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drawings/drawing6.xml" ContentType="application/vnd.openxmlformats-officedocument.drawingml.chartshapes+xml"/>
  <Override PartName="/xl/charts/chart8.xml" ContentType="application/vnd.openxmlformats-officedocument.drawingml.chart+xml"/>
  <Override PartName="/xl/drawings/drawing7.xml" ContentType="application/vnd.openxmlformats-officedocument.drawingml.chartshapes+xml"/>
  <Override PartName="/xl/charts/chart9.xml" ContentType="application/vnd.openxmlformats-officedocument.drawingml.chart+xml"/>
  <Override PartName="/xl/drawings/drawing8.xml" ContentType="application/vnd.openxmlformats-officedocument.drawingml.chartshapes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drawings/drawing10.xml" ContentType="application/vnd.openxmlformats-officedocument.drawingml.chartshape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13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5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6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7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8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19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20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21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22.xml" ContentType="application/vnd.openxmlformats-officedocument.drawing+xml"/>
  <Override PartName="/xl/charts/chart36.xml" ContentType="application/vnd.openxmlformats-officedocument.drawingml.chart+xml"/>
  <Override PartName="/xl/drawings/drawing23.xml" ContentType="application/vnd.openxmlformats-officedocument.drawing+xml"/>
  <Override PartName="/xl/charts/chart37.xml" ContentType="application/vnd.openxmlformats-officedocument.drawingml.chart+xml"/>
  <Override PartName="/xl/drawings/drawing24.xml" ContentType="application/vnd.openxmlformats-officedocument.drawing+xml"/>
  <Override PartName="/xl/charts/chart3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22800" windowHeight="9420"/>
  </bookViews>
  <sheets>
    <sheet name="美国" sheetId="5" r:id="rId1"/>
    <sheet name="空气和气象" sheetId="11" r:id="rId2"/>
    <sheet name="0" sheetId="19" r:id="rId3"/>
    <sheet name="1" sheetId="13" r:id="rId4"/>
    <sheet name="2" sheetId="15" r:id="rId5"/>
    <sheet name="3" sheetId="16" r:id="rId6"/>
    <sheet name="4" sheetId="17" r:id="rId7"/>
    <sheet name="5" sheetId="18" r:id="rId8"/>
    <sheet name="6" sheetId="20" r:id="rId9"/>
    <sheet name="7" sheetId="21" r:id="rId10"/>
    <sheet name="8" sheetId="22" r:id="rId11"/>
    <sheet name="9" sheetId="23" r:id="rId12"/>
    <sheet name="10" sheetId="25" r:id="rId13"/>
    <sheet name="预测参数" sheetId="26" r:id="rId14"/>
    <sheet name="Sheet1" sheetId="27" r:id="rId15"/>
    <sheet name="Sheet2" sheetId="29" r:id="rId16"/>
    <sheet name="Sheet3" sheetId="30" r:id="rId17"/>
    <sheet name="Sheet4" sheetId="31" r:id="rId18"/>
  </sheets>
  <externalReferences>
    <externalReference r:id="rId19"/>
  </externalReferences>
  <calcPr calcId="145621"/>
</workbook>
</file>

<file path=xl/calcChain.xml><?xml version="1.0" encoding="utf-8"?>
<calcChain xmlns="http://schemas.openxmlformats.org/spreadsheetml/2006/main">
  <c r="O136" i="5" l="1"/>
  <c r="O135" i="5"/>
  <c r="O70" i="5"/>
  <c r="S620" i="5" l="1"/>
  <c r="Q452" i="5"/>
  <c r="Q412" i="5" l="1"/>
  <c r="P354" i="5"/>
  <c r="O224" i="5"/>
  <c r="S588" i="5"/>
  <c r="H33" i="25" l="1"/>
  <c r="H34" i="25" s="1"/>
  <c r="H35" i="25" s="1"/>
  <c r="H36" i="25" s="1"/>
  <c r="H37" i="25" s="1"/>
  <c r="H38" i="25" s="1"/>
  <c r="H39" i="25" s="1"/>
  <c r="H40" i="25" s="1"/>
  <c r="H41" i="25" s="1"/>
  <c r="H42" i="25" s="1"/>
  <c r="H43" i="25" s="1"/>
  <c r="H44" i="25" s="1"/>
  <c r="H45" i="25" s="1"/>
  <c r="H46" i="25" s="1"/>
  <c r="H47" i="25" s="1"/>
  <c r="H48" i="25" s="1"/>
  <c r="H49" i="25" s="1"/>
  <c r="H50" i="25" s="1"/>
  <c r="H51" i="25" s="1"/>
  <c r="H52" i="25" s="1"/>
  <c r="H53" i="25" s="1"/>
  <c r="H54" i="25" s="1"/>
  <c r="H55" i="25" s="1"/>
  <c r="H56" i="25" s="1"/>
  <c r="H57" i="25" s="1"/>
  <c r="H58" i="25" s="1"/>
  <c r="H59" i="25" s="1"/>
  <c r="H60" i="25" s="1"/>
  <c r="H61" i="25" s="1"/>
  <c r="H62" i="25" s="1"/>
  <c r="H63" i="25" s="1"/>
  <c r="H64" i="25" s="1"/>
  <c r="H65" i="25" s="1"/>
  <c r="H66" i="25" s="1"/>
  <c r="H67" i="25" s="1"/>
  <c r="H68" i="25" s="1"/>
  <c r="H69" i="25" s="1"/>
  <c r="H70" i="25" s="1"/>
  <c r="H71" i="25" s="1"/>
  <c r="H72" i="25" s="1"/>
  <c r="H73" i="25" s="1"/>
  <c r="H74" i="25" s="1"/>
  <c r="H75" i="25" s="1"/>
  <c r="H76" i="25" s="1"/>
  <c r="H77" i="25" s="1"/>
  <c r="H78" i="25" s="1"/>
  <c r="H79" i="25" s="1"/>
  <c r="H80" i="25" s="1"/>
  <c r="H81" i="25" s="1"/>
  <c r="H82" i="25" s="1"/>
  <c r="H83" i="25" s="1"/>
  <c r="H84" i="25" s="1"/>
  <c r="H85" i="25" s="1"/>
  <c r="H86" i="25" s="1"/>
  <c r="H87" i="25" s="1"/>
  <c r="H88" i="25" s="1"/>
  <c r="H89" i="25" s="1"/>
  <c r="H90" i="25" s="1"/>
  <c r="H91" i="25" s="1"/>
  <c r="H92" i="25" s="1"/>
  <c r="H93" i="25" s="1"/>
  <c r="H94" i="25" s="1"/>
  <c r="H3" i="5" l="1"/>
  <c r="X63" i="11" l="1"/>
  <c r="X64" i="11"/>
  <c r="X65" i="11"/>
  <c r="X66" i="11"/>
  <c r="X67" i="11"/>
  <c r="X68" i="11"/>
  <c r="X69" i="11"/>
  <c r="X70" i="11"/>
  <c r="X71" i="11"/>
  <c r="X72" i="11"/>
  <c r="X73" i="11"/>
  <c r="X74" i="11"/>
  <c r="X75" i="11"/>
  <c r="X76" i="11"/>
  <c r="X77" i="11"/>
  <c r="X78" i="11"/>
  <c r="X79" i="11"/>
  <c r="X80" i="11"/>
  <c r="X81" i="11"/>
  <c r="X82" i="11"/>
  <c r="X83" i="11"/>
  <c r="X84" i="11"/>
  <c r="X85" i="11"/>
  <c r="X86" i="11"/>
  <c r="X87" i="11"/>
  <c r="X88" i="11"/>
  <c r="X89" i="11"/>
  <c r="X90" i="11"/>
  <c r="X91" i="11"/>
  <c r="X92" i="11"/>
  <c r="X93" i="11"/>
  <c r="X94" i="11"/>
  <c r="X95" i="11"/>
  <c r="X96" i="11"/>
  <c r="X97" i="11"/>
  <c r="X98" i="11"/>
  <c r="X99" i="11"/>
  <c r="X100" i="11"/>
  <c r="X101" i="11"/>
  <c r="X102" i="11"/>
  <c r="X103" i="11"/>
  <c r="X104" i="11"/>
  <c r="X105" i="11"/>
  <c r="X106" i="11"/>
  <c r="X107" i="11"/>
  <c r="X108" i="11"/>
  <c r="X109" i="11"/>
  <c r="X110" i="11"/>
  <c r="X111" i="11"/>
  <c r="X112" i="11"/>
  <c r="X113" i="11"/>
  <c r="X114" i="11"/>
  <c r="X115" i="11"/>
  <c r="X116" i="11"/>
  <c r="X117" i="11"/>
  <c r="X118" i="11"/>
  <c r="X119" i="11"/>
  <c r="X120" i="11"/>
  <c r="X121" i="11"/>
  <c r="X122" i="11"/>
  <c r="X62" i="11"/>
  <c r="W62" i="11"/>
  <c r="W63" i="11" l="1"/>
  <c r="W64" i="11"/>
  <c r="W65" i="11"/>
  <c r="W66" i="11"/>
  <c r="W67" i="11"/>
  <c r="W68" i="11"/>
  <c r="W69" i="11"/>
  <c r="W70" i="11"/>
  <c r="W71" i="11"/>
  <c r="W72" i="11"/>
  <c r="W73" i="11"/>
  <c r="W74" i="11"/>
  <c r="W75" i="11"/>
  <c r="W76" i="11"/>
  <c r="W77" i="11"/>
  <c r="W78" i="11"/>
  <c r="W79" i="11"/>
  <c r="W80" i="11"/>
  <c r="W81" i="11"/>
  <c r="W82" i="11"/>
  <c r="W83" i="11"/>
  <c r="W84" i="11"/>
  <c r="W85" i="11"/>
  <c r="W86" i="11"/>
  <c r="W87" i="11"/>
  <c r="W88" i="11"/>
  <c r="W89" i="11"/>
  <c r="W90" i="11"/>
  <c r="W91" i="11"/>
  <c r="W92" i="11"/>
  <c r="W93" i="11"/>
  <c r="W94" i="11"/>
  <c r="W95" i="11"/>
  <c r="W96" i="11"/>
  <c r="W97" i="11"/>
  <c r="W98" i="11"/>
  <c r="W99" i="11"/>
  <c r="W100" i="11"/>
  <c r="W101" i="11"/>
  <c r="W102" i="11"/>
  <c r="W103" i="11"/>
  <c r="W104" i="11"/>
  <c r="W105" i="11"/>
  <c r="W106" i="11"/>
  <c r="W107" i="11"/>
  <c r="W108" i="11"/>
  <c r="W109" i="11"/>
  <c r="W110" i="11"/>
  <c r="W111" i="11"/>
  <c r="W112" i="11"/>
  <c r="W113" i="11"/>
  <c r="W114" i="11"/>
  <c r="W115" i="11"/>
  <c r="W116" i="11"/>
  <c r="W117" i="11"/>
  <c r="W118" i="11"/>
  <c r="W119" i="11"/>
  <c r="W120" i="11"/>
  <c r="W121" i="11"/>
  <c r="W122" i="11"/>
  <c r="W2" i="11"/>
  <c r="W3" i="11"/>
  <c r="W4" i="11"/>
  <c r="W5" i="11"/>
  <c r="W6" i="11"/>
  <c r="W7" i="11"/>
  <c r="W8" i="11"/>
  <c r="W9" i="11"/>
  <c r="W10" i="11"/>
  <c r="W11" i="11"/>
  <c r="W12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W39" i="11"/>
  <c r="W40" i="11"/>
  <c r="W41" i="11"/>
  <c r="W42" i="11"/>
  <c r="W43" i="11"/>
  <c r="W44" i="11"/>
  <c r="W45" i="11"/>
  <c r="W46" i="11"/>
  <c r="W47" i="11"/>
  <c r="W48" i="11"/>
  <c r="W49" i="11"/>
  <c r="W50" i="11"/>
  <c r="W51" i="11"/>
  <c r="W52" i="11"/>
  <c r="W53" i="11"/>
  <c r="W54" i="11"/>
  <c r="W55" i="11"/>
  <c r="W56" i="11"/>
  <c r="W57" i="11"/>
  <c r="W58" i="11"/>
  <c r="W59" i="11"/>
  <c r="W60" i="11"/>
  <c r="W61" i="11"/>
  <c r="W1" i="11"/>
  <c r="V122" i="11"/>
  <c r="V63" i="11"/>
  <c r="V64" i="11"/>
  <c r="V65" i="11"/>
  <c r="V66" i="11"/>
  <c r="V67" i="11"/>
  <c r="V68" i="11"/>
  <c r="V69" i="11"/>
  <c r="V70" i="11"/>
  <c r="V71" i="11"/>
  <c r="V72" i="11"/>
  <c r="V73" i="11"/>
  <c r="V74" i="11"/>
  <c r="V75" i="11"/>
  <c r="V76" i="11"/>
  <c r="V77" i="11"/>
  <c r="V78" i="11"/>
  <c r="V79" i="11"/>
  <c r="V80" i="11"/>
  <c r="V81" i="11"/>
  <c r="V82" i="11"/>
  <c r="V83" i="11"/>
  <c r="V84" i="11"/>
  <c r="V85" i="11"/>
  <c r="V86" i="11"/>
  <c r="V87" i="11"/>
  <c r="V88" i="11"/>
  <c r="V89" i="11"/>
  <c r="V90" i="11"/>
  <c r="V91" i="11"/>
  <c r="V92" i="11"/>
  <c r="V93" i="11"/>
  <c r="V94" i="11"/>
  <c r="V95" i="11"/>
  <c r="V96" i="11"/>
  <c r="V97" i="11"/>
  <c r="V98" i="11"/>
  <c r="V99" i="11"/>
  <c r="V100" i="11"/>
  <c r="V101" i="11"/>
  <c r="V102" i="11"/>
  <c r="V103" i="11"/>
  <c r="V104" i="11"/>
  <c r="V105" i="11"/>
  <c r="V106" i="11"/>
  <c r="V107" i="11"/>
  <c r="V108" i="11"/>
  <c r="V109" i="11"/>
  <c r="V110" i="11"/>
  <c r="V111" i="11"/>
  <c r="V112" i="11"/>
  <c r="V113" i="11"/>
  <c r="V114" i="11"/>
  <c r="V115" i="11"/>
  <c r="V116" i="11"/>
  <c r="V117" i="11"/>
  <c r="V118" i="11"/>
  <c r="V119" i="11"/>
  <c r="V120" i="11"/>
  <c r="V121" i="11"/>
  <c r="V62" i="11"/>
  <c r="V2" i="11"/>
  <c r="V3" i="11"/>
  <c r="V4" i="11"/>
  <c r="V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8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48" i="11"/>
  <c r="V49" i="11"/>
  <c r="V50" i="11"/>
  <c r="V51" i="11"/>
  <c r="V52" i="11"/>
  <c r="V53" i="11"/>
  <c r="V54" i="11"/>
  <c r="V55" i="11"/>
  <c r="V56" i="11"/>
  <c r="V57" i="11"/>
  <c r="V58" i="11"/>
  <c r="V59" i="11"/>
  <c r="V60" i="11"/>
  <c r="V61" i="11"/>
  <c r="V1" i="11"/>
  <c r="K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" i="11"/>
  <c r="K215" i="11" l="1"/>
  <c r="K214" i="11"/>
  <c r="K213" i="11"/>
  <c r="K212" i="11"/>
  <c r="K211" i="11"/>
  <c r="K210" i="11"/>
  <c r="K209" i="11"/>
  <c r="K208" i="11"/>
  <c r="K207" i="11"/>
  <c r="K206" i="11"/>
  <c r="K205" i="11"/>
  <c r="K204" i="11"/>
  <c r="K203" i="11"/>
  <c r="K202" i="11"/>
  <c r="K201" i="11"/>
  <c r="K200" i="11"/>
  <c r="K199" i="11"/>
  <c r="K198" i="11"/>
  <c r="K197" i="11"/>
  <c r="K196" i="11"/>
  <c r="K195" i="11"/>
  <c r="K194" i="11"/>
  <c r="K193" i="11"/>
  <c r="K192" i="11"/>
  <c r="K191" i="11"/>
  <c r="K190" i="11"/>
  <c r="K189" i="11"/>
  <c r="K188" i="11"/>
  <c r="K187" i="11"/>
  <c r="K186" i="11"/>
  <c r="K185" i="11"/>
  <c r="K184" i="11"/>
  <c r="K183" i="11"/>
  <c r="K182" i="11"/>
  <c r="K181" i="11"/>
  <c r="K180" i="11"/>
  <c r="K179" i="11"/>
  <c r="K178" i="11"/>
  <c r="K177" i="11"/>
  <c r="K176" i="11"/>
  <c r="K175" i="11"/>
  <c r="K174" i="11"/>
  <c r="K173" i="11"/>
  <c r="K172" i="11"/>
  <c r="K171" i="11"/>
  <c r="K170" i="11"/>
  <c r="K169" i="11"/>
  <c r="K168" i="11"/>
  <c r="K167" i="11"/>
  <c r="K166" i="11"/>
  <c r="K165" i="11"/>
  <c r="K164" i="11"/>
  <c r="K163" i="11"/>
  <c r="K162" i="11"/>
  <c r="K161" i="11"/>
  <c r="K160" i="11"/>
  <c r="K159" i="11"/>
  <c r="K158" i="11"/>
  <c r="K157" i="11"/>
  <c r="K156" i="11"/>
  <c r="K155" i="11"/>
  <c r="K154" i="11"/>
  <c r="K153" i="11"/>
  <c r="K152" i="11"/>
  <c r="K151" i="11"/>
  <c r="K150" i="11"/>
  <c r="K149" i="11"/>
  <c r="K148" i="11"/>
  <c r="K147" i="11"/>
  <c r="K146" i="11"/>
  <c r="K145" i="11"/>
  <c r="K144" i="11"/>
  <c r="K143" i="11"/>
  <c r="K14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B1" i="11"/>
</calcChain>
</file>

<file path=xl/sharedStrings.xml><?xml version="1.0" encoding="utf-8"?>
<sst xmlns="http://schemas.openxmlformats.org/spreadsheetml/2006/main" count="1502" uniqueCount="67">
  <si>
    <t>US</t>
  </si>
  <si>
    <t>humidity</t>
  </si>
  <si>
    <t>Date</t>
  </si>
  <si>
    <t>Country</t>
  </si>
  <si>
    <t>no2</t>
  </si>
  <si>
    <t>temperature</t>
  </si>
  <si>
    <t>edConfirmed</t>
    <phoneticPr fontId="26" type="noConversion"/>
  </si>
  <si>
    <t>u</t>
    <phoneticPr fontId="26" type="noConversion"/>
  </si>
  <si>
    <t>温度曲线</t>
    <phoneticPr fontId="26" type="noConversion"/>
  </si>
  <si>
    <t>sigam</t>
    <phoneticPr fontId="26" type="noConversion"/>
  </si>
  <si>
    <t>u =       64.48  (64.48, 64.49)</t>
    <phoneticPr fontId="26" type="noConversion"/>
  </si>
  <si>
    <t>湿度曲线</t>
    <phoneticPr fontId="26" type="noConversion"/>
  </si>
  <si>
    <t>sigma =       25.47  (25.47, 25.48)</t>
    <phoneticPr fontId="26" type="noConversion"/>
  </si>
  <si>
    <t>A=</t>
    <phoneticPr fontId="26" type="noConversion"/>
  </si>
  <si>
    <t>IR</t>
    <phoneticPr fontId="26" type="noConversion"/>
  </si>
  <si>
    <t>序号</t>
    <phoneticPr fontId="26" type="noConversion"/>
  </si>
  <si>
    <t>程序输出lambda</t>
    <phoneticPr fontId="26" type="noConversion"/>
  </si>
  <si>
    <t>用于带入下一个GA程序的pop变量</t>
    <phoneticPr fontId="26" type="noConversion"/>
  </si>
  <si>
    <t>遗传算法估计参数（a1，a2，a3，a4，a5，a6，r2），这个系数不等于论文中ogistic的系数，需要做转化，详细看自己算的lambda</t>
    <phoneticPr fontId="26" type="noConversion"/>
  </si>
  <si>
    <t>病毒突变</t>
    <phoneticPr fontId="26" type="noConversion"/>
  </si>
  <si>
    <t>遗传算法估计参数（a1，a2，a3，a4，a5，a6，r2），这个系数就是论文中ogistic的系数，因为 此时的系数与上一次的系数无关</t>
    <phoneticPr fontId="26" type="noConversion"/>
  </si>
  <si>
    <t>US</t>
    <phoneticPr fontId="26" type="noConversion"/>
  </si>
  <si>
    <t>lower</t>
    <phoneticPr fontId="26" type="noConversion"/>
  </si>
  <si>
    <t>upper</t>
    <phoneticPr fontId="26" type="noConversion"/>
  </si>
  <si>
    <t xml:space="preserve">  Constant    -0.0012741      0.011213        -0.11363         0.90953</t>
  </si>
  <si>
    <t xml:space="preserve">    AR{1}         -0.24809       0.45648        -0.54348          0.5868</t>
  </si>
  <si>
    <t xml:space="preserve">    AR{2}         -0.14783       0.37722         -0.3919         0.69513</t>
  </si>
  <si>
    <t xml:space="preserve">    AR{3}          0.54356       0.25808          2.1062        0.035187</t>
  </si>
  <si>
    <t xml:space="preserve">    AR{4}         -0.23946        0.1502         -1.5943         0.11088</t>
  </si>
  <si>
    <t xml:space="preserve">    MA{1}         0.092855       0.46356         0.20031         0.84124</t>
  </si>
  <si>
    <t xml:space="preserve">    MA{2}         -0.33151       0.31455         -1.0539         0.29192</t>
  </si>
  <si>
    <t xml:space="preserve">    MA{3}         -0.96202       0.03367         -28.572     1.5118e-179</t>
  </si>
  <si>
    <t xml:space="preserve">    MA{4}          0.17707       0.47338         0.37406         0.70836</t>
  </si>
  <si>
    <t xml:space="preserve">    MA{5}          0.13927        0.1941         0.71754         0.47304</t>
  </si>
  <si>
    <t xml:space="preserve">    Variance        4.2466       0.18108          23.451     1.2787e-121</t>
  </si>
  <si>
    <t xml:space="preserve">   Value       StandardError    TStatistic      PValue   </t>
  </si>
  <si>
    <t xml:space="preserve"> ARIMA(4,1,5) Model (Gaussian Distribution):</t>
  </si>
  <si>
    <t>IR</t>
    <phoneticPr fontId="26" type="noConversion"/>
  </si>
  <si>
    <t>IR（7）</t>
    <phoneticPr fontId="26" type="noConversion"/>
  </si>
  <si>
    <t>阶段1</t>
    <phoneticPr fontId="26" type="noConversion"/>
  </si>
  <si>
    <t>阶段2</t>
    <phoneticPr fontId="26" type="noConversion"/>
  </si>
  <si>
    <t>阶段3</t>
    <phoneticPr fontId="26" type="noConversion"/>
  </si>
  <si>
    <t>阶段4</t>
    <phoneticPr fontId="26" type="noConversion"/>
  </si>
  <si>
    <t>阶段5</t>
    <phoneticPr fontId="26" type="noConversion"/>
  </si>
  <si>
    <t>阶段6</t>
    <phoneticPr fontId="26" type="noConversion"/>
  </si>
  <si>
    <t>阶段7</t>
    <phoneticPr fontId="26" type="noConversion"/>
  </si>
  <si>
    <t>阶段8</t>
    <phoneticPr fontId="26" type="noConversion"/>
  </si>
  <si>
    <t>阶段9</t>
    <phoneticPr fontId="26" type="noConversion"/>
  </si>
  <si>
    <t>该参数是从前面下降趋势的曲线中选择的</t>
    <phoneticPr fontId="26" type="noConversion"/>
  </si>
  <si>
    <t>最后一段数据太少不足以表达该段的传染病下降趋势，因而采用前面下降趋势的曲线参数</t>
    <phoneticPr fontId="26" type="noConversion"/>
  </si>
  <si>
    <t>累计感染人数</t>
    <phoneticPr fontId="26" type="noConversion"/>
  </si>
  <si>
    <t>SEIR</t>
    <phoneticPr fontId="26" type="noConversion"/>
  </si>
  <si>
    <t>遗传算法估计参数（a1，a2，a3，a4，a5，a6，r2），这个系数就是论文中ogistic的系数，因为 此时的系数与上一次的系数无关</t>
    <phoneticPr fontId="26" type="noConversion"/>
  </si>
  <si>
    <t>SEIR</t>
    <phoneticPr fontId="26" type="noConversion"/>
  </si>
  <si>
    <t>SEIR</t>
    <phoneticPr fontId="26" type="noConversion"/>
  </si>
  <si>
    <t>seir</t>
    <phoneticPr fontId="26" type="noConversion"/>
  </si>
  <si>
    <t>SEIR</t>
    <phoneticPr fontId="26" type="noConversion"/>
  </si>
  <si>
    <t>SEIR</t>
    <phoneticPr fontId="26" type="noConversion"/>
  </si>
  <si>
    <t>IR</t>
    <phoneticPr fontId="26" type="noConversion"/>
  </si>
  <si>
    <r>
      <t>S</t>
    </r>
    <r>
      <rPr>
        <sz val="11"/>
        <color theme="1"/>
        <rFont val="宋体"/>
        <family val="2"/>
        <charset val="134"/>
        <scheme val="minor"/>
      </rPr>
      <t>EAIR</t>
    </r>
    <phoneticPr fontId="26" type="noConversion"/>
  </si>
  <si>
    <t>阶段10</t>
    <phoneticPr fontId="26" type="noConversion"/>
  </si>
  <si>
    <t>lambda</t>
    <phoneticPr fontId="26" type="noConversion"/>
  </si>
  <si>
    <t>预测</t>
    <phoneticPr fontId="26" type="noConversion"/>
  </si>
  <si>
    <t>真实10月</t>
    <phoneticPr fontId="26" type="noConversion"/>
  </si>
  <si>
    <t>预测结果整体</t>
    <phoneticPr fontId="26" type="noConversion"/>
  </si>
  <si>
    <t>真实11月</t>
    <phoneticPr fontId="26" type="noConversion"/>
  </si>
  <si>
    <t>真实NO2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</si>
</sst>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_);[Red]\(0.00\)"/>
    <numFmt numFmtId="178" formatCode="0.000_);[Red]\(0.000\)"/>
  </numFmts>
  <fonts count="2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9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7" fillId="0" borderId="0"/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/>
    <xf numFmtId="176" fontId="9" fillId="0" borderId="0" xfId="41" applyNumberFormat="1" applyProtection="1">
      <alignment vertical="center"/>
      <protection locked="0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7" fontId="0" fillId="0" borderId="0" xfId="0" applyNumberFormat="1"/>
    <xf numFmtId="0" fontId="28" fillId="0" borderId="0" xfId="0" applyFont="1"/>
    <xf numFmtId="11" fontId="0" fillId="0" borderId="0" xfId="0" applyNumberFormat="1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11" fontId="28" fillId="0" borderId="0" xfId="0" applyNumberFormat="1" applyFont="1"/>
    <xf numFmtId="177" fontId="28" fillId="0" borderId="0" xfId="0" applyNumberFormat="1" applyFont="1"/>
    <xf numFmtId="178" fontId="0" fillId="0" borderId="0" xfId="0" applyNumberFormat="1"/>
    <xf numFmtId="0" fontId="4" fillId="0" borderId="0" xfId="41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411" applyFont="1">
      <alignment vertical="center"/>
    </xf>
    <xf numFmtId="0" fontId="0" fillId="0" borderId="0" xfId="0" applyNumberFormat="1"/>
    <xf numFmtId="0" fontId="2" fillId="0" borderId="0" xfId="425">
      <alignment vertical="center"/>
    </xf>
    <xf numFmtId="178" fontId="28" fillId="0" borderId="0" xfId="0" applyNumberFormat="1" applyFont="1"/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</cellXfs>
  <cellStyles count="439">
    <cellStyle name="20% - 强调文字颜色 1" xfId="18" builtinId="30" customBuiltin="1"/>
    <cellStyle name="20% - 强调文字颜色 1 10" xfId="413"/>
    <cellStyle name="20% - 强调文字颜色 1 11" xfId="427"/>
    <cellStyle name="20% - 强调文字颜色 1 2" xfId="45"/>
    <cellStyle name="20% - 强调文字颜色 1 2 2" xfId="166"/>
    <cellStyle name="20% - 强调文字颜色 1 2 2 2" xfId="343"/>
    <cellStyle name="20% - 强调文字颜色 1 2 3" xfId="78"/>
    <cellStyle name="20% - 强调文字颜色 1 2 4" xfId="255"/>
    <cellStyle name="20% - 强调文字颜色 1 3" xfId="92"/>
    <cellStyle name="20% - 强调文字颜色 1 3 2" xfId="180"/>
    <cellStyle name="20% - 强调文字颜色 1 3 2 2" xfId="357"/>
    <cellStyle name="20% - 强调文字颜色 1 3 3" xfId="269"/>
    <cellStyle name="20% - 强调文字颜色 1 4" xfId="106"/>
    <cellStyle name="20% - 强调文字颜色 1 4 2" xfId="194"/>
    <cellStyle name="20% - 强调文字颜色 1 4 2 2" xfId="371"/>
    <cellStyle name="20% - 强调文字颜色 1 4 3" xfId="283"/>
    <cellStyle name="20% - 强调文字颜色 1 5" xfId="120"/>
    <cellStyle name="20% - 强调文字颜色 1 5 2" xfId="208"/>
    <cellStyle name="20% - 强调文字颜色 1 5 2 2" xfId="385"/>
    <cellStyle name="20% - 强调文字颜色 1 5 3" xfId="297"/>
    <cellStyle name="20% - 强调文字颜色 1 6" xfId="134"/>
    <cellStyle name="20% - 强调文字颜色 1 6 2" xfId="222"/>
    <cellStyle name="20% - 强调文字颜色 1 6 2 2" xfId="399"/>
    <cellStyle name="20% - 强调文字颜色 1 6 3" xfId="311"/>
    <cellStyle name="20% - 强调文字颜色 1 7" xfId="147"/>
    <cellStyle name="20% - 强调文字颜色 1 7 2" xfId="324"/>
    <cellStyle name="20% - 强调文字颜色 1 8" xfId="59"/>
    <cellStyle name="20% - 强调文字颜色 1 9" xfId="236"/>
    <cellStyle name="20% - 强调文字颜色 2" xfId="22" builtinId="34" customBuiltin="1"/>
    <cellStyle name="20% - 强调文字颜色 2 10" xfId="415"/>
    <cellStyle name="20% - 强调文字颜色 2 11" xfId="429"/>
    <cellStyle name="20% - 强调文字颜色 2 2" xfId="47"/>
    <cellStyle name="20% - 强调文字颜色 2 2 2" xfId="168"/>
    <cellStyle name="20% - 强调文字颜色 2 2 2 2" xfId="345"/>
    <cellStyle name="20% - 强调文字颜色 2 2 3" xfId="80"/>
    <cellStyle name="20% - 强调文字颜色 2 2 4" xfId="257"/>
    <cellStyle name="20% - 强调文字颜色 2 3" xfId="94"/>
    <cellStyle name="20% - 强调文字颜色 2 3 2" xfId="182"/>
    <cellStyle name="20% - 强调文字颜色 2 3 2 2" xfId="359"/>
    <cellStyle name="20% - 强调文字颜色 2 3 3" xfId="271"/>
    <cellStyle name="20% - 强调文字颜色 2 4" xfId="108"/>
    <cellStyle name="20% - 强调文字颜色 2 4 2" xfId="196"/>
    <cellStyle name="20% - 强调文字颜色 2 4 2 2" xfId="373"/>
    <cellStyle name="20% - 强调文字颜色 2 4 3" xfId="285"/>
    <cellStyle name="20% - 强调文字颜色 2 5" xfId="122"/>
    <cellStyle name="20% - 强调文字颜色 2 5 2" xfId="210"/>
    <cellStyle name="20% - 强调文字颜色 2 5 2 2" xfId="387"/>
    <cellStyle name="20% - 强调文字颜色 2 5 3" xfId="299"/>
    <cellStyle name="20% - 强调文字颜色 2 6" xfId="136"/>
    <cellStyle name="20% - 强调文字颜色 2 6 2" xfId="224"/>
    <cellStyle name="20% - 强调文字颜色 2 6 2 2" xfId="401"/>
    <cellStyle name="20% - 强调文字颜色 2 6 3" xfId="313"/>
    <cellStyle name="20% - 强调文字颜色 2 7" xfId="149"/>
    <cellStyle name="20% - 强调文字颜色 2 7 2" xfId="326"/>
    <cellStyle name="20% - 强调文字颜色 2 8" xfId="61"/>
    <cellStyle name="20% - 强调文字颜色 2 9" xfId="238"/>
    <cellStyle name="20% - 强调文字颜色 3" xfId="26" builtinId="38" customBuiltin="1"/>
    <cellStyle name="20% - 强调文字颜色 3 10" xfId="417"/>
    <cellStyle name="20% - 强调文字颜色 3 11" xfId="431"/>
    <cellStyle name="20% - 强调文字颜色 3 2" xfId="49"/>
    <cellStyle name="20% - 强调文字颜色 3 2 2" xfId="170"/>
    <cellStyle name="20% - 强调文字颜色 3 2 2 2" xfId="347"/>
    <cellStyle name="20% - 强调文字颜色 3 2 3" xfId="82"/>
    <cellStyle name="20% - 强调文字颜色 3 2 4" xfId="259"/>
    <cellStyle name="20% - 强调文字颜色 3 3" xfId="96"/>
    <cellStyle name="20% - 强调文字颜色 3 3 2" xfId="184"/>
    <cellStyle name="20% - 强调文字颜色 3 3 2 2" xfId="361"/>
    <cellStyle name="20% - 强调文字颜色 3 3 3" xfId="273"/>
    <cellStyle name="20% - 强调文字颜色 3 4" xfId="110"/>
    <cellStyle name="20% - 强调文字颜色 3 4 2" xfId="198"/>
    <cellStyle name="20% - 强调文字颜色 3 4 2 2" xfId="375"/>
    <cellStyle name="20% - 强调文字颜色 3 4 3" xfId="287"/>
    <cellStyle name="20% - 强调文字颜色 3 5" xfId="124"/>
    <cellStyle name="20% - 强调文字颜色 3 5 2" xfId="212"/>
    <cellStyle name="20% - 强调文字颜色 3 5 2 2" xfId="389"/>
    <cellStyle name="20% - 强调文字颜色 3 5 3" xfId="301"/>
    <cellStyle name="20% - 强调文字颜色 3 6" xfId="138"/>
    <cellStyle name="20% - 强调文字颜色 3 6 2" xfId="226"/>
    <cellStyle name="20% - 强调文字颜色 3 6 2 2" xfId="403"/>
    <cellStyle name="20% - 强调文字颜色 3 6 3" xfId="315"/>
    <cellStyle name="20% - 强调文字颜色 3 7" xfId="151"/>
    <cellStyle name="20% - 强调文字颜色 3 7 2" xfId="328"/>
    <cellStyle name="20% - 强调文字颜色 3 8" xfId="63"/>
    <cellStyle name="20% - 强调文字颜色 3 9" xfId="240"/>
    <cellStyle name="20% - 强调文字颜色 4" xfId="30" builtinId="42" customBuiltin="1"/>
    <cellStyle name="20% - 强调文字颜色 4 10" xfId="419"/>
    <cellStyle name="20% - 强调文字颜色 4 11" xfId="433"/>
    <cellStyle name="20% - 强调文字颜色 4 2" xfId="51"/>
    <cellStyle name="20% - 强调文字颜色 4 2 2" xfId="172"/>
    <cellStyle name="20% - 强调文字颜色 4 2 2 2" xfId="349"/>
    <cellStyle name="20% - 强调文字颜色 4 2 3" xfId="84"/>
    <cellStyle name="20% - 强调文字颜色 4 2 4" xfId="261"/>
    <cellStyle name="20% - 强调文字颜色 4 3" xfId="98"/>
    <cellStyle name="20% - 强调文字颜色 4 3 2" xfId="186"/>
    <cellStyle name="20% - 强调文字颜色 4 3 2 2" xfId="363"/>
    <cellStyle name="20% - 强调文字颜色 4 3 3" xfId="275"/>
    <cellStyle name="20% - 强调文字颜色 4 4" xfId="112"/>
    <cellStyle name="20% - 强调文字颜色 4 4 2" xfId="200"/>
    <cellStyle name="20% - 强调文字颜色 4 4 2 2" xfId="377"/>
    <cellStyle name="20% - 强调文字颜色 4 4 3" xfId="289"/>
    <cellStyle name="20% - 强调文字颜色 4 5" xfId="126"/>
    <cellStyle name="20% - 强调文字颜色 4 5 2" xfId="214"/>
    <cellStyle name="20% - 强调文字颜色 4 5 2 2" xfId="391"/>
    <cellStyle name="20% - 强调文字颜色 4 5 3" xfId="303"/>
    <cellStyle name="20% - 强调文字颜色 4 6" xfId="140"/>
    <cellStyle name="20% - 强调文字颜色 4 6 2" xfId="228"/>
    <cellStyle name="20% - 强调文字颜色 4 6 2 2" xfId="405"/>
    <cellStyle name="20% - 强调文字颜色 4 6 3" xfId="317"/>
    <cellStyle name="20% - 强调文字颜色 4 7" xfId="153"/>
    <cellStyle name="20% - 强调文字颜色 4 7 2" xfId="330"/>
    <cellStyle name="20% - 强调文字颜色 4 8" xfId="65"/>
    <cellStyle name="20% - 强调文字颜色 4 9" xfId="242"/>
    <cellStyle name="20% - 强调文字颜色 5" xfId="34" builtinId="46" customBuiltin="1"/>
    <cellStyle name="20% - 强调文字颜色 5 10" xfId="421"/>
    <cellStyle name="20% - 强调文字颜色 5 11" xfId="435"/>
    <cellStyle name="20% - 强调文字颜色 5 2" xfId="53"/>
    <cellStyle name="20% - 强调文字颜色 5 2 2" xfId="174"/>
    <cellStyle name="20% - 强调文字颜色 5 2 2 2" xfId="351"/>
    <cellStyle name="20% - 强调文字颜色 5 2 3" xfId="86"/>
    <cellStyle name="20% - 强调文字颜色 5 2 4" xfId="263"/>
    <cellStyle name="20% - 强调文字颜色 5 3" xfId="100"/>
    <cellStyle name="20% - 强调文字颜色 5 3 2" xfId="188"/>
    <cellStyle name="20% - 强调文字颜色 5 3 2 2" xfId="365"/>
    <cellStyle name="20% - 强调文字颜色 5 3 3" xfId="277"/>
    <cellStyle name="20% - 强调文字颜色 5 4" xfId="114"/>
    <cellStyle name="20% - 强调文字颜色 5 4 2" xfId="202"/>
    <cellStyle name="20% - 强调文字颜色 5 4 2 2" xfId="379"/>
    <cellStyle name="20% - 强调文字颜色 5 4 3" xfId="291"/>
    <cellStyle name="20% - 强调文字颜色 5 5" xfId="128"/>
    <cellStyle name="20% - 强调文字颜色 5 5 2" xfId="216"/>
    <cellStyle name="20% - 强调文字颜色 5 5 2 2" xfId="393"/>
    <cellStyle name="20% - 强调文字颜色 5 5 3" xfId="305"/>
    <cellStyle name="20% - 强调文字颜色 5 6" xfId="142"/>
    <cellStyle name="20% - 强调文字颜色 5 6 2" xfId="230"/>
    <cellStyle name="20% - 强调文字颜色 5 6 2 2" xfId="407"/>
    <cellStyle name="20% - 强调文字颜色 5 6 3" xfId="319"/>
    <cellStyle name="20% - 强调文字颜色 5 7" xfId="155"/>
    <cellStyle name="20% - 强调文字颜色 5 7 2" xfId="332"/>
    <cellStyle name="20% - 强调文字颜色 5 8" xfId="67"/>
    <cellStyle name="20% - 强调文字颜色 5 9" xfId="244"/>
    <cellStyle name="20% - 强调文字颜色 6" xfId="38" builtinId="50" customBuiltin="1"/>
    <cellStyle name="20% - 强调文字颜色 6 10" xfId="423"/>
    <cellStyle name="20% - 强调文字颜色 6 11" xfId="437"/>
    <cellStyle name="20% - 强调文字颜色 6 2" xfId="55"/>
    <cellStyle name="20% - 强调文字颜色 6 2 2" xfId="176"/>
    <cellStyle name="20% - 强调文字颜色 6 2 2 2" xfId="353"/>
    <cellStyle name="20% - 强调文字颜色 6 2 3" xfId="88"/>
    <cellStyle name="20% - 强调文字颜色 6 2 4" xfId="265"/>
    <cellStyle name="20% - 强调文字颜色 6 3" xfId="102"/>
    <cellStyle name="20% - 强调文字颜色 6 3 2" xfId="190"/>
    <cellStyle name="20% - 强调文字颜色 6 3 2 2" xfId="367"/>
    <cellStyle name="20% - 强调文字颜色 6 3 3" xfId="279"/>
    <cellStyle name="20% - 强调文字颜色 6 4" xfId="116"/>
    <cellStyle name="20% - 强调文字颜色 6 4 2" xfId="204"/>
    <cellStyle name="20% - 强调文字颜色 6 4 2 2" xfId="381"/>
    <cellStyle name="20% - 强调文字颜色 6 4 3" xfId="293"/>
    <cellStyle name="20% - 强调文字颜色 6 5" xfId="130"/>
    <cellStyle name="20% - 强调文字颜色 6 5 2" xfId="218"/>
    <cellStyle name="20% - 强调文字颜色 6 5 2 2" xfId="395"/>
    <cellStyle name="20% - 强调文字颜色 6 5 3" xfId="307"/>
    <cellStyle name="20% - 强调文字颜色 6 6" xfId="144"/>
    <cellStyle name="20% - 强调文字颜色 6 6 2" xfId="232"/>
    <cellStyle name="20% - 强调文字颜色 6 6 2 2" xfId="409"/>
    <cellStyle name="20% - 强调文字颜色 6 6 3" xfId="321"/>
    <cellStyle name="20% - 强调文字颜色 6 7" xfId="157"/>
    <cellStyle name="20% - 强调文字颜色 6 7 2" xfId="334"/>
    <cellStyle name="20% - 强调文字颜色 6 8" xfId="69"/>
    <cellStyle name="20% - 强调文字颜色 6 9" xfId="246"/>
    <cellStyle name="40% - 强调文字颜色 1" xfId="19" builtinId="31" customBuiltin="1"/>
    <cellStyle name="40% - 强调文字颜色 1 10" xfId="414"/>
    <cellStyle name="40% - 强调文字颜色 1 11" xfId="428"/>
    <cellStyle name="40% - 强调文字颜色 1 2" xfId="46"/>
    <cellStyle name="40% - 强调文字颜色 1 2 2" xfId="167"/>
    <cellStyle name="40% - 强调文字颜色 1 2 2 2" xfId="344"/>
    <cellStyle name="40% - 强调文字颜色 1 2 3" xfId="79"/>
    <cellStyle name="40% - 强调文字颜色 1 2 4" xfId="256"/>
    <cellStyle name="40% - 强调文字颜色 1 3" xfId="93"/>
    <cellStyle name="40% - 强调文字颜色 1 3 2" xfId="181"/>
    <cellStyle name="40% - 强调文字颜色 1 3 2 2" xfId="358"/>
    <cellStyle name="40% - 强调文字颜色 1 3 3" xfId="270"/>
    <cellStyle name="40% - 强调文字颜色 1 4" xfId="107"/>
    <cellStyle name="40% - 强调文字颜色 1 4 2" xfId="195"/>
    <cellStyle name="40% - 强调文字颜色 1 4 2 2" xfId="372"/>
    <cellStyle name="40% - 强调文字颜色 1 4 3" xfId="284"/>
    <cellStyle name="40% - 强调文字颜色 1 5" xfId="121"/>
    <cellStyle name="40% - 强调文字颜色 1 5 2" xfId="209"/>
    <cellStyle name="40% - 强调文字颜色 1 5 2 2" xfId="386"/>
    <cellStyle name="40% - 强调文字颜色 1 5 3" xfId="298"/>
    <cellStyle name="40% - 强调文字颜色 1 6" xfId="135"/>
    <cellStyle name="40% - 强调文字颜色 1 6 2" xfId="223"/>
    <cellStyle name="40% - 强调文字颜色 1 6 2 2" xfId="400"/>
    <cellStyle name="40% - 强调文字颜色 1 6 3" xfId="312"/>
    <cellStyle name="40% - 强调文字颜色 1 7" xfId="148"/>
    <cellStyle name="40% - 强调文字颜色 1 7 2" xfId="325"/>
    <cellStyle name="40% - 强调文字颜色 1 8" xfId="60"/>
    <cellStyle name="40% - 强调文字颜色 1 9" xfId="237"/>
    <cellStyle name="40% - 强调文字颜色 2" xfId="23" builtinId="35" customBuiltin="1"/>
    <cellStyle name="40% - 强调文字颜色 2 10" xfId="416"/>
    <cellStyle name="40% - 强调文字颜色 2 11" xfId="430"/>
    <cellStyle name="40% - 强调文字颜色 2 2" xfId="48"/>
    <cellStyle name="40% - 强调文字颜色 2 2 2" xfId="169"/>
    <cellStyle name="40% - 强调文字颜色 2 2 2 2" xfId="346"/>
    <cellStyle name="40% - 强调文字颜色 2 2 3" xfId="81"/>
    <cellStyle name="40% - 强调文字颜色 2 2 4" xfId="258"/>
    <cellStyle name="40% - 强调文字颜色 2 3" xfId="95"/>
    <cellStyle name="40% - 强调文字颜色 2 3 2" xfId="183"/>
    <cellStyle name="40% - 强调文字颜色 2 3 2 2" xfId="360"/>
    <cellStyle name="40% - 强调文字颜色 2 3 3" xfId="272"/>
    <cellStyle name="40% - 强调文字颜色 2 4" xfId="109"/>
    <cellStyle name="40% - 强调文字颜色 2 4 2" xfId="197"/>
    <cellStyle name="40% - 强调文字颜色 2 4 2 2" xfId="374"/>
    <cellStyle name="40% - 强调文字颜色 2 4 3" xfId="286"/>
    <cellStyle name="40% - 强调文字颜色 2 5" xfId="123"/>
    <cellStyle name="40% - 强调文字颜色 2 5 2" xfId="211"/>
    <cellStyle name="40% - 强调文字颜色 2 5 2 2" xfId="388"/>
    <cellStyle name="40% - 强调文字颜色 2 5 3" xfId="300"/>
    <cellStyle name="40% - 强调文字颜色 2 6" xfId="137"/>
    <cellStyle name="40% - 强调文字颜色 2 6 2" xfId="225"/>
    <cellStyle name="40% - 强调文字颜色 2 6 2 2" xfId="402"/>
    <cellStyle name="40% - 强调文字颜色 2 6 3" xfId="314"/>
    <cellStyle name="40% - 强调文字颜色 2 7" xfId="150"/>
    <cellStyle name="40% - 强调文字颜色 2 7 2" xfId="327"/>
    <cellStyle name="40% - 强调文字颜色 2 8" xfId="62"/>
    <cellStyle name="40% - 强调文字颜色 2 9" xfId="239"/>
    <cellStyle name="40% - 强调文字颜色 3" xfId="27" builtinId="39" customBuiltin="1"/>
    <cellStyle name="40% - 强调文字颜色 3 10" xfId="418"/>
    <cellStyle name="40% - 强调文字颜色 3 11" xfId="432"/>
    <cellStyle name="40% - 强调文字颜色 3 2" xfId="50"/>
    <cellStyle name="40% - 强调文字颜色 3 2 2" xfId="171"/>
    <cellStyle name="40% - 强调文字颜色 3 2 2 2" xfId="348"/>
    <cellStyle name="40% - 强调文字颜色 3 2 3" xfId="83"/>
    <cellStyle name="40% - 强调文字颜色 3 2 4" xfId="260"/>
    <cellStyle name="40% - 强调文字颜色 3 3" xfId="97"/>
    <cellStyle name="40% - 强调文字颜色 3 3 2" xfId="185"/>
    <cellStyle name="40% - 强调文字颜色 3 3 2 2" xfId="362"/>
    <cellStyle name="40% - 强调文字颜色 3 3 3" xfId="274"/>
    <cellStyle name="40% - 强调文字颜色 3 4" xfId="111"/>
    <cellStyle name="40% - 强调文字颜色 3 4 2" xfId="199"/>
    <cellStyle name="40% - 强调文字颜色 3 4 2 2" xfId="376"/>
    <cellStyle name="40% - 强调文字颜色 3 4 3" xfId="288"/>
    <cellStyle name="40% - 强调文字颜色 3 5" xfId="125"/>
    <cellStyle name="40% - 强调文字颜色 3 5 2" xfId="213"/>
    <cellStyle name="40% - 强调文字颜色 3 5 2 2" xfId="390"/>
    <cellStyle name="40% - 强调文字颜色 3 5 3" xfId="302"/>
    <cellStyle name="40% - 强调文字颜色 3 6" xfId="139"/>
    <cellStyle name="40% - 强调文字颜色 3 6 2" xfId="227"/>
    <cellStyle name="40% - 强调文字颜色 3 6 2 2" xfId="404"/>
    <cellStyle name="40% - 强调文字颜色 3 6 3" xfId="316"/>
    <cellStyle name="40% - 强调文字颜色 3 7" xfId="152"/>
    <cellStyle name="40% - 强调文字颜色 3 7 2" xfId="329"/>
    <cellStyle name="40% - 强调文字颜色 3 8" xfId="64"/>
    <cellStyle name="40% - 强调文字颜色 3 9" xfId="241"/>
    <cellStyle name="40% - 强调文字颜色 4" xfId="31" builtinId="43" customBuiltin="1"/>
    <cellStyle name="40% - 强调文字颜色 4 10" xfId="420"/>
    <cellStyle name="40% - 强调文字颜色 4 11" xfId="434"/>
    <cellStyle name="40% - 强调文字颜色 4 2" xfId="52"/>
    <cellStyle name="40% - 强调文字颜色 4 2 2" xfId="173"/>
    <cellStyle name="40% - 强调文字颜色 4 2 2 2" xfId="350"/>
    <cellStyle name="40% - 强调文字颜色 4 2 3" xfId="85"/>
    <cellStyle name="40% - 强调文字颜色 4 2 4" xfId="262"/>
    <cellStyle name="40% - 强调文字颜色 4 3" xfId="99"/>
    <cellStyle name="40% - 强调文字颜色 4 3 2" xfId="187"/>
    <cellStyle name="40% - 强调文字颜色 4 3 2 2" xfId="364"/>
    <cellStyle name="40% - 强调文字颜色 4 3 3" xfId="276"/>
    <cellStyle name="40% - 强调文字颜色 4 4" xfId="113"/>
    <cellStyle name="40% - 强调文字颜色 4 4 2" xfId="201"/>
    <cellStyle name="40% - 强调文字颜色 4 4 2 2" xfId="378"/>
    <cellStyle name="40% - 强调文字颜色 4 4 3" xfId="290"/>
    <cellStyle name="40% - 强调文字颜色 4 5" xfId="127"/>
    <cellStyle name="40% - 强调文字颜色 4 5 2" xfId="215"/>
    <cellStyle name="40% - 强调文字颜色 4 5 2 2" xfId="392"/>
    <cellStyle name="40% - 强调文字颜色 4 5 3" xfId="304"/>
    <cellStyle name="40% - 强调文字颜色 4 6" xfId="141"/>
    <cellStyle name="40% - 强调文字颜色 4 6 2" xfId="229"/>
    <cellStyle name="40% - 强调文字颜色 4 6 2 2" xfId="406"/>
    <cellStyle name="40% - 强调文字颜色 4 6 3" xfId="318"/>
    <cellStyle name="40% - 强调文字颜色 4 7" xfId="154"/>
    <cellStyle name="40% - 强调文字颜色 4 7 2" xfId="331"/>
    <cellStyle name="40% - 强调文字颜色 4 8" xfId="66"/>
    <cellStyle name="40% - 强调文字颜色 4 9" xfId="243"/>
    <cellStyle name="40% - 强调文字颜色 5" xfId="35" builtinId="47" customBuiltin="1"/>
    <cellStyle name="40% - 强调文字颜色 5 10" xfId="422"/>
    <cellStyle name="40% - 强调文字颜色 5 11" xfId="436"/>
    <cellStyle name="40% - 强调文字颜色 5 2" xfId="54"/>
    <cellStyle name="40% - 强调文字颜色 5 2 2" xfId="175"/>
    <cellStyle name="40% - 强调文字颜色 5 2 2 2" xfId="352"/>
    <cellStyle name="40% - 强调文字颜色 5 2 3" xfId="87"/>
    <cellStyle name="40% - 强调文字颜色 5 2 4" xfId="264"/>
    <cellStyle name="40% - 强调文字颜色 5 3" xfId="101"/>
    <cellStyle name="40% - 强调文字颜色 5 3 2" xfId="189"/>
    <cellStyle name="40% - 强调文字颜色 5 3 2 2" xfId="366"/>
    <cellStyle name="40% - 强调文字颜色 5 3 3" xfId="278"/>
    <cellStyle name="40% - 强调文字颜色 5 4" xfId="115"/>
    <cellStyle name="40% - 强调文字颜色 5 4 2" xfId="203"/>
    <cellStyle name="40% - 强调文字颜色 5 4 2 2" xfId="380"/>
    <cellStyle name="40% - 强调文字颜色 5 4 3" xfId="292"/>
    <cellStyle name="40% - 强调文字颜色 5 5" xfId="129"/>
    <cellStyle name="40% - 强调文字颜色 5 5 2" xfId="217"/>
    <cellStyle name="40% - 强调文字颜色 5 5 2 2" xfId="394"/>
    <cellStyle name="40% - 强调文字颜色 5 5 3" xfId="306"/>
    <cellStyle name="40% - 强调文字颜色 5 6" xfId="143"/>
    <cellStyle name="40% - 强调文字颜色 5 6 2" xfId="231"/>
    <cellStyle name="40% - 强调文字颜色 5 6 2 2" xfId="408"/>
    <cellStyle name="40% - 强调文字颜色 5 6 3" xfId="320"/>
    <cellStyle name="40% - 强调文字颜色 5 7" xfId="156"/>
    <cellStyle name="40% - 强调文字颜色 5 7 2" xfId="333"/>
    <cellStyle name="40% - 强调文字颜色 5 8" xfId="68"/>
    <cellStyle name="40% - 强调文字颜色 5 9" xfId="245"/>
    <cellStyle name="40% - 强调文字颜色 6" xfId="39" builtinId="51" customBuiltin="1"/>
    <cellStyle name="40% - 强调文字颜色 6 10" xfId="424"/>
    <cellStyle name="40% - 强调文字颜色 6 11" xfId="438"/>
    <cellStyle name="40% - 强调文字颜色 6 2" xfId="56"/>
    <cellStyle name="40% - 强调文字颜色 6 2 2" xfId="177"/>
    <cellStyle name="40% - 强调文字颜色 6 2 2 2" xfId="354"/>
    <cellStyle name="40% - 强调文字颜色 6 2 3" xfId="89"/>
    <cellStyle name="40% - 强调文字颜色 6 2 4" xfId="266"/>
    <cellStyle name="40% - 强调文字颜色 6 3" xfId="103"/>
    <cellStyle name="40% - 强调文字颜色 6 3 2" xfId="191"/>
    <cellStyle name="40% - 强调文字颜色 6 3 2 2" xfId="368"/>
    <cellStyle name="40% - 强调文字颜色 6 3 3" xfId="280"/>
    <cellStyle name="40% - 强调文字颜色 6 4" xfId="117"/>
    <cellStyle name="40% - 强调文字颜色 6 4 2" xfId="205"/>
    <cellStyle name="40% - 强调文字颜色 6 4 2 2" xfId="382"/>
    <cellStyle name="40% - 强调文字颜色 6 4 3" xfId="294"/>
    <cellStyle name="40% - 强调文字颜色 6 5" xfId="131"/>
    <cellStyle name="40% - 强调文字颜色 6 5 2" xfId="219"/>
    <cellStyle name="40% - 强调文字颜色 6 5 2 2" xfId="396"/>
    <cellStyle name="40% - 强调文字颜色 6 5 3" xfId="308"/>
    <cellStyle name="40% - 强调文字颜色 6 6" xfId="145"/>
    <cellStyle name="40% - 强调文字颜色 6 6 2" xfId="233"/>
    <cellStyle name="40% - 强调文字颜色 6 6 2 2" xfId="410"/>
    <cellStyle name="40% - 强调文字颜色 6 6 3" xfId="322"/>
    <cellStyle name="40% - 强调文字颜色 6 7" xfId="158"/>
    <cellStyle name="40% - 强调文字颜色 6 7 2" xfId="335"/>
    <cellStyle name="40% - 强调文字颜色 6 8" xfId="70"/>
    <cellStyle name="40% - 强调文字颜色 6 9" xfId="247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118"/>
    <cellStyle name="常规 10 2" xfId="206"/>
    <cellStyle name="常规 10 2 2" xfId="383"/>
    <cellStyle name="常规 10 3" xfId="295"/>
    <cellStyle name="常规 11" xfId="132"/>
    <cellStyle name="常规 11 2" xfId="220"/>
    <cellStyle name="常规 11 2 2" xfId="397"/>
    <cellStyle name="常规 11 3" xfId="309"/>
    <cellStyle name="常规 12" xfId="234"/>
    <cellStyle name="常规 13" xfId="411"/>
    <cellStyle name="常规 14" xfId="425"/>
    <cellStyle name="常规 2" xfId="41"/>
    <cellStyle name="常规 2 2" xfId="146"/>
    <cellStyle name="常规 2 2 2" xfId="323"/>
    <cellStyle name="常规 2 3" xfId="58"/>
    <cellStyle name="常规 2 4" xfId="235"/>
    <cellStyle name="常规 3" xfId="43"/>
    <cellStyle name="常规 3 2" xfId="159"/>
    <cellStyle name="常规 3 2 2" xfId="336"/>
    <cellStyle name="常规 3 3" xfId="71"/>
    <cellStyle name="常规 3 4" xfId="248"/>
    <cellStyle name="常规 4" xfId="57"/>
    <cellStyle name="常规 4 2" xfId="161"/>
    <cellStyle name="常规 4 2 2" xfId="338"/>
    <cellStyle name="常规 4 3" xfId="73"/>
    <cellStyle name="常规 4 4" xfId="250"/>
    <cellStyle name="常规 5" xfId="75"/>
    <cellStyle name="常规 5 2" xfId="163"/>
    <cellStyle name="常规 5 2 2" xfId="340"/>
    <cellStyle name="常规 5 3" xfId="252"/>
    <cellStyle name="常规 6" xfId="74"/>
    <cellStyle name="常规 6 2" xfId="162"/>
    <cellStyle name="常规 6 2 2" xfId="339"/>
    <cellStyle name="常规 6 3" xfId="251"/>
    <cellStyle name="常规 7" xfId="76"/>
    <cellStyle name="常规 7 2" xfId="164"/>
    <cellStyle name="常规 7 2 2" xfId="341"/>
    <cellStyle name="常规 7 3" xfId="253"/>
    <cellStyle name="常规 8" xfId="90"/>
    <cellStyle name="常规 8 2" xfId="178"/>
    <cellStyle name="常规 8 2 2" xfId="355"/>
    <cellStyle name="常规 8 3" xfId="267"/>
    <cellStyle name="常规 9" xfId="104"/>
    <cellStyle name="常规 9 2" xfId="192"/>
    <cellStyle name="常规 9 2 2" xfId="369"/>
    <cellStyle name="常规 9 3" xfId="28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  <cellStyle name="注释 2 2" xfId="160"/>
    <cellStyle name="注释 2 2 2" xfId="337"/>
    <cellStyle name="注释 2 3" xfId="72"/>
    <cellStyle name="注释 2 4" xfId="249"/>
    <cellStyle name="注释 3" xfId="44"/>
    <cellStyle name="注释 3 2" xfId="165"/>
    <cellStyle name="注释 3 2 2" xfId="342"/>
    <cellStyle name="注释 3 3" xfId="77"/>
    <cellStyle name="注释 3 4" xfId="254"/>
    <cellStyle name="注释 4" xfId="91"/>
    <cellStyle name="注释 4 2" xfId="179"/>
    <cellStyle name="注释 4 2 2" xfId="356"/>
    <cellStyle name="注释 4 3" xfId="268"/>
    <cellStyle name="注释 5" xfId="105"/>
    <cellStyle name="注释 5 2" xfId="193"/>
    <cellStyle name="注释 5 2 2" xfId="370"/>
    <cellStyle name="注释 5 3" xfId="282"/>
    <cellStyle name="注释 6" xfId="119"/>
    <cellStyle name="注释 6 2" xfId="207"/>
    <cellStyle name="注释 6 2 2" xfId="384"/>
    <cellStyle name="注释 6 3" xfId="296"/>
    <cellStyle name="注释 7" xfId="133"/>
    <cellStyle name="注释 7 2" xfId="221"/>
    <cellStyle name="注释 7 2 2" xfId="398"/>
    <cellStyle name="注释 7 3" xfId="310"/>
    <cellStyle name="注释 8" xfId="412"/>
    <cellStyle name="注释 9" xfId="426"/>
  </cellStyles>
  <dxfs count="0"/>
  <tableStyles count="0" defaultTableStyle="TableStyleMedium2" defaultPivotStyle="PivotStyleMedium9"/>
  <colors>
    <mruColors>
      <color rgb="FFCE8E8D"/>
      <color rgb="FF4196A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78605892618828"/>
          <c:y val="6.5289442986293383E-2"/>
          <c:w val="0.78297505389590394"/>
          <c:h val="0.76317512394284048"/>
        </c:manualLayout>
      </c:layout>
      <c:scatterChart>
        <c:scatterStyle val="lineMarker"/>
        <c:varyColors val="0"/>
        <c:ser>
          <c:idx val="4"/>
          <c:order val="0"/>
          <c:spPr>
            <a:ln w="190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美国!$A$620:$A$680</c:f>
              <c:numCache>
                <c:formatCode>m/d/yyyy</c:formatCode>
                <c:ptCount val="61"/>
                <c:pt idx="0">
                  <c:v>44470</c:v>
                </c:pt>
                <c:pt idx="1">
                  <c:v>44471</c:v>
                </c:pt>
                <c:pt idx="2">
                  <c:v>44472</c:v>
                </c:pt>
                <c:pt idx="3">
                  <c:v>44473</c:v>
                </c:pt>
                <c:pt idx="4">
                  <c:v>44474</c:v>
                </c:pt>
                <c:pt idx="5">
                  <c:v>44475</c:v>
                </c:pt>
                <c:pt idx="6">
                  <c:v>44476</c:v>
                </c:pt>
                <c:pt idx="7">
                  <c:v>44477</c:v>
                </c:pt>
                <c:pt idx="8">
                  <c:v>44478</c:v>
                </c:pt>
                <c:pt idx="9">
                  <c:v>44479</c:v>
                </c:pt>
                <c:pt idx="10">
                  <c:v>44480</c:v>
                </c:pt>
                <c:pt idx="11">
                  <c:v>44481</c:v>
                </c:pt>
                <c:pt idx="12">
                  <c:v>44482</c:v>
                </c:pt>
                <c:pt idx="13">
                  <c:v>44483</c:v>
                </c:pt>
                <c:pt idx="14">
                  <c:v>44484</c:v>
                </c:pt>
                <c:pt idx="15">
                  <c:v>44485</c:v>
                </c:pt>
                <c:pt idx="16">
                  <c:v>44486</c:v>
                </c:pt>
                <c:pt idx="17">
                  <c:v>44487</c:v>
                </c:pt>
                <c:pt idx="18">
                  <c:v>44488</c:v>
                </c:pt>
                <c:pt idx="19">
                  <c:v>44489</c:v>
                </c:pt>
                <c:pt idx="20">
                  <c:v>44490</c:v>
                </c:pt>
                <c:pt idx="21">
                  <c:v>44491</c:v>
                </c:pt>
                <c:pt idx="22">
                  <c:v>44492</c:v>
                </c:pt>
                <c:pt idx="23">
                  <c:v>44493</c:v>
                </c:pt>
                <c:pt idx="24">
                  <c:v>44494</c:v>
                </c:pt>
                <c:pt idx="25">
                  <c:v>44495</c:v>
                </c:pt>
                <c:pt idx="26">
                  <c:v>44496</c:v>
                </c:pt>
                <c:pt idx="27">
                  <c:v>44497</c:v>
                </c:pt>
                <c:pt idx="28">
                  <c:v>44498</c:v>
                </c:pt>
                <c:pt idx="29">
                  <c:v>44499</c:v>
                </c:pt>
                <c:pt idx="30">
                  <c:v>44500</c:v>
                </c:pt>
                <c:pt idx="31">
                  <c:v>44501</c:v>
                </c:pt>
                <c:pt idx="32">
                  <c:v>44502</c:v>
                </c:pt>
                <c:pt idx="33">
                  <c:v>44503</c:v>
                </c:pt>
                <c:pt idx="34">
                  <c:v>44504</c:v>
                </c:pt>
                <c:pt idx="35">
                  <c:v>44505</c:v>
                </c:pt>
                <c:pt idx="36">
                  <c:v>44506</c:v>
                </c:pt>
                <c:pt idx="37">
                  <c:v>44507</c:v>
                </c:pt>
                <c:pt idx="38">
                  <c:v>44508</c:v>
                </c:pt>
                <c:pt idx="39">
                  <c:v>44509</c:v>
                </c:pt>
                <c:pt idx="40">
                  <c:v>44510</c:v>
                </c:pt>
                <c:pt idx="41">
                  <c:v>44511</c:v>
                </c:pt>
                <c:pt idx="42">
                  <c:v>44512</c:v>
                </c:pt>
                <c:pt idx="43">
                  <c:v>44513</c:v>
                </c:pt>
                <c:pt idx="44">
                  <c:v>44514</c:v>
                </c:pt>
                <c:pt idx="45">
                  <c:v>44515</c:v>
                </c:pt>
                <c:pt idx="46">
                  <c:v>44516</c:v>
                </c:pt>
                <c:pt idx="47">
                  <c:v>44517</c:v>
                </c:pt>
                <c:pt idx="48">
                  <c:v>44518</c:v>
                </c:pt>
                <c:pt idx="49">
                  <c:v>44519</c:v>
                </c:pt>
                <c:pt idx="50">
                  <c:v>44520</c:v>
                </c:pt>
                <c:pt idx="51">
                  <c:v>44521</c:v>
                </c:pt>
                <c:pt idx="52">
                  <c:v>44522</c:v>
                </c:pt>
                <c:pt idx="53">
                  <c:v>44523</c:v>
                </c:pt>
                <c:pt idx="54">
                  <c:v>44524</c:v>
                </c:pt>
                <c:pt idx="55">
                  <c:v>44525</c:v>
                </c:pt>
                <c:pt idx="56">
                  <c:v>44526</c:v>
                </c:pt>
                <c:pt idx="57">
                  <c:v>44527</c:v>
                </c:pt>
                <c:pt idx="58">
                  <c:v>44528</c:v>
                </c:pt>
                <c:pt idx="59">
                  <c:v>44529</c:v>
                </c:pt>
                <c:pt idx="60">
                  <c:v>44530</c:v>
                </c:pt>
              </c:numCache>
            </c:numRef>
          </c:xVal>
          <c:yVal>
            <c:numRef>
              <c:f>美国!$I$620:$I$680</c:f>
              <c:numCache>
                <c:formatCode>General</c:formatCode>
                <c:ptCount val="61"/>
                <c:pt idx="0">
                  <c:v>10.423809523809521</c:v>
                </c:pt>
                <c:pt idx="1">
                  <c:v>10.050000000000001</c:v>
                </c:pt>
                <c:pt idx="2">
                  <c:v>7.871428571428571</c:v>
                </c:pt>
                <c:pt idx="3">
                  <c:v>6.6829268292682924</c:v>
                </c:pt>
                <c:pt idx="4">
                  <c:v>9.6404761904761909</c:v>
                </c:pt>
                <c:pt idx="5">
                  <c:v>10.30714285714286</c:v>
                </c:pt>
                <c:pt idx="6">
                  <c:v>9.2095238095238088</c:v>
                </c:pt>
                <c:pt idx="7">
                  <c:v>7.8880952380952376</c:v>
                </c:pt>
                <c:pt idx="8">
                  <c:v>7.3904761904761882</c:v>
                </c:pt>
                <c:pt idx="9">
                  <c:v>5.4380952380952374</c:v>
                </c:pt>
                <c:pt idx="10">
                  <c:v>3.9309523809523821</c:v>
                </c:pt>
                <c:pt idx="11">
                  <c:v>7.0119047619047636</c:v>
                </c:pt>
                <c:pt idx="12">
                  <c:v>10.10476190476191</c:v>
                </c:pt>
                <c:pt idx="13">
                  <c:v>9.7261904761904745</c:v>
                </c:pt>
                <c:pt idx="14">
                  <c:v>9.1999999999999993</c:v>
                </c:pt>
                <c:pt idx="15">
                  <c:v>8.9511627906976727</c:v>
                </c:pt>
                <c:pt idx="16">
                  <c:v>7.5666666666666673</c:v>
                </c:pt>
                <c:pt idx="17">
                  <c:v>6.6285714285714263</c:v>
                </c:pt>
                <c:pt idx="18">
                  <c:v>8.6395348837209287</c:v>
                </c:pt>
                <c:pt idx="19">
                  <c:v>9.423255813953487</c:v>
                </c:pt>
                <c:pt idx="20">
                  <c:v>9.5651162790697679</c:v>
                </c:pt>
                <c:pt idx="21">
                  <c:v>8.3534883720930235</c:v>
                </c:pt>
                <c:pt idx="22">
                  <c:v>6.9069767441860463</c:v>
                </c:pt>
                <c:pt idx="23">
                  <c:v>5.5372093023255822</c:v>
                </c:pt>
                <c:pt idx="24">
                  <c:v>3.8404761904761919</c:v>
                </c:pt>
                <c:pt idx="25">
                  <c:v>6.4357142857142877</c:v>
                </c:pt>
                <c:pt idx="26">
                  <c:v>9.4333333333333353</c:v>
                </c:pt>
                <c:pt idx="27">
                  <c:v>10.604651162790701</c:v>
                </c:pt>
                <c:pt idx="28">
                  <c:v>11.03720930232558</c:v>
                </c:pt>
                <c:pt idx="29">
                  <c:v>10.12325581395349</c:v>
                </c:pt>
                <c:pt idx="30">
                  <c:v>10.048837209302331</c:v>
                </c:pt>
                <c:pt idx="31">
                  <c:v>7.9790697674418594</c:v>
                </c:pt>
                <c:pt idx="32">
                  <c:v>10.14651162790698</c:v>
                </c:pt>
                <c:pt idx="33">
                  <c:v>12.01162790697674</c:v>
                </c:pt>
                <c:pt idx="34">
                  <c:v>12.879069767441861</c:v>
                </c:pt>
                <c:pt idx="35">
                  <c:v>12.35581395348837</c:v>
                </c:pt>
                <c:pt idx="36">
                  <c:v>10.7046511627907</c:v>
                </c:pt>
                <c:pt idx="37">
                  <c:v>8.6837209302325586</c:v>
                </c:pt>
                <c:pt idx="38">
                  <c:v>7.7674418604651176</c:v>
                </c:pt>
                <c:pt idx="39">
                  <c:v>10.0906976744186</c:v>
                </c:pt>
                <c:pt idx="40">
                  <c:v>9.2023255813953462</c:v>
                </c:pt>
                <c:pt idx="41">
                  <c:v>9.0209302325581397</c:v>
                </c:pt>
                <c:pt idx="42">
                  <c:v>10.36046511627907</c:v>
                </c:pt>
                <c:pt idx="43">
                  <c:v>9.4999999999999982</c:v>
                </c:pt>
                <c:pt idx="44">
                  <c:v>7.7976744186046503</c:v>
                </c:pt>
                <c:pt idx="45">
                  <c:v>6.8720930232558137</c:v>
                </c:pt>
                <c:pt idx="46">
                  <c:v>10.586046511627909</c:v>
                </c:pt>
                <c:pt idx="47">
                  <c:v>11.35348837209302</c:v>
                </c:pt>
                <c:pt idx="48">
                  <c:v>8.7555555555555564</c:v>
                </c:pt>
                <c:pt idx="49">
                  <c:v>10.23953488372093</c:v>
                </c:pt>
                <c:pt idx="50">
                  <c:v>12.215555555555561</c:v>
                </c:pt>
                <c:pt idx="51">
                  <c:v>10.793333333333329</c:v>
                </c:pt>
                <c:pt idx="52">
                  <c:v>7.8511111111111154</c:v>
                </c:pt>
                <c:pt idx="53">
                  <c:v>8.8311111111111131</c:v>
                </c:pt>
                <c:pt idx="54">
                  <c:v>9.3000000000000007</c:v>
                </c:pt>
                <c:pt idx="55">
                  <c:v>10.42093023255814</c:v>
                </c:pt>
                <c:pt idx="56">
                  <c:v>6.8418604651162784</c:v>
                </c:pt>
                <c:pt idx="57">
                  <c:v>9.9651162790697683</c:v>
                </c:pt>
                <c:pt idx="58">
                  <c:v>9.8813953488372093</c:v>
                </c:pt>
                <c:pt idx="59">
                  <c:v>10.141860465116279</c:v>
                </c:pt>
                <c:pt idx="60">
                  <c:v>10.162790697674421</c:v>
                </c:pt>
              </c:numCache>
            </c:numRef>
          </c:yVal>
          <c:smooth val="1"/>
        </c:ser>
        <c:ser>
          <c:idx val="2"/>
          <c:order val="1"/>
          <c:tx>
            <c:v>65% interval</c:v>
          </c:tx>
          <c:spPr>
            <a:ln w="19050">
              <a:solidFill>
                <a:srgbClr val="FF0000"/>
              </a:solidFill>
              <a:prstDash val="sysDot"/>
            </a:ln>
          </c:spPr>
          <c:marker>
            <c:symbol val="none"/>
          </c:marker>
          <c:xVal>
            <c:numRef>
              <c:f>美国!$A$620:$A$680</c:f>
              <c:numCache>
                <c:formatCode>m/d/yyyy</c:formatCode>
                <c:ptCount val="61"/>
                <c:pt idx="0">
                  <c:v>44470</c:v>
                </c:pt>
                <c:pt idx="1">
                  <c:v>44471</c:v>
                </c:pt>
                <c:pt idx="2">
                  <c:v>44472</c:v>
                </c:pt>
                <c:pt idx="3">
                  <c:v>44473</c:v>
                </c:pt>
                <c:pt idx="4">
                  <c:v>44474</c:v>
                </c:pt>
                <c:pt idx="5">
                  <c:v>44475</c:v>
                </c:pt>
                <c:pt idx="6">
                  <c:v>44476</c:v>
                </c:pt>
                <c:pt idx="7">
                  <c:v>44477</c:v>
                </c:pt>
                <c:pt idx="8">
                  <c:v>44478</c:v>
                </c:pt>
                <c:pt idx="9">
                  <c:v>44479</c:v>
                </c:pt>
                <c:pt idx="10">
                  <c:v>44480</c:v>
                </c:pt>
                <c:pt idx="11">
                  <c:v>44481</c:v>
                </c:pt>
                <c:pt idx="12">
                  <c:v>44482</c:v>
                </c:pt>
                <c:pt idx="13">
                  <c:v>44483</c:v>
                </c:pt>
                <c:pt idx="14">
                  <c:v>44484</c:v>
                </c:pt>
                <c:pt idx="15">
                  <c:v>44485</c:v>
                </c:pt>
                <c:pt idx="16">
                  <c:v>44486</c:v>
                </c:pt>
                <c:pt idx="17">
                  <c:v>44487</c:v>
                </c:pt>
                <c:pt idx="18">
                  <c:v>44488</c:v>
                </c:pt>
                <c:pt idx="19">
                  <c:v>44489</c:v>
                </c:pt>
                <c:pt idx="20">
                  <c:v>44490</c:v>
                </c:pt>
                <c:pt idx="21">
                  <c:v>44491</c:v>
                </c:pt>
                <c:pt idx="22">
                  <c:v>44492</c:v>
                </c:pt>
                <c:pt idx="23">
                  <c:v>44493</c:v>
                </c:pt>
                <c:pt idx="24">
                  <c:v>44494</c:v>
                </c:pt>
                <c:pt idx="25">
                  <c:v>44495</c:v>
                </c:pt>
                <c:pt idx="26">
                  <c:v>44496</c:v>
                </c:pt>
                <c:pt idx="27">
                  <c:v>44497</c:v>
                </c:pt>
                <c:pt idx="28">
                  <c:v>44498</c:v>
                </c:pt>
                <c:pt idx="29">
                  <c:v>44499</c:v>
                </c:pt>
                <c:pt idx="30">
                  <c:v>44500</c:v>
                </c:pt>
                <c:pt idx="31">
                  <c:v>44501</c:v>
                </c:pt>
                <c:pt idx="32">
                  <c:v>44502</c:v>
                </c:pt>
                <c:pt idx="33">
                  <c:v>44503</c:v>
                </c:pt>
                <c:pt idx="34">
                  <c:v>44504</c:v>
                </c:pt>
                <c:pt idx="35">
                  <c:v>44505</c:v>
                </c:pt>
                <c:pt idx="36">
                  <c:v>44506</c:v>
                </c:pt>
                <c:pt idx="37">
                  <c:v>44507</c:v>
                </c:pt>
                <c:pt idx="38">
                  <c:v>44508</c:v>
                </c:pt>
                <c:pt idx="39">
                  <c:v>44509</c:v>
                </c:pt>
                <c:pt idx="40">
                  <c:v>44510</c:v>
                </c:pt>
                <c:pt idx="41">
                  <c:v>44511</c:v>
                </c:pt>
                <c:pt idx="42">
                  <c:v>44512</c:v>
                </c:pt>
                <c:pt idx="43">
                  <c:v>44513</c:v>
                </c:pt>
                <c:pt idx="44">
                  <c:v>44514</c:v>
                </c:pt>
                <c:pt idx="45">
                  <c:v>44515</c:v>
                </c:pt>
                <c:pt idx="46">
                  <c:v>44516</c:v>
                </c:pt>
                <c:pt idx="47">
                  <c:v>44517</c:v>
                </c:pt>
                <c:pt idx="48">
                  <c:v>44518</c:v>
                </c:pt>
                <c:pt idx="49">
                  <c:v>44519</c:v>
                </c:pt>
                <c:pt idx="50">
                  <c:v>44520</c:v>
                </c:pt>
                <c:pt idx="51">
                  <c:v>44521</c:v>
                </c:pt>
                <c:pt idx="52">
                  <c:v>44522</c:v>
                </c:pt>
                <c:pt idx="53">
                  <c:v>44523</c:v>
                </c:pt>
                <c:pt idx="54">
                  <c:v>44524</c:v>
                </c:pt>
                <c:pt idx="55">
                  <c:v>44525</c:v>
                </c:pt>
                <c:pt idx="56">
                  <c:v>44526</c:v>
                </c:pt>
                <c:pt idx="57">
                  <c:v>44527</c:v>
                </c:pt>
                <c:pt idx="58">
                  <c:v>44528</c:v>
                </c:pt>
                <c:pt idx="59">
                  <c:v>44529</c:v>
                </c:pt>
                <c:pt idx="60">
                  <c:v>44530</c:v>
                </c:pt>
              </c:numCache>
            </c:numRef>
          </c:xVal>
          <c:yVal>
            <c:numRef>
              <c:f>美国!$G$620:$G$681</c:f>
              <c:numCache>
                <c:formatCode>General</c:formatCode>
                <c:ptCount val="62"/>
                <c:pt idx="0">
                  <c:v>7.5658939484511398</c:v>
                </c:pt>
                <c:pt idx="1">
                  <c:v>5.92121116108971</c:v>
                </c:pt>
                <c:pt idx="2">
                  <c:v>4.5328751574248001</c:v>
                </c:pt>
                <c:pt idx="3">
                  <c:v>5.1671164374216998</c:v>
                </c:pt>
                <c:pt idx="4">
                  <c:v>5.5960759264155202</c:v>
                </c:pt>
                <c:pt idx="5">
                  <c:v>5.1280583245902802</c:v>
                </c:pt>
                <c:pt idx="6">
                  <c:v>5.6338261305303199</c:v>
                </c:pt>
                <c:pt idx="7">
                  <c:v>6.2640149273210897</c:v>
                </c:pt>
                <c:pt idx="8">
                  <c:v>5.2212504102074604</c:v>
                </c:pt>
                <c:pt idx="9">
                  <c:v>4.2822188486684398</c:v>
                </c:pt>
                <c:pt idx="10">
                  <c:v>4.9139178859732402</c:v>
                </c:pt>
                <c:pt idx="11">
                  <c:v>5.1367650751001603</c:v>
                </c:pt>
                <c:pt idx="12">
                  <c:v>4.4390180066701799</c:v>
                </c:pt>
                <c:pt idx="13">
                  <c:v>4.7638525967267604</c:v>
                </c:pt>
                <c:pt idx="14">
                  <c:v>5.4417645697461001</c:v>
                </c:pt>
                <c:pt idx="15">
                  <c:v>4.6789756566830798</c:v>
                </c:pt>
                <c:pt idx="16">
                  <c:v>3.9547026333791799</c:v>
                </c:pt>
                <c:pt idx="17">
                  <c:v>4.5792568220393797</c:v>
                </c:pt>
                <c:pt idx="18">
                  <c:v>4.7223423510779403</c:v>
                </c:pt>
                <c:pt idx="19">
                  <c:v>3.95283141608413</c:v>
                </c:pt>
                <c:pt idx="20">
                  <c:v>4.1709556444720697</c:v>
                </c:pt>
                <c:pt idx="21">
                  <c:v>4.8270445196332297</c:v>
                </c:pt>
                <c:pt idx="22">
                  <c:v>4.2043627249345601</c:v>
                </c:pt>
                <c:pt idx="23">
                  <c:v>3.5947552132905098</c:v>
                </c:pt>
                <c:pt idx="24">
                  <c:v>4.198307924191</c:v>
                </c:pt>
                <c:pt idx="25">
                  <c:v>4.3142789023808596</c:v>
                </c:pt>
                <c:pt idx="26">
                  <c:v>3.5434751238490101</c:v>
                </c:pt>
                <c:pt idx="27">
                  <c:v>3.6980291729435</c:v>
                </c:pt>
                <c:pt idx="28">
                  <c:v>4.3160955722540102</c:v>
                </c:pt>
                <c:pt idx="29">
                  <c:v>3.77580123074998</c:v>
                </c:pt>
                <c:pt idx="30">
                  <c:v>3.2329435858084898</c:v>
                </c:pt>
                <c:pt idx="31">
                  <c:v>3.8056394154433901</c:v>
                </c:pt>
                <c:pt idx="32">
                  <c:v>3.9139630673411698</c:v>
                </c:pt>
                <c:pt idx="33">
                  <c:v>3.17150571575548</c:v>
                </c:pt>
                <c:pt idx="34">
                  <c:v>3.2858765110821899</c:v>
                </c:pt>
                <c:pt idx="35">
                  <c:v>3.8639474172193</c:v>
                </c:pt>
                <c:pt idx="36">
                  <c:v>3.3803967427308201</c:v>
                </c:pt>
                <c:pt idx="37">
                  <c:v>2.88121559338988</c:v>
                </c:pt>
                <c:pt idx="38">
                  <c:v>3.41794062281057</c:v>
                </c:pt>
                <c:pt idx="39">
                  <c:v>3.5248761011077998</c:v>
                </c:pt>
                <c:pt idx="40">
                  <c:v>2.82188148193024</c:v>
                </c:pt>
                <c:pt idx="41">
                  <c:v>2.9086557039022201</c:v>
                </c:pt>
                <c:pt idx="42">
                  <c:v>3.4485237325075402</c:v>
                </c:pt>
                <c:pt idx="43">
                  <c:v>3.0093207269724598</c:v>
                </c:pt>
                <c:pt idx="44">
                  <c:v>2.5425095760096799</c:v>
                </c:pt>
                <c:pt idx="45">
                  <c:v>3.0415616422541101</c:v>
                </c:pt>
                <c:pt idx="46">
                  <c:v>3.1484950056101502</c:v>
                </c:pt>
                <c:pt idx="47">
                  <c:v>2.4879309534542098</c:v>
                </c:pt>
                <c:pt idx="48">
                  <c:v>2.55406377691176</c:v>
                </c:pt>
                <c:pt idx="49">
                  <c:v>3.05822595141318</c:v>
                </c:pt>
                <c:pt idx="50">
                  <c:v>2.6565793056781999</c:v>
                </c:pt>
                <c:pt idx="51">
                  <c:v>2.2163617002407499</c:v>
                </c:pt>
                <c:pt idx="52">
                  <c:v>2.6780759558957601</c:v>
                </c:pt>
                <c:pt idx="53">
                  <c:v>2.7847773530573798</c:v>
                </c:pt>
                <c:pt idx="54">
                  <c:v>2.16616203391114</c:v>
                </c:pt>
                <c:pt idx="55">
                  <c:v>2.2157375989602199</c:v>
                </c:pt>
                <c:pt idx="56">
                  <c:v>2.6865803912170798</c:v>
                </c:pt>
                <c:pt idx="57">
                  <c:v>2.3181342660399902</c:v>
                </c:pt>
                <c:pt idx="58">
                  <c:v>1.9013177127519001</c:v>
                </c:pt>
                <c:pt idx="59">
                  <c:v>2.3271094932255201</c:v>
                </c:pt>
                <c:pt idx="60">
                  <c:v>2.4329303098894499</c:v>
                </c:pt>
              </c:numCache>
            </c:numRef>
          </c:yVal>
          <c:smooth val="0"/>
        </c:ser>
        <c:ser>
          <c:idx val="3"/>
          <c:order val="2"/>
          <c:spPr>
            <a:ln w="19050">
              <a:solidFill>
                <a:srgbClr val="FF0000"/>
              </a:solidFill>
              <a:prstDash val="sysDot"/>
            </a:ln>
          </c:spPr>
          <c:marker>
            <c:symbol val="none"/>
          </c:marker>
          <c:xVal>
            <c:numRef>
              <c:f>美国!$A$620:$A$680</c:f>
              <c:numCache>
                <c:formatCode>m/d/yyyy</c:formatCode>
                <c:ptCount val="61"/>
                <c:pt idx="0">
                  <c:v>44470</c:v>
                </c:pt>
                <c:pt idx="1">
                  <c:v>44471</c:v>
                </c:pt>
                <c:pt idx="2">
                  <c:v>44472</c:v>
                </c:pt>
                <c:pt idx="3">
                  <c:v>44473</c:v>
                </c:pt>
                <c:pt idx="4">
                  <c:v>44474</c:v>
                </c:pt>
                <c:pt idx="5">
                  <c:v>44475</c:v>
                </c:pt>
                <c:pt idx="6">
                  <c:v>44476</c:v>
                </c:pt>
                <c:pt idx="7">
                  <c:v>44477</c:v>
                </c:pt>
                <c:pt idx="8">
                  <c:v>44478</c:v>
                </c:pt>
                <c:pt idx="9">
                  <c:v>44479</c:v>
                </c:pt>
                <c:pt idx="10">
                  <c:v>44480</c:v>
                </c:pt>
                <c:pt idx="11">
                  <c:v>44481</c:v>
                </c:pt>
                <c:pt idx="12">
                  <c:v>44482</c:v>
                </c:pt>
                <c:pt idx="13">
                  <c:v>44483</c:v>
                </c:pt>
                <c:pt idx="14">
                  <c:v>44484</c:v>
                </c:pt>
                <c:pt idx="15">
                  <c:v>44485</c:v>
                </c:pt>
                <c:pt idx="16">
                  <c:v>44486</c:v>
                </c:pt>
                <c:pt idx="17">
                  <c:v>44487</c:v>
                </c:pt>
                <c:pt idx="18">
                  <c:v>44488</c:v>
                </c:pt>
                <c:pt idx="19">
                  <c:v>44489</c:v>
                </c:pt>
                <c:pt idx="20">
                  <c:v>44490</c:v>
                </c:pt>
                <c:pt idx="21">
                  <c:v>44491</c:v>
                </c:pt>
                <c:pt idx="22">
                  <c:v>44492</c:v>
                </c:pt>
                <c:pt idx="23">
                  <c:v>44493</c:v>
                </c:pt>
                <c:pt idx="24">
                  <c:v>44494</c:v>
                </c:pt>
                <c:pt idx="25">
                  <c:v>44495</c:v>
                </c:pt>
                <c:pt idx="26">
                  <c:v>44496</c:v>
                </c:pt>
                <c:pt idx="27">
                  <c:v>44497</c:v>
                </c:pt>
                <c:pt idx="28">
                  <c:v>44498</c:v>
                </c:pt>
                <c:pt idx="29">
                  <c:v>44499</c:v>
                </c:pt>
                <c:pt idx="30">
                  <c:v>44500</c:v>
                </c:pt>
                <c:pt idx="31">
                  <c:v>44501</c:v>
                </c:pt>
                <c:pt idx="32">
                  <c:v>44502</c:v>
                </c:pt>
                <c:pt idx="33">
                  <c:v>44503</c:v>
                </c:pt>
                <c:pt idx="34">
                  <c:v>44504</c:v>
                </c:pt>
                <c:pt idx="35">
                  <c:v>44505</c:v>
                </c:pt>
                <c:pt idx="36">
                  <c:v>44506</c:v>
                </c:pt>
                <c:pt idx="37">
                  <c:v>44507</c:v>
                </c:pt>
                <c:pt idx="38">
                  <c:v>44508</c:v>
                </c:pt>
                <c:pt idx="39">
                  <c:v>44509</c:v>
                </c:pt>
                <c:pt idx="40">
                  <c:v>44510</c:v>
                </c:pt>
                <c:pt idx="41">
                  <c:v>44511</c:v>
                </c:pt>
                <c:pt idx="42">
                  <c:v>44512</c:v>
                </c:pt>
                <c:pt idx="43">
                  <c:v>44513</c:v>
                </c:pt>
                <c:pt idx="44">
                  <c:v>44514</c:v>
                </c:pt>
                <c:pt idx="45">
                  <c:v>44515</c:v>
                </c:pt>
                <c:pt idx="46">
                  <c:v>44516</c:v>
                </c:pt>
                <c:pt idx="47">
                  <c:v>44517</c:v>
                </c:pt>
                <c:pt idx="48">
                  <c:v>44518</c:v>
                </c:pt>
                <c:pt idx="49">
                  <c:v>44519</c:v>
                </c:pt>
                <c:pt idx="50">
                  <c:v>44520</c:v>
                </c:pt>
                <c:pt idx="51">
                  <c:v>44521</c:v>
                </c:pt>
                <c:pt idx="52">
                  <c:v>44522</c:v>
                </c:pt>
                <c:pt idx="53">
                  <c:v>44523</c:v>
                </c:pt>
                <c:pt idx="54">
                  <c:v>44524</c:v>
                </c:pt>
                <c:pt idx="55">
                  <c:v>44525</c:v>
                </c:pt>
                <c:pt idx="56">
                  <c:v>44526</c:v>
                </c:pt>
                <c:pt idx="57">
                  <c:v>44527</c:v>
                </c:pt>
                <c:pt idx="58">
                  <c:v>44528</c:v>
                </c:pt>
                <c:pt idx="59">
                  <c:v>44529</c:v>
                </c:pt>
                <c:pt idx="60">
                  <c:v>44530</c:v>
                </c:pt>
              </c:numCache>
            </c:numRef>
          </c:xVal>
          <c:yVal>
            <c:numRef>
              <c:f>美国!$H$620:$H$681</c:f>
              <c:numCache>
                <c:formatCode>General</c:formatCode>
                <c:ptCount val="62"/>
                <c:pt idx="0">
                  <c:v>9.9601879397071702</c:v>
                </c:pt>
                <c:pt idx="1">
                  <c:v>8.9860543165352595</c:v>
                </c:pt>
                <c:pt idx="2">
                  <c:v>7.8521041171726402</c:v>
                </c:pt>
                <c:pt idx="3">
                  <c:v>8.5362235750519293</c:v>
                </c:pt>
                <c:pt idx="4">
                  <c:v>8.9838993406861007</c:v>
                </c:pt>
                <c:pt idx="5">
                  <c:v>8.5444686240227892</c:v>
                </c:pt>
                <c:pt idx="6">
                  <c:v>9.1727581744268001</c:v>
                </c:pt>
                <c:pt idx="7">
                  <c:v>10.096779424373601</c:v>
                </c:pt>
                <c:pt idx="8">
                  <c:v>9.3352365270502098</c:v>
                </c:pt>
                <c:pt idx="9">
                  <c:v>8.5420205474196305</c:v>
                </c:pt>
                <c:pt idx="10">
                  <c:v>9.2571178507908396</c:v>
                </c:pt>
                <c:pt idx="11">
                  <c:v>9.5449361331890898</c:v>
                </c:pt>
                <c:pt idx="12">
                  <c:v>8.9028546461904696</c:v>
                </c:pt>
                <c:pt idx="13">
                  <c:v>9.3161931805095293</c:v>
                </c:pt>
                <c:pt idx="14">
                  <c:v>10.1555641795597</c:v>
                </c:pt>
                <c:pt idx="15">
                  <c:v>9.5540538150401204</c:v>
                </c:pt>
                <c:pt idx="16">
                  <c:v>8.9355910990190193</c:v>
                </c:pt>
                <c:pt idx="17">
                  <c:v>9.6486055802104893</c:v>
                </c:pt>
                <c:pt idx="18">
                  <c:v>9.8764072633338902</c:v>
                </c:pt>
                <c:pt idx="19">
                  <c:v>9.1742632065310197</c:v>
                </c:pt>
                <c:pt idx="20">
                  <c:v>9.4692797520006806</c:v>
                </c:pt>
                <c:pt idx="21">
                  <c:v>10.241814869449099</c:v>
                </c:pt>
                <c:pt idx="22">
                  <c:v>9.7348264362627202</c:v>
                </c:pt>
                <c:pt idx="23">
                  <c:v>9.2104838828855993</c:v>
                </c:pt>
                <c:pt idx="24">
                  <c:v>9.8981929252364207</c:v>
                </c:pt>
                <c:pt idx="25">
                  <c:v>10.102189519500801</c:v>
                </c:pt>
                <c:pt idx="26">
                  <c:v>9.4014587181236795</c:v>
                </c:pt>
                <c:pt idx="27">
                  <c:v>9.6265789308596101</c:v>
                </c:pt>
                <c:pt idx="28">
                  <c:v>10.3406292334687</c:v>
                </c:pt>
                <c:pt idx="29">
                  <c:v>9.8946145670030994</c:v>
                </c:pt>
                <c:pt idx="30">
                  <c:v>9.4253424153891405</c:v>
                </c:pt>
                <c:pt idx="31">
                  <c:v>10.075985457878</c:v>
                </c:pt>
                <c:pt idx="32">
                  <c:v>10.2692285630208</c:v>
                </c:pt>
                <c:pt idx="33">
                  <c:v>9.5955263916072209</c:v>
                </c:pt>
                <c:pt idx="34">
                  <c:v>9.77587870909176</c:v>
                </c:pt>
                <c:pt idx="35">
                  <c:v>10.4384288650092</c:v>
                </c:pt>
                <c:pt idx="36">
                  <c:v>10.0372615038034</c:v>
                </c:pt>
                <c:pt idx="37">
                  <c:v>9.6043840230989499</c:v>
                </c:pt>
                <c:pt idx="38">
                  <c:v>10.213240041115199</c:v>
                </c:pt>
                <c:pt idx="39">
                  <c:v>10.4001602793254</c:v>
                </c:pt>
                <c:pt idx="40">
                  <c:v>9.7631523400389604</c:v>
                </c:pt>
                <c:pt idx="41">
                  <c:v>9.9121382389395905</c:v>
                </c:pt>
                <c:pt idx="42">
                  <c:v>10.528859606509799</c:v>
                </c:pt>
                <c:pt idx="43">
                  <c:v>10.1644187822798</c:v>
                </c:pt>
                <c:pt idx="44">
                  <c:v>9.7589519351533092</c:v>
                </c:pt>
                <c:pt idx="45">
                  <c:v>10.325188826207899</c:v>
                </c:pt>
                <c:pt idx="46">
                  <c:v>10.5070704836287</c:v>
                </c:pt>
                <c:pt idx="47">
                  <c:v>9.90940963522762</c:v>
                </c:pt>
                <c:pt idx="48">
                  <c:v>10.0345220884647</c:v>
                </c:pt>
                <c:pt idx="49">
                  <c:v>10.6098695351345</c:v>
                </c:pt>
                <c:pt idx="50">
                  <c:v>10.277517872737601</c:v>
                </c:pt>
                <c:pt idx="51">
                  <c:v>9.8949912349374394</c:v>
                </c:pt>
                <c:pt idx="52">
                  <c:v>10.4197657341976</c:v>
                </c:pt>
                <c:pt idx="53">
                  <c:v>10.5968222475401</c:v>
                </c:pt>
                <c:pt idx="54">
                  <c:v>10.0381542831615</c:v>
                </c:pt>
                <c:pt idx="55">
                  <c:v>10.1439036531859</c:v>
                </c:pt>
                <c:pt idx="56">
                  <c:v>10.6814071689477</c:v>
                </c:pt>
                <c:pt idx="57">
                  <c:v>10.3780030984483</c:v>
                </c:pt>
                <c:pt idx="58">
                  <c:v>10.016010327583301</c:v>
                </c:pt>
                <c:pt idx="59">
                  <c:v>10.5014036549401</c:v>
                </c:pt>
                <c:pt idx="60">
                  <c:v>10.6735371998794</c:v>
                </c:pt>
              </c:numCache>
            </c:numRef>
          </c:yVal>
          <c:smooth val="0"/>
        </c:ser>
        <c:ser>
          <c:idx val="1"/>
          <c:order val="3"/>
          <c:tx>
            <c:v>Predicted</c:v>
          </c:tx>
          <c:spPr>
            <a:ln w="19050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美国!$A$620:$A$680</c:f>
              <c:numCache>
                <c:formatCode>m/d/yyyy</c:formatCode>
                <c:ptCount val="61"/>
                <c:pt idx="0">
                  <c:v>44470</c:v>
                </c:pt>
                <c:pt idx="1">
                  <c:v>44471</c:v>
                </c:pt>
                <c:pt idx="2">
                  <c:v>44472</c:v>
                </c:pt>
                <c:pt idx="3">
                  <c:v>44473</c:v>
                </c:pt>
                <c:pt idx="4">
                  <c:v>44474</c:v>
                </c:pt>
                <c:pt idx="5">
                  <c:v>44475</c:v>
                </c:pt>
                <c:pt idx="6">
                  <c:v>44476</c:v>
                </c:pt>
                <c:pt idx="7">
                  <c:v>44477</c:v>
                </c:pt>
                <c:pt idx="8">
                  <c:v>44478</c:v>
                </c:pt>
                <c:pt idx="9">
                  <c:v>44479</c:v>
                </c:pt>
                <c:pt idx="10">
                  <c:v>44480</c:v>
                </c:pt>
                <c:pt idx="11">
                  <c:v>44481</c:v>
                </c:pt>
                <c:pt idx="12">
                  <c:v>44482</c:v>
                </c:pt>
                <c:pt idx="13">
                  <c:v>44483</c:v>
                </c:pt>
                <c:pt idx="14">
                  <c:v>44484</c:v>
                </c:pt>
                <c:pt idx="15">
                  <c:v>44485</c:v>
                </c:pt>
                <c:pt idx="16">
                  <c:v>44486</c:v>
                </c:pt>
                <c:pt idx="17">
                  <c:v>44487</c:v>
                </c:pt>
                <c:pt idx="18">
                  <c:v>44488</c:v>
                </c:pt>
                <c:pt idx="19">
                  <c:v>44489</c:v>
                </c:pt>
                <c:pt idx="20">
                  <c:v>44490</c:v>
                </c:pt>
                <c:pt idx="21">
                  <c:v>44491</c:v>
                </c:pt>
                <c:pt idx="22">
                  <c:v>44492</c:v>
                </c:pt>
                <c:pt idx="23">
                  <c:v>44493</c:v>
                </c:pt>
                <c:pt idx="24">
                  <c:v>44494</c:v>
                </c:pt>
                <c:pt idx="25">
                  <c:v>44495</c:v>
                </c:pt>
                <c:pt idx="26">
                  <c:v>44496</c:v>
                </c:pt>
                <c:pt idx="27">
                  <c:v>44497</c:v>
                </c:pt>
                <c:pt idx="28">
                  <c:v>44498</c:v>
                </c:pt>
                <c:pt idx="29">
                  <c:v>44499</c:v>
                </c:pt>
                <c:pt idx="30">
                  <c:v>44500</c:v>
                </c:pt>
                <c:pt idx="31">
                  <c:v>44501</c:v>
                </c:pt>
                <c:pt idx="32">
                  <c:v>44502</c:v>
                </c:pt>
                <c:pt idx="33">
                  <c:v>44503</c:v>
                </c:pt>
                <c:pt idx="34">
                  <c:v>44504</c:v>
                </c:pt>
                <c:pt idx="35">
                  <c:v>44505</c:v>
                </c:pt>
                <c:pt idx="36">
                  <c:v>44506</c:v>
                </c:pt>
                <c:pt idx="37">
                  <c:v>44507</c:v>
                </c:pt>
                <c:pt idx="38">
                  <c:v>44508</c:v>
                </c:pt>
                <c:pt idx="39">
                  <c:v>44509</c:v>
                </c:pt>
                <c:pt idx="40">
                  <c:v>44510</c:v>
                </c:pt>
                <c:pt idx="41">
                  <c:v>44511</c:v>
                </c:pt>
                <c:pt idx="42">
                  <c:v>44512</c:v>
                </c:pt>
                <c:pt idx="43">
                  <c:v>44513</c:v>
                </c:pt>
                <c:pt idx="44">
                  <c:v>44514</c:v>
                </c:pt>
                <c:pt idx="45">
                  <c:v>44515</c:v>
                </c:pt>
                <c:pt idx="46">
                  <c:v>44516</c:v>
                </c:pt>
                <c:pt idx="47">
                  <c:v>44517</c:v>
                </c:pt>
                <c:pt idx="48">
                  <c:v>44518</c:v>
                </c:pt>
                <c:pt idx="49">
                  <c:v>44519</c:v>
                </c:pt>
                <c:pt idx="50">
                  <c:v>44520</c:v>
                </c:pt>
                <c:pt idx="51">
                  <c:v>44521</c:v>
                </c:pt>
                <c:pt idx="52">
                  <c:v>44522</c:v>
                </c:pt>
                <c:pt idx="53">
                  <c:v>44523</c:v>
                </c:pt>
                <c:pt idx="54">
                  <c:v>44524</c:v>
                </c:pt>
                <c:pt idx="55">
                  <c:v>44525</c:v>
                </c:pt>
                <c:pt idx="56">
                  <c:v>44526</c:v>
                </c:pt>
                <c:pt idx="57">
                  <c:v>44527</c:v>
                </c:pt>
                <c:pt idx="58">
                  <c:v>44528</c:v>
                </c:pt>
                <c:pt idx="59">
                  <c:v>44529</c:v>
                </c:pt>
                <c:pt idx="60">
                  <c:v>44530</c:v>
                </c:pt>
              </c:numCache>
            </c:numRef>
          </c:xVal>
          <c:yVal>
            <c:numRef>
              <c:f>美国!$C$620:$C$680</c:f>
              <c:numCache>
                <c:formatCode>General</c:formatCode>
                <c:ptCount val="61"/>
                <c:pt idx="0">
                  <c:v>8.7630409440791492</c:v>
                </c:pt>
                <c:pt idx="1">
                  <c:v>7.4536327388124901</c:v>
                </c:pt>
                <c:pt idx="2">
                  <c:v>6.1924896372987197</c:v>
                </c:pt>
                <c:pt idx="3">
                  <c:v>6.8516700062368203</c:v>
                </c:pt>
                <c:pt idx="4">
                  <c:v>7.28998763355081</c:v>
                </c:pt>
                <c:pt idx="5">
                  <c:v>6.8362634743065396</c:v>
                </c:pt>
                <c:pt idx="6">
                  <c:v>7.40329215247856</c:v>
                </c:pt>
                <c:pt idx="7">
                  <c:v>8.1803971758473502</c:v>
                </c:pt>
                <c:pt idx="8">
                  <c:v>7.2782434686288404</c:v>
                </c:pt>
                <c:pt idx="9">
                  <c:v>6.4121196980440303</c:v>
                </c:pt>
                <c:pt idx="10">
                  <c:v>7.0855178683820403</c:v>
                </c:pt>
                <c:pt idx="11">
                  <c:v>7.34085060414463</c:v>
                </c:pt>
                <c:pt idx="12">
                  <c:v>6.6709363264303203</c:v>
                </c:pt>
                <c:pt idx="13">
                  <c:v>7.0400228886181404</c:v>
                </c:pt>
                <c:pt idx="14">
                  <c:v>7.7986643746529198</c:v>
                </c:pt>
                <c:pt idx="15">
                  <c:v>7.1165147358615997</c:v>
                </c:pt>
                <c:pt idx="16">
                  <c:v>6.4451468661991003</c:v>
                </c:pt>
                <c:pt idx="17">
                  <c:v>7.11393120112493</c:v>
                </c:pt>
                <c:pt idx="18">
                  <c:v>7.2993748072059104</c:v>
                </c:pt>
                <c:pt idx="19">
                  <c:v>6.5635473113075697</c:v>
                </c:pt>
                <c:pt idx="20">
                  <c:v>6.8201176982363698</c:v>
                </c:pt>
                <c:pt idx="21">
                  <c:v>7.5344296945411502</c:v>
                </c:pt>
                <c:pt idx="22">
                  <c:v>6.9695945805986401</c:v>
                </c:pt>
                <c:pt idx="23">
                  <c:v>6.4026195480880599</c:v>
                </c:pt>
                <c:pt idx="24">
                  <c:v>7.0482504247137099</c:v>
                </c:pt>
                <c:pt idx="25">
                  <c:v>7.2082342109408302</c:v>
                </c:pt>
                <c:pt idx="26">
                  <c:v>6.4724669209863501</c:v>
                </c:pt>
                <c:pt idx="27">
                  <c:v>6.6623040519015504</c:v>
                </c:pt>
                <c:pt idx="28">
                  <c:v>7.3283624028613401</c:v>
                </c:pt>
                <c:pt idx="29">
                  <c:v>6.8352078988765399</c:v>
                </c:pt>
                <c:pt idx="30">
                  <c:v>6.3291430005988101</c:v>
                </c:pt>
                <c:pt idx="31">
                  <c:v>6.9408124366606998</c:v>
                </c:pt>
                <c:pt idx="32">
                  <c:v>7.0915958151809999</c:v>
                </c:pt>
                <c:pt idx="33">
                  <c:v>6.3835160536813502</c:v>
                </c:pt>
                <c:pt idx="34">
                  <c:v>6.5308776100869803</c:v>
                </c:pt>
                <c:pt idx="35">
                  <c:v>7.15118814111423</c:v>
                </c:pt>
                <c:pt idx="36">
                  <c:v>6.7088291232671304</c:v>
                </c:pt>
                <c:pt idx="37">
                  <c:v>6.2427998082444098</c:v>
                </c:pt>
                <c:pt idx="38">
                  <c:v>6.8155903319628699</c:v>
                </c:pt>
                <c:pt idx="39">
                  <c:v>6.9625181902165796</c:v>
                </c:pt>
                <c:pt idx="40">
                  <c:v>6.2925169109845998</c:v>
                </c:pt>
                <c:pt idx="41">
                  <c:v>6.4103969714208997</c:v>
                </c:pt>
                <c:pt idx="42">
                  <c:v>6.98869166950867</c:v>
                </c:pt>
                <c:pt idx="43">
                  <c:v>6.5868697546261199</c:v>
                </c:pt>
                <c:pt idx="44">
                  <c:v>6.1507307555814998</c:v>
                </c:pt>
                <c:pt idx="45">
                  <c:v>6.6833752342310104</c:v>
                </c:pt>
                <c:pt idx="46">
                  <c:v>6.8277827446194097</c:v>
                </c:pt>
                <c:pt idx="47">
                  <c:v>6.1986702943409204</c:v>
                </c:pt>
                <c:pt idx="48">
                  <c:v>6.2942929326882204</c:v>
                </c:pt>
                <c:pt idx="49">
                  <c:v>6.8340477432738496</c:v>
                </c:pt>
                <c:pt idx="50">
                  <c:v>6.4670485892079004</c:v>
                </c:pt>
                <c:pt idx="51">
                  <c:v>6.0556764675890902</c:v>
                </c:pt>
                <c:pt idx="52">
                  <c:v>6.5489208450467</c:v>
                </c:pt>
                <c:pt idx="53">
                  <c:v>6.6907998002987501</c:v>
                </c:pt>
                <c:pt idx="54">
                  <c:v>6.1021581585363398</c:v>
                </c:pt>
                <c:pt idx="55">
                  <c:v>6.1798206260730604</c:v>
                </c:pt>
                <c:pt idx="56">
                  <c:v>6.6839937800823703</c:v>
                </c:pt>
                <c:pt idx="57">
                  <c:v>6.3480686822441497</c:v>
                </c:pt>
                <c:pt idx="58">
                  <c:v>5.9586640201675802</c:v>
                </c:pt>
                <c:pt idx="59">
                  <c:v>6.4142565740828204</c:v>
                </c:pt>
                <c:pt idx="60">
                  <c:v>6.5532337548844204</c:v>
                </c:pt>
              </c:numCache>
            </c:numRef>
          </c:yVal>
          <c:smooth val="1"/>
        </c:ser>
        <c:ser>
          <c:idx val="0"/>
          <c:order val="4"/>
          <c:tx>
            <c:v>Actual</c:v>
          </c:tx>
          <c:spPr>
            <a:ln w="1905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美国!$A$2:$A$619</c:f>
              <c:numCache>
                <c:formatCode>m/d/yyyy</c:formatCode>
                <c:ptCount val="618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  <c:pt idx="159">
                  <c:v>44011</c:v>
                </c:pt>
                <c:pt idx="160">
                  <c:v>44012</c:v>
                </c:pt>
                <c:pt idx="161">
                  <c:v>44013</c:v>
                </c:pt>
                <c:pt idx="162">
                  <c:v>44014</c:v>
                </c:pt>
                <c:pt idx="163">
                  <c:v>44015</c:v>
                </c:pt>
                <c:pt idx="164">
                  <c:v>44016</c:v>
                </c:pt>
                <c:pt idx="165">
                  <c:v>44017</c:v>
                </c:pt>
                <c:pt idx="166">
                  <c:v>44018</c:v>
                </c:pt>
                <c:pt idx="167">
                  <c:v>44019</c:v>
                </c:pt>
                <c:pt idx="168">
                  <c:v>44020</c:v>
                </c:pt>
                <c:pt idx="169">
                  <c:v>44021</c:v>
                </c:pt>
                <c:pt idx="170">
                  <c:v>44022</c:v>
                </c:pt>
                <c:pt idx="171">
                  <c:v>44023</c:v>
                </c:pt>
                <c:pt idx="172">
                  <c:v>44024</c:v>
                </c:pt>
                <c:pt idx="173">
                  <c:v>44025</c:v>
                </c:pt>
                <c:pt idx="174">
                  <c:v>44026</c:v>
                </c:pt>
                <c:pt idx="175">
                  <c:v>44027</c:v>
                </c:pt>
                <c:pt idx="176">
                  <c:v>44028</c:v>
                </c:pt>
                <c:pt idx="177">
                  <c:v>44029</c:v>
                </c:pt>
                <c:pt idx="178">
                  <c:v>44030</c:v>
                </c:pt>
                <c:pt idx="179">
                  <c:v>44031</c:v>
                </c:pt>
                <c:pt idx="180">
                  <c:v>44032</c:v>
                </c:pt>
                <c:pt idx="181">
                  <c:v>44033</c:v>
                </c:pt>
                <c:pt idx="182">
                  <c:v>44034</c:v>
                </c:pt>
                <c:pt idx="183">
                  <c:v>44035</c:v>
                </c:pt>
                <c:pt idx="184">
                  <c:v>44036</c:v>
                </c:pt>
                <c:pt idx="185">
                  <c:v>44037</c:v>
                </c:pt>
                <c:pt idx="186">
                  <c:v>44038</c:v>
                </c:pt>
                <c:pt idx="187">
                  <c:v>44039</c:v>
                </c:pt>
                <c:pt idx="188">
                  <c:v>44040</c:v>
                </c:pt>
                <c:pt idx="189">
                  <c:v>44041</c:v>
                </c:pt>
                <c:pt idx="190">
                  <c:v>44042</c:v>
                </c:pt>
                <c:pt idx="191">
                  <c:v>44043</c:v>
                </c:pt>
                <c:pt idx="192">
                  <c:v>44044</c:v>
                </c:pt>
                <c:pt idx="193">
                  <c:v>44045</c:v>
                </c:pt>
                <c:pt idx="194">
                  <c:v>44046</c:v>
                </c:pt>
                <c:pt idx="195">
                  <c:v>44047</c:v>
                </c:pt>
                <c:pt idx="196">
                  <c:v>44048</c:v>
                </c:pt>
                <c:pt idx="197">
                  <c:v>44049</c:v>
                </c:pt>
                <c:pt idx="198">
                  <c:v>44050</c:v>
                </c:pt>
                <c:pt idx="199">
                  <c:v>44051</c:v>
                </c:pt>
                <c:pt idx="200">
                  <c:v>44052</c:v>
                </c:pt>
                <c:pt idx="201">
                  <c:v>44053</c:v>
                </c:pt>
                <c:pt idx="202">
                  <c:v>44054</c:v>
                </c:pt>
                <c:pt idx="203">
                  <c:v>44055</c:v>
                </c:pt>
                <c:pt idx="204">
                  <c:v>44056</c:v>
                </c:pt>
                <c:pt idx="205">
                  <c:v>44057</c:v>
                </c:pt>
                <c:pt idx="206">
                  <c:v>44058</c:v>
                </c:pt>
                <c:pt idx="207">
                  <c:v>44059</c:v>
                </c:pt>
                <c:pt idx="208">
                  <c:v>44060</c:v>
                </c:pt>
                <c:pt idx="209">
                  <c:v>44061</c:v>
                </c:pt>
                <c:pt idx="210">
                  <c:v>44062</c:v>
                </c:pt>
                <c:pt idx="211">
                  <c:v>44063</c:v>
                </c:pt>
                <c:pt idx="212">
                  <c:v>44064</c:v>
                </c:pt>
                <c:pt idx="213">
                  <c:v>44065</c:v>
                </c:pt>
                <c:pt idx="214">
                  <c:v>44066</c:v>
                </c:pt>
                <c:pt idx="215">
                  <c:v>44067</c:v>
                </c:pt>
                <c:pt idx="216">
                  <c:v>44068</c:v>
                </c:pt>
                <c:pt idx="217">
                  <c:v>44069</c:v>
                </c:pt>
                <c:pt idx="218">
                  <c:v>44070</c:v>
                </c:pt>
                <c:pt idx="219">
                  <c:v>44071</c:v>
                </c:pt>
                <c:pt idx="220">
                  <c:v>44072</c:v>
                </c:pt>
                <c:pt idx="221">
                  <c:v>44073</c:v>
                </c:pt>
                <c:pt idx="222">
                  <c:v>44074</c:v>
                </c:pt>
                <c:pt idx="223">
                  <c:v>44075</c:v>
                </c:pt>
                <c:pt idx="224">
                  <c:v>44076</c:v>
                </c:pt>
                <c:pt idx="225">
                  <c:v>44077</c:v>
                </c:pt>
                <c:pt idx="226">
                  <c:v>44078</c:v>
                </c:pt>
                <c:pt idx="227">
                  <c:v>44079</c:v>
                </c:pt>
                <c:pt idx="228">
                  <c:v>44080</c:v>
                </c:pt>
                <c:pt idx="229">
                  <c:v>44081</c:v>
                </c:pt>
                <c:pt idx="230">
                  <c:v>44082</c:v>
                </c:pt>
                <c:pt idx="231">
                  <c:v>44083</c:v>
                </c:pt>
                <c:pt idx="232">
                  <c:v>44084</c:v>
                </c:pt>
                <c:pt idx="233">
                  <c:v>44085</c:v>
                </c:pt>
                <c:pt idx="234">
                  <c:v>44086</c:v>
                </c:pt>
                <c:pt idx="235">
                  <c:v>44087</c:v>
                </c:pt>
                <c:pt idx="236">
                  <c:v>44088</c:v>
                </c:pt>
                <c:pt idx="237">
                  <c:v>44089</c:v>
                </c:pt>
                <c:pt idx="238">
                  <c:v>44090</c:v>
                </c:pt>
                <c:pt idx="239">
                  <c:v>44091</c:v>
                </c:pt>
                <c:pt idx="240">
                  <c:v>44092</c:v>
                </c:pt>
                <c:pt idx="241">
                  <c:v>44093</c:v>
                </c:pt>
                <c:pt idx="242">
                  <c:v>44094</c:v>
                </c:pt>
                <c:pt idx="243">
                  <c:v>44095</c:v>
                </c:pt>
                <c:pt idx="244">
                  <c:v>44096</c:v>
                </c:pt>
                <c:pt idx="245">
                  <c:v>44097</c:v>
                </c:pt>
                <c:pt idx="246">
                  <c:v>44098</c:v>
                </c:pt>
                <c:pt idx="247">
                  <c:v>44099</c:v>
                </c:pt>
                <c:pt idx="248">
                  <c:v>44100</c:v>
                </c:pt>
                <c:pt idx="249">
                  <c:v>44101</c:v>
                </c:pt>
                <c:pt idx="250">
                  <c:v>44102</c:v>
                </c:pt>
                <c:pt idx="251">
                  <c:v>44103</c:v>
                </c:pt>
                <c:pt idx="252">
                  <c:v>44104</c:v>
                </c:pt>
                <c:pt idx="253">
                  <c:v>44105</c:v>
                </c:pt>
                <c:pt idx="254">
                  <c:v>44106</c:v>
                </c:pt>
                <c:pt idx="255">
                  <c:v>44107</c:v>
                </c:pt>
                <c:pt idx="256">
                  <c:v>44108</c:v>
                </c:pt>
                <c:pt idx="257">
                  <c:v>44109</c:v>
                </c:pt>
                <c:pt idx="258">
                  <c:v>44110</c:v>
                </c:pt>
                <c:pt idx="259">
                  <c:v>44111</c:v>
                </c:pt>
                <c:pt idx="260">
                  <c:v>44112</c:v>
                </c:pt>
                <c:pt idx="261">
                  <c:v>44113</c:v>
                </c:pt>
                <c:pt idx="262">
                  <c:v>44114</c:v>
                </c:pt>
                <c:pt idx="263">
                  <c:v>44115</c:v>
                </c:pt>
                <c:pt idx="264">
                  <c:v>44116</c:v>
                </c:pt>
                <c:pt idx="265">
                  <c:v>44117</c:v>
                </c:pt>
                <c:pt idx="266">
                  <c:v>44118</c:v>
                </c:pt>
                <c:pt idx="267">
                  <c:v>44119</c:v>
                </c:pt>
                <c:pt idx="268">
                  <c:v>44120</c:v>
                </c:pt>
                <c:pt idx="269">
                  <c:v>44121</c:v>
                </c:pt>
                <c:pt idx="270">
                  <c:v>44122</c:v>
                </c:pt>
                <c:pt idx="271">
                  <c:v>44123</c:v>
                </c:pt>
                <c:pt idx="272">
                  <c:v>44124</c:v>
                </c:pt>
                <c:pt idx="273">
                  <c:v>44125</c:v>
                </c:pt>
                <c:pt idx="274">
                  <c:v>44126</c:v>
                </c:pt>
                <c:pt idx="275">
                  <c:v>44127</c:v>
                </c:pt>
                <c:pt idx="276">
                  <c:v>44128</c:v>
                </c:pt>
                <c:pt idx="277">
                  <c:v>44129</c:v>
                </c:pt>
                <c:pt idx="278">
                  <c:v>44130</c:v>
                </c:pt>
                <c:pt idx="279">
                  <c:v>44131</c:v>
                </c:pt>
                <c:pt idx="280">
                  <c:v>44132</c:v>
                </c:pt>
                <c:pt idx="281">
                  <c:v>44133</c:v>
                </c:pt>
                <c:pt idx="282">
                  <c:v>44134</c:v>
                </c:pt>
                <c:pt idx="283">
                  <c:v>44135</c:v>
                </c:pt>
                <c:pt idx="284">
                  <c:v>44136</c:v>
                </c:pt>
                <c:pt idx="285">
                  <c:v>44137</c:v>
                </c:pt>
                <c:pt idx="286">
                  <c:v>44138</c:v>
                </c:pt>
                <c:pt idx="287">
                  <c:v>44139</c:v>
                </c:pt>
                <c:pt idx="288">
                  <c:v>44140</c:v>
                </c:pt>
                <c:pt idx="289">
                  <c:v>44141</c:v>
                </c:pt>
                <c:pt idx="290">
                  <c:v>44142</c:v>
                </c:pt>
                <c:pt idx="291">
                  <c:v>44143</c:v>
                </c:pt>
                <c:pt idx="292">
                  <c:v>44144</c:v>
                </c:pt>
                <c:pt idx="293">
                  <c:v>44145</c:v>
                </c:pt>
                <c:pt idx="294">
                  <c:v>44146</c:v>
                </c:pt>
                <c:pt idx="295">
                  <c:v>44147</c:v>
                </c:pt>
                <c:pt idx="296">
                  <c:v>44148</c:v>
                </c:pt>
                <c:pt idx="297">
                  <c:v>44149</c:v>
                </c:pt>
                <c:pt idx="298">
                  <c:v>44150</c:v>
                </c:pt>
                <c:pt idx="299">
                  <c:v>44151</c:v>
                </c:pt>
                <c:pt idx="300">
                  <c:v>44152</c:v>
                </c:pt>
                <c:pt idx="301">
                  <c:v>44153</c:v>
                </c:pt>
                <c:pt idx="302">
                  <c:v>44154</c:v>
                </c:pt>
                <c:pt idx="303">
                  <c:v>44155</c:v>
                </c:pt>
                <c:pt idx="304">
                  <c:v>44156</c:v>
                </c:pt>
                <c:pt idx="305">
                  <c:v>44157</c:v>
                </c:pt>
                <c:pt idx="306">
                  <c:v>44158</c:v>
                </c:pt>
                <c:pt idx="307">
                  <c:v>44159</c:v>
                </c:pt>
                <c:pt idx="308">
                  <c:v>44160</c:v>
                </c:pt>
                <c:pt idx="309">
                  <c:v>44161</c:v>
                </c:pt>
                <c:pt idx="310">
                  <c:v>44162</c:v>
                </c:pt>
                <c:pt idx="311">
                  <c:v>44163</c:v>
                </c:pt>
                <c:pt idx="312">
                  <c:v>44164</c:v>
                </c:pt>
                <c:pt idx="313">
                  <c:v>44165</c:v>
                </c:pt>
                <c:pt idx="314">
                  <c:v>44166</c:v>
                </c:pt>
                <c:pt idx="315">
                  <c:v>44167</c:v>
                </c:pt>
                <c:pt idx="316">
                  <c:v>44168</c:v>
                </c:pt>
                <c:pt idx="317">
                  <c:v>44169</c:v>
                </c:pt>
                <c:pt idx="318">
                  <c:v>44170</c:v>
                </c:pt>
                <c:pt idx="319">
                  <c:v>44171</c:v>
                </c:pt>
                <c:pt idx="320">
                  <c:v>44172</c:v>
                </c:pt>
                <c:pt idx="321">
                  <c:v>44173</c:v>
                </c:pt>
                <c:pt idx="322">
                  <c:v>44174</c:v>
                </c:pt>
                <c:pt idx="323">
                  <c:v>44175</c:v>
                </c:pt>
                <c:pt idx="324">
                  <c:v>44176</c:v>
                </c:pt>
                <c:pt idx="325">
                  <c:v>44177</c:v>
                </c:pt>
                <c:pt idx="326">
                  <c:v>44178</c:v>
                </c:pt>
                <c:pt idx="327">
                  <c:v>44179</c:v>
                </c:pt>
                <c:pt idx="328">
                  <c:v>44180</c:v>
                </c:pt>
                <c:pt idx="329">
                  <c:v>44181</c:v>
                </c:pt>
                <c:pt idx="330">
                  <c:v>44182</c:v>
                </c:pt>
                <c:pt idx="331">
                  <c:v>44183</c:v>
                </c:pt>
                <c:pt idx="332">
                  <c:v>44184</c:v>
                </c:pt>
                <c:pt idx="333">
                  <c:v>44185</c:v>
                </c:pt>
                <c:pt idx="334">
                  <c:v>44186</c:v>
                </c:pt>
                <c:pt idx="335">
                  <c:v>44187</c:v>
                </c:pt>
                <c:pt idx="336">
                  <c:v>44188</c:v>
                </c:pt>
                <c:pt idx="337">
                  <c:v>44189</c:v>
                </c:pt>
                <c:pt idx="338">
                  <c:v>44190</c:v>
                </c:pt>
                <c:pt idx="339">
                  <c:v>44191</c:v>
                </c:pt>
                <c:pt idx="340">
                  <c:v>44192</c:v>
                </c:pt>
                <c:pt idx="341">
                  <c:v>44193</c:v>
                </c:pt>
                <c:pt idx="342">
                  <c:v>44194</c:v>
                </c:pt>
                <c:pt idx="343">
                  <c:v>44195</c:v>
                </c:pt>
                <c:pt idx="344">
                  <c:v>44196</c:v>
                </c:pt>
                <c:pt idx="345">
                  <c:v>44197</c:v>
                </c:pt>
                <c:pt idx="346">
                  <c:v>44198</c:v>
                </c:pt>
                <c:pt idx="347">
                  <c:v>44199</c:v>
                </c:pt>
                <c:pt idx="348">
                  <c:v>44200</c:v>
                </c:pt>
                <c:pt idx="349">
                  <c:v>44201</c:v>
                </c:pt>
                <c:pt idx="350">
                  <c:v>44202</c:v>
                </c:pt>
                <c:pt idx="351">
                  <c:v>44203</c:v>
                </c:pt>
                <c:pt idx="352">
                  <c:v>44204</c:v>
                </c:pt>
                <c:pt idx="353">
                  <c:v>44205</c:v>
                </c:pt>
                <c:pt idx="354">
                  <c:v>44206</c:v>
                </c:pt>
                <c:pt idx="355">
                  <c:v>44207</c:v>
                </c:pt>
                <c:pt idx="356">
                  <c:v>44208</c:v>
                </c:pt>
                <c:pt idx="357">
                  <c:v>44209</c:v>
                </c:pt>
                <c:pt idx="358">
                  <c:v>44210</c:v>
                </c:pt>
                <c:pt idx="359">
                  <c:v>44211</c:v>
                </c:pt>
                <c:pt idx="360">
                  <c:v>44212</c:v>
                </c:pt>
                <c:pt idx="361">
                  <c:v>44213</c:v>
                </c:pt>
                <c:pt idx="362">
                  <c:v>44214</c:v>
                </c:pt>
                <c:pt idx="363">
                  <c:v>44215</c:v>
                </c:pt>
                <c:pt idx="364">
                  <c:v>44216</c:v>
                </c:pt>
                <c:pt idx="365">
                  <c:v>44217</c:v>
                </c:pt>
                <c:pt idx="366">
                  <c:v>44218</c:v>
                </c:pt>
                <c:pt idx="367">
                  <c:v>44219</c:v>
                </c:pt>
                <c:pt idx="368">
                  <c:v>44220</c:v>
                </c:pt>
                <c:pt idx="369">
                  <c:v>44221</c:v>
                </c:pt>
                <c:pt idx="370">
                  <c:v>44222</c:v>
                </c:pt>
                <c:pt idx="371">
                  <c:v>44223</c:v>
                </c:pt>
                <c:pt idx="372">
                  <c:v>44224</c:v>
                </c:pt>
                <c:pt idx="373">
                  <c:v>44225</c:v>
                </c:pt>
                <c:pt idx="374">
                  <c:v>44226</c:v>
                </c:pt>
                <c:pt idx="375">
                  <c:v>44227</c:v>
                </c:pt>
                <c:pt idx="376">
                  <c:v>44228</c:v>
                </c:pt>
                <c:pt idx="377">
                  <c:v>44229</c:v>
                </c:pt>
                <c:pt idx="378">
                  <c:v>44230</c:v>
                </c:pt>
                <c:pt idx="379">
                  <c:v>44231</c:v>
                </c:pt>
                <c:pt idx="380">
                  <c:v>44232</c:v>
                </c:pt>
                <c:pt idx="381">
                  <c:v>44233</c:v>
                </c:pt>
                <c:pt idx="382">
                  <c:v>44234</c:v>
                </c:pt>
                <c:pt idx="383">
                  <c:v>44235</c:v>
                </c:pt>
                <c:pt idx="384">
                  <c:v>44236</c:v>
                </c:pt>
                <c:pt idx="385">
                  <c:v>44237</c:v>
                </c:pt>
                <c:pt idx="386">
                  <c:v>44238</c:v>
                </c:pt>
                <c:pt idx="387">
                  <c:v>44239</c:v>
                </c:pt>
                <c:pt idx="388">
                  <c:v>44240</c:v>
                </c:pt>
                <c:pt idx="389">
                  <c:v>44241</c:v>
                </c:pt>
                <c:pt idx="390">
                  <c:v>44242</c:v>
                </c:pt>
                <c:pt idx="391">
                  <c:v>44243</c:v>
                </c:pt>
                <c:pt idx="392">
                  <c:v>44244</c:v>
                </c:pt>
                <c:pt idx="393">
                  <c:v>44245</c:v>
                </c:pt>
                <c:pt idx="394">
                  <c:v>44246</c:v>
                </c:pt>
                <c:pt idx="395">
                  <c:v>44247</c:v>
                </c:pt>
                <c:pt idx="396">
                  <c:v>44248</c:v>
                </c:pt>
                <c:pt idx="397">
                  <c:v>44249</c:v>
                </c:pt>
                <c:pt idx="398">
                  <c:v>44250</c:v>
                </c:pt>
                <c:pt idx="399">
                  <c:v>44251</c:v>
                </c:pt>
                <c:pt idx="400">
                  <c:v>44252</c:v>
                </c:pt>
                <c:pt idx="401">
                  <c:v>44253</c:v>
                </c:pt>
                <c:pt idx="402">
                  <c:v>44254</c:v>
                </c:pt>
                <c:pt idx="403">
                  <c:v>44255</c:v>
                </c:pt>
                <c:pt idx="404">
                  <c:v>44256</c:v>
                </c:pt>
                <c:pt idx="405">
                  <c:v>44257</c:v>
                </c:pt>
                <c:pt idx="406">
                  <c:v>44258</c:v>
                </c:pt>
                <c:pt idx="407">
                  <c:v>44259</c:v>
                </c:pt>
                <c:pt idx="408">
                  <c:v>44260</c:v>
                </c:pt>
                <c:pt idx="409">
                  <c:v>44261</c:v>
                </c:pt>
                <c:pt idx="410">
                  <c:v>44262</c:v>
                </c:pt>
                <c:pt idx="411">
                  <c:v>44263</c:v>
                </c:pt>
                <c:pt idx="412">
                  <c:v>44264</c:v>
                </c:pt>
                <c:pt idx="413">
                  <c:v>44265</c:v>
                </c:pt>
                <c:pt idx="414">
                  <c:v>44266</c:v>
                </c:pt>
                <c:pt idx="415">
                  <c:v>44267</c:v>
                </c:pt>
                <c:pt idx="416">
                  <c:v>44268</c:v>
                </c:pt>
                <c:pt idx="417">
                  <c:v>44269</c:v>
                </c:pt>
                <c:pt idx="418">
                  <c:v>44270</c:v>
                </c:pt>
                <c:pt idx="419">
                  <c:v>44271</c:v>
                </c:pt>
                <c:pt idx="420">
                  <c:v>44272</c:v>
                </c:pt>
                <c:pt idx="421">
                  <c:v>44273</c:v>
                </c:pt>
                <c:pt idx="422">
                  <c:v>44274</c:v>
                </c:pt>
                <c:pt idx="423">
                  <c:v>44275</c:v>
                </c:pt>
                <c:pt idx="424">
                  <c:v>44276</c:v>
                </c:pt>
                <c:pt idx="425">
                  <c:v>44277</c:v>
                </c:pt>
                <c:pt idx="426">
                  <c:v>44278</c:v>
                </c:pt>
                <c:pt idx="427">
                  <c:v>44279</c:v>
                </c:pt>
                <c:pt idx="428">
                  <c:v>44280</c:v>
                </c:pt>
                <c:pt idx="429">
                  <c:v>44281</c:v>
                </c:pt>
                <c:pt idx="430">
                  <c:v>44282</c:v>
                </c:pt>
                <c:pt idx="431">
                  <c:v>44283</c:v>
                </c:pt>
                <c:pt idx="432">
                  <c:v>44284</c:v>
                </c:pt>
                <c:pt idx="433">
                  <c:v>44285</c:v>
                </c:pt>
                <c:pt idx="434">
                  <c:v>44286</c:v>
                </c:pt>
                <c:pt idx="435">
                  <c:v>44287</c:v>
                </c:pt>
                <c:pt idx="436">
                  <c:v>44288</c:v>
                </c:pt>
                <c:pt idx="437">
                  <c:v>44289</c:v>
                </c:pt>
                <c:pt idx="438">
                  <c:v>44290</c:v>
                </c:pt>
                <c:pt idx="439">
                  <c:v>44291</c:v>
                </c:pt>
                <c:pt idx="440">
                  <c:v>44292</c:v>
                </c:pt>
                <c:pt idx="441">
                  <c:v>44293</c:v>
                </c:pt>
                <c:pt idx="442">
                  <c:v>44294</c:v>
                </c:pt>
                <c:pt idx="443">
                  <c:v>44295</c:v>
                </c:pt>
                <c:pt idx="444">
                  <c:v>44296</c:v>
                </c:pt>
                <c:pt idx="445">
                  <c:v>44297</c:v>
                </c:pt>
                <c:pt idx="446">
                  <c:v>44298</c:v>
                </c:pt>
                <c:pt idx="447">
                  <c:v>44299</c:v>
                </c:pt>
                <c:pt idx="448">
                  <c:v>44300</c:v>
                </c:pt>
                <c:pt idx="449">
                  <c:v>44301</c:v>
                </c:pt>
                <c:pt idx="450">
                  <c:v>44302</c:v>
                </c:pt>
                <c:pt idx="451">
                  <c:v>44303</c:v>
                </c:pt>
                <c:pt idx="452">
                  <c:v>44304</c:v>
                </c:pt>
                <c:pt idx="453">
                  <c:v>44305</c:v>
                </c:pt>
                <c:pt idx="454">
                  <c:v>44306</c:v>
                </c:pt>
                <c:pt idx="455">
                  <c:v>44307</c:v>
                </c:pt>
                <c:pt idx="456">
                  <c:v>44308</c:v>
                </c:pt>
                <c:pt idx="457">
                  <c:v>44309</c:v>
                </c:pt>
                <c:pt idx="458">
                  <c:v>44310</c:v>
                </c:pt>
                <c:pt idx="459">
                  <c:v>44311</c:v>
                </c:pt>
                <c:pt idx="460">
                  <c:v>44312</c:v>
                </c:pt>
                <c:pt idx="461">
                  <c:v>44313</c:v>
                </c:pt>
                <c:pt idx="462">
                  <c:v>44314</c:v>
                </c:pt>
                <c:pt idx="463">
                  <c:v>44315</c:v>
                </c:pt>
                <c:pt idx="464">
                  <c:v>44316</c:v>
                </c:pt>
                <c:pt idx="465">
                  <c:v>44317</c:v>
                </c:pt>
                <c:pt idx="466">
                  <c:v>44318</c:v>
                </c:pt>
                <c:pt idx="467">
                  <c:v>44319</c:v>
                </c:pt>
                <c:pt idx="468">
                  <c:v>44320</c:v>
                </c:pt>
                <c:pt idx="469">
                  <c:v>44321</c:v>
                </c:pt>
                <c:pt idx="470">
                  <c:v>44322</c:v>
                </c:pt>
                <c:pt idx="471">
                  <c:v>44323</c:v>
                </c:pt>
                <c:pt idx="472">
                  <c:v>44324</c:v>
                </c:pt>
                <c:pt idx="473">
                  <c:v>44325</c:v>
                </c:pt>
                <c:pt idx="474">
                  <c:v>44326</c:v>
                </c:pt>
                <c:pt idx="475">
                  <c:v>44327</c:v>
                </c:pt>
                <c:pt idx="476">
                  <c:v>44328</c:v>
                </c:pt>
                <c:pt idx="477">
                  <c:v>44329</c:v>
                </c:pt>
                <c:pt idx="478">
                  <c:v>44330</c:v>
                </c:pt>
                <c:pt idx="479">
                  <c:v>44331</c:v>
                </c:pt>
                <c:pt idx="480">
                  <c:v>44332</c:v>
                </c:pt>
                <c:pt idx="481">
                  <c:v>44333</c:v>
                </c:pt>
                <c:pt idx="482">
                  <c:v>44334</c:v>
                </c:pt>
                <c:pt idx="483">
                  <c:v>44335</c:v>
                </c:pt>
                <c:pt idx="484">
                  <c:v>44336</c:v>
                </c:pt>
                <c:pt idx="485">
                  <c:v>44337</c:v>
                </c:pt>
                <c:pt idx="486">
                  <c:v>44338</c:v>
                </c:pt>
                <c:pt idx="487">
                  <c:v>44339</c:v>
                </c:pt>
                <c:pt idx="488">
                  <c:v>44340</c:v>
                </c:pt>
                <c:pt idx="489">
                  <c:v>44341</c:v>
                </c:pt>
                <c:pt idx="490">
                  <c:v>44342</c:v>
                </c:pt>
                <c:pt idx="491">
                  <c:v>44343</c:v>
                </c:pt>
                <c:pt idx="492">
                  <c:v>44344</c:v>
                </c:pt>
                <c:pt idx="493">
                  <c:v>44345</c:v>
                </c:pt>
                <c:pt idx="494">
                  <c:v>44346</c:v>
                </c:pt>
                <c:pt idx="495">
                  <c:v>44347</c:v>
                </c:pt>
                <c:pt idx="496">
                  <c:v>44348</c:v>
                </c:pt>
                <c:pt idx="497">
                  <c:v>44349</c:v>
                </c:pt>
                <c:pt idx="498">
                  <c:v>44350</c:v>
                </c:pt>
                <c:pt idx="499">
                  <c:v>44351</c:v>
                </c:pt>
                <c:pt idx="500">
                  <c:v>44352</c:v>
                </c:pt>
                <c:pt idx="501">
                  <c:v>44353</c:v>
                </c:pt>
                <c:pt idx="502">
                  <c:v>44354</c:v>
                </c:pt>
                <c:pt idx="503">
                  <c:v>44355</c:v>
                </c:pt>
                <c:pt idx="504">
                  <c:v>44356</c:v>
                </c:pt>
                <c:pt idx="505">
                  <c:v>44357</c:v>
                </c:pt>
                <c:pt idx="506">
                  <c:v>44358</c:v>
                </c:pt>
                <c:pt idx="507">
                  <c:v>44359</c:v>
                </c:pt>
                <c:pt idx="508">
                  <c:v>44360</c:v>
                </c:pt>
                <c:pt idx="509">
                  <c:v>44361</c:v>
                </c:pt>
                <c:pt idx="510">
                  <c:v>44362</c:v>
                </c:pt>
                <c:pt idx="511">
                  <c:v>44363</c:v>
                </c:pt>
                <c:pt idx="512">
                  <c:v>44364</c:v>
                </c:pt>
                <c:pt idx="513">
                  <c:v>44365</c:v>
                </c:pt>
                <c:pt idx="514">
                  <c:v>44366</c:v>
                </c:pt>
                <c:pt idx="515">
                  <c:v>44367</c:v>
                </c:pt>
                <c:pt idx="516">
                  <c:v>44368</c:v>
                </c:pt>
                <c:pt idx="517">
                  <c:v>44369</c:v>
                </c:pt>
                <c:pt idx="518">
                  <c:v>44370</c:v>
                </c:pt>
                <c:pt idx="519">
                  <c:v>44371</c:v>
                </c:pt>
                <c:pt idx="520">
                  <c:v>44372</c:v>
                </c:pt>
                <c:pt idx="521">
                  <c:v>44373</c:v>
                </c:pt>
                <c:pt idx="522">
                  <c:v>44374</c:v>
                </c:pt>
                <c:pt idx="523">
                  <c:v>44375</c:v>
                </c:pt>
                <c:pt idx="524">
                  <c:v>44376</c:v>
                </c:pt>
                <c:pt idx="525">
                  <c:v>44377</c:v>
                </c:pt>
                <c:pt idx="526">
                  <c:v>44378</c:v>
                </c:pt>
                <c:pt idx="527">
                  <c:v>44379</c:v>
                </c:pt>
                <c:pt idx="528">
                  <c:v>44380</c:v>
                </c:pt>
                <c:pt idx="529">
                  <c:v>44381</c:v>
                </c:pt>
                <c:pt idx="530">
                  <c:v>44382</c:v>
                </c:pt>
                <c:pt idx="531">
                  <c:v>44383</c:v>
                </c:pt>
                <c:pt idx="532">
                  <c:v>44384</c:v>
                </c:pt>
                <c:pt idx="533">
                  <c:v>44385</c:v>
                </c:pt>
                <c:pt idx="534">
                  <c:v>44386</c:v>
                </c:pt>
                <c:pt idx="535">
                  <c:v>44387</c:v>
                </c:pt>
                <c:pt idx="536">
                  <c:v>44388</c:v>
                </c:pt>
                <c:pt idx="537">
                  <c:v>44389</c:v>
                </c:pt>
                <c:pt idx="538">
                  <c:v>44390</c:v>
                </c:pt>
                <c:pt idx="539">
                  <c:v>44391</c:v>
                </c:pt>
                <c:pt idx="540">
                  <c:v>44392</c:v>
                </c:pt>
                <c:pt idx="541">
                  <c:v>44393</c:v>
                </c:pt>
                <c:pt idx="542">
                  <c:v>44394</c:v>
                </c:pt>
                <c:pt idx="543">
                  <c:v>44395</c:v>
                </c:pt>
                <c:pt idx="544">
                  <c:v>44396</c:v>
                </c:pt>
                <c:pt idx="545">
                  <c:v>44397</c:v>
                </c:pt>
                <c:pt idx="546">
                  <c:v>44398</c:v>
                </c:pt>
                <c:pt idx="547">
                  <c:v>44399</c:v>
                </c:pt>
                <c:pt idx="548">
                  <c:v>44400</c:v>
                </c:pt>
                <c:pt idx="549">
                  <c:v>44401</c:v>
                </c:pt>
                <c:pt idx="550">
                  <c:v>44402</c:v>
                </c:pt>
                <c:pt idx="551">
                  <c:v>44403</c:v>
                </c:pt>
                <c:pt idx="552">
                  <c:v>44404</c:v>
                </c:pt>
                <c:pt idx="553">
                  <c:v>44405</c:v>
                </c:pt>
                <c:pt idx="554">
                  <c:v>44406</c:v>
                </c:pt>
                <c:pt idx="555">
                  <c:v>44407</c:v>
                </c:pt>
                <c:pt idx="556">
                  <c:v>44408</c:v>
                </c:pt>
                <c:pt idx="557">
                  <c:v>44409</c:v>
                </c:pt>
                <c:pt idx="558">
                  <c:v>44410</c:v>
                </c:pt>
                <c:pt idx="559">
                  <c:v>44411</c:v>
                </c:pt>
                <c:pt idx="560">
                  <c:v>44412</c:v>
                </c:pt>
                <c:pt idx="561">
                  <c:v>44413</c:v>
                </c:pt>
                <c:pt idx="562">
                  <c:v>44414</c:v>
                </c:pt>
                <c:pt idx="563">
                  <c:v>44415</c:v>
                </c:pt>
                <c:pt idx="564">
                  <c:v>44416</c:v>
                </c:pt>
                <c:pt idx="565">
                  <c:v>44417</c:v>
                </c:pt>
                <c:pt idx="566">
                  <c:v>44418</c:v>
                </c:pt>
                <c:pt idx="567">
                  <c:v>44419</c:v>
                </c:pt>
                <c:pt idx="568">
                  <c:v>44420</c:v>
                </c:pt>
                <c:pt idx="569">
                  <c:v>44421</c:v>
                </c:pt>
                <c:pt idx="570">
                  <c:v>44422</c:v>
                </c:pt>
                <c:pt idx="571">
                  <c:v>44423</c:v>
                </c:pt>
                <c:pt idx="572">
                  <c:v>44424</c:v>
                </c:pt>
                <c:pt idx="573">
                  <c:v>44425</c:v>
                </c:pt>
                <c:pt idx="574">
                  <c:v>44426</c:v>
                </c:pt>
                <c:pt idx="575">
                  <c:v>44427</c:v>
                </c:pt>
                <c:pt idx="576">
                  <c:v>44428</c:v>
                </c:pt>
                <c:pt idx="577">
                  <c:v>44429</c:v>
                </c:pt>
                <c:pt idx="578">
                  <c:v>44430</c:v>
                </c:pt>
                <c:pt idx="579">
                  <c:v>44431</c:v>
                </c:pt>
                <c:pt idx="580">
                  <c:v>44432</c:v>
                </c:pt>
                <c:pt idx="581">
                  <c:v>44433</c:v>
                </c:pt>
                <c:pt idx="582">
                  <c:v>44434</c:v>
                </c:pt>
                <c:pt idx="583">
                  <c:v>44435</c:v>
                </c:pt>
                <c:pt idx="584">
                  <c:v>44436</c:v>
                </c:pt>
                <c:pt idx="585">
                  <c:v>44437</c:v>
                </c:pt>
                <c:pt idx="586">
                  <c:v>44438</c:v>
                </c:pt>
                <c:pt idx="587">
                  <c:v>44439</c:v>
                </c:pt>
                <c:pt idx="588">
                  <c:v>44440</c:v>
                </c:pt>
                <c:pt idx="589">
                  <c:v>44441</c:v>
                </c:pt>
                <c:pt idx="590">
                  <c:v>44442</c:v>
                </c:pt>
                <c:pt idx="591">
                  <c:v>44443</c:v>
                </c:pt>
                <c:pt idx="592">
                  <c:v>44444</c:v>
                </c:pt>
                <c:pt idx="593">
                  <c:v>44445</c:v>
                </c:pt>
                <c:pt idx="594">
                  <c:v>44446</c:v>
                </c:pt>
                <c:pt idx="595">
                  <c:v>44447</c:v>
                </c:pt>
                <c:pt idx="596">
                  <c:v>44448</c:v>
                </c:pt>
                <c:pt idx="597">
                  <c:v>44449</c:v>
                </c:pt>
                <c:pt idx="598">
                  <c:v>44450</c:v>
                </c:pt>
                <c:pt idx="599">
                  <c:v>44451</c:v>
                </c:pt>
                <c:pt idx="600">
                  <c:v>44452</c:v>
                </c:pt>
                <c:pt idx="601">
                  <c:v>44453</c:v>
                </c:pt>
                <c:pt idx="602">
                  <c:v>44454</c:v>
                </c:pt>
                <c:pt idx="603">
                  <c:v>44455</c:v>
                </c:pt>
                <c:pt idx="604">
                  <c:v>44456</c:v>
                </c:pt>
                <c:pt idx="605">
                  <c:v>44457</c:v>
                </c:pt>
                <c:pt idx="606">
                  <c:v>44458</c:v>
                </c:pt>
                <c:pt idx="607">
                  <c:v>44459</c:v>
                </c:pt>
                <c:pt idx="608">
                  <c:v>44460</c:v>
                </c:pt>
                <c:pt idx="609">
                  <c:v>44461</c:v>
                </c:pt>
                <c:pt idx="610">
                  <c:v>44462</c:v>
                </c:pt>
                <c:pt idx="611">
                  <c:v>44463</c:v>
                </c:pt>
                <c:pt idx="612">
                  <c:v>44464</c:v>
                </c:pt>
                <c:pt idx="613">
                  <c:v>44465</c:v>
                </c:pt>
                <c:pt idx="614">
                  <c:v>44466</c:v>
                </c:pt>
                <c:pt idx="615">
                  <c:v>44467</c:v>
                </c:pt>
                <c:pt idx="616">
                  <c:v>44468</c:v>
                </c:pt>
                <c:pt idx="617">
                  <c:v>44469</c:v>
                </c:pt>
              </c:numCache>
            </c:numRef>
          </c:xVal>
          <c:yVal>
            <c:numRef>
              <c:f>美国!$C$2:$C$619</c:f>
              <c:numCache>
                <c:formatCode>General</c:formatCode>
                <c:ptCount val="618"/>
                <c:pt idx="0">
                  <c:v>16.263157894736839</c:v>
                </c:pt>
                <c:pt idx="1">
                  <c:v>18.95</c:v>
                </c:pt>
                <c:pt idx="2">
                  <c:v>17.278947368421051</c:v>
                </c:pt>
                <c:pt idx="3">
                  <c:v>9.5710526315789473</c:v>
                </c:pt>
                <c:pt idx="4">
                  <c:v>10.639473684210531</c:v>
                </c:pt>
                <c:pt idx="5">
                  <c:v>10.93783783783784</c:v>
                </c:pt>
                <c:pt idx="6">
                  <c:v>9.4756756756756708</c:v>
                </c:pt>
                <c:pt idx="7">
                  <c:v>9.7472222222222253</c:v>
                </c:pt>
                <c:pt idx="8">
                  <c:v>12.78108108108108</c:v>
                </c:pt>
                <c:pt idx="9">
                  <c:v>15.908108108108109</c:v>
                </c:pt>
                <c:pt idx="10">
                  <c:v>13.75675675675676</c:v>
                </c:pt>
                <c:pt idx="11">
                  <c:v>8.2945945945945958</c:v>
                </c:pt>
                <c:pt idx="12">
                  <c:v>10.38648648648649</c:v>
                </c:pt>
                <c:pt idx="13">
                  <c:v>13.75675675675676</c:v>
                </c:pt>
                <c:pt idx="14">
                  <c:v>12.36486486486486</c:v>
                </c:pt>
                <c:pt idx="15">
                  <c:v>13.048648648648649</c:v>
                </c:pt>
                <c:pt idx="16">
                  <c:v>11.30810810810811</c:v>
                </c:pt>
                <c:pt idx="17">
                  <c:v>8.8162162162162154</c:v>
                </c:pt>
                <c:pt idx="18">
                  <c:v>7.5257142857142867</c:v>
                </c:pt>
                <c:pt idx="19">
                  <c:v>10.73142857142857</c:v>
                </c:pt>
                <c:pt idx="20">
                  <c:v>12.30857142857143</c:v>
                </c:pt>
                <c:pt idx="21">
                  <c:v>10.994285714285709</c:v>
                </c:pt>
                <c:pt idx="22">
                  <c:v>12.39142857142857</c:v>
                </c:pt>
                <c:pt idx="23">
                  <c:v>9.6742857142857108</c:v>
                </c:pt>
                <c:pt idx="24">
                  <c:v>9.6657142857142855</c:v>
                </c:pt>
                <c:pt idx="25">
                  <c:v>9.9057142857142839</c:v>
                </c:pt>
                <c:pt idx="26">
                  <c:v>11.351428571428571</c:v>
                </c:pt>
                <c:pt idx="27">
                  <c:v>11.26</c:v>
                </c:pt>
                <c:pt idx="28">
                  <c:v>10.238888888888891</c:v>
                </c:pt>
                <c:pt idx="29">
                  <c:v>10.855555555555551</c:v>
                </c:pt>
                <c:pt idx="30">
                  <c:v>11.375</c:v>
                </c:pt>
                <c:pt idx="31">
                  <c:v>12.37222222222222</c:v>
                </c:pt>
                <c:pt idx="32">
                  <c:v>8.918181818181818</c:v>
                </c:pt>
                <c:pt idx="33">
                  <c:v>13.08378378378378</c:v>
                </c:pt>
                <c:pt idx="34">
                  <c:v>12.14594594594595</c:v>
                </c:pt>
                <c:pt idx="35">
                  <c:v>10.47352941176471</c:v>
                </c:pt>
                <c:pt idx="36">
                  <c:v>10.64117647058824</c:v>
                </c:pt>
                <c:pt idx="37">
                  <c:v>10.79411764705883</c:v>
                </c:pt>
                <c:pt idx="38">
                  <c:v>7.3294117647058812</c:v>
                </c:pt>
                <c:pt idx="39">
                  <c:v>5.9216216216216226</c:v>
                </c:pt>
                <c:pt idx="40">
                  <c:v>11.470270270270269</c:v>
                </c:pt>
                <c:pt idx="41">
                  <c:v>10.891891891891889</c:v>
                </c:pt>
                <c:pt idx="42">
                  <c:v>8.6486486486486509</c:v>
                </c:pt>
                <c:pt idx="43">
                  <c:v>8.5405405405405421</c:v>
                </c:pt>
                <c:pt idx="44">
                  <c:v>8.9432432432432449</c:v>
                </c:pt>
                <c:pt idx="45">
                  <c:v>5.5810810810810807</c:v>
                </c:pt>
                <c:pt idx="46">
                  <c:v>6.6648648648648647</c:v>
                </c:pt>
                <c:pt idx="47">
                  <c:v>10.716216216216219</c:v>
                </c:pt>
                <c:pt idx="48">
                  <c:v>8.6297297297297337</c:v>
                </c:pt>
                <c:pt idx="49">
                  <c:v>8.8361111111111104</c:v>
                </c:pt>
                <c:pt idx="50">
                  <c:v>9.8351351351351344</c:v>
                </c:pt>
                <c:pt idx="51">
                  <c:v>6.0513513513513519</c:v>
                </c:pt>
                <c:pt idx="52">
                  <c:v>4.5432432432432428</c:v>
                </c:pt>
                <c:pt idx="53">
                  <c:v>4.1297297297297293</c:v>
                </c:pt>
                <c:pt idx="54">
                  <c:v>6.7054054054054042</c:v>
                </c:pt>
                <c:pt idx="55">
                  <c:v>8.2891891891891927</c:v>
                </c:pt>
                <c:pt idx="56">
                  <c:v>7.9756756756756779</c:v>
                </c:pt>
                <c:pt idx="57">
                  <c:v>8.3378378378378368</c:v>
                </c:pt>
                <c:pt idx="58">
                  <c:v>8.0459459459459435</c:v>
                </c:pt>
                <c:pt idx="59">
                  <c:v>5.3324324324324319</c:v>
                </c:pt>
                <c:pt idx="60">
                  <c:v>4.7918918918918916</c:v>
                </c:pt>
                <c:pt idx="61">
                  <c:v>6.4405405405405416</c:v>
                </c:pt>
                <c:pt idx="62">
                  <c:v>5.9837837837837844</c:v>
                </c:pt>
                <c:pt idx="63">
                  <c:v>7.0552631578947373</c:v>
                </c:pt>
                <c:pt idx="64">
                  <c:v>6.9921052631578942</c:v>
                </c:pt>
                <c:pt idx="65">
                  <c:v>6.9210526315789487</c:v>
                </c:pt>
                <c:pt idx="66">
                  <c:v>5.707894736842106</c:v>
                </c:pt>
                <c:pt idx="67">
                  <c:v>3.894594594594595</c:v>
                </c:pt>
                <c:pt idx="68">
                  <c:v>6.5394736842105274</c:v>
                </c:pt>
                <c:pt idx="69">
                  <c:v>6.3157894736842088</c:v>
                </c:pt>
                <c:pt idx="70">
                  <c:v>5.0947368421052648</c:v>
                </c:pt>
                <c:pt idx="71">
                  <c:v>5.1894736842105269</c:v>
                </c:pt>
                <c:pt idx="72">
                  <c:v>5.4973684210526308</c:v>
                </c:pt>
                <c:pt idx="73">
                  <c:v>4.8999999999999986</c:v>
                </c:pt>
                <c:pt idx="74">
                  <c:v>5.4540540540540539</c:v>
                </c:pt>
                <c:pt idx="75">
                  <c:v>6.4868421052631584</c:v>
                </c:pt>
                <c:pt idx="76">
                  <c:v>6.9657894736842101</c:v>
                </c:pt>
                <c:pt idx="77">
                  <c:v>6.4289473684210519</c:v>
                </c:pt>
                <c:pt idx="78">
                  <c:v>5.1447368421052637</c:v>
                </c:pt>
                <c:pt idx="79">
                  <c:v>4.2210526315789476</c:v>
                </c:pt>
                <c:pt idx="80">
                  <c:v>4.5657894736842106</c:v>
                </c:pt>
                <c:pt idx="81">
                  <c:v>4.051351351351351</c:v>
                </c:pt>
                <c:pt idx="82">
                  <c:v>4.1000000000000014</c:v>
                </c:pt>
                <c:pt idx="83">
                  <c:v>5.4131578947368437</c:v>
                </c:pt>
                <c:pt idx="84">
                  <c:v>6.0394736842105274</c:v>
                </c:pt>
                <c:pt idx="85">
                  <c:v>5.8815789473684204</c:v>
                </c:pt>
                <c:pt idx="86">
                  <c:v>6.5763157894736848</c:v>
                </c:pt>
                <c:pt idx="87">
                  <c:v>5.4026315789473687</c:v>
                </c:pt>
                <c:pt idx="88">
                  <c:v>4.8162162162162163</c:v>
                </c:pt>
                <c:pt idx="89">
                  <c:v>5.9631578947368427</c:v>
                </c:pt>
                <c:pt idx="90">
                  <c:v>5.2918918918918934</c:v>
                </c:pt>
                <c:pt idx="91">
                  <c:v>5.2714285714285731</c:v>
                </c:pt>
                <c:pt idx="92">
                  <c:v>6.1314285714285717</c:v>
                </c:pt>
                <c:pt idx="93">
                  <c:v>6.9473684210526327</c:v>
                </c:pt>
                <c:pt idx="94">
                  <c:v>6.0789473684210531</c:v>
                </c:pt>
                <c:pt idx="95">
                  <c:v>4.2157894736842092</c:v>
                </c:pt>
                <c:pt idx="96">
                  <c:v>5.5210526315789474</c:v>
                </c:pt>
                <c:pt idx="97">
                  <c:v>6.1842105263157903</c:v>
                </c:pt>
                <c:pt idx="98">
                  <c:v>5.7421052631578942</c:v>
                </c:pt>
                <c:pt idx="99">
                  <c:v>5.0657894736842097</c:v>
                </c:pt>
                <c:pt idx="100">
                  <c:v>5.8131578947368441</c:v>
                </c:pt>
                <c:pt idx="101">
                  <c:v>4.0421052631578958</c:v>
                </c:pt>
                <c:pt idx="102">
                  <c:v>3.857894736842105</c:v>
                </c:pt>
                <c:pt idx="103">
                  <c:v>4.8657894736842122</c:v>
                </c:pt>
                <c:pt idx="104">
                  <c:v>5.0368421052631582</c:v>
                </c:pt>
                <c:pt idx="105">
                  <c:v>6.5763157894736848</c:v>
                </c:pt>
                <c:pt idx="106">
                  <c:v>5.7</c:v>
                </c:pt>
                <c:pt idx="107">
                  <c:v>5.8052631578947356</c:v>
                </c:pt>
                <c:pt idx="108">
                  <c:v>3.6315789473684208</c:v>
                </c:pt>
                <c:pt idx="109">
                  <c:v>3.765789473684209</c:v>
                </c:pt>
                <c:pt idx="110">
                  <c:v>5.0026315789473692</c:v>
                </c:pt>
                <c:pt idx="111">
                  <c:v>5.0157894736842117</c:v>
                </c:pt>
                <c:pt idx="112">
                  <c:v>5.0605263157894731</c:v>
                </c:pt>
                <c:pt idx="113">
                  <c:v>7.0342105263157899</c:v>
                </c:pt>
                <c:pt idx="114">
                  <c:v>5.8210526315789481</c:v>
                </c:pt>
                <c:pt idx="115">
                  <c:v>3.9342105263157889</c:v>
                </c:pt>
                <c:pt idx="116">
                  <c:v>3.073684210526316</c:v>
                </c:pt>
                <c:pt idx="117">
                  <c:v>4.8368421052631581</c:v>
                </c:pt>
                <c:pt idx="118">
                  <c:v>4.6052631578947372</c:v>
                </c:pt>
                <c:pt idx="119">
                  <c:v>4.3947368421052628</c:v>
                </c:pt>
                <c:pt idx="120">
                  <c:v>5.3894736842105271</c:v>
                </c:pt>
                <c:pt idx="121">
                  <c:v>5.3026315789473681</c:v>
                </c:pt>
                <c:pt idx="122">
                  <c:v>4.1210526315789462</c:v>
                </c:pt>
                <c:pt idx="123">
                  <c:v>3.6921052631578939</c:v>
                </c:pt>
                <c:pt idx="124">
                  <c:v>4.2526315789473674</c:v>
                </c:pt>
                <c:pt idx="125">
                  <c:v>6.5315789473684207</c:v>
                </c:pt>
                <c:pt idx="126">
                  <c:v>6.2315789473684218</c:v>
                </c:pt>
                <c:pt idx="127">
                  <c:v>5.6621621621621614</c:v>
                </c:pt>
                <c:pt idx="128">
                  <c:v>4.8027027027027023</c:v>
                </c:pt>
                <c:pt idx="129">
                  <c:v>3.488888888888888</c:v>
                </c:pt>
                <c:pt idx="130">
                  <c:v>2.8111111111111118</c:v>
                </c:pt>
                <c:pt idx="131">
                  <c:v>5.200000000000002</c:v>
                </c:pt>
                <c:pt idx="132">
                  <c:v>7.2486486486486497</c:v>
                </c:pt>
                <c:pt idx="133">
                  <c:v>6.3945945945945946</c:v>
                </c:pt>
                <c:pt idx="134">
                  <c:v>6.5131578947368398</c:v>
                </c:pt>
                <c:pt idx="135">
                  <c:v>5.8054054054054038</c:v>
                </c:pt>
                <c:pt idx="136">
                  <c:v>3.4054054054054048</c:v>
                </c:pt>
                <c:pt idx="137">
                  <c:v>2.689189189189189</c:v>
                </c:pt>
                <c:pt idx="138">
                  <c:v>4.2081081081081084</c:v>
                </c:pt>
                <c:pt idx="139">
                  <c:v>6.1108108108108103</c:v>
                </c:pt>
                <c:pt idx="140">
                  <c:v>5.5081081081081082</c:v>
                </c:pt>
                <c:pt idx="141">
                  <c:v>5.6594594594594607</c:v>
                </c:pt>
                <c:pt idx="142">
                  <c:v>5.4405405405405398</c:v>
                </c:pt>
                <c:pt idx="143">
                  <c:v>3.3540540540540529</c:v>
                </c:pt>
                <c:pt idx="144">
                  <c:v>2.9432432432432432</c:v>
                </c:pt>
                <c:pt idx="145">
                  <c:v>4.7657894736842108</c:v>
                </c:pt>
                <c:pt idx="146">
                  <c:v>5.0567567567567568</c:v>
                </c:pt>
                <c:pt idx="147">
                  <c:v>5.743243243243243</c:v>
                </c:pt>
                <c:pt idx="148">
                  <c:v>5.5540540540540553</c:v>
                </c:pt>
                <c:pt idx="149">
                  <c:v>6.094444444444445</c:v>
                </c:pt>
                <c:pt idx="150">
                  <c:v>5.094444444444445</c:v>
                </c:pt>
                <c:pt idx="151">
                  <c:v>4.2342105263157892</c:v>
                </c:pt>
                <c:pt idx="152">
                  <c:v>5.2499999999999982</c:v>
                </c:pt>
                <c:pt idx="153">
                  <c:v>5.2555555555555564</c:v>
                </c:pt>
                <c:pt idx="154">
                  <c:v>5.6710526315789478</c:v>
                </c:pt>
                <c:pt idx="155">
                  <c:v>6.3657894736842104</c:v>
                </c:pt>
                <c:pt idx="156">
                  <c:v>7.584210526315788</c:v>
                </c:pt>
                <c:pt idx="157">
                  <c:v>4.9944444444444427</c:v>
                </c:pt>
                <c:pt idx="158">
                  <c:v>3.4388888888888882</c:v>
                </c:pt>
                <c:pt idx="159">
                  <c:v>4.5432432432432437</c:v>
                </c:pt>
                <c:pt idx="160">
                  <c:v>5.3473684210526304</c:v>
                </c:pt>
                <c:pt idx="161">
                  <c:v>5.9243243243243251</c:v>
                </c:pt>
                <c:pt idx="162">
                  <c:v>5.2351351351351356</c:v>
                </c:pt>
                <c:pt idx="163">
                  <c:v>5.1810810810810812</c:v>
                </c:pt>
                <c:pt idx="164">
                  <c:v>4.2108108108108127</c:v>
                </c:pt>
                <c:pt idx="165">
                  <c:v>4.0675675675675693</c:v>
                </c:pt>
                <c:pt idx="166">
                  <c:v>6.4135135135135144</c:v>
                </c:pt>
                <c:pt idx="167">
                  <c:v>5.0675675675675684</c:v>
                </c:pt>
                <c:pt idx="168">
                  <c:v>5.4054054054054044</c:v>
                </c:pt>
                <c:pt idx="169">
                  <c:v>5.5552631578947356</c:v>
                </c:pt>
                <c:pt idx="170">
                  <c:v>5.2131578947368409</c:v>
                </c:pt>
                <c:pt idx="171">
                  <c:v>4.4861111111111107</c:v>
                </c:pt>
                <c:pt idx="172">
                  <c:v>3.566666666666666</c:v>
                </c:pt>
                <c:pt idx="173">
                  <c:v>4.7552631578947366</c:v>
                </c:pt>
                <c:pt idx="174">
                  <c:v>4.8861111111111093</c:v>
                </c:pt>
                <c:pt idx="175">
                  <c:v>5.4891891891891893</c:v>
                </c:pt>
                <c:pt idx="176">
                  <c:v>4.8189189189189197</c:v>
                </c:pt>
                <c:pt idx="177">
                  <c:v>5.6947368421052644</c:v>
                </c:pt>
                <c:pt idx="178">
                  <c:v>4.5694444444444464</c:v>
                </c:pt>
                <c:pt idx="179">
                  <c:v>4.0472222222222216</c:v>
                </c:pt>
                <c:pt idx="180">
                  <c:v>5.1194444444444436</c:v>
                </c:pt>
                <c:pt idx="181">
                  <c:v>6.1666666666666679</c:v>
                </c:pt>
                <c:pt idx="182">
                  <c:v>5.9131578947368428</c:v>
                </c:pt>
                <c:pt idx="183">
                  <c:v>5.1416666666666666</c:v>
                </c:pt>
                <c:pt idx="184">
                  <c:v>5.2944444444444443</c:v>
                </c:pt>
                <c:pt idx="185">
                  <c:v>4.7270270270270274</c:v>
                </c:pt>
                <c:pt idx="186">
                  <c:v>4.0000000000000009</c:v>
                </c:pt>
                <c:pt idx="187">
                  <c:v>5.8611111111111116</c:v>
                </c:pt>
                <c:pt idx="188">
                  <c:v>5.3794871794871799</c:v>
                </c:pt>
                <c:pt idx="189">
                  <c:v>6.724324324324324</c:v>
                </c:pt>
                <c:pt idx="190">
                  <c:v>7.0027027027027033</c:v>
                </c:pt>
                <c:pt idx="191">
                  <c:v>6.1648648648648656</c:v>
                </c:pt>
                <c:pt idx="192">
                  <c:v>5.0054054054054058</c:v>
                </c:pt>
                <c:pt idx="193">
                  <c:v>3.6675675675675672</c:v>
                </c:pt>
                <c:pt idx="194">
                  <c:v>5.4513513513513514</c:v>
                </c:pt>
                <c:pt idx="195">
                  <c:v>4.8828571428571426</c:v>
                </c:pt>
                <c:pt idx="196">
                  <c:v>6.05</c:v>
                </c:pt>
                <c:pt idx="197">
                  <c:v>5.5972222222222241</c:v>
                </c:pt>
                <c:pt idx="198">
                  <c:v>5.8416666666666686</c:v>
                </c:pt>
                <c:pt idx="199">
                  <c:v>5.0416666666666679</c:v>
                </c:pt>
                <c:pt idx="200">
                  <c:v>4.1972222222222211</c:v>
                </c:pt>
                <c:pt idx="201">
                  <c:v>5.7500000000000018</c:v>
                </c:pt>
                <c:pt idx="202">
                  <c:v>5.5888888888888912</c:v>
                </c:pt>
                <c:pt idx="203">
                  <c:v>6.1916666666666664</c:v>
                </c:pt>
                <c:pt idx="204">
                  <c:v>7.3166666666666691</c:v>
                </c:pt>
                <c:pt idx="205">
                  <c:v>7.1916666666666664</c:v>
                </c:pt>
                <c:pt idx="206">
                  <c:v>5.4081081081081068</c:v>
                </c:pt>
                <c:pt idx="207">
                  <c:v>4.2368421052631566</c:v>
                </c:pt>
                <c:pt idx="208">
                  <c:v>6.1736842105263161</c:v>
                </c:pt>
                <c:pt idx="209">
                  <c:v>7.2131578947368444</c:v>
                </c:pt>
                <c:pt idx="210">
                  <c:v>7.7789473684210524</c:v>
                </c:pt>
                <c:pt idx="211">
                  <c:v>6.43</c:v>
                </c:pt>
                <c:pt idx="212">
                  <c:v>6.7473684210526308</c:v>
                </c:pt>
                <c:pt idx="213">
                  <c:v>5.5131578947368434</c:v>
                </c:pt>
                <c:pt idx="214">
                  <c:v>4.8289473684210522</c:v>
                </c:pt>
                <c:pt idx="215">
                  <c:v>6.4631578947368409</c:v>
                </c:pt>
                <c:pt idx="216">
                  <c:v>6.1868421052631577</c:v>
                </c:pt>
                <c:pt idx="217">
                  <c:v>5.9131578947368419</c:v>
                </c:pt>
                <c:pt idx="218">
                  <c:v>6.6710526315789469</c:v>
                </c:pt>
                <c:pt idx="219">
                  <c:v>5.9763157894736851</c:v>
                </c:pt>
                <c:pt idx="220">
                  <c:v>4.2714285714285731</c:v>
                </c:pt>
                <c:pt idx="221">
                  <c:v>3.3571428571428559</c:v>
                </c:pt>
                <c:pt idx="222">
                  <c:v>5.4142857142857137</c:v>
                </c:pt>
                <c:pt idx="223">
                  <c:v>5.6428571428571432</c:v>
                </c:pt>
                <c:pt idx="224">
                  <c:v>6.5659090909090914</c:v>
                </c:pt>
                <c:pt idx="225">
                  <c:v>6.9452380952380963</c:v>
                </c:pt>
                <c:pt idx="226">
                  <c:v>6.8977272727272716</c:v>
                </c:pt>
                <c:pt idx="227">
                  <c:v>6.1097560975609753</c:v>
                </c:pt>
                <c:pt idx="228">
                  <c:v>5.9659090909090908</c:v>
                </c:pt>
                <c:pt idx="229">
                  <c:v>4.9690476190476192</c:v>
                </c:pt>
                <c:pt idx="230">
                  <c:v>5.7441860465116283</c:v>
                </c:pt>
                <c:pt idx="231">
                  <c:v>6.5333333333333359</c:v>
                </c:pt>
                <c:pt idx="232">
                  <c:v>7.7595238095238113</c:v>
                </c:pt>
                <c:pt idx="233">
                  <c:v>7.5666666666666664</c:v>
                </c:pt>
                <c:pt idx="234">
                  <c:v>6.7357142857142867</c:v>
                </c:pt>
                <c:pt idx="235">
                  <c:v>5.3268292682926841</c:v>
                </c:pt>
                <c:pt idx="236">
                  <c:v>6.6681818181818162</c:v>
                </c:pt>
                <c:pt idx="237">
                  <c:v>8.1159090909090921</c:v>
                </c:pt>
                <c:pt idx="238">
                  <c:v>8.831818181818182</c:v>
                </c:pt>
                <c:pt idx="239">
                  <c:v>8.6238095238095216</c:v>
                </c:pt>
                <c:pt idx="240">
                  <c:v>6.1833333333333336</c:v>
                </c:pt>
                <c:pt idx="241">
                  <c:v>4.8341463414634136</c:v>
                </c:pt>
                <c:pt idx="242">
                  <c:v>5.1243902439024396</c:v>
                </c:pt>
                <c:pt idx="243">
                  <c:v>7.697727272727275</c:v>
                </c:pt>
                <c:pt idx="244">
                  <c:v>8.1159090909090903</c:v>
                </c:pt>
                <c:pt idx="245">
                  <c:v>7.9357142857142859</c:v>
                </c:pt>
                <c:pt idx="246">
                  <c:v>8.4285714285714288</c:v>
                </c:pt>
                <c:pt idx="247">
                  <c:v>9.2738095238095237</c:v>
                </c:pt>
                <c:pt idx="248">
                  <c:v>5.8261904761904741</c:v>
                </c:pt>
                <c:pt idx="249">
                  <c:v>4.5285714285714302</c:v>
                </c:pt>
                <c:pt idx="250">
                  <c:v>6.2642857142857116</c:v>
                </c:pt>
                <c:pt idx="251">
                  <c:v>8.0181818181818194</c:v>
                </c:pt>
                <c:pt idx="252">
                  <c:v>8.8095238095238102</c:v>
                </c:pt>
                <c:pt idx="253">
                  <c:v>10.423809523809521</c:v>
                </c:pt>
                <c:pt idx="254">
                  <c:v>10.050000000000001</c:v>
                </c:pt>
                <c:pt idx="255">
                  <c:v>7.871428571428571</c:v>
                </c:pt>
                <c:pt idx="256">
                  <c:v>6.6829268292682924</c:v>
                </c:pt>
                <c:pt idx="257">
                  <c:v>9.6404761904761909</c:v>
                </c:pt>
                <c:pt idx="258">
                  <c:v>10.30714285714286</c:v>
                </c:pt>
                <c:pt idx="259">
                  <c:v>9.2095238095238088</c:v>
                </c:pt>
                <c:pt idx="260">
                  <c:v>7.8880952380952376</c:v>
                </c:pt>
                <c:pt idx="261">
                  <c:v>7.3904761904761882</c:v>
                </c:pt>
                <c:pt idx="262">
                  <c:v>5.4380952380952374</c:v>
                </c:pt>
                <c:pt idx="263">
                  <c:v>3.9309523809523821</c:v>
                </c:pt>
                <c:pt idx="264">
                  <c:v>7.0119047619047636</c:v>
                </c:pt>
                <c:pt idx="265">
                  <c:v>10.10476190476191</c:v>
                </c:pt>
                <c:pt idx="266">
                  <c:v>9.7261904761904745</c:v>
                </c:pt>
                <c:pt idx="267">
                  <c:v>9.1999999999999993</c:v>
                </c:pt>
                <c:pt idx="268">
                  <c:v>8.9511627906976727</c:v>
                </c:pt>
                <c:pt idx="269">
                  <c:v>7.5666666666666673</c:v>
                </c:pt>
                <c:pt idx="270">
                  <c:v>6.6285714285714263</c:v>
                </c:pt>
                <c:pt idx="271">
                  <c:v>8.6395348837209287</c:v>
                </c:pt>
                <c:pt idx="272">
                  <c:v>9.423255813953487</c:v>
                </c:pt>
                <c:pt idx="273">
                  <c:v>9.5651162790697679</c:v>
                </c:pt>
                <c:pt idx="274">
                  <c:v>8.3534883720930235</c:v>
                </c:pt>
                <c:pt idx="275">
                  <c:v>6.9069767441860463</c:v>
                </c:pt>
                <c:pt idx="276">
                  <c:v>5.5372093023255822</c:v>
                </c:pt>
                <c:pt idx="277">
                  <c:v>3.8404761904761919</c:v>
                </c:pt>
                <c:pt idx="278">
                  <c:v>6.4357142857142877</c:v>
                </c:pt>
                <c:pt idx="279">
                  <c:v>9.4333333333333353</c:v>
                </c:pt>
                <c:pt idx="280">
                  <c:v>10.604651162790701</c:v>
                </c:pt>
                <c:pt idx="281">
                  <c:v>11.03720930232558</c:v>
                </c:pt>
                <c:pt idx="282">
                  <c:v>10.12325581395349</c:v>
                </c:pt>
                <c:pt idx="283">
                  <c:v>10.048837209302331</c:v>
                </c:pt>
                <c:pt idx="284">
                  <c:v>7.9790697674418594</c:v>
                </c:pt>
                <c:pt idx="285">
                  <c:v>10.14651162790698</c:v>
                </c:pt>
                <c:pt idx="286">
                  <c:v>12.01162790697674</c:v>
                </c:pt>
                <c:pt idx="287">
                  <c:v>12.879069767441861</c:v>
                </c:pt>
                <c:pt idx="288">
                  <c:v>12.35581395348837</c:v>
                </c:pt>
                <c:pt idx="289">
                  <c:v>10.7046511627907</c:v>
                </c:pt>
                <c:pt idx="290">
                  <c:v>8.6837209302325586</c:v>
                </c:pt>
                <c:pt idx="291">
                  <c:v>7.7674418604651176</c:v>
                </c:pt>
                <c:pt idx="292">
                  <c:v>10.0906976744186</c:v>
                </c:pt>
                <c:pt idx="293">
                  <c:v>9.2023255813953462</c:v>
                </c:pt>
                <c:pt idx="294">
                  <c:v>9.0209302325581397</c:v>
                </c:pt>
                <c:pt idx="295">
                  <c:v>10.36046511627907</c:v>
                </c:pt>
                <c:pt idx="296">
                  <c:v>9.4999999999999982</c:v>
                </c:pt>
                <c:pt idx="297">
                  <c:v>7.7976744186046503</c:v>
                </c:pt>
                <c:pt idx="298">
                  <c:v>6.8720930232558137</c:v>
                </c:pt>
                <c:pt idx="299">
                  <c:v>10.586046511627909</c:v>
                </c:pt>
                <c:pt idx="300">
                  <c:v>11.35348837209302</c:v>
                </c:pt>
                <c:pt idx="301">
                  <c:v>8.7555555555555564</c:v>
                </c:pt>
                <c:pt idx="302">
                  <c:v>10.23953488372093</c:v>
                </c:pt>
                <c:pt idx="303">
                  <c:v>12.215555555555561</c:v>
                </c:pt>
                <c:pt idx="304">
                  <c:v>10.793333333333329</c:v>
                </c:pt>
                <c:pt idx="305">
                  <c:v>7.8511111111111154</c:v>
                </c:pt>
                <c:pt idx="306">
                  <c:v>8.8311111111111131</c:v>
                </c:pt>
                <c:pt idx="307">
                  <c:v>9.3000000000000007</c:v>
                </c:pt>
                <c:pt idx="308">
                  <c:v>10.42093023255814</c:v>
                </c:pt>
                <c:pt idx="309">
                  <c:v>6.8418604651162784</c:v>
                </c:pt>
                <c:pt idx="310">
                  <c:v>9.9651162790697683</c:v>
                </c:pt>
                <c:pt idx="311">
                  <c:v>9.8813953488372093</c:v>
                </c:pt>
                <c:pt idx="312">
                  <c:v>10.141860465116279</c:v>
                </c:pt>
                <c:pt idx="313">
                  <c:v>10.162790697674421</c:v>
                </c:pt>
                <c:pt idx="314">
                  <c:v>10.97674418604651</c:v>
                </c:pt>
                <c:pt idx="315">
                  <c:v>11.48837209302326</c:v>
                </c:pt>
                <c:pt idx="316">
                  <c:v>13.655813953488369</c:v>
                </c:pt>
                <c:pt idx="317">
                  <c:v>16.053488372093021</c:v>
                </c:pt>
                <c:pt idx="318">
                  <c:v>11.980952380952379</c:v>
                </c:pt>
                <c:pt idx="319">
                  <c:v>10.46428571428571</c:v>
                </c:pt>
                <c:pt idx="320">
                  <c:v>12.66976744186046</c:v>
                </c:pt>
                <c:pt idx="321">
                  <c:v>12.78372093023256</c:v>
                </c:pt>
                <c:pt idx="322">
                  <c:v>16.460465116279071</c:v>
                </c:pt>
                <c:pt idx="323">
                  <c:v>15.648888888888891</c:v>
                </c:pt>
                <c:pt idx="324">
                  <c:v>13.732558139534881</c:v>
                </c:pt>
                <c:pt idx="325">
                  <c:v>10.07906976744186</c:v>
                </c:pt>
                <c:pt idx="326">
                  <c:v>6.558139534883721</c:v>
                </c:pt>
                <c:pt idx="327">
                  <c:v>9.8069767441860449</c:v>
                </c:pt>
                <c:pt idx="328">
                  <c:v>9.8837209302325562</c:v>
                </c:pt>
                <c:pt idx="329">
                  <c:v>10.80697674418604</c:v>
                </c:pt>
                <c:pt idx="330">
                  <c:v>11.21860465116279</c:v>
                </c:pt>
                <c:pt idx="331">
                  <c:v>11.41860465116279</c:v>
                </c:pt>
                <c:pt idx="332">
                  <c:v>12.55581395348838</c:v>
                </c:pt>
                <c:pt idx="333">
                  <c:v>12.75116279069767</c:v>
                </c:pt>
                <c:pt idx="334">
                  <c:v>14.481395348837211</c:v>
                </c:pt>
                <c:pt idx="335">
                  <c:v>11.17209302325581</c:v>
                </c:pt>
                <c:pt idx="336">
                  <c:v>9.5116279069767415</c:v>
                </c:pt>
                <c:pt idx="337">
                  <c:v>8.7534883720930221</c:v>
                </c:pt>
                <c:pt idx="338">
                  <c:v>6.8441860465116271</c:v>
                </c:pt>
                <c:pt idx="339">
                  <c:v>7.558139534883721</c:v>
                </c:pt>
                <c:pt idx="340">
                  <c:v>9.5511627906976724</c:v>
                </c:pt>
                <c:pt idx="341">
                  <c:v>10.286046511627911</c:v>
                </c:pt>
                <c:pt idx="342">
                  <c:v>9.1651162790697658</c:v>
                </c:pt>
                <c:pt idx="343">
                  <c:v>10.17906976744186</c:v>
                </c:pt>
                <c:pt idx="344">
                  <c:v>8.5720930232558175</c:v>
                </c:pt>
                <c:pt idx="345">
                  <c:v>8.3372093023255811</c:v>
                </c:pt>
                <c:pt idx="346">
                  <c:v>7.9116279069767437</c:v>
                </c:pt>
                <c:pt idx="347">
                  <c:v>8.6860465116279091</c:v>
                </c:pt>
                <c:pt idx="348">
                  <c:v>11.26136363636364</c:v>
                </c:pt>
                <c:pt idx="349">
                  <c:v>12.15813953488372</c:v>
                </c:pt>
                <c:pt idx="350">
                  <c:v>10.788372093023259</c:v>
                </c:pt>
                <c:pt idx="351">
                  <c:v>11.220454545454549</c:v>
                </c:pt>
                <c:pt idx="352">
                  <c:v>11.832558139534891</c:v>
                </c:pt>
                <c:pt idx="353">
                  <c:v>9.2285714285714295</c:v>
                </c:pt>
                <c:pt idx="354">
                  <c:v>9.2214285714285698</c:v>
                </c:pt>
                <c:pt idx="355">
                  <c:v>14.111627906976739</c:v>
                </c:pt>
                <c:pt idx="356">
                  <c:v>15.213953488372089</c:v>
                </c:pt>
                <c:pt idx="357">
                  <c:v>15.1953488372093</c:v>
                </c:pt>
                <c:pt idx="358">
                  <c:v>15.3</c:v>
                </c:pt>
                <c:pt idx="359">
                  <c:v>12.67209302325581</c:v>
                </c:pt>
                <c:pt idx="360">
                  <c:v>9.916279069767441</c:v>
                </c:pt>
                <c:pt idx="361">
                  <c:v>9.2906976744186061</c:v>
                </c:pt>
                <c:pt idx="362">
                  <c:v>10.186046511627911</c:v>
                </c:pt>
                <c:pt idx="363">
                  <c:v>8.090697674418605</c:v>
                </c:pt>
                <c:pt idx="364">
                  <c:v>10.86046511627907</c:v>
                </c:pt>
                <c:pt idx="365">
                  <c:v>12.74523809523809</c:v>
                </c:pt>
                <c:pt idx="366">
                  <c:v>9.1139534883720934</c:v>
                </c:pt>
                <c:pt idx="367">
                  <c:v>6.6976744186046524</c:v>
                </c:pt>
                <c:pt idx="368">
                  <c:v>5.6395348837209296</c:v>
                </c:pt>
                <c:pt idx="369">
                  <c:v>7.8604651162790713</c:v>
                </c:pt>
                <c:pt idx="370">
                  <c:v>8.5476190476190474</c:v>
                </c:pt>
                <c:pt idx="371">
                  <c:v>8.75</c:v>
                </c:pt>
                <c:pt idx="372">
                  <c:v>9.3261904761904795</c:v>
                </c:pt>
                <c:pt idx="373">
                  <c:v>9.1142857142857157</c:v>
                </c:pt>
                <c:pt idx="374">
                  <c:v>7.6928571428571431</c:v>
                </c:pt>
                <c:pt idx="375">
                  <c:v>8.4261904761904756</c:v>
                </c:pt>
                <c:pt idx="376">
                  <c:v>9.8714285714285737</c:v>
                </c:pt>
                <c:pt idx="377">
                  <c:v>10.25714285714286</c:v>
                </c:pt>
                <c:pt idx="378">
                  <c:v>8.9952380952380935</c:v>
                </c:pt>
                <c:pt idx="379">
                  <c:v>9.5390243902439025</c:v>
                </c:pt>
                <c:pt idx="380">
                  <c:v>11.47073170731707</c:v>
                </c:pt>
                <c:pt idx="381">
                  <c:v>9.3000000000000025</c:v>
                </c:pt>
                <c:pt idx="382">
                  <c:v>9.2926829268292686</c:v>
                </c:pt>
                <c:pt idx="383">
                  <c:v>10.560975609756101</c:v>
                </c:pt>
                <c:pt idx="384">
                  <c:v>13.11463414634146</c:v>
                </c:pt>
                <c:pt idx="385">
                  <c:v>12.143902439024391</c:v>
                </c:pt>
                <c:pt idx="386">
                  <c:v>10.121951219512191</c:v>
                </c:pt>
                <c:pt idx="387">
                  <c:v>7.5829268292682954</c:v>
                </c:pt>
                <c:pt idx="388">
                  <c:v>6.5658536585365868</c:v>
                </c:pt>
                <c:pt idx="389">
                  <c:v>5.7731707317073164</c:v>
                </c:pt>
                <c:pt idx="390">
                  <c:v>8.1560975609756099</c:v>
                </c:pt>
                <c:pt idx="391">
                  <c:v>8.2476190476190467</c:v>
                </c:pt>
                <c:pt idx="392">
                  <c:v>9.1720930232558135</c:v>
                </c:pt>
                <c:pt idx="393">
                  <c:v>10.481395348837211</c:v>
                </c:pt>
                <c:pt idx="394">
                  <c:v>11.58139534883721</c:v>
                </c:pt>
                <c:pt idx="395">
                  <c:v>7.6000000000000014</c:v>
                </c:pt>
                <c:pt idx="396">
                  <c:v>6.9604651162790683</c:v>
                </c:pt>
                <c:pt idx="397">
                  <c:v>11.35116279069767</c:v>
                </c:pt>
                <c:pt idx="398">
                  <c:v>11.35348837209302</c:v>
                </c:pt>
                <c:pt idx="399">
                  <c:v>10.765116279069771</c:v>
                </c:pt>
                <c:pt idx="400">
                  <c:v>9.0302325581395344</c:v>
                </c:pt>
                <c:pt idx="401">
                  <c:v>10.10232558139535</c:v>
                </c:pt>
                <c:pt idx="402">
                  <c:v>7.9720930232558143</c:v>
                </c:pt>
                <c:pt idx="403">
                  <c:v>7.1837209302325586</c:v>
                </c:pt>
                <c:pt idx="404">
                  <c:v>8.7325581395348824</c:v>
                </c:pt>
                <c:pt idx="405">
                  <c:v>9.1888888888888882</c:v>
                </c:pt>
                <c:pt idx="406">
                  <c:v>11.751162790697681</c:v>
                </c:pt>
                <c:pt idx="407">
                  <c:v>8.3837209302325579</c:v>
                </c:pt>
                <c:pt idx="408">
                  <c:v>8.9627906976744196</c:v>
                </c:pt>
                <c:pt idx="409">
                  <c:v>5.5790697674418608</c:v>
                </c:pt>
                <c:pt idx="410">
                  <c:v>6.1906976744186046</c:v>
                </c:pt>
                <c:pt idx="411">
                  <c:v>9.6209302325581394</c:v>
                </c:pt>
                <c:pt idx="412">
                  <c:v>10.027906976744189</c:v>
                </c:pt>
                <c:pt idx="413">
                  <c:v>8.1930232558139569</c:v>
                </c:pt>
                <c:pt idx="414">
                  <c:v>8.090697674418605</c:v>
                </c:pt>
                <c:pt idx="415">
                  <c:v>7.3418604651162784</c:v>
                </c:pt>
                <c:pt idx="416">
                  <c:v>5.7883720930232574</c:v>
                </c:pt>
                <c:pt idx="417">
                  <c:v>4.5488372093023246</c:v>
                </c:pt>
                <c:pt idx="418">
                  <c:v>5.7255813953488364</c:v>
                </c:pt>
                <c:pt idx="419">
                  <c:v>7.5976744186046519</c:v>
                </c:pt>
                <c:pt idx="420">
                  <c:v>9.0302325581395344</c:v>
                </c:pt>
                <c:pt idx="421">
                  <c:v>8.825581395348836</c:v>
                </c:pt>
                <c:pt idx="422">
                  <c:v>6.3386363636363656</c:v>
                </c:pt>
                <c:pt idx="423">
                  <c:v>7.3651162790697668</c:v>
                </c:pt>
                <c:pt idx="424">
                  <c:v>7.31860465116279</c:v>
                </c:pt>
                <c:pt idx="425">
                  <c:v>8.7069767441860453</c:v>
                </c:pt>
                <c:pt idx="426">
                  <c:v>7.6069767441860474</c:v>
                </c:pt>
                <c:pt idx="427">
                  <c:v>7.5813953488372103</c:v>
                </c:pt>
                <c:pt idx="428">
                  <c:v>6.9976190476190467</c:v>
                </c:pt>
                <c:pt idx="429">
                  <c:v>6.568292682926832</c:v>
                </c:pt>
                <c:pt idx="430">
                  <c:v>6.0333333333333341</c:v>
                </c:pt>
                <c:pt idx="431">
                  <c:v>5.1309523809523814</c:v>
                </c:pt>
                <c:pt idx="432">
                  <c:v>6.3428571428571434</c:v>
                </c:pt>
                <c:pt idx="433">
                  <c:v>7.1232558139534863</c:v>
                </c:pt>
                <c:pt idx="434">
                  <c:v>8.0348837209302317</c:v>
                </c:pt>
                <c:pt idx="435">
                  <c:v>7.8465116279069766</c:v>
                </c:pt>
                <c:pt idx="436">
                  <c:v>7.4349999999999996</c:v>
                </c:pt>
                <c:pt idx="437">
                  <c:v>6.2523809523809533</c:v>
                </c:pt>
                <c:pt idx="438">
                  <c:v>6.7372093023255823</c:v>
                </c:pt>
                <c:pt idx="439">
                  <c:v>6.9186046511627914</c:v>
                </c:pt>
                <c:pt idx="440">
                  <c:v>7.0813953488372103</c:v>
                </c:pt>
                <c:pt idx="441">
                  <c:v>8.7023255813953497</c:v>
                </c:pt>
                <c:pt idx="442">
                  <c:v>7.4581395348837178</c:v>
                </c:pt>
                <c:pt idx="443">
                  <c:v>6.1714285714285708</c:v>
                </c:pt>
                <c:pt idx="444">
                  <c:v>6.1097560975609753</c:v>
                </c:pt>
                <c:pt idx="445">
                  <c:v>4.8268292682926832</c:v>
                </c:pt>
                <c:pt idx="446">
                  <c:v>5.9390243902439028</c:v>
                </c:pt>
                <c:pt idx="447">
                  <c:v>6.1243902439024387</c:v>
                </c:pt>
                <c:pt idx="448">
                  <c:v>6.2487804878048792</c:v>
                </c:pt>
                <c:pt idx="449">
                  <c:v>5.9682926829268288</c:v>
                </c:pt>
                <c:pt idx="450">
                  <c:v>6.0878048780487806</c:v>
                </c:pt>
                <c:pt idx="451">
                  <c:v>5.463414634146341</c:v>
                </c:pt>
                <c:pt idx="452">
                  <c:v>5.7439024390243896</c:v>
                </c:pt>
                <c:pt idx="453">
                  <c:v>8.3926829268292682</c:v>
                </c:pt>
                <c:pt idx="454">
                  <c:v>6.4780487804878053</c:v>
                </c:pt>
                <c:pt idx="455">
                  <c:v>5.441463414634149</c:v>
                </c:pt>
                <c:pt idx="456">
                  <c:v>6.590243902439024</c:v>
                </c:pt>
                <c:pt idx="457">
                  <c:v>6.816279069767444</c:v>
                </c:pt>
                <c:pt idx="458">
                  <c:v>5.7714285714285696</c:v>
                </c:pt>
                <c:pt idx="459">
                  <c:v>3.9279069767441861</c:v>
                </c:pt>
                <c:pt idx="460">
                  <c:v>5.3909090909090907</c:v>
                </c:pt>
                <c:pt idx="461">
                  <c:v>8.0279069767441857</c:v>
                </c:pt>
                <c:pt idx="462">
                  <c:v>9.1558139534883711</c:v>
                </c:pt>
                <c:pt idx="463">
                  <c:v>8.7883720930232538</c:v>
                </c:pt>
                <c:pt idx="464">
                  <c:v>6.0279069767441884</c:v>
                </c:pt>
                <c:pt idx="465">
                  <c:v>4.1604651162790702</c:v>
                </c:pt>
                <c:pt idx="466">
                  <c:v>3.9813953488372098</c:v>
                </c:pt>
                <c:pt idx="467">
                  <c:v>6.1395348837209296</c:v>
                </c:pt>
                <c:pt idx="468">
                  <c:v>6.3232558139534882</c:v>
                </c:pt>
                <c:pt idx="469">
                  <c:v>6.7190476190476174</c:v>
                </c:pt>
                <c:pt idx="470">
                  <c:v>5.8465116279069766</c:v>
                </c:pt>
                <c:pt idx="471">
                  <c:v>5.7833333333333359</c:v>
                </c:pt>
                <c:pt idx="472">
                  <c:v>4.6619047619047613</c:v>
                </c:pt>
                <c:pt idx="473">
                  <c:v>3.7238095238095248</c:v>
                </c:pt>
                <c:pt idx="474">
                  <c:v>4.988095238095239</c:v>
                </c:pt>
                <c:pt idx="475">
                  <c:v>5.8590909090909076</c:v>
                </c:pt>
                <c:pt idx="476">
                  <c:v>5.8</c:v>
                </c:pt>
                <c:pt idx="477">
                  <c:v>6.4558139534883709</c:v>
                </c:pt>
                <c:pt idx="478">
                  <c:v>7.2441860465116283</c:v>
                </c:pt>
                <c:pt idx="479">
                  <c:v>5.7348837209302328</c:v>
                </c:pt>
                <c:pt idx="480">
                  <c:v>4.6279069767441854</c:v>
                </c:pt>
                <c:pt idx="481">
                  <c:v>6.3186046511627927</c:v>
                </c:pt>
                <c:pt idx="482">
                  <c:v>5.8209302325581396</c:v>
                </c:pt>
                <c:pt idx="483">
                  <c:v>6.0512195121951224</c:v>
                </c:pt>
                <c:pt idx="484">
                  <c:v>5.7340909090909111</c:v>
                </c:pt>
                <c:pt idx="485">
                  <c:v>7.0181818181818194</c:v>
                </c:pt>
                <c:pt idx="486">
                  <c:v>5.9348837209302339</c:v>
                </c:pt>
                <c:pt idx="487">
                  <c:v>3.553658536585365</c:v>
                </c:pt>
                <c:pt idx="488">
                  <c:v>5.8195121951219519</c:v>
                </c:pt>
                <c:pt idx="489">
                  <c:v>5.5731707317073171</c:v>
                </c:pt>
                <c:pt idx="490">
                  <c:v>6.1619047619047622</c:v>
                </c:pt>
                <c:pt idx="491">
                  <c:v>5.3571428571428577</c:v>
                </c:pt>
                <c:pt idx="492">
                  <c:v>5.1121951219512196</c:v>
                </c:pt>
                <c:pt idx="493">
                  <c:v>3.692682926829268</c:v>
                </c:pt>
                <c:pt idx="494">
                  <c:v>3.4424999999999999</c:v>
                </c:pt>
                <c:pt idx="495">
                  <c:v>4.302500000000002</c:v>
                </c:pt>
                <c:pt idx="496">
                  <c:v>7.2146341463414636</c:v>
                </c:pt>
                <c:pt idx="497">
                  <c:v>7.3950000000000014</c:v>
                </c:pt>
                <c:pt idx="498">
                  <c:v>6.9349999999999996</c:v>
                </c:pt>
                <c:pt idx="499">
                  <c:v>6.2799999999999994</c:v>
                </c:pt>
                <c:pt idx="500">
                  <c:v>4.8585365853658544</c:v>
                </c:pt>
                <c:pt idx="501">
                  <c:v>3.8000000000000012</c:v>
                </c:pt>
                <c:pt idx="502">
                  <c:v>5.3849999999999989</c:v>
                </c:pt>
                <c:pt idx="503">
                  <c:v>5.0780487804878049</c:v>
                </c:pt>
                <c:pt idx="504">
                  <c:v>5.4585365853658532</c:v>
                </c:pt>
                <c:pt idx="505">
                  <c:v>5.3162790697674414</c:v>
                </c:pt>
                <c:pt idx="506">
                  <c:v>5.5651162790697679</c:v>
                </c:pt>
                <c:pt idx="507">
                  <c:v>4.2975609756097573</c:v>
                </c:pt>
                <c:pt idx="508">
                  <c:v>4.0999999999999996</c:v>
                </c:pt>
                <c:pt idx="509">
                  <c:v>6.5439024390243894</c:v>
                </c:pt>
                <c:pt idx="510">
                  <c:v>5.4560975609756097</c:v>
                </c:pt>
                <c:pt idx="511">
                  <c:v>5.9487804878048758</c:v>
                </c:pt>
                <c:pt idx="512">
                  <c:v>7.3659090909090903</c:v>
                </c:pt>
                <c:pt idx="513">
                  <c:v>7.6681818181818224</c:v>
                </c:pt>
                <c:pt idx="514">
                  <c:v>4.5090909090909106</c:v>
                </c:pt>
                <c:pt idx="515">
                  <c:v>3.840909090909093</c:v>
                </c:pt>
                <c:pt idx="516">
                  <c:v>4.8840909090909088</c:v>
                </c:pt>
                <c:pt idx="517">
                  <c:v>5.3545454545454536</c:v>
                </c:pt>
                <c:pt idx="518">
                  <c:v>5.7272727272727284</c:v>
                </c:pt>
                <c:pt idx="519">
                  <c:v>6.2818181818181822</c:v>
                </c:pt>
                <c:pt idx="520">
                  <c:v>5.1340909090909088</c:v>
                </c:pt>
                <c:pt idx="521">
                  <c:v>4.1659090909090901</c:v>
                </c:pt>
                <c:pt idx="522">
                  <c:v>3.5522727272727281</c:v>
                </c:pt>
                <c:pt idx="523">
                  <c:v>5.079545454545455</c:v>
                </c:pt>
                <c:pt idx="524">
                  <c:v>5.4318181818181834</c:v>
                </c:pt>
                <c:pt idx="525">
                  <c:v>4.9931818181818182</c:v>
                </c:pt>
                <c:pt idx="526">
                  <c:v>5.8909090909090907</c:v>
                </c:pt>
                <c:pt idx="527">
                  <c:v>5.4023255813953499</c:v>
                </c:pt>
                <c:pt idx="528">
                  <c:v>4.2860465116279061</c:v>
                </c:pt>
                <c:pt idx="529">
                  <c:v>3.7930232558139552</c:v>
                </c:pt>
                <c:pt idx="530">
                  <c:v>4.5651162790697679</c:v>
                </c:pt>
                <c:pt idx="531">
                  <c:v>5.7023255813953524</c:v>
                </c:pt>
                <c:pt idx="532">
                  <c:v>6.2209302325581399</c:v>
                </c:pt>
                <c:pt idx="533">
                  <c:v>6.5837209302325572</c:v>
                </c:pt>
                <c:pt idx="534">
                  <c:v>5.4302325581395356</c:v>
                </c:pt>
                <c:pt idx="535">
                  <c:v>4.5093023255813964</c:v>
                </c:pt>
                <c:pt idx="536">
                  <c:v>4.0093023255813964</c:v>
                </c:pt>
                <c:pt idx="537">
                  <c:v>5.5976744186046519</c:v>
                </c:pt>
                <c:pt idx="538">
                  <c:v>5.7511627906976761</c:v>
                </c:pt>
                <c:pt idx="539">
                  <c:v>6.2790697674418592</c:v>
                </c:pt>
                <c:pt idx="540">
                  <c:v>6.2511627906976743</c:v>
                </c:pt>
                <c:pt idx="541">
                  <c:v>5.8930232558139544</c:v>
                </c:pt>
                <c:pt idx="542">
                  <c:v>5.1046511627907014</c:v>
                </c:pt>
                <c:pt idx="543">
                  <c:v>3.9976744186046518</c:v>
                </c:pt>
                <c:pt idx="544">
                  <c:v>6.1071428571428559</c:v>
                </c:pt>
                <c:pt idx="545">
                  <c:v>5.916666666666667</c:v>
                </c:pt>
                <c:pt idx="546">
                  <c:v>5.7571428571428571</c:v>
                </c:pt>
                <c:pt idx="547">
                  <c:v>5.7333333333333334</c:v>
                </c:pt>
                <c:pt idx="548">
                  <c:v>6.3452380952380949</c:v>
                </c:pt>
                <c:pt idx="549">
                  <c:v>4.7333333333333334</c:v>
                </c:pt>
                <c:pt idx="550">
                  <c:v>3.9214285714285699</c:v>
                </c:pt>
                <c:pt idx="551">
                  <c:v>6.85</c:v>
                </c:pt>
                <c:pt idx="552">
                  <c:v>7.276190476190477</c:v>
                </c:pt>
                <c:pt idx="553">
                  <c:v>6.8619047619047624</c:v>
                </c:pt>
                <c:pt idx="554">
                  <c:v>6.7452380952380953</c:v>
                </c:pt>
                <c:pt idx="555">
                  <c:v>5.6857142857142851</c:v>
                </c:pt>
                <c:pt idx="556">
                  <c:v>4.7357142857142858</c:v>
                </c:pt>
                <c:pt idx="557">
                  <c:v>4.5357142857142856</c:v>
                </c:pt>
                <c:pt idx="558">
                  <c:v>5.9853658536585366</c:v>
                </c:pt>
                <c:pt idx="559">
                  <c:v>8.1186046511627907</c:v>
                </c:pt>
                <c:pt idx="560">
                  <c:v>7.3325581395348864</c:v>
                </c:pt>
                <c:pt idx="561">
                  <c:v>5.9767441860465116</c:v>
                </c:pt>
                <c:pt idx="562">
                  <c:v>6.746511627906977</c:v>
                </c:pt>
                <c:pt idx="563">
                  <c:v>5.2093023255813957</c:v>
                </c:pt>
                <c:pt idx="564">
                  <c:v>3.6976744186046511</c:v>
                </c:pt>
                <c:pt idx="565">
                  <c:v>5.4139534883720923</c:v>
                </c:pt>
                <c:pt idx="566">
                  <c:v>5.9476190476190478</c:v>
                </c:pt>
                <c:pt idx="567">
                  <c:v>6.659523809523809</c:v>
                </c:pt>
                <c:pt idx="568">
                  <c:v>6.9142857142857146</c:v>
                </c:pt>
                <c:pt idx="569">
                  <c:v>7.6651162790697667</c:v>
                </c:pt>
                <c:pt idx="570">
                  <c:v>4.8720930232558146</c:v>
                </c:pt>
                <c:pt idx="571">
                  <c:v>4.3162790697674422</c:v>
                </c:pt>
                <c:pt idx="572">
                  <c:v>6.1441860465116278</c:v>
                </c:pt>
                <c:pt idx="573">
                  <c:v>5.3930232558139526</c:v>
                </c:pt>
                <c:pt idx="574">
                  <c:v>5.4930232558139549</c:v>
                </c:pt>
                <c:pt idx="575">
                  <c:v>5.2046511627906984</c:v>
                </c:pt>
                <c:pt idx="576">
                  <c:v>5.9285714285714288</c:v>
                </c:pt>
                <c:pt idx="577">
                  <c:v>4.9690476190476192</c:v>
                </c:pt>
                <c:pt idx="578">
                  <c:v>3.8261904761904759</c:v>
                </c:pt>
                <c:pt idx="579">
                  <c:v>6.0452380952380951</c:v>
                </c:pt>
                <c:pt idx="580">
                  <c:v>6.9976190476190467</c:v>
                </c:pt>
                <c:pt idx="581">
                  <c:v>8.5441860465116264</c:v>
                </c:pt>
                <c:pt idx="582">
                  <c:v>7.761904761904761</c:v>
                </c:pt>
                <c:pt idx="583">
                  <c:v>7.741860465116277</c:v>
                </c:pt>
                <c:pt idx="584">
                  <c:v>5.4348837209302321</c:v>
                </c:pt>
                <c:pt idx="585">
                  <c:v>4.3333333333333339</c:v>
                </c:pt>
                <c:pt idx="586">
                  <c:v>7.2261904761904763</c:v>
                </c:pt>
                <c:pt idx="587">
                  <c:v>6.5651162790697661</c:v>
                </c:pt>
                <c:pt idx="588">
                  <c:v>5.6642857142857146</c:v>
                </c:pt>
                <c:pt idx="589">
                  <c:v>5.3809523809523796</c:v>
                </c:pt>
                <c:pt idx="590">
                  <c:v>6.2761904761904752</c:v>
                </c:pt>
                <c:pt idx="591">
                  <c:v>6.0214285714285696</c:v>
                </c:pt>
                <c:pt idx="592">
                  <c:v>5.4095238095238107</c:v>
                </c:pt>
                <c:pt idx="593">
                  <c:v>5.1097560975609726</c:v>
                </c:pt>
                <c:pt idx="594">
                  <c:v>8.0642857142857149</c:v>
                </c:pt>
                <c:pt idx="595">
                  <c:v>7.5285714285714267</c:v>
                </c:pt>
                <c:pt idx="596">
                  <c:v>8.5738095238095244</c:v>
                </c:pt>
                <c:pt idx="597">
                  <c:v>7.1476190476190471</c:v>
                </c:pt>
                <c:pt idx="598">
                  <c:v>6.9166666666666679</c:v>
                </c:pt>
                <c:pt idx="599">
                  <c:v>5.0930232558139528</c:v>
                </c:pt>
                <c:pt idx="600">
                  <c:v>7.1139534883720978</c:v>
                </c:pt>
                <c:pt idx="601">
                  <c:v>8.1162790697674403</c:v>
                </c:pt>
                <c:pt idx="602">
                  <c:v>6.8255813953488369</c:v>
                </c:pt>
                <c:pt idx="603">
                  <c:v>6.6690476190476193</c:v>
                </c:pt>
                <c:pt idx="604">
                  <c:v>7.3139534883720936</c:v>
                </c:pt>
                <c:pt idx="605">
                  <c:v>5.2930232558139538</c:v>
                </c:pt>
                <c:pt idx="606">
                  <c:v>4.0976744186046536</c:v>
                </c:pt>
                <c:pt idx="607">
                  <c:v>6.8186046511627891</c:v>
                </c:pt>
                <c:pt idx="608">
                  <c:v>7.9558139534883709</c:v>
                </c:pt>
                <c:pt idx="609">
                  <c:v>6.9651162790697674</c:v>
                </c:pt>
                <c:pt idx="610">
                  <c:v>7.7604651162790708</c:v>
                </c:pt>
                <c:pt idx="611">
                  <c:v>8.2511627906976752</c:v>
                </c:pt>
                <c:pt idx="612">
                  <c:v>7.5395348837209299</c:v>
                </c:pt>
                <c:pt idx="613">
                  <c:v>4.5976744186046519</c:v>
                </c:pt>
                <c:pt idx="614">
                  <c:v>7.3860465116279066</c:v>
                </c:pt>
                <c:pt idx="615">
                  <c:v>6.6116279069767447</c:v>
                </c:pt>
                <c:pt idx="616">
                  <c:v>6.8348837209302324</c:v>
                </c:pt>
                <c:pt idx="617">
                  <c:v>8.1999999999999993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245952"/>
        <c:axId val="222246528"/>
      </c:scatterChart>
      <c:valAx>
        <c:axId val="222245952"/>
        <c:scaling>
          <c:orientation val="minMax"/>
          <c:max val="44530"/>
          <c:min val="4385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/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2246528"/>
        <c:crosses val="autoZero"/>
        <c:crossBetween val="midCat"/>
        <c:majorUnit val="155"/>
      </c:valAx>
      <c:valAx>
        <c:axId val="2222465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</a:t>
                </a:r>
                <a:r>
                  <a:rPr lang="en-US">
                    <a:latin typeface="Times New Roman"/>
                    <a:cs typeface="Times New Roman"/>
                  </a:rPr>
                  <a:t>₂</a:t>
                </a:r>
                <a:r>
                  <a:rPr lang="en-US" baseline="0"/>
                  <a:t> C</a:t>
                </a:r>
                <a:r>
                  <a:rPr lang="en-US" altLang="zh-CN" baseline="0"/>
                  <a:t>oncentration / ( </a:t>
                </a:r>
                <a:r>
                  <a:rPr lang="en-US"/>
                  <a:t>ug/m³ )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3.5013626668519973E-3"/>
              <c:y val="0.1683360076329041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224595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legendEntry>
        <c:idx val="0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1163892136590331"/>
          <c:y val="7.4172474660164148E-2"/>
          <c:w val="0.78408809808520341"/>
          <c:h val="8.0721333141184043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27445847448927"/>
          <c:y val="6.5289442986293383E-2"/>
          <c:w val="0.78297496036882008"/>
          <c:h val="0.76317512394284048"/>
        </c:manualLayout>
      </c:layout>
      <c:scatterChart>
        <c:scatterStyle val="lineMarker"/>
        <c:varyColors val="0"/>
        <c:ser>
          <c:idx val="0"/>
          <c:order val="0"/>
          <c:tx>
            <c:v>实际值</c:v>
          </c:tx>
          <c:spPr>
            <a:ln w="19050">
              <a:solidFill>
                <a:schemeClr val="bg1">
                  <a:lumMod val="50000"/>
                </a:schemeClr>
              </a:solidFill>
              <a:prstDash val="sysDot"/>
            </a:ln>
          </c:spPr>
          <c:marker>
            <c:symbol val="none"/>
          </c:marker>
          <c:xVal>
            <c:numRef>
              <c:f>美国!$A$2:$A$619</c:f>
              <c:numCache>
                <c:formatCode>m/d/yyyy</c:formatCode>
                <c:ptCount val="618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  <c:pt idx="159">
                  <c:v>44011</c:v>
                </c:pt>
                <c:pt idx="160">
                  <c:v>44012</c:v>
                </c:pt>
                <c:pt idx="161">
                  <c:v>44013</c:v>
                </c:pt>
                <c:pt idx="162">
                  <c:v>44014</c:v>
                </c:pt>
                <c:pt idx="163">
                  <c:v>44015</c:v>
                </c:pt>
                <c:pt idx="164">
                  <c:v>44016</c:v>
                </c:pt>
                <c:pt idx="165">
                  <c:v>44017</c:v>
                </c:pt>
                <c:pt idx="166">
                  <c:v>44018</c:v>
                </c:pt>
                <c:pt idx="167">
                  <c:v>44019</c:v>
                </c:pt>
                <c:pt idx="168">
                  <c:v>44020</c:v>
                </c:pt>
                <c:pt idx="169">
                  <c:v>44021</c:v>
                </c:pt>
                <c:pt idx="170">
                  <c:v>44022</c:v>
                </c:pt>
                <c:pt idx="171">
                  <c:v>44023</c:v>
                </c:pt>
                <c:pt idx="172">
                  <c:v>44024</c:v>
                </c:pt>
                <c:pt idx="173">
                  <c:v>44025</c:v>
                </c:pt>
                <c:pt idx="174">
                  <c:v>44026</c:v>
                </c:pt>
                <c:pt idx="175">
                  <c:v>44027</c:v>
                </c:pt>
                <c:pt idx="176">
                  <c:v>44028</c:v>
                </c:pt>
                <c:pt idx="177">
                  <c:v>44029</c:v>
                </c:pt>
                <c:pt idx="178">
                  <c:v>44030</c:v>
                </c:pt>
                <c:pt idx="179">
                  <c:v>44031</c:v>
                </c:pt>
                <c:pt idx="180">
                  <c:v>44032</c:v>
                </c:pt>
                <c:pt idx="181">
                  <c:v>44033</c:v>
                </c:pt>
                <c:pt idx="182">
                  <c:v>44034</c:v>
                </c:pt>
                <c:pt idx="183">
                  <c:v>44035</c:v>
                </c:pt>
                <c:pt idx="184">
                  <c:v>44036</c:v>
                </c:pt>
                <c:pt idx="185">
                  <c:v>44037</c:v>
                </c:pt>
                <c:pt idx="186">
                  <c:v>44038</c:v>
                </c:pt>
                <c:pt idx="187">
                  <c:v>44039</c:v>
                </c:pt>
                <c:pt idx="188">
                  <c:v>44040</c:v>
                </c:pt>
                <c:pt idx="189">
                  <c:v>44041</c:v>
                </c:pt>
                <c:pt idx="190">
                  <c:v>44042</c:v>
                </c:pt>
                <c:pt idx="191">
                  <c:v>44043</c:v>
                </c:pt>
                <c:pt idx="192">
                  <c:v>44044</c:v>
                </c:pt>
                <c:pt idx="193">
                  <c:v>44045</c:v>
                </c:pt>
                <c:pt idx="194">
                  <c:v>44046</c:v>
                </c:pt>
                <c:pt idx="195">
                  <c:v>44047</c:v>
                </c:pt>
                <c:pt idx="196">
                  <c:v>44048</c:v>
                </c:pt>
                <c:pt idx="197">
                  <c:v>44049</c:v>
                </c:pt>
                <c:pt idx="198">
                  <c:v>44050</c:v>
                </c:pt>
                <c:pt idx="199">
                  <c:v>44051</c:v>
                </c:pt>
                <c:pt idx="200">
                  <c:v>44052</c:v>
                </c:pt>
                <c:pt idx="201">
                  <c:v>44053</c:v>
                </c:pt>
                <c:pt idx="202">
                  <c:v>44054</c:v>
                </c:pt>
                <c:pt idx="203">
                  <c:v>44055</c:v>
                </c:pt>
                <c:pt idx="204">
                  <c:v>44056</c:v>
                </c:pt>
                <c:pt idx="205">
                  <c:v>44057</c:v>
                </c:pt>
                <c:pt idx="206">
                  <c:v>44058</c:v>
                </c:pt>
                <c:pt idx="207">
                  <c:v>44059</c:v>
                </c:pt>
                <c:pt idx="208">
                  <c:v>44060</c:v>
                </c:pt>
                <c:pt idx="209">
                  <c:v>44061</c:v>
                </c:pt>
                <c:pt idx="210">
                  <c:v>44062</c:v>
                </c:pt>
                <c:pt idx="211">
                  <c:v>44063</c:v>
                </c:pt>
                <c:pt idx="212">
                  <c:v>44064</c:v>
                </c:pt>
                <c:pt idx="213">
                  <c:v>44065</c:v>
                </c:pt>
                <c:pt idx="214">
                  <c:v>44066</c:v>
                </c:pt>
                <c:pt idx="215">
                  <c:v>44067</c:v>
                </c:pt>
                <c:pt idx="216">
                  <c:v>44068</c:v>
                </c:pt>
                <c:pt idx="217">
                  <c:v>44069</c:v>
                </c:pt>
                <c:pt idx="218">
                  <c:v>44070</c:v>
                </c:pt>
                <c:pt idx="219">
                  <c:v>44071</c:v>
                </c:pt>
                <c:pt idx="220">
                  <c:v>44072</c:v>
                </c:pt>
                <c:pt idx="221">
                  <c:v>44073</c:v>
                </c:pt>
                <c:pt idx="222">
                  <c:v>44074</c:v>
                </c:pt>
                <c:pt idx="223">
                  <c:v>44075</c:v>
                </c:pt>
                <c:pt idx="224">
                  <c:v>44076</c:v>
                </c:pt>
                <c:pt idx="225">
                  <c:v>44077</c:v>
                </c:pt>
                <c:pt idx="226">
                  <c:v>44078</c:v>
                </c:pt>
                <c:pt idx="227">
                  <c:v>44079</c:v>
                </c:pt>
                <c:pt idx="228">
                  <c:v>44080</c:v>
                </c:pt>
                <c:pt idx="229">
                  <c:v>44081</c:v>
                </c:pt>
                <c:pt idx="230">
                  <c:v>44082</c:v>
                </c:pt>
                <c:pt idx="231">
                  <c:v>44083</c:v>
                </c:pt>
                <c:pt idx="232">
                  <c:v>44084</c:v>
                </c:pt>
                <c:pt idx="233">
                  <c:v>44085</c:v>
                </c:pt>
                <c:pt idx="234">
                  <c:v>44086</c:v>
                </c:pt>
                <c:pt idx="235">
                  <c:v>44087</c:v>
                </c:pt>
                <c:pt idx="236">
                  <c:v>44088</c:v>
                </c:pt>
                <c:pt idx="237">
                  <c:v>44089</c:v>
                </c:pt>
                <c:pt idx="238">
                  <c:v>44090</c:v>
                </c:pt>
                <c:pt idx="239">
                  <c:v>44091</c:v>
                </c:pt>
                <c:pt idx="240">
                  <c:v>44092</c:v>
                </c:pt>
                <c:pt idx="241">
                  <c:v>44093</c:v>
                </c:pt>
                <c:pt idx="242">
                  <c:v>44094</c:v>
                </c:pt>
                <c:pt idx="243">
                  <c:v>44095</c:v>
                </c:pt>
                <c:pt idx="244">
                  <c:v>44096</c:v>
                </c:pt>
                <c:pt idx="245">
                  <c:v>44097</c:v>
                </c:pt>
                <c:pt idx="246">
                  <c:v>44098</c:v>
                </c:pt>
                <c:pt idx="247">
                  <c:v>44099</c:v>
                </c:pt>
                <c:pt idx="248">
                  <c:v>44100</c:v>
                </c:pt>
                <c:pt idx="249">
                  <c:v>44101</c:v>
                </c:pt>
                <c:pt idx="250">
                  <c:v>44102</c:v>
                </c:pt>
                <c:pt idx="251">
                  <c:v>44103</c:v>
                </c:pt>
                <c:pt idx="252">
                  <c:v>44104</c:v>
                </c:pt>
                <c:pt idx="253">
                  <c:v>44105</c:v>
                </c:pt>
                <c:pt idx="254">
                  <c:v>44106</c:v>
                </c:pt>
                <c:pt idx="255">
                  <c:v>44107</c:v>
                </c:pt>
                <c:pt idx="256">
                  <c:v>44108</c:v>
                </c:pt>
                <c:pt idx="257">
                  <c:v>44109</c:v>
                </c:pt>
                <c:pt idx="258">
                  <c:v>44110</c:v>
                </c:pt>
                <c:pt idx="259">
                  <c:v>44111</c:v>
                </c:pt>
                <c:pt idx="260">
                  <c:v>44112</c:v>
                </c:pt>
                <c:pt idx="261">
                  <c:v>44113</c:v>
                </c:pt>
                <c:pt idx="262">
                  <c:v>44114</c:v>
                </c:pt>
                <c:pt idx="263">
                  <c:v>44115</c:v>
                </c:pt>
                <c:pt idx="264">
                  <c:v>44116</c:v>
                </c:pt>
                <c:pt idx="265">
                  <c:v>44117</c:v>
                </c:pt>
                <c:pt idx="266">
                  <c:v>44118</c:v>
                </c:pt>
                <c:pt idx="267">
                  <c:v>44119</c:v>
                </c:pt>
                <c:pt idx="268">
                  <c:v>44120</c:v>
                </c:pt>
                <c:pt idx="269">
                  <c:v>44121</c:v>
                </c:pt>
                <c:pt idx="270">
                  <c:v>44122</c:v>
                </c:pt>
                <c:pt idx="271">
                  <c:v>44123</c:v>
                </c:pt>
                <c:pt idx="272">
                  <c:v>44124</c:v>
                </c:pt>
                <c:pt idx="273">
                  <c:v>44125</c:v>
                </c:pt>
                <c:pt idx="274">
                  <c:v>44126</c:v>
                </c:pt>
                <c:pt idx="275">
                  <c:v>44127</c:v>
                </c:pt>
                <c:pt idx="276">
                  <c:v>44128</c:v>
                </c:pt>
                <c:pt idx="277">
                  <c:v>44129</c:v>
                </c:pt>
                <c:pt idx="278">
                  <c:v>44130</c:v>
                </c:pt>
                <c:pt idx="279">
                  <c:v>44131</c:v>
                </c:pt>
                <c:pt idx="280">
                  <c:v>44132</c:v>
                </c:pt>
                <c:pt idx="281">
                  <c:v>44133</c:v>
                </c:pt>
                <c:pt idx="282">
                  <c:v>44134</c:v>
                </c:pt>
                <c:pt idx="283">
                  <c:v>44135</c:v>
                </c:pt>
                <c:pt idx="284">
                  <c:v>44136</c:v>
                </c:pt>
                <c:pt idx="285">
                  <c:v>44137</c:v>
                </c:pt>
                <c:pt idx="286">
                  <c:v>44138</c:v>
                </c:pt>
                <c:pt idx="287">
                  <c:v>44139</c:v>
                </c:pt>
                <c:pt idx="288">
                  <c:v>44140</c:v>
                </c:pt>
                <c:pt idx="289">
                  <c:v>44141</c:v>
                </c:pt>
                <c:pt idx="290">
                  <c:v>44142</c:v>
                </c:pt>
                <c:pt idx="291">
                  <c:v>44143</c:v>
                </c:pt>
                <c:pt idx="292">
                  <c:v>44144</c:v>
                </c:pt>
                <c:pt idx="293">
                  <c:v>44145</c:v>
                </c:pt>
                <c:pt idx="294">
                  <c:v>44146</c:v>
                </c:pt>
                <c:pt idx="295">
                  <c:v>44147</c:v>
                </c:pt>
                <c:pt idx="296">
                  <c:v>44148</c:v>
                </c:pt>
                <c:pt idx="297">
                  <c:v>44149</c:v>
                </c:pt>
                <c:pt idx="298">
                  <c:v>44150</c:v>
                </c:pt>
                <c:pt idx="299">
                  <c:v>44151</c:v>
                </c:pt>
                <c:pt idx="300">
                  <c:v>44152</c:v>
                </c:pt>
                <c:pt idx="301">
                  <c:v>44153</c:v>
                </c:pt>
                <c:pt idx="302">
                  <c:v>44154</c:v>
                </c:pt>
                <c:pt idx="303">
                  <c:v>44155</c:v>
                </c:pt>
                <c:pt idx="304">
                  <c:v>44156</c:v>
                </c:pt>
                <c:pt idx="305">
                  <c:v>44157</c:v>
                </c:pt>
                <c:pt idx="306">
                  <c:v>44158</c:v>
                </c:pt>
                <c:pt idx="307">
                  <c:v>44159</c:v>
                </c:pt>
                <c:pt idx="308">
                  <c:v>44160</c:v>
                </c:pt>
                <c:pt idx="309">
                  <c:v>44161</c:v>
                </c:pt>
                <c:pt idx="310">
                  <c:v>44162</c:v>
                </c:pt>
                <c:pt idx="311">
                  <c:v>44163</c:v>
                </c:pt>
                <c:pt idx="312">
                  <c:v>44164</c:v>
                </c:pt>
                <c:pt idx="313">
                  <c:v>44165</c:v>
                </c:pt>
                <c:pt idx="314">
                  <c:v>44166</c:v>
                </c:pt>
                <c:pt idx="315">
                  <c:v>44167</c:v>
                </c:pt>
                <c:pt idx="316">
                  <c:v>44168</c:v>
                </c:pt>
                <c:pt idx="317">
                  <c:v>44169</c:v>
                </c:pt>
                <c:pt idx="318">
                  <c:v>44170</c:v>
                </c:pt>
                <c:pt idx="319">
                  <c:v>44171</c:v>
                </c:pt>
                <c:pt idx="320">
                  <c:v>44172</c:v>
                </c:pt>
                <c:pt idx="321">
                  <c:v>44173</c:v>
                </c:pt>
                <c:pt idx="322">
                  <c:v>44174</c:v>
                </c:pt>
                <c:pt idx="323">
                  <c:v>44175</c:v>
                </c:pt>
                <c:pt idx="324">
                  <c:v>44176</c:v>
                </c:pt>
                <c:pt idx="325">
                  <c:v>44177</c:v>
                </c:pt>
                <c:pt idx="326">
                  <c:v>44178</c:v>
                </c:pt>
                <c:pt idx="327">
                  <c:v>44179</c:v>
                </c:pt>
                <c:pt idx="328">
                  <c:v>44180</c:v>
                </c:pt>
                <c:pt idx="329">
                  <c:v>44181</c:v>
                </c:pt>
                <c:pt idx="330">
                  <c:v>44182</c:v>
                </c:pt>
                <c:pt idx="331">
                  <c:v>44183</c:v>
                </c:pt>
                <c:pt idx="332">
                  <c:v>44184</c:v>
                </c:pt>
                <c:pt idx="333">
                  <c:v>44185</c:v>
                </c:pt>
                <c:pt idx="334">
                  <c:v>44186</c:v>
                </c:pt>
                <c:pt idx="335">
                  <c:v>44187</c:v>
                </c:pt>
                <c:pt idx="336">
                  <c:v>44188</c:v>
                </c:pt>
                <c:pt idx="337">
                  <c:v>44189</c:v>
                </c:pt>
                <c:pt idx="338">
                  <c:v>44190</c:v>
                </c:pt>
                <c:pt idx="339">
                  <c:v>44191</c:v>
                </c:pt>
                <c:pt idx="340">
                  <c:v>44192</c:v>
                </c:pt>
                <c:pt idx="341">
                  <c:v>44193</c:v>
                </c:pt>
                <c:pt idx="342">
                  <c:v>44194</c:v>
                </c:pt>
                <c:pt idx="343">
                  <c:v>44195</c:v>
                </c:pt>
                <c:pt idx="344">
                  <c:v>44196</c:v>
                </c:pt>
                <c:pt idx="345">
                  <c:v>44197</c:v>
                </c:pt>
                <c:pt idx="346">
                  <c:v>44198</c:v>
                </c:pt>
                <c:pt idx="347">
                  <c:v>44199</c:v>
                </c:pt>
                <c:pt idx="348">
                  <c:v>44200</c:v>
                </c:pt>
                <c:pt idx="349">
                  <c:v>44201</c:v>
                </c:pt>
                <c:pt idx="350">
                  <c:v>44202</c:v>
                </c:pt>
                <c:pt idx="351">
                  <c:v>44203</c:v>
                </c:pt>
                <c:pt idx="352">
                  <c:v>44204</c:v>
                </c:pt>
                <c:pt idx="353">
                  <c:v>44205</c:v>
                </c:pt>
                <c:pt idx="354">
                  <c:v>44206</c:v>
                </c:pt>
                <c:pt idx="355">
                  <c:v>44207</c:v>
                </c:pt>
                <c:pt idx="356">
                  <c:v>44208</c:v>
                </c:pt>
                <c:pt idx="357">
                  <c:v>44209</c:v>
                </c:pt>
                <c:pt idx="358">
                  <c:v>44210</c:v>
                </c:pt>
                <c:pt idx="359">
                  <c:v>44211</c:v>
                </c:pt>
                <c:pt idx="360">
                  <c:v>44212</c:v>
                </c:pt>
                <c:pt idx="361">
                  <c:v>44213</c:v>
                </c:pt>
                <c:pt idx="362">
                  <c:v>44214</c:v>
                </c:pt>
                <c:pt idx="363">
                  <c:v>44215</c:v>
                </c:pt>
                <c:pt idx="364">
                  <c:v>44216</c:v>
                </c:pt>
                <c:pt idx="365">
                  <c:v>44217</c:v>
                </c:pt>
                <c:pt idx="366">
                  <c:v>44218</c:v>
                </c:pt>
                <c:pt idx="367">
                  <c:v>44219</c:v>
                </c:pt>
                <c:pt idx="368">
                  <c:v>44220</c:v>
                </c:pt>
                <c:pt idx="369">
                  <c:v>44221</c:v>
                </c:pt>
                <c:pt idx="370">
                  <c:v>44222</c:v>
                </c:pt>
                <c:pt idx="371">
                  <c:v>44223</c:v>
                </c:pt>
                <c:pt idx="372">
                  <c:v>44224</c:v>
                </c:pt>
                <c:pt idx="373">
                  <c:v>44225</c:v>
                </c:pt>
                <c:pt idx="374">
                  <c:v>44226</c:v>
                </c:pt>
                <c:pt idx="375">
                  <c:v>44227</c:v>
                </c:pt>
                <c:pt idx="376">
                  <c:v>44228</c:v>
                </c:pt>
                <c:pt idx="377">
                  <c:v>44229</c:v>
                </c:pt>
                <c:pt idx="378">
                  <c:v>44230</c:v>
                </c:pt>
                <c:pt idx="379">
                  <c:v>44231</c:v>
                </c:pt>
                <c:pt idx="380">
                  <c:v>44232</c:v>
                </c:pt>
                <c:pt idx="381">
                  <c:v>44233</c:v>
                </c:pt>
                <c:pt idx="382">
                  <c:v>44234</c:v>
                </c:pt>
                <c:pt idx="383">
                  <c:v>44235</c:v>
                </c:pt>
                <c:pt idx="384">
                  <c:v>44236</c:v>
                </c:pt>
                <c:pt idx="385">
                  <c:v>44237</c:v>
                </c:pt>
                <c:pt idx="386">
                  <c:v>44238</c:v>
                </c:pt>
                <c:pt idx="387">
                  <c:v>44239</c:v>
                </c:pt>
                <c:pt idx="388">
                  <c:v>44240</c:v>
                </c:pt>
                <c:pt idx="389">
                  <c:v>44241</c:v>
                </c:pt>
                <c:pt idx="390">
                  <c:v>44242</c:v>
                </c:pt>
                <c:pt idx="391">
                  <c:v>44243</c:v>
                </c:pt>
                <c:pt idx="392">
                  <c:v>44244</c:v>
                </c:pt>
                <c:pt idx="393">
                  <c:v>44245</c:v>
                </c:pt>
                <c:pt idx="394">
                  <c:v>44246</c:v>
                </c:pt>
                <c:pt idx="395">
                  <c:v>44247</c:v>
                </c:pt>
                <c:pt idx="396">
                  <c:v>44248</c:v>
                </c:pt>
                <c:pt idx="397">
                  <c:v>44249</c:v>
                </c:pt>
                <c:pt idx="398">
                  <c:v>44250</c:v>
                </c:pt>
                <c:pt idx="399">
                  <c:v>44251</c:v>
                </c:pt>
                <c:pt idx="400">
                  <c:v>44252</c:v>
                </c:pt>
                <c:pt idx="401">
                  <c:v>44253</c:v>
                </c:pt>
                <c:pt idx="402">
                  <c:v>44254</c:v>
                </c:pt>
                <c:pt idx="403">
                  <c:v>44255</c:v>
                </c:pt>
                <c:pt idx="404">
                  <c:v>44256</c:v>
                </c:pt>
                <c:pt idx="405">
                  <c:v>44257</c:v>
                </c:pt>
                <c:pt idx="406">
                  <c:v>44258</c:v>
                </c:pt>
                <c:pt idx="407">
                  <c:v>44259</c:v>
                </c:pt>
                <c:pt idx="408">
                  <c:v>44260</c:v>
                </c:pt>
                <c:pt idx="409">
                  <c:v>44261</c:v>
                </c:pt>
                <c:pt idx="410">
                  <c:v>44262</c:v>
                </c:pt>
                <c:pt idx="411">
                  <c:v>44263</c:v>
                </c:pt>
                <c:pt idx="412">
                  <c:v>44264</c:v>
                </c:pt>
                <c:pt idx="413">
                  <c:v>44265</c:v>
                </c:pt>
                <c:pt idx="414">
                  <c:v>44266</c:v>
                </c:pt>
                <c:pt idx="415">
                  <c:v>44267</c:v>
                </c:pt>
                <c:pt idx="416">
                  <c:v>44268</c:v>
                </c:pt>
                <c:pt idx="417">
                  <c:v>44269</c:v>
                </c:pt>
                <c:pt idx="418">
                  <c:v>44270</c:v>
                </c:pt>
                <c:pt idx="419">
                  <c:v>44271</c:v>
                </c:pt>
                <c:pt idx="420">
                  <c:v>44272</c:v>
                </c:pt>
                <c:pt idx="421">
                  <c:v>44273</c:v>
                </c:pt>
                <c:pt idx="422">
                  <c:v>44274</c:v>
                </c:pt>
                <c:pt idx="423">
                  <c:v>44275</c:v>
                </c:pt>
                <c:pt idx="424">
                  <c:v>44276</c:v>
                </c:pt>
                <c:pt idx="425">
                  <c:v>44277</c:v>
                </c:pt>
                <c:pt idx="426">
                  <c:v>44278</c:v>
                </c:pt>
                <c:pt idx="427">
                  <c:v>44279</c:v>
                </c:pt>
                <c:pt idx="428">
                  <c:v>44280</c:v>
                </c:pt>
                <c:pt idx="429">
                  <c:v>44281</c:v>
                </c:pt>
                <c:pt idx="430">
                  <c:v>44282</c:v>
                </c:pt>
                <c:pt idx="431">
                  <c:v>44283</c:v>
                </c:pt>
                <c:pt idx="432">
                  <c:v>44284</c:v>
                </c:pt>
                <c:pt idx="433">
                  <c:v>44285</c:v>
                </c:pt>
                <c:pt idx="434">
                  <c:v>44286</c:v>
                </c:pt>
                <c:pt idx="435">
                  <c:v>44287</c:v>
                </c:pt>
                <c:pt idx="436">
                  <c:v>44288</c:v>
                </c:pt>
                <c:pt idx="437">
                  <c:v>44289</c:v>
                </c:pt>
                <c:pt idx="438">
                  <c:v>44290</c:v>
                </c:pt>
                <c:pt idx="439">
                  <c:v>44291</c:v>
                </c:pt>
                <c:pt idx="440">
                  <c:v>44292</c:v>
                </c:pt>
                <c:pt idx="441">
                  <c:v>44293</c:v>
                </c:pt>
                <c:pt idx="442">
                  <c:v>44294</c:v>
                </c:pt>
                <c:pt idx="443">
                  <c:v>44295</c:v>
                </c:pt>
                <c:pt idx="444">
                  <c:v>44296</c:v>
                </c:pt>
                <c:pt idx="445">
                  <c:v>44297</c:v>
                </c:pt>
                <c:pt idx="446">
                  <c:v>44298</c:v>
                </c:pt>
                <c:pt idx="447">
                  <c:v>44299</c:v>
                </c:pt>
                <c:pt idx="448">
                  <c:v>44300</c:v>
                </c:pt>
                <c:pt idx="449">
                  <c:v>44301</c:v>
                </c:pt>
                <c:pt idx="450">
                  <c:v>44302</c:v>
                </c:pt>
                <c:pt idx="451">
                  <c:v>44303</c:v>
                </c:pt>
                <c:pt idx="452">
                  <c:v>44304</c:v>
                </c:pt>
                <c:pt idx="453">
                  <c:v>44305</c:v>
                </c:pt>
                <c:pt idx="454">
                  <c:v>44306</c:v>
                </c:pt>
                <c:pt idx="455">
                  <c:v>44307</c:v>
                </c:pt>
                <c:pt idx="456">
                  <c:v>44308</c:v>
                </c:pt>
                <c:pt idx="457">
                  <c:v>44309</c:v>
                </c:pt>
                <c:pt idx="458">
                  <c:v>44310</c:v>
                </c:pt>
                <c:pt idx="459">
                  <c:v>44311</c:v>
                </c:pt>
                <c:pt idx="460">
                  <c:v>44312</c:v>
                </c:pt>
                <c:pt idx="461">
                  <c:v>44313</c:v>
                </c:pt>
                <c:pt idx="462">
                  <c:v>44314</c:v>
                </c:pt>
                <c:pt idx="463">
                  <c:v>44315</c:v>
                </c:pt>
                <c:pt idx="464">
                  <c:v>44316</c:v>
                </c:pt>
                <c:pt idx="465">
                  <c:v>44317</c:v>
                </c:pt>
                <c:pt idx="466">
                  <c:v>44318</c:v>
                </c:pt>
                <c:pt idx="467">
                  <c:v>44319</c:v>
                </c:pt>
                <c:pt idx="468">
                  <c:v>44320</c:v>
                </c:pt>
                <c:pt idx="469">
                  <c:v>44321</c:v>
                </c:pt>
                <c:pt idx="470">
                  <c:v>44322</c:v>
                </c:pt>
                <c:pt idx="471">
                  <c:v>44323</c:v>
                </c:pt>
                <c:pt idx="472">
                  <c:v>44324</c:v>
                </c:pt>
                <c:pt idx="473">
                  <c:v>44325</c:v>
                </c:pt>
                <c:pt idx="474">
                  <c:v>44326</c:v>
                </c:pt>
                <c:pt idx="475">
                  <c:v>44327</c:v>
                </c:pt>
                <c:pt idx="476">
                  <c:v>44328</c:v>
                </c:pt>
                <c:pt idx="477">
                  <c:v>44329</c:v>
                </c:pt>
                <c:pt idx="478">
                  <c:v>44330</c:v>
                </c:pt>
                <c:pt idx="479">
                  <c:v>44331</c:v>
                </c:pt>
                <c:pt idx="480">
                  <c:v>44332</c:v>
                </c:pt>
                <c:pt idx="481">
                  <c:v>44333</c:v>
                </c:pt>
                <c:pt idx="482">
                  <c:v>44334</c:v>
                </c:pt>
                <c:pt idx="483">
                  <c:v>44335</c:v>
                </c:pt>
                <c:pt idx="484">
                  <c:v>44336</c:v>
                </c:pt>
                <c:pt idx="485">
                  <c:v>44337</c:v>
                </c:pt>
                <c:pt idx="486">
                  <c:v>44338</c:v>
                </c:pt>
                <c:pt idx="487">
                  <c:v>44339</c:v>
                </c:pt>
                <c:pt idx="488">
                  <c:v>44340</c:v>
                </c:pt>
                <c:pt idx="489">
                  <c:v>44341</c:v>
                </c:pt>
                <c:pt idx="490">
                  <c:v>44342</c:v>
                </c:pt>
                <c:pt idx="491">
                  <c:v>44343</c:v>
                </c:pt>
                <c:pt idx="492">
                  <c:v>44344</c:v>
                </c:pt>
                <c:pt idx="493">
                  <c:v>44345</c:v>
                </c:pt>
                <c:pt idx="494">
                  <c:v>44346</c:v>
                </c:pt>
                <c:pt idx="495">
                  <c:v>44347</c:v>
                </c:pt>
                <c:pt idx="496">
                  <c:v>44348</c:v>
                </c:pt>
                <c:pt idx="497">
                  <c:v>44349</c:v>
                </c:pt>
                <c:pt idx="498">
                  <c:v>44350</c:v>
                </c:pt>
                <c:pt idx="499">
                  <c:v>44351</c:v>
                </c:pt>
                <c:pt idx="500">
                  <c:v>44352</c:v>
                </c:pt>
                <c:pt idx="501">
                  <c:v>44353</c:v>
                </c:pt>
                <c:pt idx="502">
                  <c:v>44354</c:v>
                </c:pt>
                <c:pt idx="503">
                  <c:v>44355</c:v>
                </c:pt>
                <c:pt idx="504">
                  <c:v>44356</c:v>
                </c:pt>
                <c:pt idx="505">
                  <c:v>44357</c:v>
                </c:pt>
                <c:pt idx="506">
                  <c:v>44358</c:v>
                </c:pt>
                <c:pt idx="507">
                  <c:v>44359</c:v>
                </c:pt>
                <c:pt idx="508">
                  <c:v>44360</c:v>
                </c:pt>
                <c:pt idx="509">
                  <c:v>44361</c:v>
                </c:pt>
                <c:pt idx="510">
                  <c:v>44362</c:v>
                </c:pt>
                <c:pt idx="511">
                  <c:v>44363</c:v>
                </c:pt>
                <c:pt idx="512">
                  <c:v>44364</c:v>
                </c:pt>
                <c:pt idx="513">
                  <c:v>44365</c:v>
                </c:pt>
                <c:pt idx="514">
                  <c:v>44366</c:v>
                </c:pt>
                <c:pt idx="515">
                  <c:v>44367</c:v>
                </c:pt>
                <c:pt idx="516">
                  <c:v>44368</c:v>
                </c:pt>
                <c:pt idx="517">
                  <c:v>44369</c:v>
                </c:pt>
                <c:pt idx="518">
                  <c:v>44370</c:v>
                </c:pt>
                <c:pt idx="519">
                  <c:v>44371</c:v>
                </c:pt>
                <c:pt idx="520">
                  <c:v>44372</c:v>
                </c:pt>
                <c:pt idx="521">
                  <c:v>44373</c:v>
                </c:pt>
                <c:pt idx="522">
                  <c:v>44374</c:v>
                </c:pt>
                <c:pt idx="523">
                  <c:v>44375</c:v>
                </c:pt>
                <c:pt idx="524">
                  <c:v>44376</c:v>
                </c:pt>
                <c:pt idx="525">
                  <c:v>44377</c:v>
                </c:pt>
                <c:pt idx="526">
                  <c:v>44378</c:v>
                </c:pt>
                <c:pt idx="527">
                  <c:v>44379</c:v>
                </c:pt>
                <c:pt idx="528">
                  <c:v>44380</c:v>
                </c:pt>
                <c:pt idx="529">
                  <c:v>44381</c:v>
                </c:pt>
                <c:pt idx="530">
                  <c:v>44382</c:v>
                </c:pt>
                <c:pt idx="531">
                  <c:v>44383</c:v>
                </c:pt>
                <c:pt idx="532">
                  <c:v>44384</c:v>
                </c:pt>
                <c:pt idx="533">
                  <c:v>44385</c:v>
                </c:pt>
                <c:pt idx="534">
                  <c:v>44386</c:v>
                </c:pt>
                <c:pt idx="535">
                  <c:v>44387</c:v>
                </c:pt>
                <c:pt idx="536">
                  <c:v>44388</c:v>
                </c:pt>
                <c:pt idx="537">
                  <c:v>44389</c:v>
                </c:pt>
                <c:pt idx="538">
                  <c:v>44390</c:v>
                </c:pt>
                <c:pt idx="539">
                  <c:v>44391</c:v>
                </c:pt>
                <c:pt idx="540">
                  <c:v>44392</c:v>
                </c:pt>
                <c:pt idx="541">
                  <c:v>44393</c:v>
                </c:pt>
                <c:pt idx="542">
                  <c:v>44394</c:v>
                </c:pt>
                <c:pt idx="543">
                  <c:v>44395</c:v>
                </c:pt>
                <c:pt idx="544">
                  <c:v>44396</c:v>
                </c:pt>
                <c:pt idx="545">
                  <c:v>44397</c:v>
                </c:pt>
                <c:pt idx="546">
                  <c:v>44398</c:v>
                </c:pt>
                <c:pt idx="547">
                  <c:v>44399</c:v>
                </c:pt>
                <c:pt idx="548">
                  <c:v>44400</c:v>
                </c:pt>
                <c:pt idx="549">
                  <c:v>44401</c:v>
                </c:pt>
                <c:pt idx="550">
                  <c:v>44402</c:v>
                </c:pt>
                <c:pt idx="551">
                  <c:v>44403</c:v>
                </c:pt>
                <c:pt idx="552">
                  <c:v>44404</c:v>
                </c:pt>
                <c:pt idx="553">
                  <c:v>44405</c:v>
                </c:pt>
                <c:pt idx="554">
                  <c:v>44406</c:v>
                </c:pt>
                <c:pt idx="555">
                  <c:v>44407</c:v>
                </c:pt>
                <c:pt idx="556">
                  <c:v>44408</c:v>
                </c:pt>
                <c:pt idx="557">
                  <c:v>44409</c:v>
                </c:pt>
                <c:pt idx="558">
                  <c:v>44410</c:v>
                </c:pt>
                <c:pt idx="559">
                  <c:v>44411</c:v>
                </c:pt>
                <c:pt idx="560">
                  <c:v>44412</c:v>
                </c:pt>
                <c:pt idx="561">
                  <c:v>44413</c:v>
                </c:pt>
                <c:pt idx="562">
                  <c:v>44414</c:v>
                </c:pt>
                <c:pt idx="563">
                  <c:v>44415</c:v>
                </c:pt>
                <c:pt idx="564">
                  <c:v>44416</c:v>
                </c:pt>
                <c:pt idx="565">
                  <c:v>44417</c:v>
                </c:pt>
                <c:pt idx="566">
                  <c:v>44418</c:v>
                </c:pt>
                <c:pt idx="567">
                  <c:v>44419</c:v>
                </c:pt>
                <c:pt idx="568">
                  <c:v>44420</c:v>
                </c:pt>
                <c:pt idx="569">
                  <c:v>44421</c:v>
                </c:pt>
                <c:pt idx="570">
                  <c:v>44422</c:v>
                </c:pt>
                <c:pt idx="571">
                  <c:v>44423</c:v>
                </c:pt>
                <c:pt idx="572">
                  <c:v>44424</c:v>
                </c:pt>
                <c:pt idx="573">
                  <c:v>44425</c:v>
                </c:pt>
                <c:pt idx="574">
                  <c:v>44426</c:v>
                </c:pt>
                <c:pt idx="575">
                  <c:v>44427</c:v>
                </c:pt>
                <c:pt idx="576">
                  <c:v>44428</c:v>
                </c:pt>
                <c:pt idx="577">
                  <c:v>44429</c:v>
                </c:pt>
                <c:pt idx="578">
                  <c:v>44430</c:v>
                </c:pt>
                <c:pt idx="579">
                  <c:v>44431</c:v>
                </c:pt>
                <c:pt idx="580">
                  <c:v>44432</c:v>
                </c:pt>
                <c:pt idx="581">
                  <c:v>44433</c:v>
                </c:pt>
                <c:pt idx="582">
                  <c:v>44434</c:v>
                </c:pt>
                <c:pt idx="583">
                  <c:v>44435</c:v>
                </c:pt>
                <c:pt idx="584">
                  <c:v>44436</c:v>
                </c:pt>
                <c:pt idx="585">
                  <c:v>44437</c:v>
                </c:pt>
                <c:pt idx="586">
                  <c:v>44438</c:v>
                </c:pt>
                <c:pt idx="587">
                  <c:v>44439</c:v>
                </c:pt>
                <c:pt idx="588">
                  <c:v>44440</c:v>
                </c:pt>
                <c:pt idx="589">
                  <c:v>44441</c:v>
                </c:pt>
                <c:pt idx="590">
                  <c:v>44442</c:v>
                </c:pt>
                <c:pt idx="591">
                  <c:v>44443</c:v>
                </c:pt>
                <c:pt idx="592">
                  <c:v>44444</c:v>
                </c:pt>
                <c:pt idx="593">
                  <c:v>44445</c:v>
                </c:pt>
                <c:pt idx="594">
                  <c:v>44446</c:v>
                </c:pt>
                <c:pt idx="595">
                  <c:v>44447</c:v>
                </c:pt>
                <c:pt idx="596">
                  <c:v>44448</c:v>
                </c:pt>
                <c:pt idx="597">
                  <c:v>44449</c:v>
                </c:pt>
                <c:pt idx="598">
                  <c:v>44450</c:v>
                </c:pt>
                <c:pt idx="599">
                  <c:v>44451</c:v>
                </c:pt>
                <c:pt idx="600">
                  <c:v>44452</c:v>
                </c:pt>
                <c:pt idx="601">
                  <c:v>44453</c:v>
                </c:pt>
                <c:pt idx="602">
                  <c:v>44454</c:v>
                </c:pt>
                <c:pt idx="603">
                  <c:v>44455</c:v>
                </c:pt>
                <c:pt idx="604">
                  <c:v>44456</c:v>
                </c:pt>
                <c:pt idx="605">
                  <c:v>44457</c:v>
                </c:pt>
                <c:pt idx="606">
                  <c:v>44458</c:v>
                </c:pt>
                <c:pt idx="607">
                  <c:v>44459</c:v>
                </c:pt>
                <c:pt idx="608">
                  <c:v>44460</c:v>
                </c:pt>
                <c:pt idx="609">
                  <c:v>44461</c:v>
                </c:pt>
                <c:pt idx="610">
                  <c:v>44462</c:v>
                </c:pt>
                <c:pt idx="611">
                  <c:v>44463</c:v>
                </c:pt>
                <c:pt idx="612">
                  <c:v>44464</c:v>
                </c:pt>
                <c:pt idx="613">
                  <c:v>44465</c:v>
                </c:pt>
                <c:pt idx="614">
                  <c:v>44466</c:v>
                </c:pt>
                <c:pt idx="615">
                  <c:v>44467</c:v>
                </c:pt>
                <c:pt idx="616">
                  <c:v>44468</c:v>
                </c:pt>
                <c:pt idx="617">
                  <c:v>44469</c:v>
                </c:pt>
              </c:numCache>
            </c:numRef>
          </c:xVal>
          <c:yVal>
            <c:numRef>
              <c:f>美国!$F$2:$F$619</c:f>
              <c:numCache>
                <c:formatCode>General</c:formatCode>
                <c:ptCount val="61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8</c:v>
                </c:pt>
                <c:pt idx="39">
                  <c:v>7</c:v>
                </c:pt>
                <c:pt idx="40">
                  <c:v>23</c:v>
                </c:pt>
                <c:pt idx="41">
                  <c:v>19</c:v>
                </c:pt>
                <c:pt idx="42">
                  <c:v>33</c:v>
                </c:pt>
                <c:pt idx="43">
                  <c:v>77</c:v>
                </c:pt>
                <c:pt idx="44">
                  <c:v>53</c:v>
                </c:pt>
                <c:pt idx="45">
                  <c:v>166</c:v>
                </c:pt>
                <c:pt idx="46">
                  <c:v>116</c:v>
                </c:pt>
                <c:pt idx="47">
                  <c:v>75</c:v>
                </c:pt>
                <c:pt idx="48">
                  <c:v>188</c:v>
                </c:pt>
                <c:pt idx="49">
                  <c:v>365</c:v>
                </c:pt>
                <c:pt idx="50">
                  <c:v>439</c:v>
                </c:pt>
                <c:pt idx="51">
                  <c:v>633</c:v>
                </c:pt>
                <c:pt idx="52">
                  <c:v>759</c:v>
                </c:pt>
                <c:pt idx="53">
                  <c:v>234</c:v>
                </c:pt>
                <c:pt idx="54">
                  <c:v>1467</c:v>
                </c:pt>
                <c:pt idx="55">
                  <c:v>1833</c:v>
                </c:pt>
                <c:pt idx="56">
                  <c:v>2657</c:v>
                </c:pt>
                <c:pt idx="57">
                  <c:v>4494</c:v>
                </c:pt>
                <c:pt idx="58">
                  <c:v>6367</c:v>
                </c:pt>
                <c:pt idx="59">
                  <c:v>5995</c:v>
                </c:pt>
                <c:pt idx="60">
                  <c:v>8919</c:v>
                </c:pt>
                <c:pt idx="61">
                  <c:v>11152</c:v>
                </c:pt>
                <c:pt idx="62">
                  <c:v>10618</c:v>
                </c:pt>
                <c:pt idx="63">
                  <c:v>12127</c:v>
                </c:pt>
                <c:pt idx="64">
                  <c:v>17821</c:v>
                </c:pt>
                <c:pt idx="65">
                  <c:v>18591</c:v>
                </c:pt>
                <c:pt idx="66">
                  <c:v>22164</c:v>
                </c:pt>
                <c:pt idx="67">
                  <c:v>16127</c:v>
                </c:pt>
                <c:pt idx="68">
                  <c:v>22154</c:v>
                </c:pt>
                <c:pt idx="69">
                  <c:v>26381</c:v>
                </c:pt>
                <c:pt idx="70">
                  <c:v>32202</c:v>
                </c:pt>
                <c:pt idx="71">
                  <c:v>32345</c:v>
                </c:pt>
                <c:pt idx="72">
                  <c:v>32367</c:v>
                </c:pt>
                <c:pt idx="73">
                  <c:v>32386</c:v>
                </c:pt>
                <c:pt idx="74">
                  <c:v>29334</c:v>
                </c:pt>
                <c:pt idx="75">
                  <c:v>31933</c:v>
                </c:pt>
                <c:pt idx="76">
                  <c:v>30576</c:v>
                </c:pt>
                <c:pt idx="77">
                  <c:v>31119</c:v>
                </c:pt>
                <c:pt idx="78">
                  <c:v>36072</c:v>
                </c:pt>
                <c:pt idx="79">
                  <c:v>34277</c:v>
                </c:pt>
                <c:pt idx="80">
                  <c:v>29188</c:v>
                </c:pt>
                <c:pt idx="81">
                  <c:v>26934</c:v>
                </c:pt>
                <c:pt idx="82">
                  <c:v>26991</c:v>
                </c:pt>
                <c:pt idx="83">
                  <c:v>28414</c:v>
                </c:pt>
                <c:pt idx="84">
                  <c:v>25962</c:v>
                </c:pt>
                <c:pt idx="85">
                  <c:v>30263</c:v>
                </c:pt>
                <c:pt idx="86">
                  <c:v>33004</c:v>
                </c:pt>
                <c:pt idx="87">
                  <c:v>27933</c:v>
                </c:pt>
                <c:pt idx="88">
                  <c:v>25872</c:v>
                </c:pt>
                <c:pt idx="89">
                  <c:v>29788</c:v>
                </c:pt>
                <c:pt idx="90">
                  <c:v>26218</c:v>
                </c:pt>
                <c:pt idx="91">
                  <c:v>29071</c:v>
                </c:pt>
                <c:pt idx="92">
                  <c:v>33253</c:v>
                </c:pt>
                <c:pt idx="93">
                  <c:v>32339</c:v>
                </c:pt>
                <c:pt idx="94">
                  <c:v>30378</c:v>
                </c:pt>
                <c:pt idx="95">
                  <c:v>26573</c:v>
                </c:pt>
                <c:pt idx="96">
                  <c:v>23795</c:v>
                </c:pt>
                <c:pt idx="97">
                  <c:v>24688</c:v>
                </c:pt>
                <c:pt idx="98">
                  <c:v>26431</c:v>
                </c:pt>
                <c:pt idx="99">
                  <c:v>29157</c:v>
                </c:pt>
                <c:pt idx="100">
                  <c:v>34902</c:v>
                </c:pt>
                <c:pt idx="101">
                  <c:v>27404</c:v>
                </c:pt>
                <c:pt idx="102">
                  <c:v>24329</c:v>
                </c:pt>
                <c:pt idx="103">
                  <c:v>24238</c:v>
                </c:pt>
                <c:pt idx="104">
                  <c:v>24448</c:v>
                </c:pt>
                <c:pt idx="105">
                  <c:v>24380</c:v>
                </c:pt>
                <c:pt idx="106">
                  <c:v>27619</c:v>
                </c:pt>
                <c:pt idx="107">
                  <c:v>27134</c:v>
                </c:pt>
                <c:pt idx="108">
                  <c:v>24700</c:v>
                </c:pt>
                <c:pt idx="109">
                  <c:v>19014</c:v>
                </c:pt>
                <c:pt idx="110">
                  <c:v>19139</c:v>
                </c:pt>
                <c:pt idx="111">
                  <c:v>22887</c:v>
                </c:pt>
                <c:pt idx="112">
                  <c:v>20516</c:v>
                </c:pt>
                <c:pt idx="113">
                  <c:v>26736</c:v>
                </c:pt>
                <c:pt idx="114">
                  <c:v>24697</c:v>
                </c:pt>
                <c:pt idx="115">
                  <c:v>24285</c:v>
                </c:pt>
                <c:pt idx="116">
                  <c:v>18639</c:v>
                </c:pt>
                <c:pt idx="117">
                  <c:v>22214</c:v>
                </c:pt>
                <c:pt idx="118">
                  <c:v>20919</c:v>
                </c:pt>
                <c:pt idx="119">
                  <c:v>22795</c:v>
                </c:pt>
                <c:pt idx="120">
                  <c:v>25787</c:v>
                </c:pt>
                <c:pt idx="121">
                  <c:v>23659</c:v>
                </c:pt>
                <c:pt idx="122">
                  <c:v>21120</c:v>
                </c:pt>
                <c:pt idx="123">
                  <c:v>20306</c:v>
                </c:pt>
                <c:pt idx="124">
                  <c:v>18489</c:v>
                </c:pt>
                <c:pt idx="125">
                  <c:v>18984</c:v>
                </c:pt>
                <c:pt idx="126">
                  <c:v>19474</c:v>
                </c:pt>
                <c:pt idx="127">
                  <c:v>21723</c:v>
                </c:pt>
                <c:pt idx="128">
                  <c:v>24648</c:v>
                </c:pt>
                <c:pt idx="129">
                  <c:v>24213</c:v>
                </c:pt>
                <c:pt idx="130">
                  <c:v>19334</c:v>
                </c:pt>
                <c:pt idx="131">
                  <c:v>17005</c:v>
                </c:pt>
                <c:pt idx="132">
                  <c:v>21269</c:v>
                </c:pt>
                <c:pt idx="133">
                  <c:v>19780</c:v>
                </c:pt>
                <c:pt idx="134">
                  <c:v>21735</c:v>
                </c:pt>
                <c:pt idx="135">
                  <c:v>24912</c:v>
                </c:pt>
                <c:pt idx="136">
                  <c:v>21474</c:v>
                </c:pt>
                <c:pt idx="137">
                  <c:v>18268</c:v>
                </c:pt>
                <c:pt idx="138">
                  <c:v>16698</c:v>
                </c:pt>
                <c:pt idx="139">
                  <c:v>18008</c:v>
                </c:pt>
                <c:pt idx="140">
                  <c:v>21196</c:v>
                </c:pt>
                <c:pt idx="141">
                  <c:v>22402</c:v>
                </c:pt>
                <c:pt idx="142">
                  <c:v>25149</c:v>
                </c:pt>
                <c:pt idx="143">
                  <c:v>25126</c:v>
                </c:pt>
                <c:pt idx="144">
                  <c:v>19331</c:v>
                </c:pt>
                <c:pt idx="145">
                  <c:v>18583</c:v>
                </c:pt>
                <c:pt idx="146">
                  <c:v>23901</c:v>
                </c:pt>
                <c:pt idx="147">
                  <c:v>27215</c:v>
                </c:pt>
                <c:pt idx="148">
                  <c:v>28401</c:v>
                </c:pt>
                <c:pt idx="149">
                  <c:v>31685</c:v>
                </c:pt>
                <c:pt idx="150">
                  <c:v>32534</c:v>
                </c:pt>
                <c:pt idx="151">
                  <c:v>26067</c:v>
                </c:pt>
                <c:pt idx="152">
                  <c:v>31156</c:v>
                </c:pt>
                <c:pt idx="153">
                  <c:v>37266</c:v>
                </c:pt>
                <c:pt idx="154">
                  <c:v>36212</c:v>
                </c:pt>
                <c:pt idx="155">
                  <c:v>40260</c:v>
                </c:pt>
                <c:pt idx="156">
                  <c:v>46319</c:v>
                </c:pt>
                <c:pt idx="157">
                  <c:v>41698</c:v>
                </c:pt>
                <c:pt idx="158">
                  <c:v>41796</c:v>
                </c:pt>
                <c:pt idx="159">
                  <c:v>39700</c:v>
                </c:pt>
                <c:pt idx="160">
                  <c:v>48369</c:v>
                </c:pt>
                <c:pt idx="161">
                  <c:v>51566</c:v>
                </c:pt>
                <c:pt idx="162">
                  <c:v>56370</c:v>
                </c:pt>
                <c:pt idx="163">
                  <c:v>52617</c:v>
                </c:pt>
                <c:pt idx="164">
                  <c:v>48355</c:v>
                </c:pt>
                <c:pt idx="165">
                  <c:v>50804</c:v>
                </c:pt>
                <c:pt idx="166">
                  <c:v>42734</c:v>
                </c:pt>
                <c:pt idx="167">
                  <c:v>59128</c:v>
                </c:pt>
                <c:pt idx="168">
                  <c:v>59645</c:v>
                </c:pt>
                <c:pt idx="169">
                  <c:v>60953</c:v>
                </c:pt>
                <c:pt idx="170">
                  <c:v>67801</c:v>
                </c:pt>
                <c:pt idx="171">
                  <c:v>61258</c:v>
                </c:pt>
                <c:pt idx="172">
                  <c:v>60027</c:v>
                </c:pt>
                <c:pt idx="173">
                  <c:v>57865</c:v>
                </c:pt>
                <c:pt idx="174">
                  <c:v>66891</c:v>
                </c:pt>
                <c:pt idx="175">
                  <c:v>67938</c:v>
                </c:pt>
                <c:pt idx="176">
                  <c:v>76044</c:v>
                </c:pt>
                <c:pt idx="177">
                  <c:v>71543</c:v>
                </c:pt>
                <c:pt idx="178">
                  <c:v>64339</c:v>
                </c:pt>
                <c:pt idx="179">
                  <c:v>61255</c:v>
                </c:pt>
                <c:pt idx="180">
                  <c:v>60500</c:v>
                </c:pt>
                <c:pt idx="181">
                  <c:v>65546</c:v>
                </c:pt>
                <c:pt idx="182">
                  <c:v>70377</c:v>
                </c:pt>
                <c:pt idx="183">
                  <c:v>68732</c:v>
                </c:pt>
                <c:pt idx="184">
                  <c:v>73635</c:v>
                </c:pt>
                <c:pt idx="185">
                  <c:v>66148</c:v>
                </c:pt>
                <c:pt idx="186">
                  <c:v>56326</c:v>
                </c:pt>
                <c:pt idx="187">
                  <c:v>56859</c:v>
                </c:pt>
                <c:pt idx="188">
                  <c:v>63137</c:v>
                </c:pt>
                <c:pt idx="189">
                  <c:v>68958</c:v>
                </c:pt>
                <c:pt idx="190">
                  <c:v>67939</c:v>
                </c:pt>
                <c:pt idx="191">
                  <c:v>68414</c:v>
                </c:pt>
                <c:pt idx="192">
                  <c:v>58398</c:v>
                </c:pt>
                <c:pt idx="193">
                  <c:v>46454</c:v>
                </c:pt>
                <c:pt idx="194">
                  <c:v>45183</c:v>
                </c:pt>
                <c:pt idx="195">
                  <c:v>55268</c:v>
                </c:pt>
                <c:pt idx="196">
                  <c:v>55526</c:v>
                </c:pt>
                <c:pt idx="197">
                  <c:v>57541</c:v>
                </c:pt>
                <c:pt idx="198">
                  <c:v>60422</c:v>
                </c:pt>
                <c:pt idx="199">
                  <c:v>55106</c:v>
                </c:pt>
                <c:pt idx="200">
                  <c:v>48146</c:v>
                </c:pt>
                <c:pt idx="201">
                  <c:v>45897</c:v>
                </c:pt>
                <c:pt idx="202">
                  <c:v>52373</c:v>
                </c:pt>
                <c:pt idx="203">
                  <c:v>52728</c:v>
                </c:pt>
                <c:pt idx="204">
                  <c:v>51430</c:v>
                </c:pt>
                <c:pt idx="205">
                  <c:v>65297</c:v>
                </c:pt>
                <c:pt idx="206">
                  <c:v>49348</c:v>
                </c:pt>
                <c:pt idx="207">
                  <c:v>39910</c:v>
                </c:pt>
                <c:pt idx="208">
                  <c:v>35802</c:v>
                </c:pt>
                <c:pt idx="209">
                  <c:v>42908</c:v>
                </c:pt>
                <c:pt idx="210">
                  <c:v>44434</c:v>
                </c:pt>
                <c:pt idx="211">
                  <c:v>44577</c:v>
                </c:pt>
                <c:pt idx="212">
                  <c:v>48768</c:v>
                </c:pt>
                <c:pt idx="213">
                  <c:v>44345</c:v>
                </c:pt>
                <c:pt idx="214">
                  <c:v>34485</c:v>
                </c:pt>
                <c:pt idx="215">
                  <c:v>34905</c:v>
                </c:pt>
                <c:pt idx="216">
                  <c:v>40855</c:v>
                </c:pt>
                <c:pt idx="217">
                  <c:v>43949</c:v>
                </c:pt>
                <c:pt idx="218">
                  <c:v>45964</c:v>
                </c:pt>
                <c:pt idx="219">
                  <c:v>46510</c:v>
                </c:pt>
                <c:pt idx="220">
                  <c:v>44208</c:v>
                </c:pt>
                <c:pt idx="221">
                  <c:v>34802</c:v>
                </c:pt>
                <c:pt idx="222">
                  <c:v>32701</c:v>
                </c:pt>
                <c:pt idx="223">
                  <c:v>42813</c:v>
                </c:pt>
                <c:pt idx="224">
                  <c:v>40690</c:v>
                </c:pt>
                <c:pt idx="225">
                  <c:v>44334</c:v>
                </c:pt>
                <c:pt idx="226">
                  <c:v>50671</c:v>
                </c:pt>
                <c:pt idx="227">
                  <c:v>43386</c:v>
                </c:pt>
                <c:pt idx="228">
                  <c:v>30977</c:v>
                </c:pt>
                <c:pt idx="229">
                  <c:v>23840</c:v>
                </c:pt>
                <c:pt idx="230">
                  <c:v>25626</c:v>
                </c:pt>
                <c:pt idx="231">
                  <c:v>34600</c:v>
                </c:pt>
                <c:pt idx="232">
                  <c:v>35939</c:v>
                </c:pt>
                <c:pt idx="233">
                  <c:v>47967</c:v>
                </c:pt>
                <c:pt idx="234">
                  <c:v>41694</c:v>
                </c:pt>
                <c:pt idx="235">
                  <c:v>34442</c:v>
                </c:pt>
                <c:pt idx="236">
                  <c:v>33248</c:v>
                </c:pt>
                <c:pt idx="237">
                  <c:v>39462</c:v>
                </c:pt>
                <c:pt idx="238">
                  <c:v>38906</c:v>
                </c:pt>
                <c:pt idx="239">
                  <c:v>45202</c:v>
                </c:pt>
                <c:pt idx="240">
                  <c:v>49143</c:v>
                </c:pt>
                <c:pt idx="241">
                  <c:v>42579</c:v>
                </c:pt>
                <c:pt idx="242">
                  <c:v>38877</c:v>
                </c:pt>
                <c:pt idx="243">
                  <c:v>50723</c:v>
                </c:pt>
                <c:pt idx="244">
                  <c:v>40071</c:v>
                </c:pt>
                <c:pt idx="245">
                  <c:v>38911</c:v>
                </c:pt>
                <c:pt idx="246">
                  <c:v>47369</c:v>
                </c:pt>
                <c:pt idx="247">
                  <c:v>48367</c:v>
                </c:pt>
                <c:pt idx="248">
                  <c:v>44931</c:v>
                </c:pt>
                <c:pt idx="249">
                  <c:v>38062</c:v>
                </c:pt>
                <c:pt idx="250">
                  <c:v>32667</c:v>
                </c:pt>
                <c:pt idx="251">
                  <c:v>43564</c:v>
                </c:pt>
                <c:pt idx="252">
                  <c:v>39100</c:v>
                </c:pt>
                <c:pt idx="253">
                  <c:v>45978</c:v>
                </c:pt>
                <c:pt idx="254">
                  <c:v>55146</c:v>
                </c:pt>
                <c:pt idx="255">
                  <c:v>49481</c:v>
                </c:pt>
                <c:pt idx="256">
                  <c:v>35543</c:v>
                </c:pt>
                <c:pt idx="257">
                  <c:v>38315</c:v>
                </c:pt>
                <c:pt idx="258">
                  <c:v>45383</c:v>
                </c:pt>
                <c:pt idx="259">
                  <c:v>51127</c:v>
                </c:pt>
                <c:pt idx="260">
                  <c:v>59024</c:v>
                </c:pt>
                <c:pt idx="261">
                  <c:v>56676</c:v>
                </c:pt>
                <c:pt idx="262">
                  <c:v>55489</c:v>
                </c:pt>
                <c:pt idx="263">
                  <c:v>46665</c:v>
                </c:pt>
                <c:pt idx="264">
                  <c:v>41577</c:v>
                </c:pt>
                <c:pt idx="265">
                  <c:v>51565</c:v>
                </c:pt>
                <c:pt idx="266">
                  <c:v>59294</c:v>
                </c:pt>
                <c:pt idx="267">
                  <c:v>65059</c:v>
                </c:pt>
                <c:pt idx="268">
                  <c:v>69130</c:v>
                </c:pt>
                <c:pt idx="269">
                  <c:v>57307</c:v>
                </c:pt>
                <c:pt idx="270">
                  <c:v>50808</c:v>
                </c:pt>
                <c:pt idx="271">
                  <c:v>67076</c:v>
                </c:pt>
                <c:pt idx="272">
                  <c:v>61701</c:v>
                </c:pt>
                <c:pt idx="273">
                  <c:v>63154</c:v>
                </c:pt>
                <c:pt idx="274">
                  <c:v>76205</c:v>
                </c:pt>
                <c:pt idx="275">
                  <c:v>82526</c:v>
                </c:pt>
                <c:pt idx="276">
                  <c:v>83288</c:v>
                </c:pt>
                <c:pt idx="277">
                  <c:v>62312</c:v>
                </c:pt>
                <c:pt idx="278">
                  <c:v>66712</c:v>
                </c:pt>
                <c:pt idx="279">
                  <c:v>77021</c:v>
                </c:pt>
                <c:pt idx="280">
                  <c:v>79322</c:v>
                </c:pt>
                <c:pt idx="281">
                  <c:v>90981</c:v>
                </c:pt>
                <c:pt idx="282">
                  <c:v>100072</c:v>
                </c:pt>
                <c:pt idx="283">
                  <c:v>90347</c:v>
                </c:pt>
                <c:pt idx="284">
                  <c:v>105212</c:v>
                </c:pt>
                <c:pt idx="285">
                  <c:v>84058</c:v>
                </c:pt>
                <c:pt idx="286">
                  <c:v>127745</c:v>
                </c:pt>
                <c:pt idx="287">
                  <c:v>104110</c:v>
                </c:pt>
                <c:pt idx="288">
                  <c:v>129884</c:v>
                </c:pt>
                <c:pt idx="289">
                  <c:v>127877</c:v>
                </c:pt>
                <c:pt idx="290">
                  <c:v>131308</c:v>
                </c:pt>
                <c:pt idx="291">
                  <c:v>114764</c:v>
                </c:pt>
                <c:pt idx="292">
                  <c:v>119320</c:v>
                </c:pt>
                <c:pt idx="293">
                  <c:v>140022</c:v>
                </c:pt>
                <c:pt idx="294">
                  <c:v>148122</c:v>
                </c:pt>
                <c:pt idx="295">
                  <c:v>162955</c:v>
                </c:pt>
                <c:pt idx="296">
                  <c:v>181030</c:v>
                </c:pt>
                <c:pt idx="297">
                  <c:v>171056</c:v>
                </c:pt>
                <c:pt idx="298">
                  <c:v>137019</c:v>
                </c:pt>
                <c:pt idx="299">
                  <c:v>160787</c:v>
                </c:pt>
                <c:pt idx="300">
                  <c:v>163779</c:v>
                </c:pt>
                <c:pt idx="301">
                  <c:v>173522</c:v>
                </c:pt>
                <c:pt idx="302">
                  <c:v>191723</c:v>
                </c:pt>
                <c:pt idx="303">
                  <c:v>201188</c:v>
                </c:pt>
                <c:pt idx="304">
                  <c:v>180868</c:v>
                </c:pt>
                <c:pt idx="305">
                  <c:v>146220</c:v>
                </c:pt>
                <c:pt idx="306">
                  <c:v>173177</c:v>
                </c:pt>
                <c:pt idx="307">
                  <c:v>177329</c:v>
                </c:pt>
                <c:pt idx="308">
                  <c:v>184645</c:v>
                </c:pt>
                <c:pt idx="309">
                  <c:v>116217</c:v>
                </c:pt>
                <c:pt idx="310">
                  <c:v>204936</c:v>
                </c:pt>
                <c:pt idx="311">
                  <c:v>157624</c:v>
                </c:pt>
                <c:pt idx="312">
                  <c:v>140405</c:v>
                </c:pt>
                <c:pt idx="313">
                  <c:v>156738</c:v>
                </c:pt>
                <c:pt idx="314">
                  <c:v>193839</c:v>
                </c:pt>
                <c:pt idx="315">
                  <c:v>204145</c:v>
                </c:pt>
                <c:pt idx="316">
                  <c:v>224508</c:v>
                </c:pt>
                <c:pt idx="317">
                  <c:v>234706</c:v>
                </c:pt>
                <c:pt idx="318">
                  <c:v>220717</c:v>
                </c:pt>
                <c:pt idx="319">
                  <c:v>178590</c:v>
                </c:pt>
                <c:pt idx="320">
                  <c:v>191544</c:v>
                </c:pt>
                <c:pt idx="321">
                  <c:v>230524</c:v>
                </c:pt>
                <c:pt idx="322">
                  <c:v>221536</c:v>
                </c:pt>
                <c:pt idx="323">
                  <c:v>234254</c:v>
                </c:pt>
                <c:pt idx="324">
                  <c:v>240721</c:v>
                </c:pt>
                <c:pt idx="325">
                  <c:v>220046</c:v>
                </c:pt>
                <c:pt idx="326">
                  <c:v>186879</c:v>
                </c:pt>
                <c:pt idx="327">
                  <c:v>201947</c:v>
                </c:pt>
                <c:pt idx="328">
                  <c:v>221456</c:v>
                </c:pt>
                <c:pt idx="329">
                  <c:v>240432</c:v>
                </c:pt>
                <c:pt idx="330">
                  <c:v>237533</c:v>
                </c:pt>
                <c:pt idx="331">
                  <c:v>248482</c:v>
                </c:pt>
                <c:pt idx="332">
                  <c:v>201145</c:v>
                </c:pt>
                <c:pt idx="333">
                  <c:v>185305</c:v>
                </c:pt>
                <c:pt idx="334">
                  <c:v>191272</c:v>
                </c:pt>
                <c:pt idx="335">
                  <c:v>201225</c:v>
                </c:pt>
                <c:pt idx="336">
                  <c:v>225425</c:v>
                </c:pt>
                <c:pt idx="337">
                  <c:v>205260</c:v>
                </c:pt>
                <c:pt idx="338">
                  <c:v>107985</c:v>
                </c:pt>
                <c:pt idx="339">
                  <c:v>218493</c:v>
                </c:pt>
                <c:pt idx="340">
                  <c:v>154476</c:v>
                </c:pt>
                <c:pt idx="341">
                  <c:v>167961</c:v>
                </c:pt>
                <c:pt idx="342">
                  <c:v>201234</c:v>
                </c:pt>
                <c:pt idx="343">
                  <c:v>221748</c:v>
                </c:pt>
                <c:pt idx="344">
                  <c:v>258801</c:v>
                </c:pt>
                <c:pt idx="345">
                  <c:v>164678</c:v>
                </c:pt>
                <c:pt idx="346">
                  <c:v>296463</c:v>
                </c:pt>
                <c:pt idx="347">
                  <c:v>203061</c:v>
                </c:pt>
                <c:pt idx="348">
                  <c:v>182654</c:v>
                </c:pt>
                <c:pt idx="349">
                  <c:v>231224</c:v>
                </c:pt>
                <c:pt idx="350">
                  <c:v>256327</c:v>
                </c:pt>
                <c:pt idx="351">
                  <c:v>288658</c:v>
                </c:pt>
                <c:pt idx="352">
                  <c:v>303008</c:v>
                </c:pt>
                <c:pt idx="353">
                  <c:v>259101</c:v>
                </c:pt>
                <c:pt idx="354">
                  <c:v>212699</c:v>
                </c:pt>
                <c:pt idx="355">
                  <c:v>212028</c:v>
                </c:pt>
                <c:pt idx="356">
                  <c:v>218413</c:v>
                </c:pt>
                <c:pt idx="357">
                  <c:v>229492</c:v>
                </c:pt>
                <c:pt idx="358">
                  <c:v>238627</c:v>
                </c:pt>
                <c:pt idx="359">
                  <c:v>246278</c:v>
                </c:pt>
                <c:pt idx="360">
                  <c:v>208092</c:v>
                </c:pt>
                <c:pt idx="361">
                  <c:v>176354</c:v>
                </c:pt>
                <c:pt idx="362">
                  <c:v>140751</c:v>
                </c:pt>
                <c:pt idx="363">
                  <c:v>165416</c:v>
                </c:pt>
                <c:pt idx="364">
                  <c:v>185296</c:v>
                </c:pt>
                <c:pt idx="365">
                  <c:v>192001</c:v>
                </c:pt>
                <c:pt idx="366">
                  <c:v>189353</c:v>
                </c:pt>
                <c:pt idx="367">
                  <c:v>174231</c:v>
                </c:pt>
                <c:pt idx="368">
                  <c:v>137594</c:v>
                </c:pt>
                <c:pt idx="369">
                  <c:v>142902</c:v>
                </c:pt>
                <c:pt idx="370">
                  <c:v>144352</c:v>
                </c:pt>
                <c:pt idx="371">
                  <c:v>155297</c:v>
                </c:pt>
                <c:pt idx="372">
                  <c:v>166576</c:v>
                </c:pt>
                <c:pt idx="373">
                  <c:v>166764</c:v>
                </c:pt>
                <c:pt idx="374">
                  <c:v>144715</c:v>
                </c:pt>
                <c:pt idx="375">
                  <c:v>115156</c:v>
                </c:pt>
                <c:pt idx="376">
                  <c:v>129608</c:v>
                </c:pt>
                <c:pt idx="377">
                  <c:v>114229</c:v>
                </c:pt>
                <c:pt idx="378">
                  <c:v>123070</c:v>
                </c:pt>
                <c:pt idx="379">
                  <c:v>123939</c:v>
                </c:pt>
                <c:pt idx="380">
                  <c:v>131295</c:v>
                </c:pt>
                <c:pt idx="381">
                  <c:v>110742</c:v>
                </c:pt>
                <c:pt idx="382">
                  <c:v>91491</c:v>
                </c:pt>
                <c:pt idx="383">
                  <c:v>85922</c:v>
                </c:pt>
                <c:pt idx="384">
                  <c:v>94189</c:v>
                </c:pt>
                <c:pt idx="385">
                  <c:v>95868</c:v>
                </c:pt>
                <c:pt idx="386">
                  <c:v>106133</c:v>
                </c:pt>
                <c:pt idx="387">
                  <c:v>99810</c:v>
                </c:pt>
                <c:pt idx="388">
                  <c:v>88591</c:v>
                </c:pt>
                <c:pt idx="389">
                  <c:v>66316</c:v>
                </c:pt>
                <c:pt idx="390">
                  <c:v>54460</c:v>
                </c:pt>
                <c:pt idx="391">
                  <c:v>59161</c:v>
                </c:pt>
                <c:pt idx="392">
                  <c:v>70042</c:v>
                </c:pt>
                <c:pt idx="393">
                  <c:v>71296</c:v>
                </c:pt>
                <c:pt idx="394">
                  <c:v>78135</c:v>
                </c:pt>
                <c:pt idx="395">
                  <c:v>73125</c:v>
                </c:pt>
                <c:pt idx="396">
                  <c:v>57757</c:v>
                </c:pt>
                <c:pt idx="397">
                  <c:v>55147</c:v>
                </c:pt>
                <c:pt idx="398">
                  <c:v>71917</c:v>
                </c:pt>
                <c:pt idx="399">
                  <c:v>75008</c:v>
                </c:pt>
                <c:pt idx="400">
                  <c:v>77990</c:v>
                </c:pt>
                <c:pt idx="401">
                  <c:v>77681</c:v>
                </c:pt>
                <c:pt idx="402">
                  <c:v>65737</c:v>
                </c:pt>
                <c:pt idx="403">
                  <c:v>51994</c:v>
                </c:pt>
                <c:pt idx="404">
                  <c:v>55421</c:v>
                </c:pt>
                <c:pt idx="405">
                  <c:v>56964</c:v>
                </c:pt>
                <c:pt idx="406">
                  <c:v>67151</c:v>
                </c:pt>
                <c:pt idx="407">
                  <c:v>68252</c:v>
                </c:pt>
                <c:pt idx="408">
                  <c:v>66925</c:v>
                </c:pt>
                <c:pt idx="409">
                  <c:v>58844</c:v>
                </c:pt>
                <c:pt idx="410">
                  <c:v>42025</c:v>
                </c:pt>
                <c:pt idx="411">
                  <c:v>44654</c:v>
                </c:pt>
                <c:pt idx="412">
                  <c:v>55962</c:v>
                </c:pt>
                <c:pt idx="413">
                  <c:v>58172</c:v>
                </c:pt>
                <c:pt idx="414">
                  <c:v>62775</c:v>
                </c:pt>
                <c:pt idx="415">
                  <c:v>61606</c:v>
                </c:pt>
                <c:pt idx="416">
                  <c:v>53559</c:v>
                </c:pt>
                <c:pt idx="417">
                  <c:v>38698</c:v>
                </c:pt>
                <c:pt idx="418">
                  <c:v>55241</c:v>
                </c:pt>
                <c:pt idx="419">
                  <c:v>54317</c:v>
                </c:pt>
                <c:pt idx="420">
                  <c:v>59394</c:v>
                </c:pt>
                <c:pt idx="421">
                  <c:v>60352</c:v>
                </c:pt>
                <c:pt idx="422">
                  <c:v>61997</c:v>
                </c:pt>
                <c:pt idx="423">
                  <c:v>56630</c:v>
                </c:pt>
                <c:pt idx="424">
                  <c:v>34608</c:v>
                </c:pt>
                <c:pt idx="425">
                  <c:v>50109</c:v>
                </c:pt>
                <c:pt idx="426">
                  <c:v>53394</c:v>
                </c:pt>
                <c:pt idx="427">
                  <c:v>86772</c:v>
                </c:pt>
                <c:pt idx="428">
                  <c:v>67857</c:v>
                </c:pt>
                <c:pt idx="429">
                  <c:v>77464</c:v>
                </c:pt>
                <c:pt idx="430">
                  <c:v>63828</c:v>
                </c:pt>
                <c:pt idx="431">
                  <c:v>43631</c:v>
                </c:pt>
                <c:pt idx="432">
                  <c:v>68329</c:v>
                </c:pt>
                <c:pt idx="433">
                  <c:v>61214</c:v>
                </c:pt>
                <c:pt idx="434">
                  <c:v>66833</c:v>
                </c:pt>
                <c:pt idx="435">
                  <c:v>79159</c:v>
                </c:pt>
                <c:pt idx="436">
                  <c:v>70906</c:v>
                </c:pt>
                <c:pt idx="437">
                  <c:v>63754</c:v>
                </c:pt>
                <c:pt idx="438">
                  <c:v>36171</c:v>
                </c:pt>
                <c:pt idx="439">
                  <c:v>74835</c:v>
                </c:pt>
                <c:pt idx="440">
                  <c:v>60895</c:v>
                </c:pt>
                <c:pt idx="441">
                  <c:v>75003</c:v>
                </c:pt>
                <c:pt idx="442">
                  <c:v>80111</c:v>
                </c:pt>
                <c:pt idx="443">
                  <c:v>84188</c:v>
                </c:pt>
                <c:pt idx="444">
                  <c:v>68648</c:v>
                </c:pt>
                <c:pt idx="445">
                  <c:v>46069</c:v>
                </c:pt>
                <c:pt idx="446">
                  <c:v>68241</c:v>
                </c:pt>
                <c:pt idx="447">
                  <c:v>78055</c:v>
                </c:pt>
                <c:pt idx="448">
                  <c:v>75619</c:v>
                </c:pt>
                <c:pt idx="449">
                  <c:v>73969</c:v>
                </c:pt>
                <c:pt idx="450">
                  <c:v>80231</c:v>
                </c:pt>
                <c:pt idx="451">
                  <c:v>53345</c:v>
                </c:pt>
                <c:pt idx="452">
                  <c:v>42573</c:v>
                </c:pt>
                <c:pt idx="453">
                  <c:v>67148</c:v>
                </c:pt>
                <c:pt idx="454">
                  <c:v>60752</c:v>
                </c:pt>
                <c:pt idx="455">
                  <c:v>63792</c:v>
                </c:pt>
                <c:pt idx="456">
                  <c:v>66480</c:v>
                </c:pt>
                <c:pt idx="457">
                  <c:v>63083</c:v>
                </c:pt>
                <c:pt idx="458">
                  <c:v>53637</c:v>
                </c:pt>
                <c:pt idx="459">
                  <c:v>32980</c:v>
                </c:pt>
                <c:pt idx="460">
                  <c:v>46471</c:v>
                </c:pt>
                <c:pt idx="461">
                  <c:v>50450</c:v>
                </c:pt>
                <c:pt idx="462">
                  <c:v>55256</c:v>
                </c:pt>
                <c:pt idx="463">
                  <c:v>58499</c:v>
                </c:pt>
                <c:pt idx="464">
                  <c:v>58090</c:v>
                </c:pt>
                <c:pt idx="465">
                  <c:v>46233</c:v>
                </c:pt>
                <c:pt idx="466">
                  <c:v>29746</c:v>
                </c:pt>
                <c:pt idx="467">
                  <c:v>49536</c:v>
                </c:pt>
                <c:pt idx="468">
                  <c:v>40085</c:v>
                </c:pt>
                <c:pt idx="469">
                  <c:v>45226</c:v>
                </c:pt>
                <c:pt idx="470">
                  <c:v>47778</c:v>
                </c:pt>
                <c:pt idx="471">
                  <c:v>47613</c:v>
                </c:pt>
                <c:pt idx="472">
                  <c:v>34242</c:v>
                </c:pt>
                <c:pt idx="473">
                  <c:v>21870</c:v>
                </c:pt>
                <c:pt idx="474">
                  <c:v>35810</c:v>
                </c:pt>
                <c:pt idx="475">
                  <c:v>33594</c:v>
                </c:pt>
                <c:pt idx="476">
                  <c:v>35913</c:v>
                </c:pt>
                <c:pt idx="477">
                  <c:v>38939</c:v>
                </c:pt>
                <c:pt idx="478">
                  <c:v>41610</c:v>
                </c:pt>
                <c:pt idx="479">
                  <c:v>29345</c:v>
                </c:pt>
                <c:pt idx="480">
                  <c:v>17226</c:v>
                </c:pt>
                <c:pt idx="481">
                  <c:v>28372</c:v>
                </c:pt>
                <c:pt idx="482">
                  <c:v>27421</c:v>
                </c:pt>
                <c:pt idx="483">
                  <c:v>29278</c:v>
                </c:pt>
                <c:pt idx="484">
                  <c:v>30173</c:v>
                </c:pt>
                <c:pt idx="485">
                  <c:v>28167</c:v>
                </c:pt>
                <c:pt idx="486">
                  <c:v>20437</c:v>
                </c:pt>
                <c:pt idx="487">
                  <c:v>13316</c:v>
                </c:pt>
                <c:pt idx="488">
                  <c:v>24997</c:v>
                </c:pt>
                <c:pt idx="489">
                  <c:v>22634</c:v>
                </c:pt>
                <c:pt idx="490">
                  <c:v>24367</c:v>
                </c:pt>
                <c:pt idx="491">
                  <c:v>27343</c:v>
                </c:pt>
                <c:pt idx="492">
                  <c:v>21736</c:v>
                </c:pt>
                <c:pt idx="493">
                  <c:v>12469</c:v>
                </c:pt>
                <c:pt idx="494">
                  <c:v>6926</c:v>
                </c:pt>
                <c:pt idx="495">
                  <c:v>5907</c:v>
                </c:pt>
                <c:pt idx="496">
                  <c:v>22119</c:v>
                </c:pt>
                <c:pt idx="497">
                  <c:v>16925</c:v>
                </c:pt>
                <c:pt idx="498">
                  <c:v>19191</c:v>
                </c:pt>
                <c:pt idx="499">
                  <c:v>16911</c:v>
                </c:pt>
                <c:pt idx="500">
                  <c:v>14335</c:v>
                </c:pt>
                <c:pt idx="501">
                  <c:v>5674</c:v>
                </c:pt>
                <c:pt idx="502">
                  <c:v>15109</c:v>
                </c:pt>
                <c:pt idx="503">
                  <c:v>12832</c:v>
                </c:pt>
                <c:pt idx="504">
                  <c:v>18904</c:v>
                </c:pt>
                <c:pt idx="505">
                  <c:v>14424</c:v>
                </c:pt>
                <c:pt idx="506">
                  <c:v>24730</c:v>
                </c:pt>
                <c:pt idx="507">
                  <c:v>8688</c:v>
                </c:pt>
                <c:pt idx="508">
                  <c:v>5157</c:v>
                </c:pt>
                <c:pt idx="509">
                  <c:v>12364</c:v>
                </c:pt>
                <c:pt idx="510">
                  <c:v>10830</c:v>
                </c:pt>
                <c:pt idx="511">
                  <c:v>12555</c:v>
                </c:pt>
                <c:pt idx="512">
                  <c:v>10621</c:v>
                </c:pt>
                <c:pt idx="513">
                  <c:v>21201</c:v>
                </c:pt>
                <c:pt idx="514">
                  <c:v>8489</c:v>
                </c:pt>
                <c:pt idx="515">
                  <c:v>4456</c:v>
                </c:pt>
                <c:pt idx="516">
                  <c:v>11673</c:v>
                </c:pt>
                <c:pt idx="517">
                  <c:v>10725</c:v>
                </c:pt>
                <c:pt idx="518">
                  <c:v>13001</c:v>
                </c:pt>
                <c:pt idx="519">
                  <c:v>13777</c:v>
                </c:pt>
                <c:pt idx="520">
                  <c:v>24265</c:v>
                </c:pt>
                <c:pt idx="521">
                  <c:v>8644</c:v>
                </c:pt>
                <c:pt idx="522">
                  <c:v>4251</c:v>
                </c:pt>
                <c:pt idx="523">
                  <c:v>14576</c:v>
                </c:pt>
                <c:pt idx="524">
                  <c:v>6690</c:v>
                </c:pt>
                <c:pt idx="525">
                  <c:v>16254</c:v>
                </c:pt>
                <c:pt idx="526">
                  <c:v>14439</c:v>
                </c:pt>
                <c:pt idx="527">
                  <c:v>29422</c:v>
                </c:pt>
                <c:pt idx="528">
                  <c:v>4626</c:v>
                </c:pt>
                <c:pt idx="529">
                  <c:v>3757</c:v>
                </c:pt>
                <c:pt idx="530">
                  <c:v>8628</c:v>
                </c:pt>
                <c:pt idx="531">
                  <c:v>23041</c:v>
                </c:pt>
                <c:pt idx="532">
                  <c:v>22953</c:v>
                </c:pt>
                <c:pt idx="533">
                  <c:v>19122</c:v>
                </c:pt>
                <c:pt idx="534">
                  <c:v>47630</c:v>
                </c:pt>
                <c:pt idx="535">
                  <c:v>8299</c:v>
                </c:pt>
                <c:pt idx="536">
                  <c:v>10796</c:v>
                </c:pt>
                <c:pt idx="537">
                  <c:v>33648</c:v>
                </c:pt>
                <c:pt idx="538">
                  <c:v>26234</c:v>
                </c:pt>
                <c:pt idx="539">
                  <c:v>32742</c:v>
                </c:pt>
                <c:pt idx="540">
                  <c:v>29983</c:v>
                </c:pt>
                <c:pt idx="541">
                  <c:v>77891</c:v>
                </c:pt>
                <c:pt idx="542">
                  <c:v>11718</c:v>
                </c:pt>
                <c:pt idx="543">
                  <c:v>19245</c:v>
                </c:pt>
                <c:pt idx="544">
                  <c:v>51080</c:v>
                </c:pt>
                <c:pt idx="545">
                  <c:v>41761</c:v>
                </c:pt>
                <c:pt idx="546">
                  <c:v>50391</c:v>
                </c:pt>
                <c:pt idx="547">
                  <c:v>54734</c:v>
                </c:pt>
                <c:pt idx="548">
                  <c:v>120387</c:v>
                </c:pt>
                <c:pt idx="549">
                  <c:v>25014</c:v>
                </c:pt>
                <c:pt idx="550">
                  <c:v>24114</c:v>
                </c:pt>
                <c:pt idx="551">
                  <c:v>86955</c:v>
                </c:pt>
                <c:pt idx="552">
                  <c:v>68414</c:v>
                </c:pt>
                <c:pt idx="553">
                  <c:v>69088</c:v>
                </c:pt>
                <c:pt idx="554">
                  <c:v>79524</c:v>
                </c:pt>
                <c:pt idx="555">
                  <c:v>189136</c:v>
                </c:pt>
                <c:pt idx="556">
                  <c:v>32294</c:v>
                </c:pt>
                <c:pt idx="557">
                  <c:v>41453</c:v>
                </c:pt>
                <c:pt idx="558">
                  <c:v>120722</c:v>
                </c:pt>
                <c:pt idx="559">
                  <c:v>102751</c:v>
                </c:pt>
                <c:pt idx="560">
                  <c:v>96845</c:v>
                </c:pt>
                <c:pt idx="561">
                  <c:v>110664</c:v>
                </c:pt>
                <c:pt idx="562">
                  <c:v>255081</c:v>
                </c:pt>
                <c:pt idx="563">
                  <c:v>48748</c:v>
                </c:pt>
                <c:pt idx="564">
                  <c:v>26563</c:v>
                </c:pt>
                <c:pt idx="565">
                  <c:v>181218</c:v>
                </c:pt>
                <c:pt idx="566">
                  <c:v>120969</c:v>
                </c:pt>
                <c:pt idx="567">
                  <c:v>156039</c:v>
                </c:pt>
                <c:pt idx="568">
                  <c:v>141976</c:v>
                </c:pt>
                <c:pt idx="569">
                  <c:v>229752</c:v>
                </c:pt>
                <c:pt idx="570">
                  <c:v>48899</c:v>
                </c:pt>
                <c:pt idx="571">
                  <c:v>41727</c:v>
                </c:pt>
                <c:pt idx="572">
                  <c:v>220065</c:v>
                </c:pt>
                <c:pt idx="573">
                  <c:v>152131</c:v>
                </c:pt>
                <c:pt idx="574">
                  <c:v>158638</c:v>
                </c:pt>
                <c:pt idx="575">
                  <c:v>157071</c:v>
                </c:pt>
                <c:pt idx="576">
                  <c:v>245623</c:v>
                </c:pt>
                <c:pt idx="577">
                  <c:v>65934</c:v>
                </c:pt>
                <c:pt idx="578">
                  <c:v>35971</c:v>
                </c:pt>
                <c:pt idx="579">
                  <c:v>238019</c:v>
                </c:pt>
                <c:pt idx="580">
                  <c:v>156692</c:v>
                </c:pt>
                <c:pt idx="581">
                  <c:v>169696</c:v>
                </c:pt>
                <c:pt idx="582">
                  <c:v>184441</c:v>
                </c:pt>
                <c:pt idx="583">
                  <c:v>243011</c:v>
                </c:pt>
                <c:pt idx="584">
                  <c:v>60613</c:v>
                </c:pt>
                <c:pt idx="585">
                  <c:v>42120</c:v>
                </c:pt>
                <c:pt idx="586">
                  <c:v>259960</c:v>
                </c:pt>
                <c:pt idx="587">
                  <c:v>170852</c:v>
                </c:pt>
                <c:pt idx="588">
                  <c:v>201952</c:v>
                </c:pt>
                <c:pt idx="589">
                  <c:v>175825</c:v>
                </c:pt>
                <c:pt idx="590">
                  <c:v>234848</c:v>
                </c:pt>
                <c:pt idx="591">
                  <c:v>64444</c:v>
                </c:pt>
                <c:pt idx="592">
                  <c:v>40288</c:v>
                </c:pt>
                <c:pt idx="593">
                  <c:v>75182</c:v>
                </c:pt>
                <c:pt idx="594">
                  <c:v>277028</c:v>
                </c:pt>
                <c:pt idx="595">
                  <c:v>182223</c:v>
                </c:pt>
                <c:pt idx="596">
                  <c:v>159804</c:v>
                </c:pt>
                <c:pt idx="597">
                  <c:v>227797</c:v>
                </c:pt>
                <c:pt idx="598">
                  <c:v>64255</c:v>
                </c:pt>
                <c:pt idx="599">
                  <c:v>35859</c:v>
                </c:pt>
                <c:pt idx="600">
                  <c:v>260755</c:v>
                </c:pt>
                <c:pt idx="601">
                  <c:v>145028</c:v>
                </c:pt>
                <c:pt idx="602">
                  <c:v>171267</c:v>
                </c:pt>
                <c:pt idx="603">
                  <c:v>154930</c:v>
                </c:pt>
                <c:pt idx="604">
                  <c:v>208072</c:v>
                </c:pt>
                <c:pt idx="605">
                  <c:v>56759</c:v>
                </c:pt>
                <c:pt idx="606">
                  <c:v>36333</c:v>
                </c:pt>
                <c:pt idx="607">
                  <c:v>201777</c:v>
                </c:pt>
                <c:pt idx="608">
                  <c:v>121236</c:v>
                </c:pt>
                <c:pt idx="609">
                  <c:v>132420</c:v>
                </c:pt>
                <c:pt idx="610">
                  <c:v>125838</c:v>
                </c:pt>
                <c:pt idx="611">
                  <c:v>177452</c:v>
                </c:pt>
                <c:pt idx="612">
                  <c:v>47532</c:v>
                </c:pt>
                <c:pt idx="613">
                  <c:v>30958</c:v>
                </c:pt>
                <c:pt idx="614">
                  <c:v>185016</c:v>
                </c:pt>
                <c:pt idx="615">
                  <c:v>109605</c:v>
                </c:pt>
                <c:pt idx="616">
                  <c:v>123267</c:v>
                </c:pt>
                <c:pt idx="617">
                  <c:v>110594</c:v>
                </c:pt>
              </c:numCache>
            </c:numRef>
          </c:yVal>
          <c:smooth val="0"/>
        </c:ser>
        <c:ser>
          <c:idx val="1"/>
          <c:order val="1"/>
          <c:tx>
            <c:v>阶段1</c:v>
          </c:tx>
          <c:spPr>
            <a:ln w="19050" cmpd="sng">
              <a:prstDash val="sysDash"/>
            </a:ln>
          </c:spPr>
          <c:marker>
            <c:symbol val="none"/>
          </c:marker>
          <c:xVal>
            <c:numRef>
              <c:f>美国!$A$2:$A$70</c:f>
              <c:numCache>
                <c:formatCode>m/d/yyyy</c:formatCode>
                <c:ptCount val="6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</c:numCache>
            </c:numRef>
          </c:xVal>
          <c:yVal>
            <c:numRef>
              <c:f>美国!$J$2:$J$69</c:f>
              <c:numCache>
                <c:formatCode>General</c:formatCode>
                <c:ptCount val="68"/>
                <c:pt idx="0">
                  <c:v>1</c:v>
                </c:pt>
                <c:pt idx="1">
                  <c:v>0.192976911884714</c:v>
                </c:pt>
                <c:pt idx="2">
                  <c:v>0.23021700040527401</c:v>
                </c:pt>
                <c:pt idx="3">
                  <c:v>0.27464356620684599</c:v>
                </c:pt>
                <c:pt idx="4">
                  <c:v>0.32764343348244801</c:v>
                </c:pt>
                <c:pt idx="5">
                  <c:v>0.39087105147519502</c:v>
                </c:pt>
                <c:pt idx="6">
                  <c:v>0.46630013993400898</c:v>
                </c:pt>
                <c:pt idx="7">
                  <c:v>0.55628530094988404</c:v>
                </c:pt>
                <c:pt idx="8">
                  <c:v>0.66363552045405105</c:v>
                </c:pt>
                <c:pt idx="9">
                  <c:v>0.79170185380827895</c:v>
                </c:pt>
                <c:pt idx="10">
                  <c:v>0.94448203268960296</c:v>
                </c:pt>
                <c:pt idx="11">
                  <c:v>1.12674525868864</c:v>
                </c:pt>
                <c:pt idx="12">
                  <c:v>1.34418107919112</c:v>
                </c:pt>
                <c:pt idx="13">
                  <c:v>1.6035769928672801</c:v>
                </c:pt>
                <c:pt idx="14">
                  <c:v>1.91303032892018</c:v>
                </c:pt>
                <c:pt idx="15">
                  <c:v>2.2822010141370002</c:v>
                </c:pt>
                <c:pt idx="16">
                  <c:v>2.7226131181453201</c:v>
                </c:pt>
                <c:pt idx="17">
                  <c:v>3.24801458994181</c:v>
                </c:pt>
                <c:pt idx="18">
                  <c:v>3.8748064152652799</c:v>
                </c:pt>
                <c:pt idx="19">
                  <c:v>4.6225545914342501</c:v>
                </c:pt>
                <c:pt idx="20">
                  <c:v>5.5146009015077304</c:v>
                </c:pt>
                <c:pt idx="21">
                  <c:v>6.57879155375735</c:v>
                </c:pt>
                <c:pt idx="22">
                  <c:v>7.8483464317346803</c:v>
                </c:pt>
                <c:pt idx="23">
                  <c:v>9.3628960895322493</c:v>
                </c:pt>
                <c:pt idx="24">
                  <c:v>11.169718863187599</c:v>
                </c:pt>
                <c:pt idx="25">
                  <c:v>13.325216716026</c:v>
                </c:pt>
                <c:pt idx="26">
                  <c:v>15.896675888079301</c:v>
                </c:pt>
                <c:pt idx="27">
                  <c:v>18.964367310193001</c:v>
                </c:pt>
                <c:pt idx="28">
                  <c:v>22.624052349561499</c:v>
                </c:pt>
                <c:pt idx="29">
                  <c:v>26.989972106298001</c:v>
                </c:pt>
                <c:pt idx="30">
                  <c:v>32.198413575225899</c:v>
                </c:pt>
                <c:pt idx="31">
                  <c:v>38.411963994559798</c:v>
                </c:pt>
                <c:pt idx="32">
                  <c:v>45.824586185656798</c:v>
                </c:pt>
                <c:pt idx="33">
                  <c:v>54.667673316159799</c:v>
                </c:pt>
                <c:pt idx="34">
                  <c:v>65.217272092634602</c:v>
                </c:pt>
                <c:pt idx="35">
                  <c:v>77.802699862616393</c:v>
                </c:pt>
                <c:pt idx="36">
                  <c:v>92.816824618397305</c:v>
                </c:pt>
                <c:pt idx="37">
                  <c:v>110.728328804201</c:v>
                </c:pt>
                <c:pt idx="38">
                  <c:v>132.09633975499099</c:v>
                </c:pt>
                <c:pt idx="39">
                  <c:v>157.58788347218299</c:v>
                </c:pt>
                <c:pt idx="40">
                  <c:v>187.998706575092</c:v>
                </c:pt>
                <c:pt idx="41">
                  <c:v>224.278116408274</c:v>
                </c:pt>
                <c:pt idx="42">
                  <c:v>267.558614716063</c:v>
                </c:pt>
                <c:pt idx="43">
                  <c:v>319.19124993212102</c:v>
                </c:pt>
                <c:pt idx="44">
                  <c:v>380.78779164464299</c:v>
                </c:pt>
                <c:pt idx="45">
                  <c:v>454.27104375962699</c:v>
                </c:pt>
                <c:pt idx="46">
                  <c:v>541.93486694300498</c:v>
                </c:pt>
                <c:pt idx="47">
                  <c:v>646.51578400831897</c:v>
                </c:pt>
                <c:pt idx="48">
                  <c:v>771.27840349096903</c:v>
                </c:pt>
                <c:pt idx="49">
                  <c:v>920.11732800002801</c:v>
                </c:pt>
                <c:pt idx="50">
                  <c:v>1097.67872852909</c:v>
                </c:pt>
                <c:pt idx="51">
                  <c:v>1309.50537980217</c:v>
                </c:pt>
                <c:pt idx="52">
                  <c:v>1562.20968409281</c:v>
                </c:pt>
                <c:pt idx="53">
                  <c:v>1863.68008464544</c:v>
                </c:pt>
                <c:pt idx="54">
                  <c:v>2223.3273121213601</c:v>
                </c:pt>
                <c:pt idx="55">
                  <c:v>2652.37815092347</c:v>
                </c:pt>
                <c:pt idx="56">
                  <c:v>3164.2258956391702</c:v>
                </c:pt>
                <c:pt idx="57">
                  <c:v>3774.8484374852601</c:v>
                </c:pt>
                <c:pt idx="58">
                  <c:v>4503.3070317840102</c:v>
                </c:pt>
                <c:pt idx="59">
                  <c:v>5372.3413160463997</c:v>
                </c:pt>
                <c:pt idx="60">
                  <c:v>6409.0791528076898</c:v>
                </c:pt>
                <c:pt idx="61">
                  <c:v>7645.8834557412101</c:v>
                </c:pt>
                <c:pt idx="62">
                  <c:v>9121.3624336605699</c:v>
                </c:pt>
                <c:pt idx="63">
                  <c:v>10881.574788289599</c:v>
                </c:pt>
                <c:pt idx="64">
                  <c:v>12981.4674873763</c:v>
                </c:pt>
                <c:pt idx="65">
                  <c:v>15486.590994822</c:v>
                </c:pt>
                <c:pt idx="66">
                  <c:v>18475.1455006244</c:v>
                </c:pt>
                <c:pt idx="67">
                  <c:v>22040.422025955599</c:v>
                </c:pt>
              </c:numCache>
            </c:numRef>
          </c:yVal>
          <c:smooth val="1"/>
        </c:ser>
        <c:ser>
          <c:idx val="2"/>
          <c:order val="2"/>
          <c:tx>
            <c:v>阶段2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美国!$A$70:$A$136</c:f>
              <c:numCache>
                <c:formatCode>m/d/yyyy</c:formatCode>
                <c:ptCount val="67"/>
                <c:pt idx="0">
                  <c:v>43920</c:v>
                </c:pt>
                <c:pt idx="1">
                  <c:v>43921</c:v>
                </c:pt>
                <c:pt idx="2">
                  <c:v>43922</c:v>
                </c:pt>
                <c:pt idx="3">
                  <c:v>43923</c:v>
                </c:pt>
                <c:pt idx="4">
                  <c:v>43924</c:v>
                </c:pt>
                <c:pt idx="5">
                  <c:v>43925</c:v>
                </c:pt>
                <c:pt idx="6">
                  <c:v>43926</c:v>
                </c:pt>
                <c:pt idx="7">
                  <c:v>43927</c:v>
                </c:pt>
                <c:pt idx="8">
                  <c:v>43928</c:v>
                </c:pt>
                <c:pt idx="9">
                  <c:v>43929</c:v>
                </c:pt>
                <c:pt idx="10">
                  <c:v>43930</c:v>
                </c:pt>
                <c:pt idx="11">
                  <c:v>43931</c:v>
                </c:pt>
                <c:pt idx="12">
                  <c:v>43932</c:v>
                </c:pt>
                <c:pt idx="13">
                  <c:v>43933</c:v>
                </c:pt>
                <c:pt idx="14">
                  <c:v>43934</c:v>
                </c:pt>
                <c:pt idx="15">
                  <c:v>43935</c:v>
                </c:pt>
                <c:pt idx="16">
                  <c:v>43936</c:v>
                </c:pt>
                <c:pt idx="17">
                  <c:v>43937</c:v>
                </c:pt>
                <c:pt idx="18">
                  <c:v>43938</c:v>
                </c:pt>
                <c:pt idx="19">
                  <c:v>43939</c:v>
                </c:pt>
                <c:pt idx="20">
                  <c:v>43940</c:v>
                </c:pt>
                <c:pt idx="21">
                  <c:v>43941</c:v>
                </c:pt>
                <c:pt idx="22">
                  <c:v>43942</c:v>
                </c:pt>
                <c:pt idx="23">
                  <c:v>43943</c:v>
                </c:pt>
                <c:pt idx="24">
                  <c:v>43944</c:v>
                </c:pt>
                <c:pt idx="25">
                  <c:v>43945</c:v>
                </c:pt>
                <c:pt idx="26">
                  <c:v>43946</c:v>
                </c:pt>
                <c:pt idx="27">
                  <c:v>43947</c:v>
                </c:pt>
                <c:pt idx="28">
                  <c:v>43948</c:v>
                </c:pt>
                <c:pt idx="29">
                  <c:v>43949</c:v>
                </c:pt>
                <c:pt idx="30">
                  <c:v>43950</c:v>
                </c:pt>
                <c:pt idx="31">
                  <c:v>43951</c:v>
                </c:pt>
                <c:pt idx="32">
                  <c:v>43952</c:v>
                </c:pt>
                <c:pt idx="33">
                  <c:v>43953</c:v>
                </c:pt>
                <c:pt idx="34">
                  <c:v>43954</c:v>
                </c:pt>
                <c:pt idx="35">
                  <c:v>43955</c:v>
                </c:pt>
                <c:pt idx="36">
                  <c:v>43956</c:v>
                </c:pt>
                <c:pt idx="37">
                  <c:v>43957</c:v>
                </c:pt>
                <c:pt idx="38">
                  <c:v>43958</c:v>
                </c:pt>
                <c:pt idx="39">
                  <c:v>43959</c:v>
                </c:pt>
                <c:pt idx="40">
                  <c:v>43960</c:v>
                </c:pt>
                <c:pt idx="41">
                  <c:v>43961</c:v>
                </c:pt>
                <c:pt idx="42">
                  <c:v>43962</c:v>
                </c:pt>
                <c:pt idx="43">
                  <c:v>43963</c:v>
                </c:pt>
                <c:pt idx="44">
                  <c:v>43964</c:v>
                </c:pt>
                <c:pt idx="45">
                  <c:v>43965</c:v>
                </c:pt>
                <c:pt idx="46">
                  <c:v>43966</c:v>
                </c:pt>
                <c:pt idx="47">
                  <c:v>43967</c:v>
                </c:pt>
                <c:pt idx="48">
                  <c:v>43968</c:v>
                </c:pt>
                <c:pt idx="49">
                  <c:v>43969</c:v>
                </c:pt>
                <c:pt idx="50">
                  <c:v>43970</c:v>
                </c:pt>
                <c:pt idx="51">
                  <c:v>43971</c:v>
                </c:pt>
                <c:pt idx="52">
                  <c:v>43972</c:v>
                </c:pt>
                <c:pt idx="53">
                  <c:v>43973</c:v>
                </c:pt>
                <c:pt idx="54">
                  <c:v>43974</c:v>
                </c:pt>
                <c:pt idx="55">
                  <c:v>43975</c:v>
                </c:pt>
                <c:pt idx="56">
                  <c:v>43976</c:v>
                </c:pt>
                <c:pt idx="57">
                  <c:v>43977</c:v>
                </c:pt>
                <c:pt idx="58">
                  <c:v>43978</c:v>
                </c:pt>
                <c:pt idx="59">
                  <c:v>43979</c:v>
                </c:pt>
                <c:pt idx="60">
                  <c:v>43980</c:v>
                </c:pt>
                <c:pt idx="61">
                  <c:v>43981</c:v>
                </c:pt>
                <c:pt idx="62">
                  <c:v>43982</c:v>
                </c:pt>
                <c:pt idx="63">
                  <c:v>43983</c:v>
                </c:pt>
                <c:pt idx="64">
                  <c:v>43984</c:v>
                </c:pt>
                <c:pt idx="65">
                  <c:v>43985</c:v>
                </c:pt>
                <c:pt idx="66">
                  <c:v>43986</c:v>
                </c:pt>
              </c:numCache>
            </c:numRef>
          </c:xVal>
          <c:yVal>
            <c:numRef>
              <c:f>美国!$J$70:$J$135</c:f>
              <c:numCache>
                <c:formatCode>General</c:formatCode>
                <c:ptCount val="66"/>
                <c:pt idx="0">
                  <c:v>26293.7146051604</c:v>
                </c:pt>
                <c:pt idx="1">
                  <c:v>20272.253204819601</c:v>
                </c:pt>
                <c:pt idx="2">
                  <c:v>21867.455386233501</c:v>
                </c:pt>
                <c:pt idx="3">
                  <c:v>23281.615062957098</c:v>
                </c:pt>
                <c:pt idx="4">
                  <c:v>24806.216590252199</c:v>
                </c:pt>
                <c:pt idx="5">
                  <c:v>26301.592835964799</c:v>
                </c:pt>
                <c:pt idx="6">
                  <c:v>27535.625516179101</c:v>
                </c:pt>
                <c:pt idx="7">
                  <c:v>28876.9899125273</c:v>
                </c:pt>
                <c:pt idx="8">
                  <c:v>30236.8915466365</c:v>
                </c:pt>
                <c:pt idx="9">
                  <c:v>31371.6386599117</c:v>
                </c:pt>
                <c:pt idx="10">
                  <c:v>32092.9681132593</c:v>
                </c:pt>
                <c:pt idx="11">
                  <c:v>32386.652259088001</c:v>
                </c:pt>
                <c:pt idx="12">
                  <c:v>32551.640381329002</c:v>
                </c:pt>
                <c:pt idx="13">
                  <c:v>32948.3616400096</c:v>
                </c:pt>
                <c:pt idx="14">
                  <c:v>32886.429437813997</c:v>
                </c:pt>
                <c:pt idx="15">
                  <c:v>32873.506035328501</c:v>
                </c:pt>
                <c:pt idx="16">
                  <c:v>33277.049508681797</c:v>
                </c:pt>
                <c:pt idx="17">
                  <c:v>33342.793884832601</c:v>
                </c:pt>
                <c:pt idx="18">
                  <c:v>32973.370824037302</c:v>
                </c:pt>
                <c:pt idx="19">
                  <c:v>32933.218368757698</c:v>
                </c:pt>
                <c:pt idx="20">
                  <c:v>31883.132268597299</c:v>
                </c:pt>
                <c:pt idx="21">
                  <c:v>31016.780566473801</c:v>
                </c:pt>
                <c:pt idx="22">
                  <c:v>31061.262359924898</c:v>
                </c:pt>
                <c:pt idx="23">
                  <c:v>30069.058960612601</c:v>
                </c:pt>
                <c:pt idx="24">
                  <c:v>29416.793062749999</c:v>
                </c:pt>
                <c:pt idx="25">
                  <c:v>29318.988057659299</c:v>
                </c:pt>
                <c:pt idx="26">
                  <c:v>29248.566369044602</c:v>
                </c:pt>
                <c:pt idx="27">
                  <c:v>28090.978044387099</c:v>
                </c:pt>
                <c:pt idx="28">
                  <c:v>26198.232553762999</c:v>
                </c:pt>
                <c:pt idx="29">
                  <c:v>26505.834716531299</c:v>
                </c:pt>
                <c:pt idx="30">
                  <c:v>26440.806968761099</c:v>
                </c:pt>
                <c:pt idx="31">
                  <c:v>25604.917992708401</c:v>
                </c:pt>
                <c:pt idx="32">
                  <c:v>24595.289309681899</c:v>
                </c:pt>
                <c:pt idx="33">
                  <c:v>24717.972792572298</c:v>
                </c:pt>
                <c:pt idx="34">
                  <c:v>22867.1573050999</c:v>
                </c:pt>
                <c:pt idx="35">
                  <c:v>22281.892193763098</c:v>
                </c:pt>
                <c:pt idx="36">
                  <c:v>22735.2637804892</c:v>
                </c:pt>
                <c:pt idx="37">
                  <c:v>22552.6724249937</c:v>
                </c:pt>
                <c:pt idx="38">
                  <c:v>23618.2479778981</c:v>
                </c:pt>
                <c:pt idx="39">
                  <c:v>22629.2573496515</c:v>
                </c:pt>
                <c:pt idx="40">
                  <c:v>22526.485767944701</c:v>
                </c:pt>
                <c:pt idx="41">
                  <c:v>20342.390763904801</c:v>
                </c:pt>
                <c:pt idx="42">
                  <c:v>20270.064622495898</c:v>
                </c:pt>
                <c:pt idx="43">
                  <c:v>21291.410508291199</c:v>
                </c:pt>
                <c:pt idx="44">
                  <c:v>21204.548245606002</c:v>
                </c:pt>
                <c:pt idx="45">
                  <c:v>21176.2439253185</c:v>
                </c:pt>
                <c:pt idx="46">
                  <c:v>23114.7747608795</c:v>
                </c:pt>
                <c:pt idx="47">
                  <c:v>21915.390645311702</c:v>
                </c:pt>
                <c:pt idx="48">
                  <c:v>19980.3317590999</c:v>
                </c:pt>
                <c:pt idx="49">
                  <c:v>19062.450096549899</c:v>
                </c:pt>
                <c:pt idx="50">
                  <c:v>20926.7624381264</c:v>
                </c:pt>
                <c:pt idx="51">
                  <c:v>20729.506773453199</c:v>
                </c:pt>
                <c:pt idx="52">
                  <c:v>20562.4523243781</c:v>
                </c:pt>
                <c:pt idx="53">
                  <c:v>21742.513497361098</c:v>
                </c:pt>
                <c:pt idx="54">
                  <c:v>21764.607850795001</c:v>
                </c:pt>
                <c:pt idx="55">
                  <c:v>20545.5258147852</c:v>
                </c:pt>
                <c:pt idx="56">
                  <c:v>20158.223582446801</c:v>
                </c:pt>
                <c:pt idx="57">
                  <c:v>20925.440579211099</c:v>
                </c:pt>
                <c:pt idx="58">
                  <c:v>23771.7811424707</c:v>
                </c:pt>
                <c:pt idx="59">
                  <c:v>23633.820749092502</c:v>
                </c:pt>
                <c:pt idx="60">
                  <c:v>23162.550652986101</c:v>
                </c:pt>
                <c:pt idx="61">
                  <c:v>22313.693666891999</c:v>
                </c:pt>
                <c:pt idx="62">
                  <c:v>20861.999620911301</c:v>
                </c:pt>
                <c:pt idx="63">
                  <c:v>20166.734304509901</c:v>
                </c:pt>
                <c:pt idx="64">
                  <c:v>23392.233742437202</c:v>
                </c:pt>
                <c:pt idx="65">
                  <c:v>26298.575148461499</c:v>
                </c:pt>
              </c:numCache>
            </c:numRef>
          </c:yVal>
          <c:smooth val="1"/>
        </c:ser>
        <c:ser>
          <c:idx val="3"/>
          <c:order val="3"/>
          <c:tx>
            <c:v>阶段3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美国!$A$136:$A$178</c:f>
              <c:numCache>
                <c:formatCode>m/d/yyyy</c:formatCode>
                <c:ptCount val="43"/>
                <c:pt idx="0">
                  <c:v>43986</c:v>
                </c:pt>
                <c:pt idx="1">
                  <c:v>43987</c:v>
                </c:pt>
                <c:pt idx="2">
                  <c:v>43988</c:v>
                </c:pt>
                <c:pt idx="3">
                  <c:v>43989</c:v>
                </c:pt>
                <c:pt idx="4">
                  <c:v>43990</c:v>
                </c:pt>
                <c:pt idx="5">
                  <c:v>43991</c:v>
                </c:pt>
                <c:pt idx="6">
                  <c:v>43992</c:v>
                </c:pt>
                <c:pt idx="7">
                  <c:v>43993</c:v>
                </c:pt>
                <c:pt idx="8">
                  <c:v>43994</c:v>
                </c:pt>
                <c:pt idx="9">
                  <c:v>43995</c:v>
                </c:pt>
                <c:pt idx="10">
                  <c:v>43996</c:v>
                </c:pt>
                <c:pt idx="11">
                  <c:v>43997</c:v>
                </c:pt>
                <c:pt idx="12">
                  <c:v>43998</c:v>
                </c:pt>
                <c:pt idx="13">
                  <c:v>43999</c:v>
                </c:pt>
                <c:pt idx="14">
                  <c:v>44000</c:v>
                </c:pt>
                <c:pt idx="15">
                  <c:v>44001</c:v>
                </c:pt>
                <c:pt idx="16">
                  <c:v>44002</c:v>
                </c:pt>
                <c:pt idx="17">
                  <c:v>44003</c:v>
                </c:pt>
                <c:pt idx="18">
                  <c:v>44004</c:v>
                </c:pt>
                <c:pt idx="19">
                  <c:v>44005</c:v>
                </c:pt>
                <c:pt idx="20">
                  <c:v>44006</c:v>
                </c:pt>
                <c:pt idx="21">
                  <c:v>44007</c:v>
                </c:pt>
                <c:pt idx="22">
                  <c:v>44008</c:v>
                </c:pt>
                <c:pt idx="23">
                  <c:v>44009</c:v>
                </c:pt>
                <c:pt idx="24">
                  <c:v>44010</c:v>
                </c:pt>
                <c:pt idx="25">
                  <c:v>44011</c:v>
                </c:pt>
                <c:pt idx="26">
                  <c:v>44012</c:v>
                </c:pt>
                <c:pt idx="27">
                  <c:v>44013</c:v>
                </c:pt>
                <c:pt idx="28">
                  <c:v>44014</c:v>
                </c:pt>
                <c:pt idx="29">
                  <c:v>44015</c:v>
                </c:pt>
                <c:pt idx="30">
                  <c:v>44016</c:v>
                </c:pt>
                <c:pt idx="31">
                  <c:v>44017</c:v>
                </c:pt>
                <c:pt idx="32">
                  <c:v>44018</c:v>
                </c:pt>
                <c:pt idx="33">
                  <c:v>44019</c:v>
                </c:pt>
                <c:pt idx="34">
                  <c:v>44020</c:v>
                </c:pt>
                <c:pt idx="35">
                  <c:v>44021</c:v>
                </c:pt>
                <c:pt idx="36">
                  <c:v>44022</c:v>
                </c:pt>
                <c:pt idx="37">
                  <c:v>44023</c:v>
                </c:pt>
                <c:pt idx="38">
                  <c:v>44024</c:v>
                </c:pt>
                <c:pt idx="39">
                  <c:v>44025</c:v>
                </c:pt>
                <c:pt idx="40">
                  <c:v>44026</c:v>
                </c:pt>
                <c:pt idx="41">
                  <c:v>44027</c:v>
                </c:pt>
                <c:pt idx="42">
                  <c:v>44028</c:v>
                </c:pt>
              </c:numCache>
            </c:numRef>
          </c:xVal>
          <c:yVal>
            <c:numRef>
              <c:f>美国!$J$136:$J$177</c:f>
              <c:numCache>
                <c:formatCode>General</c:formatCode>
                <c:ptCount val="42"/>
                <c:pt idx="0">
                  <c:v>25489.9180795635</c:v>
                </c:pt>
                <c:pt idx="1">
                  <c:v>22456.523972356299</c:v>
                </c:pt>
                <c:pt idx="2">
                  <c:v>21345.055381773898</c:v>
                </c:pt>
                <c:pt idx="3">
                  <c:v>15597.3476439921</c:v>
                </c:pt>
                <c:pt idx="4">
                  <c:v>14290.768709296901</c:v>
                </c:pt>
                <c:pt idx="5">
                  <c:v>19111.830829112601</c:v>
                </c:pt>
                <c:pt idx="6">
                  <c:v>25131.3497497321</c:v>
                </c:pt>
                <c:pt idx="7">
                  <c:v>24298.057617215101</c:v>
                </c:pt>
                <c:pt idx="8">
                  <c:v>25577.686013781899</c:v>
                </c:pt>
                <c:pt idx="9">
                  <c:v>25827.8420407985</c:v>
                </c:pt>
                <c:pt idx="10">
                  <c:v>20610.230782213799</c:v>
                </c:pt>
                <c:pt idx="11">
                  <c:v>20170.001059975399</c:v>
                </c:pt>
                <c:pt idx="12" formatCode="0.00E+00">
                  <c:v>26383.637993590801</c:v>
                </c:pt>
                <c:pt idx="13" formatCode="0.00E+00">
                  <c:v>28178.004813209001</c:v>
                </c:pt>
                <c:pt idx="14" formatCode="0.00E+00">
                  <c:v>31246.6469998877</c:v>
                </c:pt>
                <c:pt idx="15" formatCode="0.00E+00">
                  <c:v>31711.549674429902</c:v>
                </c:pt>
                <c:pt idx="16" formatCode="0.00E+00">
                  <c:v>34485.930028879397</c:v>
                </c:pt>
                <c:pt idx="17" formatCode="0.00E+00">
                  <c:v>32435.735038033799</c:v>
                </c:pt>
                <c:pt idx="18" formatCode="0.00E+00">
                  <c:v>30732.4063146839</c:v>
                </c:pt>
                <c:pt idx="19" formatCode="0.00E+00">
                  <c:v>35129.087434977897</c:v>
                </c:pt>
                <c:pt idx="20" formatCode="0.00E+00">
                  <c:v>36326.2617860787</c:v>
                </c:pt>
                <c:pt idx="21" formatCode="0.00E+00">
                  <c:v>38955.642596126199</c:v>
                </c:pt>
                <c:pt idx="22" formatCode="0.00E+00">
                  <c:v>42658.677740299798</c:v>
                </c:pt>
                <c:pt idx="23" formatCode="0.00E+00">
                  <c:v>48372.7133527552</c:v>
                </c:pt>
                <c:pt idx="24" formatCode="0.00E+00">
                  <c:v>40728.374060838098</c:v>
                </c:pt>
                <c:pt idx="25" formatCode="0.00E+00">
                  <c:v>36420.975833819699</c:v>
                </c:pt>
                <c:pt idx="26" formatCode="0.00E+00">
                  <c:v>41733.3268745893</c:v>
                </c:pt>
                <c:pt idx="27" formatCode="0.00E+00">
                  <c:v>46149.361545369997</c:v>
                </c:pt>
                <c:pt idx="28" formatCode="0.00E+00">
                  <c:v>49900.420703238997</c:v>
                </c:pt>
                <c:pt idx="29" formatCode="0.00E+00">
                  <c:v>48896.264666734802</c:v>
                </c:pt>
                <c:pt idx="30" formatCode="0.00E+00">
                  <c:v>50321.407797708802</c:v>
                </c:pt>
                <c:pt idx="31" formatCode="0.00E+00">
                  <c:v>48092.655260253799</c:v>
                </c:pt>
                <c:pt idx="32" formatCode="0.00E+00">
                  <c:v>49111.497130208503</c:v>
                </c:pt>
                <c:pt idx="33" formatCode="0.00E+00">
                  <c:v>60552.047071240399</c:v>
                </c:pt>
                <c:pt idx="34" formatCode="0.00E+00">
                  <c:v>56887.5177835043</c:v>
                </c:pt>
                <c:pt idx="35" formatCode="0.00E+00">
                  <c:v>60275.120588901198</c:v>
                </c:pt>
                <c:pt idx="36" formatCode="0.00E+00">
                  <c:v>62985.697009766503</c:v>
                </c:pt>
                <c:pt idx="37" formatCode="0.00E+00">
                  <c:v>63586.378863920901</c:v>
                </c:pt>
                <c:pt idx="38" formatCode="0.00E+00">
                  <c:v>62394.910274246497</c:v>
                </c:pt>
                <c:pt idx="39" formatCode="0.00E+00">
                  <c:v>60177.634014364601</c:v>
                </c:pt>
                <c:pt idx="40" formatCode="0.00E+00">
                  <c:v>67889.892183033604</c:v>
                </c:pt>
                <c:pt idx="41" formatCode="0.00E+00">
                  <c:v>70842.000218998393</c:v>
                </c:pt>
              </c:numCache>
            </c:numRef>
          </c:yVal>
          <c:smooth val="1"/>
        </c:ser>
        <c:ser>
          <c:idx val="4"/>
          <c:order val="4"/>
          <c:tx>
            <c:v>阶段4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美国!$A$178:$A$225</c:f>
              <c:numCache>
                <c:formatCode>m/d/yyyy</c:formatCode>
                <c:ptCount val="48"/>
                <c:pt idx="0">
                  <c:v>44028</c:v>
                </c:pt>
                <c:pt idx="1">
                  <c:v>44029</c:v>
                </c:pt>
                <c:pt idx="2">
                  <c:v>44030</c:v>
                </c:pt>
                <c:pt idx="3">
                  <c:v>44031</c:v>
                </c:pt>
                <c:pt idx="4">
                  <c:v>44032</c:v>
                </c:pt>
                <c:pt idx="5">
                  <c:v>44033</c:v>
                </c:pt>
                <c:pt idx="6">
                  <c:v>44034</c:v>
                </c:pt>
                <c:pt idx="7">
                  <c:v>44035</c:v>
                </c:pt>
                <c:pt idx="8">
                  <c:v>44036</c:v>
                </c:pt>
                <c:pt idx="9">
                  <c:v>44037</c:v>
                </c:pt>
                <c:pt idx="10">
                  <c:v>44038</c:v>
                </c:pt>
                <c:pt idx="11">
                  <c:v>44039</c:v>
                </c:pt>
                <c:pt idx="12">
                  <c:v>44040</c:v>
                </c:pt>
                <c:pt idx="13">
                  <c:v>44041</c:v>
                </c:pt>
                <c:pt idx="14">
                  <c:v>44042</c:v>
                </c:pt>
                <c:pt idx="15">
                  <c:v>44043</c:v>
                </c:pt>
                <c:pt idx="16">
                  <c:v>44044</c:v>
                </c:pt>
                <c:pt idx="17">
                  <c:v>44045</c:v>
                </c:pt>
                <c:pt idx="18">
                  <c:v>44046</c:v>
                </c:pt>
                <c:pt idx="19">
                  <c:v>44047</c:v>
                </c:pt>
                <c:pt idx="20">
                  <c:v>44048</c:v>
                </c:pt>
                <c:pt idx="21">
                  <c:v>44049</c:v>
                </c:pt>
                <c:pt idx="22">
                  <c:v>44050</c:v>
                </c:pt>
                <c:pt idx="23">
                  <c:v>44051</c:v>
                </c:pt>
                <c:pt idx="24">
                  <c:v>44052</c:v>
                </c:pt>
                <c:pt idx="25">
                  <c:v>44053</c:v>
                </c:pt>
                <c:pt idx="26">
                  <c:v>44054</c:v>
                </c:pt>
                <c:pt idx="27">
                  <c:v>44055</c:v>
                </c:pt>
                <c:pt idx="28">
                  <c:v>44056</c:v>
                </c:pt>
                <c:pt idx="29">
                  <c:v>44057</c:v>
                </c:pt>
                <c:pt idx="30">
                  <c:v>44058</c:v>
                </c:pt>
                <c:pt idx="31">
                  <c:v>44059</c:v>
                </c:pt>
                <c:pt idx="32">
                  <c:v>44060</c:v>
                </c:pt>
                <c:pt idx="33">
                  <c:v>44061</c:v>
                </c:pt>
                <c:pt idx="34">
                  <c:v>44062</c:v>
                </c:pt>
                <c:pt idx="35">
                  <c:v>44063</c:v>
                </c:pt>
                <c:pt idx="36">
                  <c:v>44064</c:v>
                </c:pt>
                <c:pt idx="37">
                  <c:v>44065</c:v>
                </c:pt>
                <c:pt idx="38">
                  <c:v>44066</c:v>
                </c:pt>
                <c:pt idx="39">
                  <c:v>44067</c:v>
                </c:pt>
                <c:pt idx="40">
                  <c:v>44068</c:v>
                </c:pt>
                <c:pt idx="41">
                  <c:v>44069</c:v>
                </c:pt>
                <c:pt idx="42">
                  <c:v>44070</c:v>
                </c:pt>
                <c:pt idx="43">
                  <c:v>44071</c:v>
                </c:pt>
                <c:pt idx="44">
                  <c:v>44072</c:v>
                </c:pt>
                <c:pt idx="45">
                  <c:v>44073</c:v>
                </c:pt>
                <c:pt idx="46">
                  <c:v>44074</c:v>
                </c:pt>
                <c:pt idx="47">
                  <c:v>44075</c:v>
                </c:pt>
              </c:numCache>
            </c:numRef>
          </c:xVal>
          <c:yVal>
            <c:numRef>
              <c:f>美国!$M$178:$M$225</c:f>
              <c:numCache>
                <c:formatCode>General</c:formatCode>
                <c:ptCount val="48"/>
                <c:pt idx="0">
                  <c:v>68377.709212068599</c:v>
                </c:pt>
                <c:pt idx="1">
                  <c:v>71282.667932611497</c:v>
                </c:pt>
                <c:pt idx="2">
                  <c:v>61677.095852873797</c:v>
                </c:pt>
                <c:pt idx="3">
                  <c:v>63025.453844101998</c:v>
                </c:pt>
                <c:pt idx="4">
                  <c:v>63210.19110222</c:v>
                </c:pt>
                <c:pt idx="5">
                  <c:v>63411.449513164203</c:v>
                </c:pt>
                <c:pt idx="6">
                  <c:v>65414.965751593802</c:v>
                </c:pt>
                <c:pt idx="7">
                  <c:v>67476.623494209998</c:v>
                </c:pt>
                <c:pt idx="8">
                  <c:v>67435.118852933694</c:v>
                </c:pt>
                <c:pt idx="9">
                  <c:v>65919.320445208898</c:v>
                </c:pt>
                <c:pt idx="10">
                  <c:v>65311.050975652703</c:v>
                </c:pt>
                <c:pt idx="11">
                  <c:v>63737.510539176197</c:v>
                </c:pt>
                <c:pt idx="12">
                  <c:v>61684.813112750198</c:v>
                </c:pt>
                <c:pt idx="13">
                  <c:v>63072.7791004018</c:v>
                </c:pt>
                <c:pt idx="14">
                  <c:v>61907.975115643399</c:v>
                </c:pt>
                <c:pt idx="15">
                  <c:v>62653.556482957902</c:v>
                </c:pt>
                <c:pt idx="16">
                  <c:v>62365.170891549598</c:v>
                </c:pt>
                <c:pt idx="17">
                  <c:v>60268.544042230198</c:v>
                </c:pt>
                <c:pt idx="18">
                  <c:v>57365.412436371102</c:v>
                </c:pt>
                <c:pt idx="19">
                  <c:v>54209.003836948701</c:v>
                </c:pt>
                <c:pt idx="20">
                  <c:v>54949.244981874697</c:v>
                </c:pt>
                <c:pt idx="21">
                  <c:v>53609.7627063361</c:v>
                </c:pt>
                <c:pt idx="22">
                  <c:v>53924.147914710898</c:v>
                </c:pt>
                <c:pt idx="23">
                  <c:v>52687.411811120903</c:v>
                </c:pt>
                <c:pt idx="24">
                  <c:v>51950.890910290298</c:v>
                </c:pt>
                <c:pt idx="25">
                  <c:v>50144.770586143597</c:v>
                </c:pt>
                <c:pt idx="26">
                  <c:v>48137.887644007802</c:v>
                </c:pt>
                <c:pt idx="27">
                  <c:v>48746.859140360102</c:v>
                </c:pt>
                <c:pt idx="28">
                  <c:v>48079.237133742703</c:v>
                </c:pt>
                <c:pt idx="29">
                  <c:v>47966.160337815403</c:v>
                </c:pt>
                <c:pt idx="30">
                  <c:v>48554.499200140403</c:v>
                </c:pt>
                <c:pt idx="31">
                  <c:v>48020.3191585147</c:v>
                </c:pt>
                <c:pt idx="32">
                  <c:v>45460.241177255099</c:v>
                </c:pt>
                <c:pt idx="33">
                  <c:v>43223.901750445999</c:v>
                </c:pt>
                <c:pt idx="34">
                  <c:v>44175.348124525997</c:v>
                </c:pt>
                <c:pt idx="35">
                  <c:v>44969.865180959903</c:v>
                </c:pt>
                <c:pt idx="36">
                  <c:v>45312.901511227297</c:v>
                </c:pt>
                <c:pt idx="37">
                  <c:v>43649.035755016201</c:v>
                </c:pt>
                <c:pt idx="38">
                  <c:v>43171.786793911102</c:v>
                </c:pt>
                <c:pt idx="39">
                  <c:v>41514.5333667167</c:v>
                </c:pt>
                <c:pt idx="40">
                  <c:v>40181.260058259897</c:v>
                </c:pt>
                <c:pt idx="41">
                  <c:v>41041.366476025898</c:v>
                </c:pt>
                <c:pt idx="42">
                  <c:v>40697.507423104304</c:v>
                </c:pt>
                <c:pt idx="43">
                  <c:v>40084.384318466</c:v>
                </c:pt>
                <c:pt idx="44">
                  <c:v>40345.870647276803</c:v>
                </c:pt>
                <c:pt idx="45">
                  <c:v>39535.1527283166</c:v>
                </c:pt>
                <c:pt idx="46">
                  <c:v>37615.894245829302</c:v>
                </c:pt>
                <c:pt idx="47">
                  <c:v>36258.674014407297</c:v>
                </c:pt>
              </c:numCache>
            </c:numRef>
          </c:yVal>
          <c:smooth val="1"/>
        </c:ser>
        <c:ser>
          <c:idx val="5"/>
          <c:order val="5"/>
          <c:tx>
            <c:v>阶段5</c:v>
          </c:tx>
          <c:spPr>
            <a:ln w="19050">
              <a:solidFill>
                <a:schemeClr val="accent6">
                  <a:shade val="76000"/>
                  <a:shade val="95000"/>
                  <a:satMod val="105000"/>
                </a:schemeClr>
              </a:solidFill>
              <a:prstDash val="sysDash"/>
            </a:ln>
            <a:effectLst/>
          </c:spPr>
          <c:marker>
            <c:symbol val="none"/>
          </c:marker>
          <c:xVal>
            <c:numRef>
              <c:f>美国!$A$224:$A$354</c:f>
              <c:numCache>
                <c:formatCode>m/d/yyyy</c:formatCode>
                <c:ptCount val="131"/>
                <c:pt idx="0">
                  <c:v>44074</c:v>
                </c:pt>
                <c:pt idx="1">
                  <c:v>44075</c:v>
                </c:pt>
                <c:pt idx="2">
                  <c:v>44076</c:v>
                </c:pt>
                <c:pt idx="3">
                  <c:v>44077</c:v>
                </c:pt>
                <c:pt idx="4">
                  <c:v>44078</c:v>
                </c:pt>
                <c:pt idx="5">
                  <c:v>44079</c:v>
                </c:pt>
                <c:pt idx="6">
                  <c:v>44080</c:v>
                </c:pt>
                <c:pt idx="7">
                  <c:v>44081</c:v>
                </c:pt>
                <c:pt idx="8">
                  <c:v>44082</c:v>
                </c:pt>
                <c:pt idx="9">
                  <c:v>44083</c:v>
                </c:pt>
                <c:pt idx="10">
                  <c:v>44084</c:v>
                </c:pt>
                <c:pt idx="11">
                  <c:v>44085</c:v>
                </c:pt>
                <c:pt idx="12">
                  <c:v>44086</c:v>
                </c:pt>
                <c:pt idx="13">
                  <c:v>44087</c:v>
                </c:pt>
                <c:pt idx="14">
                  <c:v>44088</c:v>
                </c:pt>
                <c:pt idx="15">
                  <c:v>44089</c:v>
                </c:pt>
                <c:pt idx="16">
                  <c:v>44090</c:v>
                </c:pt>
                <c:pt idx="17">
                  <c:v>44091</c:v>
                </c:pt>
                <c:pt idx="18">
                  <c:v>44092</c:v>
                </c:pt>
                <c:pt idx="19">
                  <c:v>44093</c:v>
                </c:pt>
                <c:pt idx="20">
                  <c:v>44094</c:v>
                </c:pt>
                <c:pt idx="21">
                  <c:v>44095</c:v>
                </c:pt>
                <c:pt idx="22">
                  <c:v>44096</c:v>
                </c:pt>
                <c:pt idx="23">
                  <c:v>44097</c:v>
                </c:pt>
                <c:pt idx="24">
                  <c:v>44098</c:v>
                </c:pt>
                <c:pt idx="25">
                  <c:v>44099</c:v>
                </c:pt>
                <c:pt idx="26">
                  <c:v>44100</c:v>
                </c:pt>
                <c:pt idx="27">
                  <c:v>44101</c:v>
                </c:pt>
                <c:pt idx="28">
                  <c:v>44102</c:v>
                </c:pt>
                <c:pt idx="29">
                  <c:v>44103</c:v>
                </c:pt>
                <c:pt idx="30">
                  <c:v>44104</c:v>
                </c:pt>
                <c:pt idx="31">
                  <c:v>44105</c:v>
                </c:pt>
                <c:pt idx="32">
                  <c:v>44106</c:v>
                </c:pt>
                <c:pt idx="33">
                  <c:v>44107</c:v>
                </c:pt>
                <c:pt idx="34">
                  <c:v>44108</c:v>
                </c:pt>
                <c:pt idx="35">
                  <c:v>44109</c:v>
                </c:pt>
                <c:pt idx="36">
                  <c:v>44110</c:v>
                </c:pt>
                <c:pt idx="37">
                  <c:v>44111</c:v>
                </c:pt>
                <c:pt idx="38">
                  <c:v>44112</c:v>
                </c:pt>
                <c:pt idx="39">
                  <c:v>44113</c:v>
                </c:pt>
                <c:pt idx="40">
                  <c:v>44114</c:v>
                </c:pt>
                <c:pt idx="41">
                  <c:v>44115</c:v>
                </c:pt>
                <c:pt idx="42">
                  <c:v>44116</c:v>
                </c:pt>
                <c:pt idx="43">
                  <c:v>44117</c:v>
                </c:pt>
                <c:pt idx="44">
                  <c:v>44118</c:v>
                </c:pt>
                <c:pt idx="45">
                  <c:v>44119</c:v>
                </c:pt>
                <c:pt idx="46">
                  <c:v>44120</c:v>
                </c:pt>
                <c:pt idx="47">
                  <c:v>44121</c:v>
                </c:pt>
                <c:pt idx="48">
                  <c:v>44122</c:v>
                </c:pt>
                <c:pt idx="49">
                  <c:v>44123</c:v>
                </c:pt>
                <c:pt idx="50">
                  <c:v>44124</c:v>
                </c:pt>
                <c:pt idx="51">
                  <c:v>44125</c:v>
                </c:pt>
                <c:pt idx="52">
                  <c:v>44126</c:v>
                </c:pt>
                <c:pt idx="53">
                  <c:v>44127</c:v>
                </c:pt>
                <c:pt idx="54">
                  <c:v>44128</c:v>
                </c:pt>
                <c:pt idx="55">
                  <c:v>44129</c:v>
                </c:pt>
                <c:pt idx="56">
                  <c:v>44130</c:v>
                </c:pt>
                <c:pt idx="57">
                  <c:v>44131</c:v>
                </c:pt>
                <c:pt idx="58">
                  <c:v>44132</c:v>
                </c:pt>
                <c:pt idx="59">
                  <c:v>44133</c:v>
                </c:pt>
                <c:pt idx="60">
                  <c:v>44134</c:v>
                </c:pt>
                <c:pt idx="61">
                  <c:v>44135</c:v>
                </c:pt>
                <c:pt idx="62">
                  <c:v>44136</c:v>
                </c:pt>
                <c:pt idx="63">
                  <c:v>44137</c:v>
                </c:pt>
                <c:pt idx="64">
                  <c:v>44138</c:v>
                </c:pt>
                <c:pt idx="65">
                  <c:v>44139</c:v>
                </c:pt>
                <c:pt idx="66">
                  <c:v>44140</c:v>
                </c:pt>
                <c:pt idx="67">
                  <c:v>44141</c:v>
                </c:pt>
                <c:pt idx="68">
                  <c:v>44142</c:v>
                </c:pt>
                <c:pt idx="69">
                  <c:v>44143</c:v>
                </c:pt>
                <c:pt idx="70">
                  <c:v>44144</c:v>
                </c:pt>
                <c:pt idx="71">
                  <c:v>44145</c:v>
                </c:pt>
                <c:pt idx="72">
                  <c:v>44146</c:v>
                </c:pt>
                <c:pt idx="73">
                  <c:v>44147</c:v>
                </c:pt>
                <c:pt idx="74">
                  <c:v>44148</c:v>
                </c:pt>
                <c:pt idx="75">
                  <c:v>44149</c:v>
                </c:pt>
                <c:pt idx="76">
                  <c:v>44150</c:v>
                </c:pt>
                <c:pt idx="77">
                  <c:v>44151</c:v>
                </c:pt>
                <c:pt idx="78">
                  <c:v>44152</c:v>
                </c:pt>
                <c:pt idx="79">
                  <c:v>44153</c:v>
                </c:pt>
                <c:pt idx="80">
                  <c:v>44154</c:v>
                </c:pt>
                <c:pt idx="81">
                  <c:v>44155</c:v>
                </c:pt>
                <c:pt idx="82">
                  <c:v>44156</c:v>
                </c:pt>
                <c:pt idx="83">
                  <c:v>44157</c:v>
                </c:pt>
                <c:pt idx="84">
                  <c:v>44158</c:v>
                </c:pt>
                <c:pt idx="85">
                  <c:v>44159</c:v>
                </c:pt>
                <c:pt idx="86">
                  <c:v>44160</c:v>
                </c:pt>
                <c:pt idx="87">
                  <c:v>44161</c:v>
                </c:pt>
                <c:pt idx="88">
                  <c:v>44162</c:v>
                </c:pt>
                <c:pt idx="89">
                  <c:v>44163</c:v>
                </c:pt>
                <c:pt idx="90">
                  <c:v>44164</c:v>
                </c:pt>
                <c:pt idx="91">
                  <c:v>44165</c:v>
                </c:pt>
                <c:pt idx="92">
                  <c:v>44166</c:v>
                </c:pt>
                <c:pt idx="93">
                  <c:v>44167</c:v>
                </c:pt>
                <c:pt idx="94">
                  <c:v>44168</c:v>
                </c:pt>
                <c:pt idx="95">
                  <c:v>44169</c:v>
                </c:pt>
                <c:pt idx="96">
                  <c:v>44170</c:v>
                </c:pt>
                <c:pt idx="97">
                  <c:v>44171</c:v>
                </c:pt>
                <c:pt idx="98">
                  <c:v>44172</c:v>
                </c:pt>
                <c:pt idx="99">
                  <c:v>44173</c:v>
                </c:pt>
                <c:pt idx="100">
                  <c:v>44174</c:v>
                </c:pt>
                <c:pt idx="101">
                  <c:v>44175</c:v>
                </c:pt>
                <c:pt idx="102">
                  <c:v>44176</c:v>
                </c:pt>
                <c:pt idx="103">
                  <c:v>44177</c:v>
                </c:pt>
                <c:pt idx="104">
                  <c:v>44178</c:v>
                </c:pt>
                <c:pt idx="105">
                  <c:v>44179</c:v>
                </c:pt>
                <c:pt idx="106">
                  <c:v>44180</c:v>
                </c:pt>
                <c:pt idx="107">
                  <c:v>44181</c:v>
                </c:pt>
                <c:pt idx="108">
                  <c:v>44182</c:v>
                </c:pt>
                <c:pt idx="109">
                  <c:v>44183</c:v>
                </c:pt>
                <c:pt idx="110">
                  <c:v>44184</c:v>
                </c:pt>
                <c:pt idx="111">
                  <c:v>44185</c:v>
                </c:pt>
                <c:pt idx="112">
                  <c:v>44186</c:v>
                </c:pt>
                <c:pt idx="113">
                  <c:v>44187</c:v>
                </c:pt>
                <c:pt idx="114">
                  <c:v>44188</c:v>
                </c:pt>
                <c:pt idx="115">
                  <c:v>44189</c:v>
                </c:pt>
                <c:pt idx="116">
                  <c:v>44190</c:v>
                </c:pt>
                <c:pt idx="117">
                  <c:v>44191</c:v>
                </c:pt>
                <c:pt idx="118">
                  <c:v>44192</c:v>
                </c:pt>
                <c:pt idx="119">
                  <c:v>44193</c:v>
                </c:pt>
                <c:pt idx="120">
                  <c:v>44194</c:v>
                </c:pt>
                <c:pt idx="121">
                  <c:v>44195</c:v>
                </c:pt>
                <c:pt idx="122">
                  <c:v>44196</c:v>
                </c:pt>
                <c:pt idx="123">
                  <c:v>44197</c:v>
                </c:pt>
                <c:pt idx="124">
                  <c:v>44198</c:v>
                </c:pt>
                <c:pt idx="125">
                  <c:v>44199</c:v>
                </c:pt>
                <c:pt idx="126">
                  <c:v>44200</c:v>
                </c:pt>
                <c:pt idx="127">
                  <c:v>44201</c:v>
                </c:pt>
                <c:pt idx="128">
                  <c:v>44202</c:v>
                </c:pt>
                <c:pt idx="129">
                  <c:v>44203</c:v>
                </c:pt>
                <c:pt idx="130">
                  <c:v>44204</c:v>
                </c:pt>
              </c:numCache>
            </c:numRef>
          </c:xVal>
          <c:yVal>
            <c:numRef>
              <c:f>美国!$J$224:$J$353</c:f>
              <c:numCache>
                <c:formatCode>General</c:formatCode>
                <c:ptCount val="130"/>
                <c:pt idx="0">
                  <c:v>27156.070620718099</c:v>
                </c:pt>
                <c:pt idx="1">
                  <c:v>21105.411699937002</c:v>
                </c:pt>
                <c:pt idx="2">
                  <c:v>22626.894524835399</c:v>
                </c:pt>
                <c:pt idx="3">
                  <c:v>26087.8090664304</c:v>
                </c:pt>
                <c:pt idx="4">
                  <c:v>28079.2229995669</c:v>
                </c:pt>
                <c:pt idx="5">
                  <c:v>28903.612916267499</c:v>
                </c:pt>
                <c:pt idx="6">
                  <c:v>27658.806916025202</c:v>
                </c:pt>
                <c:pt idx="7">
                  <c:v>28208.951710622299</c:v>
                </c:pt>
                <c:pt idx="8">
                  <c:v>26346.578151624399</c:v>
                </c:pt>
                <c:pt idx="9">
                  <c:v>29494.2712326869</c:v>
                </c:pt>
                <c:pt idx="10">
                  <c:v>32719.529145031502</c:v>
                </c:pt>
                <c:pt idx="11">
                  <c:v>37242.426599535698</c:v>
                </c:pt>
                <c:pt idx="12">
                  <c:v>37733.974677198799</c:v>
                </c:pt>
                <c:pt idx="13">
                  <c:v>36369.711382452901</c:v>
                </c:pt>
                <c:pt idx="14">
                  <c:v>33281.572821975198</c:v>
                </c:pt>
                <c:pt idx="15">
                  <c:v>38215.496728477301</c:v>
                </c:pt>
                <c:pt idx="16">
                  <c:v>43537.289605792997</c:v>
                </c:pt>
                <c:pt idx="17">
                  <c:v>46771.608688244502</c:v>
                </c:pt>
                <c:pt idx="18">
                  <c:v>47289.884649570602</c:v>
                </c:pt>
                <c:pt idx="19">
                  <c:v>41062.3252767175</c:v>
                </c:pt>
                <c:pt idx="20">
                  <c:v>38011.794903948197</c:v>
                </c:pt>
                <c:pt idx="21">
                  <c:v>39901.844801010797</c:v>
                </c:pt>
                <c:pt idx="22">
                  <c:v>48828.521903063804</c:v>
                </c:pt>
                <c:pt idx="23">
                  <c:v>51248.461186668297</c:v>
                </c:pt>
                <c:pt idx="24">
                  <c:v>51836.6414404549</c:v>
                </c:pt>
                <c:pt idx="25">
                  <c:v>54534.058038197501</c:v>
                </c:pt>
                <c:pt idx="26">
                  <c:v>58390.673031371203</c:v>
                </c:pt>
                <c:pt idx="27">
                  <c:v>48602.459867249403</c:v>
                </c:pt>
                <c:pt idx="28">
                  <c:v>45491.201059831103</c:v>
                </c:pt>
                <c:pt idx="29">
                  <c:v>52122.138118389601</c:v>
                </c:pt>
                <c:pt idx="30">
                  <c:v>58933.009457795197</c:v>
                </c:pt>
                <c:pt idx="31">
                  <c:v>62717.919623785798</c:v>
                </c:pt>
                <c:pt idx="32">
                  <c:v>69306.367488633798</c:v>
                </c:pt>
                <c:pt idx="33">
                  <c:v>69390.838529987697</c:v>
                </c:pt>
                <c:pt idx="34">
                  <c:v>63344.377097628399</c:v>
                </c:pt>
                <c:pt idx="35">
                  <c:v>60485.605269509302</c:v>
                </c:pt>
                <c:pt idx="36">
                  <c:v>71787.824488342405</c:v>
                </c:pt>
                <c:pt idx="37">
                  <c:v>75418.269354433796</c:v>
                </c:pt>
                <c:pt idx="38">
                  <c:v>72938.554725985305</c:v>
                </c:pt>
                <c:pt idx="39">
                  <c:v>69562.967464744506</c:v>
                </c:pt>
                <c:pt idx="40">
                  <c:v>69007.027878603898</c:v>
                </c:pt>
                <c:pt idx="41">
                  <c:v>63165.707960508102</c:v>
                </c:pt>
                <c:pt idx="42">
                  <c:v>58769.005892315501</c:v>
                </c:pt>
                <c:pt idx="43">
                  <c:v>71036.801768133795</c:v>
                </c:pt>
                <c:pt idx="44">
                  <c:v>83633.3561680899</c:v>
                </c:pt>
                <c:pt idx="45">
                  <c:v>83624.193107531202</c:v>
                </c:pt>
                <c:pt idx="46">
                  <c:v>83023.782248422503</c:v>
                </c:pt>
                <c:pt idx="47">
                  <c:v>83426.883177008305</c:v>
                </c:pt>
                <c:pt idx="48">
                  <c:v>79442.126577440999</c:v>
                </c:pt>
                <c:pt idx="49">
                  <c:v>77042.283385638206</c:v>
                </c:pt>
                <c:pt idx="50">
                  <c:v>86097.1881824585</c:v>
                </c:pt>
                <c:pt idx="51">
                  <c:v>90531.670391224397</c:v>
                </c:pt>
                <c:pt idx="52">
                  <c:v>92503.922677221795</c:v>
                </c:pt>
                <c:pt idx="53">
                  <c:v>89034.530288074398</c:v>
                </c:pt>
                <c:pt idx="54">
                  <c:v>84464.415150571993</c:v>
                </c:pt>
                <c:pt idx="55">
                  <c:v>80045.342816885604</c:v>
                </c:pt>
                <c:pt idx="56">
                  <c:v>74117.365911956294</c:v>
                </c:pt>
                <c:pt idx="57">
                  <c:v>85999.341959166894</c:v>
                </c:pt>
                <c:pt idx="58">
                  <c:v>99878.607444342706</c:v>
                </c:pt>
                <c:pt idx="59">
                  <c:v>106348.564749353</c:v>
                </c:pt>
                <c:pt idx="60">
                  <c:v>109802.859398899</c:v>
                </c:pt>
                <c:pt idx="61">
                  <c:v>107444.176829815</c:v>
                </c:pt>
                <c:pt idx="62">
                  <c:v>108677.122640007</c:v>
                </c:pt>
                <c:pt idx="63">
                  <c:v>100983.885630834</c:v>
                </c:pt>
                <c:pt idx="64">
                  <c:v>112160.775602269</c:v>
                </c:pt>
                <c:pt idx="65">
                  <c:v>122289.257099547</c:v>
                </c:pt>
                <c:pt idx="66">
                  <c:v>128120.674866974</c:v>
                </c:pt>
                <c:pt idx="67">
                  <c:v>127603.66089418301</c:v>
                </c:pt>
                <c:pt idx="68">
                  <c:v>121662.422305562</c:v>
                </c:pt>
                <c:pt idx="69">
                  <c:v>113682.893725481</c:v>
                </c:pt>
                <c:pt idx="70">
                  <c:v>110755.011911169</c:v>
                </c:pt>
                <c:pt idx="71">
                  <c:v>123584.171563403</c:v>
                </c:pt>
                <c:pt idx="72">
                  <c:v>120874.43556966</c:v>
                </c:pt>
                <c:pt idx="73">
                  <c:v>121576.71752729001</c:v>
                </c:pt>
                <c:pt idx="74">
                  <c:v>129976.335138405</c:v>
                </c:pt>
                <c:pt idx="75">
                  <c:v>127335.42636059401</c:v>
                </c:pt>
                <c:pt idx="76">
                  <c:v>120189.502623886</c:v>
                </c:pt>
                <c:pt idx="77">
                  <c:v>116844.260910524</c:v>
                </c:pt>
                <c:pt idx="78">
                  <c:v>137943.59731173201</c:v>
                </c:pt>
                <c:pt idx="79">
                  <c:v>143925.55528791001</c:v>
                </c:pt>
                <c:pt idx="80">
                  <c:v>131809.36522514399</c:v>
                </c:pt>
                <c:pt idx="81">
                  <c:v>141629.719101803</c:v>
                </c:pt>
                <c:pt idx="82">
                  <c:v>154481.36980111001</c:v>
                </c:pt>
                <c:pt idx="83">
                  <c:v>148649.20428325899</c:v>
                </c:pt>
                <c:pt idx="84">
                  <c:v>133892.768924665</c:v>
                </c:pt>
                <c:pt idx="85">
                  <c:v>141160.74914132999</c:v>
                </c:pt>
                <c:pt idx="86">
                  <c:v>145656.66911154901</c:v>
                </c:pt>
                <c:pt idx="87">
                  <c:v>154100.24646284999</c:v>
                </c:pt>
                <c:pt idx="88">
                  <c:v>134802.01040496901</c:v>
                </c:pt>
                <c:pt idx="89">
                  <c:v>155160.98715633599</c:v>
                </c:pt>
                <c:pt idx="90">
                  <c:v>156644.993674878</c:v>
                </c:pt>
                <c:pt idx="91">
                  <c:v>160252.27879242701</c:v>
                </c:pt>
                <c:pt idx="92">
                  <c:v>162444.324239746</c:v>
                </c:pt>
                <c:pt idx="93">
                  <c:v>169666.305271677</c:v>
                </c:pt>
                <c:pt idx="94">
                  <c:v>175167.91749318401</c:v>
                </c:pt>
                <c:pt idx="95">
                  <c:v>191525.959095514</c:v>
                </c:pt>
                <c:pt idx="96">
                  <c:v>209977.86732478699</c:v>
                </c:pt>
                <c:pt idx="97">
                  <c:v>186104.182301483</c:v>
                </c:pt>
                <c:pt idx="98">
                  <c:v>178400.79110870601</c:v>
                </c:pt>
                <c:pt idx="99">
                  <c:v>195728.261613076</c:v>
                </c:pt>
                <c:pt idx="100">
                  <c:v>199211.086749829</c:v>
                </c:pt>
                <c:pt idx="101">
                  <c:v>227697.772878972</c:v>
                </c:pt>
                <c:pt idx="102">
                  <c:v>225441.535561025</c:v>
                </c:pt>
                <c:pt idx="103">
                  <c:v>215019.56167851601</c:v>
                </c:pt>
                <c:pt idx="104">
                  <c:v>191373.96487860099</c:v>
                </c:pt>
                <c:pt idx="105">
                  <c:v>167741.579735885</c:v>
                </c:pt>
                <c:pt idx="106">
                  <c:v>193858.71253169599</c:v>
                </c:pt>
                <c:pt idx="107">
                  <c:v>196842.569001169</c:v>
                </c:pt>
                <c:pt idx="108">
                  <c:v>206350.10556749799</c:v>
                </c:pt>
                <c:pt idx="109">
                  <c:v>212181.806977987</c:v>
                </c:pt>
                <c:pt idx="110">
                  <c:v>216504.58690981299</c:v>
                </c:pt>
                <c:pt idx="111">
                  <c:v>228362.866479747</c:v>
                </c:pt>
                <c:pt idx="112">
                  <c:v>233029.65713780301</c:v>
                </c:pt>
                <c:pt idx="113">
                  <c:v>250312.75090159499</c:v>
                </c:pt>
                <c:pt idx="114">
                  <c:v>226554.37089244</c:v>
                </c:pt>
                <c:pt idx="115">
                  <c:v>215576.278670186</c:v>
                </c:pt>
                <c:pt idx="116">
                  <c:v>211773.86930782799</c:v>
                </c:pt>
                <c:pt idx="117">
                  <c:v>197914.61007600799</c:v>
                </c:pt>
                <c:pt idx="118">
                  <c:v>206262.522509061</c:v>
                </c:pt>
                <c:pt idx="119">
                  <c:v>226028.826614177</c:v>
                </c:pt>
                <c:pt idx="120">
                  <c:v>235279.65237129701</c:v>
                </c:pt>
                <c:pt idx="121">
                  <c:v>228160.03965481601</c:v>
                </c:pt>
                <c:pt idx="122">
                  <c:v>240080.60264570199</c:v>
                </c:pt>
                <c:pt idx="123">
                  <c:v>228302.83099289201</c:v>
                </c:pt>
                <c:pt idx="124">
                  <c:v>228783.57973356801</c:v>
                </c:pt>
                <c:pt idx="125">
                  <c:v>227428.810243816</c:v>
                </c:pt>
                <c:pt idx="126">
                  <c:v>237361.40358123701</c:v>
                </c:pt>
                <c:pt idx="127">
                  <c:v>264865.46089583001</c:v>
                </c:pt>
                <c:pt idx="128">
                  <c:v>276987.342305817</c:v>
                </c:pt>
                <c:pt idx="129">
                  <c:v>267161.30005621701</c:v>
                </c:pt>
              </c:numCache>
            </c:numRef>
          </c:yVal>
          <c:smooth val="1"/>
        </c:ser>
        <c:ser>
          <c:idx val="6"/>
          <c:order val="6"/>
          <c:tx>
            <c:v>阶段6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美国!$A$354:$A$412</c:f>
              <c:numCache>
                <c:formatCode>m/d/yyyy</c:formatCode>
                <c:ptCount val="59"/>
                <c:pt idx="0">
                  <c:v>44204</c:v>
                </c:pt>
                <c:pt idx="1">
                  <c:v>44205</c:v>
                </c:pt>
                <c:pt idx="2">
                  <c:v>44206</c:v>
                </c:pt>
                <c:pt idx="3">
                  <c:v>44207</c:v>
                </c:pt>
                <c:pt idx="4">
                  <c:v>44208</c:v>
                </c:pt>
                <c:pt idx="5">
                  <c:v>44209</c:v>
                </c:pt>
                <c:pt idx="6">
                  <c:v>44210</c:v>
                </c:pt>
                <c:pt idx="7">
                  <c:v>44211</c:v>
                </c:pt>
                <c:pt idx="8">
                  <c:v>44212</c:v>
                </c:pt>
                <c:pt idx="9">
                  <c:v>44213</c:v>
                </c:pt>
                <c:pt idx="10">
                  <c:v>44214</c:v>
                </c:pt>
                <c:pt idx="11">
                  <c:v>44215</c:v>
                </c:pt>
                <c:pt idx="12">
                  <c:v>44216</c:v>
                </c:pt>
                <c:pt idx="13">
                  <c:v>44217</c:v>
                </c:pt>
                <c:pt idx="14">
                  <c:v>44218</c:v>
                </c:pt>
                <c:pt idx="15">
                  <c:v>44219</c:v>
                </c:pt>
                <c:pt idx="16">
                  <c:v>44220</c:v>
                </c:pt>
                <c:pt idx="17">
                  <c:v>44221</c:v>
                </c:pt>
                <c:pt idx="18">
                  <c:v>44222</c:v>
                </c:pt>
                <c:pt idx="19">
                  <c:v>44223</c:v>
                </c:pt>
                <c:pt idx="20">
                  <c:v>44224</c:v>
                </c:pt>
                <c:pt idx="21">
                  <c:v>44225</c:v>
                </c:pt>
                <c:pt idx="22">
                  <c:v>44226</c:v>
                </c:pt>
                <c:pt idx="23">
                  <c:v>44227</c:v>
                </c:pt>
                <c:pt idx="24">
                  <c:v>44228</c:v>
                </c:pt>
                <c:pt idx="25">
                  <c:v>44229</c:v>
                </c:pt>
                <c:pt idx="26">
                  <c:v>44230</c:v>
                </c:pt>
                <c:pt idx="27">
                  <c:v>44231</c:v>
                </c:pt>
                <c:pt idx="28">
                  <c:v>44232</c:v>
                </c:pt>
                <c:pt idx="29">
                  <c:v>44233</c:v>
                </c:pt>
                <c:pt idx="30">
                  <c:v>44234</c:v>
                </c:pt>
                <c:pt idx="31">
                  <c:v>44235</c:v>
                </c:pt>
                <c:pt idx="32">
                  <c:v>44236</c:v>
                </c:pt>
                <c:pt idx="33">
                  <c:v>44237</c:v>
                </c:pt>
                <c:pt idx="34">
                  <c:v>44238</c:v>
                </c:pt>
                <c:pt idx="35">
                  <c:v>44239</c:v>
                </c:pt>
                <c:pt idx="36">
                  <c:v>44240</c:v>
                </c:pt>
                <c:pt idx="37">
                  <c:v>44241</c:v>
                </c:pt>
                <c:pt idx="38">
                  <c:v>44242</c:v>
                </c:pt>
                <c:pt idx="39">
                  <c:v>44243</c:v>
                </c:pt>
                <c:pt idx="40">
                  <c:v>44244</c:v>
                </c:pt>
                <c:pt idx="41">
                  <c:v>44245</c:v>
                </c:pt>
                <c:pt idx="42">
                  <c:v>44246</c:v>
                </c:pt>
                <c:pt idx="43">
                  <c:v>44247</c:v>
                </c:pt>
                <c:pt idx="44">
                  <c:v>44248</c:v>
                </c:pt>
                <c:pt idx="45">
                  <c:v>44249</c:v>
                </c:pt>
                <c:pt idx="46">
                  <c:v>44250</c:v>
                </c:pt>
                <c:pt idx="47">
                  <c:v>44251</c:v>
                </c:pt>
                <c:pt idx="48">
                  <c:v>44252</c:v>
                </c:pt>
                <c:pt idx="49">
                  <c:v>44253</c:v>
                </c:pt>
                <c:pt idx="50">
                  <c:v>44254</c:v>
                </c:pt>
                <c:pt idx="51">
                  <c:v>44255</c:v>
                </c:pt>
                <c:pt idx="52">
                  <c:v>44256</c:v>
                </c:pt>
                <c:pt idx="53">
                  <c:v>44257</c:v>
                </c:pt>
                <c:pt idx="54">
                  <c:v>44258</c:v>
                </c:pt>
                <c:pt idx="55">
                  <c:v>44259</c:v>
                </c:pt>
                <c:pt idx="56">
                  <c:v>44260</c:v>
                </c:pt>
                <c:pt idx="57">
                  <c:v>44261</c:v>
                </c:pt>
                <c:pt idx="58">
                  <c:v>44262</c:v>
                </c:pt>
              </c:numCache>
            </c:numRef>
          </c:xVal>
          <c:yVal>
            <c:numRef>
              <c:f>美国!$J$354:$J$411</c:f>
              <c:numCache>
                <c:formatCode>General</c:formatCode>
                <c:ptCount val="58"/>
                <c:pt idx="0">
                  <c:v>274841.60042220401</c:v>
                </c:pt>
                <c:pt idx="1">
                  <c:v>234037.521412384</c:v>
                </c:pt>
                <c:pt idx="2">
                  <c:v>220657.916228285</c:v>
                </c:pt>
                <c:pt idx="3">
                  <c:v>216803.37725729501</c:v>
                </c:pt>
                <c:pt idx="4">
                  <c:v>231813.210767604</c:v>
                </c:pt>
                <c:pt idx="5">
                  <c:v>232402.61146829501</c:v>
                </c:pt>
                <c:pt idx="6">
                  <c:v>228557.35777290899</c:v>
                </c:pt>
                <c:pt idx="7">
                  <c:v>225090.86940773399</c:v>
                </c:pt>
                <c:pt idx="8">
                  <c:v>210504.06365560001</c:v>
                </c:pt>
                <c:pt idx="9">
                  <c:v>195027.668007695</c:v>
                </c:pt>
                <c:pt idx="10">
                  <c:v>187961.49668210401</c:v>
                </c:pt>
                <c:pt idx="11">
                  <c:v>187091.12309307599</c:v>
                </c:pt>
                <c:pt idx="12">
                  <c:v>173804.00111057301</c:v>
                </c:pt>
                <c:pt idx="13">
                  <c:v>180758.24943427101</c:v>
                </c:pt>
                <c:pt idx="14">
                  <c:v>184222.21549623599</c:v>
                </c:pt>
                <c:pt idx="15">
                  <c:v>164352.88404195299</c:v>
                </c:pt>
                <c:pt idx="16">
                  <c:v>149408.228923811</c:v>
                </c:pt>
                <c:pt idx="17">
                  <c:v>140182.63794513099</c:v>
                </c:pt>
                <c:pt idx="18">
                  <c:v>145176.783100787</c:v>
                </c:pt>
                <c:pt idx="19">
                  <c:v>143704.98907195299</c:v>
                </c:pt>
                <c:pt idx="20">
                  <c:v>140229.85479861</c:v>
                </c:pt>
                <c:pt idx="21">
                  <c:v>138501.96514939799</c:v>
                </c:pt>
                <c:pt idx="22">
                  <c:v>133405.61983231499</c:v>
                </c:pt>
                <c:pt idx="23">
                  <c:v>122993.364807209</c:v>
                </c:pt>
                <c:pt idx="24">
                  <c:v>122251.104571691</c:v>
                </c:pt>
                <c:pt idx="25">
                  <c:v>124868.78337808199</c:v>
                </c:pt>
                <c:pt idx="26">
                  <c:v>122893.39862153</c:v>
                </c:pt>
                <c:pt idx="27">
                  <c:v>113563.68067331301</c:v>
                </c:pt>
                <c:pt idx="28">
                  <c:v>112517.301328313</c:v>
                </c:pt>
                <c:pt idx="29">
                  <c:v>117982.49592502099</c:v>
                </c:pt>
                <c:pt idx="30">
                  <c:v>104787.35649459</c:v>
                </c:pt>
                <c:pt idx="31">
                  <c:v>101589.254228623</c:v>
                </c:pt>
                <c:pt idx="32">
                  <c:v>104428.525594162</c:v>
                </c:pt>
                <c:pt idx="33">
                  <c:v>113439.22816158499</c:v>
                </c:pt>
                <c:pt idx="34">
                  <c:v>106222.478506056</c:v>
                </c:pt>
                <c:pt idx="35">
                  <c:v>94127.119737613495</c:v>
                </c:pt>
                <c:pt idx="36">
                  <c:v>79605.920292213603</c:v>
                </c:pt>
                <c:pt idx="37">
                  <c:v>72279.696560650598</c:v>
                </c:pt>
                <c:pt idx="38">
                  <c:v>66090.346032084402</c:v>
                </c:pt>
                <c:pt idx="39">
                  <c:v>75065.163844715804</c:v>
                </c:pt>
                <c:pt idx="40">
                  <c:v>73323.356431112596</c:v>
                </c:pt>
                <c:pt idx="41">
                  <c:v>75664.312394770794</c:v>
                </c:pt>
                <c:pt idx="42">
                  <c:v>79981.754010004006</c:v>
                </c:pt>
                <c:pt idx="43">
                  <c:v>83441.458661245197</c:v>
                </c:pt>
                <c:pt idx="44">
                  <c:v>62569.624126061302</c:v>
                </c:pt>
                <c:pt idx="45">
                  <c:v>57772.4738675146</c:v>
                </c:pt>
                <c:pt idx="46">
                  <c:v>77368.376504799395</c:v>
                </c:pt>
                <c:pt idx="47">
                  <c:v>75925.956747153803</c:v>
                </c:pt>
                <c:pt idx="48">
                  <c:v>71688.981356895107</c:v>
                </c:pt>
                <c:pt idx="49">
                  <c:v>61916.006616392602</c:v>
                </c:pt>
                <c:pt idx="50">
                  <c:v>65869.154676765698</c:v>
                </c:pt>
                <c:pt idx="51">
                  <c:v>54247.781369965502</c:v>
                </c:pt>
                <c:pt idx="52">
                  <c:v>49212.048275542402</c:v>
                </c:pt>
                <c:pt idx="53">
                  <c:v>55704.888391208398</c:v>
                </c:pt>
                <c:pt idx="54">
                  <c:v>56922.424622494298</c:v>
                </c:pt>
                <c:pt idx="55">
                  <c:v>68599.798423487693</c:v>
                </c:pt>
                <c:pt idx="56">
                  <c:v>51094.626115747698</c:v>
                </c:pt>
                <c:pt idx="57">
                  <c:v>53092.717729379903</c:v>
                </c:pt>
              </c:numCache>
            </c:numRef>
          </c:yVal>
          <c:smooth val="1"/>
        </c:ser>
        <c:ser>
          <c:idx val="7"/>
          <c:order val="7"/>
          <c:tx>
            <c:v>阶段7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美国!$A$412:$A$452</c:f>
              <c:numCache>
                <c:formatCode>m/d/yyyy</c:formatCode>
                <c:ptCount val="41"/>
                <c:pt idx="0">
                  <c:v>44262</c:v>
                </c:pt>
                <c:pt idx="1">
                  <c:v>44263</c:v>
                </c:pt>
                <c:pt idx="2">
                  <c:v>44264</c:v>
                </c:pt>
                <c:pt idx="3">
                  <c:v>44265</c:v>
                </c:pt>
                <c:pt idx="4">
                  <c:v>44266</c:v>
                </c:pt>
                <c:pt idx="5">
                  <c:v>44267</c:v>
                </c:pt>
                <c:pt idx="6">
                  <c:v>44268</c:v>
                </c:pt>
                <c:pt idx="7">
                  <c:v>44269</c:v>
                </c:pt>
                <c:pt idx="8">
                  <c:v>44270</c:v>
                </c:pt>
                <c:pt idx="9">
                  <c:v>44271</c:v>
                </c:pt>
                <c:pt idx="10">
                  <c:v>44272</c:v>
                </c:pt>
                <c:pt idx="11">
                  <c:v>44273</c:v>
                </c:pt>
                <c:pt idx="12">
                  <c:v>44274</c:v>
                </c:pt>
                <c:pt idx="13">
                  <c:v>44275</c:v>
                </c:pt>
                <c:pt idx="14">
                  <c:v>44276</c:v>
                </c:pt>
                <c:pt idx="15">
                  <c:v>44277</c:v>
                </c:pt>
                <c:pt idx="16">
                  <c:v>44278</c:v>
                </c:pt>
                <c:pt idx="17">
                  <c:v>44279</c:v>
                </c:pt>
                <c:pt idx="18">
                  <c:v>44280</c:v>
                </c:pt>
                <c:pt idx="19">
                  <c:v>44281</c:v>
                </c:pt>
                <c:pt idx="20">
                  <c:v>44282</c:v>
                </c:pt>
                <c:pt idx="21">
                  <c:v>44283</c:v>
                </c:pt>
                <c:pt idx="22">
                  <c:v>44284</c:v>
                </c:pt>
                <c:pt idx="23">
                  <c:v>44285</c:v>
                </c:pt>
                <c:pt idx="24">
                  <c:v>44286</c:v>
                </c:pt>
                <c:pt idx="25">
                  <c:v>44287</c:v>
                </c:pt>
                <c:pt idx="26">
                  <c:v>44288</c:v>
                </c:pt>
                <c:pt idx="27">
                  <c:v>44289</c:v>
                </c:pt>
                <c:pt idx="28">
                  <c:v>44290</c:v>
                </c:pt>
                <c:pt idx="29">
                  <c:v>44291</c:v>
                </c:pt>
                <c:pt idx="30">
                  <c:v>44292</c:v>
                </c:pt>
                <c:pt idx="31">
                  <c:v>44293</c:v>
                </c:pt>
                <c:pt idx="32">
                  <c:v>44294</c:v>
                </c:pt>
                <c:pt idx="33">
                  <c:v>44295</c:v>
                </c:pt>
                <c:pt idx="34">
                  <c:v>44296</c:v>
                </c:pt>
                <c:pt idx="35">
                  <c:v>44297</c:v>
                </c:pt>
                <c:pt idx="36">
                  <c:v>44298</c:v>
                </c:pt>
                <c:pt idx="37">
                  <c:v>44299</c:v>
                </c:pt>
                <c:pt idx="38">
                  <c:v>44300</c:v>
                </c:pt>
                <c:pt idx="39">
                  <c:v>44301</c:v>
                </c:pt>
                <c:pt idx="40">
                  <c:v>44302</c:v>
                </c:pt>
              </c:numCache>
            </c:numRef>
          </c:xVal>
          <c:yVal>
            <c:numRef>
              <c:f>美国!$J$412:$J$451</c:f>
              <c:numCache>
                <c:formatCode>General</c:formatCode>
                <c:ptCount val="40"/>
                <c:pt idx="0">
                  <c:v>35490.1580470228</c:v>
                </c:pt>
                <c:pt idx="1">
                  <c:v>45447.167037472602</c:v>
                </c:pt>
                <c:pt idx="2">
                  <c:v>58184.158362161397</c:v>
                </c:pt>
                <c:pt idx="3">
                  <c:v>60343.081448916302</c:v>
                </c:pt>
                <c:pt idx="4">
                  <c:v>54602.041235913501</c:v>
                </c:pt>
                <c:pt idx="5">
                  <c:v>54953.758522061202</c:v>
                </c:pt>
                <c:pt idx="6">
                  <c:v>53016.625931999202</c:v>
                </c:pt>
                <c:pt idx="7">
                  <c:v>48212.623570266202</c:v>
                </c:pt>
                <c:pt idx="8">
                  <c:v>44499.961300732597</c:v>
                </c:pt>
                <c:pt idx="9">
                  <c:v>49372.632909097701</c:v>
                </c:pt>
                <c:pt idx="10">
                  <c:v>56748.643326898098</c:v>
                </c:pt>
                <c:pt idx="11">
                  <c:v>62594.511285916</c:v>
                </c:pt>
                <c:pt idx="12">
                  <c:v>62613.429360447502</c:v>
                </c:pt>
                <c:pt idx="13">
                  <c:v>54442.2605536724</c:v>
                </c:pt>
                <c:pt idx="14">
                  <c:v>58853.867831371303</c:v>
                </c:pt>
                <c:pt idx="15">
                  <c:v>59425.675994672398</c:v>
                </c:pt>
                <c:pt idx="16">
                  <c:v>65179.234500807201</c:v>
                </c:pt>
                <c:pt idx="17">
                  <c:v>61968.197848634802</c:v>
                </c:pt>
                <c:pt idx="18">
                  <c:v>62630.586196662902</c:v>
                </c:pt>
                <c:pt idx="19">
                  <c:v>61269.135202352401</c:v>
                </c:pt>
                <c:pt idx="20">
                  <c:v>60460.8895696416</c:v>
                </c:pt>
                <c:pt idx="21">
                  <c:v>59262.025603366099</c:v>
                </c:pt>
                <c:pt idx="22">
                  <c:v>56713.010001168601</c:v>
                </c:pt>
                <c:pt idx="23">
                  <c:v>61889.113091762199</c:v>
                </c:pt>
                <c:pt idx="24">
                  <c:v>65512.726042560302</c:v>
                </c:pt>
                <c:pt idx="25">
                  <c:v>69641.270740943</c:v>
                </c:pt>
                <c:pt idx="26">
                  <c:v>69743.8373221238</c:v>
                </c:pt>
                <c:pt idx="27">
                  <c:v>69022.304244667306</c:v>
                </c:pt>
                <c:pt idx="28">
                  <c:v>65440.933772480101</c:v>
                </c:pt>
                <c:pt idx="29">
                  <c:v>68020.658374753795</c:v>
                </c:pt>
                <c:pt idx="30">
                  <c:v>69488.676160863106</c:v>
                </c:pt>
                <c:pt idx="31">
                  <c:v>70896.579803988294</c:v>
                </c:pt>
                <c:pt idx="32">
                  <c:v>77758.889532355097</c:v>
                </c:pt>
                <c:pt idx="33">
                  <c:v>73943.896598810796</c:v>
                </c:pt>
                <c:pt idx="34">
                  <c:v>69940.575012099507</c:v>
                </c:pt>
                <c:pt idx="35">
                  <c:v>70516.633268470396</c:v>
                </c:pt>
                <c:pt idx="36">
                  <c:v>66491.958714546607</c:v>
                </c:pt>
                <c:pt idx="37">
                  <c:v>71488.794419988102</c:v>
                </c:pt>
                <c:pt idx="38">
                  <c:v>73009.037590229404</c:v>
                </c:pt>
                <c:pt idx="39">
                  <c:v>74307.658827438994</c:v>
                </c:pt>
              </c:numCache>
            </c:numRef>
          </c:yVal>
          <c:smooth val="1"/>
        </c:ser>
        <c:ser>
          <c:idx val="8"/>
          <c:order val="8"/>
          <c:tx>
            <c:v>阶段8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美国!$A$452:$A$512</c:f>
              <c:numCache>
                <c:formatCode>m/d/yyyy</c:formatCode>
                <c:ptCount val="61"/>
                <c:pt idx="0">
                  <c:v>44302</c:v>
                </c:pt>
                <c:pt idx="1">
                  <c:v>44303</c:v>
                </c:pt>
                <c:pt idx="2">
                  <c:v>44304</c:v>
                </c:pt>
                <c:pt idx="3">
                  <c:v>44305</c:v>
                </c:pt>
                <c:pt idx="4">
                  <c:v>44306</c:v>
                </c:pt>
                <c:pt idx="5">
                  <c:v>44307</c:v>
                </c:pt>
                <c:pt idx="6">
                  <c:v>44308</c:v>
                </c:pt>
                <c:pt idx="7">
                  <c:v>44309</c:v>
                </c:pt>
                <c:pt idx="8">
                  <c:v>44310</c:v>
                </c:pt>
                <c:pt idx="9">
                  <c:v>44311</c:v>
                </c:pt>
                <c:pt idx="10">
                  <c:v>44312</c:v>
                </c:pt>
                <c:pt idx="11">
                  <c:v>44313</c:v>
                </c:pt>
                <c:pt idx="12">
                  <c:v>44314</c:v>
                </c:pt>
                <c:pt idx="13">
                  <c:v>44315</c:v>
                </c:pt>
                <c:pt idx="14">
                  <c:v>44316</c:v>
                </c:pt>
                <c:pt idx="15">
                  <c:v>44317</c:v>
                </c:pt>
                <c:pt idx="16">
                  <c:v>44318</c:v>
                </c:pt>
                <c:pt idx="17">
                  <c:v>44319</c:v>
                </c:pt>
                <c:pt idx="18">
                  <c:v>44320</c:v>
                </c:pt>
                <c:pt idx="19">
                  <c:v>44321</c:v>
                </c:pt>
                <c:pt idx="20">
                  <c:v>44322</c:v>
                </c:pt>
                <c:pt idx="21">
                  <c:v>44323</c:v>
                </c:pt>
                <c:pt idx="22">
                  <c:v>44324</c:v>
                </c:pt>
                <c:pt idx="23">
                  <c:v>44325</c:v>
                </c:pt>
                <c:pt idx="24">
                  <c:v>44326</c:v>
                </c:pt>
                <c:pt idx="25">
                  <c:v>44327</c:v>
                </c:pt>
                <c:pt idx="26">
                  <c:v>44328</c:v>
                </c:pt>
                <c:pt idx="27">
                  <c:v>44329</c:v>
                </c:pt>
                <c:pt idx="28">
                  <c:v>44330</c:v>
                </c:pt>
                <c:pt idx="29">
                  <c:v>44331</c:v>
                </c:pt>
                <c:pt idx="30">
                  <c:v>44332</c:v>
                </c:pt>
                <c:pt idx="31">
                  <c:v>44333</c:v>
                </c:pt>
                <c:pt idx="32">
                  <c:v>44334</c:v>
                </c:pt>
                <c:pt idx="33">
                  <c:v>44335</c:v>
                </c:pt>
                <c:pt idx="34">
                  <c:v>44336</c:v>
                </c:pt>
                <c:pt idx="35">
                  <c:v>44337</c:v>
                </c:pt>
                <c:pt idx="36">
                  <c:v>44338</c:v>
                </c:pt>
                <c:pt idx="37">
                  <c:v>44339</c:v>
                </c:pt>
                <c:pt idx="38">
                  <c:v>44340</c:v>
                </c:pt>
                <c:pt idx="39">
                  <c:v>44341</c:v>
                </c:pt>
                <c:pt idx="40">
                  <c:v>44342</c:v>
                </c:pt>
                <c:pt idx="41">
                  <c:v>44343</c:v>
                </c:pt>
                <c:pt idx="42">
                  <c:v>44344</c:v>
                </c:pt>
                <c:pt idx="43">
                  <c:v>44345</c:v>
                </c:pt>
                <c:pt idx="44">
                  <c:v>44346</c:v>
                </c:pt>
                <c:pt idx="45">
                  <c:v>44347</c:v>
                </c:pt>
                <c:pt idx="46">
                  <c:v>44348</c:v>
                </c:pt>
                <c:pt idx="47">
                  <c:v>44349</c:v>
                </c:pt>
                <c:pt idx="48">
                  <c:v>44350</c:v>
                </c:pt>
                <c:pt idx="49">
                  <c:v>44351</c:v>
                </c:pt>
                <c:pt idx="50">
                  <c:v>44352</c:v>
                </c:pt>
                <c:pt idx="51">
                  <c:v>44353</c:v>
                </c:pt>
                <c:pt idx="52">
                  <c:v>44354</c:v>
                </c:pt>
                <c:pt idx="53">
                  <c:v>44355</c:v>
                </c:pt>
                <c:pt idx="54">
                  <c:v>44356</c:v>
                </c:pt>
                <c:pt idx="55">
                  <c:v>44357</c:v>
                </c:pt>
                <c:pt idx="56">
                  <c:v>44358</c:v>
                </c:pt>
                <c:pt idx="57">
                  <c:v>44359</c:v>
                </c:pt>
                <c:pt idx="58">
                  <c:v>44360</c:v>
                </c:pt>
                <c:pt idx="59">
                  <c:v>44361</c:v>
                </c:pt>
                <c:pt idx="60">
                  <c:v>44362</c:v>
                </c:pt>
              </c:numCache>
            </c:numRef>
          </c:xVal>
          <c:yVal>
            <c:numRef>
              <c:f>美国!$J$452:$J$511</c:f>
              <c:numCache>
                <c:formatCode>General</c:formatCode>
                <c:ptCount val="60"/>
                <c:pt idx="0">
                  <c:v>74074.366138379599</c:v>
                </c:pt>
                <c:pt idx="1">
                  <c:v>57824.1598981512</c:v>
                </c:pt>
                <c:pt idx="2">
                  <c:v>55672.779395515601</c:v>
                </c:pt>
                <c:pt idx="3">
                  <c:v>55494.433515327102</c:v>
                </c:pt>
                <c:pt idx="4">
                  <c:v>60518.958317131299</c:v>
                </c:pt>
                <c:pt idx="5">
                  <c:v>55524.180242429997</c:v>
                </c:pt>
                <c:pt idx="6">
                  <c:v>52438.528596851997</c:v>
                </c:pt>
                <c:pt idx="7">
                  <c:v>54164.691012064897</c:v>
                </c:pt>
                <c:pt idx="8">
                  <c:v>53857.369530426302</c:v>
                </c:pt>
                <c:pt idx="9">
                  <c:v>50731.1613969756</c:v>
                </c:pt>
                <c:pt idx="10">
                  <c:v>45816.360555851403</c:v>
                </c:pt>
                <c:pt idx="11">
                  <c:v>48230.771104947198</c:v>
                </c:pt>
                <c:pt idx="12">
                  <c:v>53269.718022576497</c:v>
                </c:pt>
                <c:pt idx="13">
                  <c:v>54966.975659460797</c:v>
                </c:pt>
                <c:pt idx="14">
                  <c:v>53331.7753797318</c:v>
                </c:pt>
                <c:pt idx="15">
                  <c:v>46332.966689704903</c:v>
                </c:pt>
                <c:pt idx="16">
                  <c:v>41303.531215420502</c:v>
                </c:pt>
                <c:pt idx="17">
                  <c:v>40042.355350085498</c:v>
                </c:pt>
                <c:pt idx="18">
                  <c:v>44027.189748639197</c:v>
                </c:pt>
                <c:pt idx="19">
                  <c:v>43585.803935975797</c:v>
                </c:pt>
                <c:pt idx="20">
                  <c:v>43620.208160774302</c:v>
                </c:pt>
                <c:pt idx="21">
                  <c:v>40793.590139779299</c:v>
                </c:pt>
                <c:pt idx="22">
                  <c:v>39783.9327431852</c:v>
                </c:pt>
                <c:pt idx="23">
                  <c:v>36377.390752880798</c:v>
                </c:pt>
                <c:pt idx="24">
                  <c:v>33374.029349017903</c:v>
                </c:pt>
                <c:pt idx="25">
                  <c:v>35352.012109165102</c:v>
                </c:pt>
                <c:pt idx="26">
                  <c:v>36444.001875075999</c:v>
                </c:pt>
                <c:pt idx="27">
                  <c:v>35427.184494408801</c:v>
                </c:pt>
                <c:pt idx="28">
                  <c:v>36032.335902800303</c:v>
                </c:pt>
                <c:pt idx="29">
                  <c:v>36941.096765177303</c:v>
                </c:pt>
                <c:pt idx="30">
                  <c:v>32617.279132733602</c:v>
                </c:pt>
                <c:pt idx="31">
                  <c:v>29197.602356993099</c:v>
                </c:pt>
                <c:pt idx="32">
                  <c:v>32155.2339104735</c:v>
                </c:pt>
                <c:pt idx="33">
                  <c:v>30120.493512297999</c:v>
                </c:pt>
                <c:pt idx="34">
                  <c:v>29745.0066783978</c:v>
                </c:pt>
                <c:pt idx="35">
                  <c:v>28115.260856980502</c:v>
                </c:pt>
                <c:pt idx="36">
                  <c:v>30149.9816492563</c:v>
                </c:pt>
                <c:pt idx="37">
                  <c:v>26760.9377529421</c:v>
                </c:pt>
                <c:pt idx="38">
                  <c:v>20384.325936147899</c:v>
                </c:pt>
                <c:pt idx="39">
                  <c:v>24667.064962715402</c:v>
                </c:pt>
                <c:pt idx="40">
                  <c:v>23185.050463400301</c:v>
                </c:pt>
                <c:pt idx="41">
                  <c:v>23620.420606215499</c:v>
                </c:pt>
                <c:pt idx="42">
                  <c:v>20849.522912905999</c:v>
                </c:pt>
                <c:pt idx="43">
                  <c:v>19362.3928878242</c:v>
                </c:pt>
                <c:pt idx="44">
                  <c:v>15166.019802471599</c:v>
                </c:pt>
                <c:pt idx="45">
                  <c:v>13659.0962352357</c:v>
                </c:pt>
                <c:pt idx="46">
                  <c:v>14710.6689968184</c:v>
                </c:pt>
                <c:pt idx="47">
                  <c:v>20498.5445822109</c:v>
                </c:pt>
                <c:pt idx="48">
                  <c:v>19989.1293143271</c:v>
                </c:pt>
                <c:pt idx="49">
                  <c:v>17999.4457490151</c:v>
                </c:pt>
                <c:pt idx="50">
                  <c:v>15555.6907579131</c:v>
                </c:pt>
                <c:pt idx="51">
                  <c:v>11335.917709854401</c:v>
                </c:pt>
                <c:pt idx="52">
                  <c:v>7950.8456491935103</c:v>
                </c:pt>
                <c:pt idx="53">
                  <c:v>10679.605338343399</c:v>
                </c:pt>
                <c:pt idx="54">
                  <c:v>9031.7782476078701</c:v>
                </c:pt>
                <c:pt idx="55">
                  <c:v>8974.0622226423602</c:v>
                </c:pt>
                <c:pt idx="56">
                  <c:v>7705.7368955514403</c:v>
                </c:pt>
                <c:pt idx="57">
                  <c:v>7342.3839868749501</c:v>
                </c:pt>
                <c:pt idx="58">
                  <c:v>3465.5782222189</c:v>
                </c:pt>
                <c:pt idx="59">
                  <c:v>2066.36089824699</c:v>
                </c:pt>
              </c:numCache>
            </c:numRef>
          </c:yVal>
          <c:smooth val="1"/>
        </c:ser>
        <c:ser>
          <c:idx val="9"/>
          <c:order val="9"/>
          <c:tx>
            <c:v>阶段9</c:v>
          </c:tx>
          <c:spPr>
            <a:ln w="19050">
              <a:solidFill>
                <a:schemeClr val="accent5">
                  <a:lumMod val="60000"/>
                  <a:lumOff val="40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美国!$A$512:$A$588</c:f>
              <c:numCache>
                <c:formatCode>m/d/yyyy</c:formatCode>
                <c:ptCount val="77"/>
                <c:pt idx="0">
                  <c:v>44362</c:v>
                </c:pt>
                <c:pt idx="1">
                  <c:v>44363</c:v>
                </c:pt>
                <c:pt idx="2">
                  <c:v>44364</c:v>
                </c:pt>
                <c:pt idx="3">
                  <c:v>44365</c:v>
                </c:pt>
                <c:pt idx="4">
                  <c:v>44366</c:v>
                </c:pt>
                <c:pt idx="5">
                  <c:v>44367</c:v>
                </c:pt>
                <c:pt idx="6">
                  <c:v>44368</c:v>
                </c:pt>
                <c:pt idx="7">
                  <c:v>44369</c:v>
                </c:pt>
                <c:pt idx="8">
                  <c:v>44370</c:v>
                </c:pt>
                <c:pt idx="9">
                  <c:v>44371</c:v>
                </c:pt>
                <c:pt idx="10">
                  <c:v>44372</c:v>
                </c:pt>
                <c:pt idx="11">
                  <c:v>44373</c:v>
                </c:pt>
                <c:pt idx="12">
                  <c:v>44374</c:v>
                </c:pt>
                <c:pt idx="13">
                  <c:v>44375</c:v>
                </c:pt>
                <c:pt idx="14">
                  <c:v>44376</c:v>
                </c:pt>
                <c:pt idx="15">
                  <c:v>44377</c:v>
                </c:pt>
                <c:pt idx="16">
                  <c:v>44378</c:v>
                </c:pt>
                <c:pt idx="17">
                  <c:v>44379</c:v>
                </c:pt>
                <c:pt idx="18">
                  <c:v>44380</c:v>
                </c:pt>
                <c:pt idx="19">
                  <c:v>44381</c:v>
                </c:pt>
                <c:pt idx="20">
                  <c:v>44382</c:v>
                </c:pt>
                <c:pt idx="21">
                  <c:v>44383</c:v>
                </c:pt>
                <c:pt idx="22">
                  <c:v>44384</c:v>
                </c:pt>
                <c:pt idx="23">
                  <c:v>44385</c:v>
                </c:pt>
                <c:pt idx="24">
                  <c:v>44386</c:v>
                </c:pt>
                <c:pt idx="25">
                  <c:v>44387</c:v>
                </c:pt>
                <c:pt idx="26">
                  <c:v>44388</c:v>
                </c:pt>
                <c:pt idx="27">
                  <c:v>44389</c:v>
                </c:pt>
                <c:pt idx="28">
                  <c:v>44390</c:v>
                </c:pt>
                <c:pt idx="29">
                  <c:v>44391</c:v>
                </c:pt>
                <c:pt idx="30">
                  <c:v>44392</c:v>
                </c:pt>
                <c:pt idx="31">
                  <c:v>44393</c:v>
                </c:pt>
                <c:pt idx="32">
                  <c:v>44394</c:v>
                </c:pt>
                <c:pt idx="33">
                  <c:v>44395</c:v>
                </c:pt>
                <c:pt idx="34">
                  <c:v>44396</c:v>
                </c:pt>
                <c:pt idx="35">
                  <c:v>44397</c:v>
                </c:pt>
                <c:pt idx="36">
                  <c:v>44398</c:v>
                </c:pt>
                <c:pt idx="37">
                  <c:v>44399</c:v>
                </c:pt>
                <c:pt idx="38">
                  <c:v>44400</c:v>
                </c:pt>
                <c:pt idx="39">
                  <c:v>44401</c:v>
                </c:pt>
                <c:pt idx="40">
                  <c:v>44402</c:v>
                </c:pt>
                <c:pt idx="41">
                  <c:v>44403</c:v>
                </c:pt>
                <c:pt idx="42">
                  <c:v>44404</c:v>
                </c:pt>
                <c:pt idx="43">
                  <c:v>44405</c:v>
                </c:pt>
                <c:pt idx="44">
                  <c:v>44406</c:v>
                </c:pt>
                <c:pt idx="45">
                  <c:v>44407</c:v>
                </c:pt>
                <c:pt idx="46">
                  <c:v>44408</c:v>
                </c:pt>
                <c:pt idx="47">
                  <c:v>44409</c:v>
                </c:pt>
                <c:pt idx="48">
                  <c:v>44410</c:v>
                </c:pt>
                <c:pt idx="49">
                  <c:v>44411</c:v>
                </c:pt>
                <c:pt idx="50">
                  <c:v>44412</c:v>
                </c:pt>
                <c:pt idx="51">
                  <c:v>44413</c:v>
                </c:pt>
                <c:pt idx="52">
                  <c:v>44414</c:v>
                </c:pt>
                <c:pt idx="53">
                  <c:v>44415</c:v>
                </c:pt>
                <c:pt idx="54">
                  <c:v>44416</c:v>
                </c:pt>
                <c:pt idx="55">
                  <c:v>44417</c:v>
                </c:pt>
                <c:pt idx="56">
                  <c:v>44418</c:v>
                </c:pt>
                <c:pt idx="57">
                  <c:v>44419</c:v>
                </c:pt>
                <c:pt idx="58">
                  <c:v>44420</c:v>
                </c:pt>
                <c:pt idx="59">
                  <c:v>44421</c:v>
                </c:pt>
                <c:pt idx="60">
                  <c:v>44422</c:v>
                </c:pt>
                <c:pt idx="61">
                  <c:v>44423</c:v>
                </c:pt>
                <c:pt idx="62">
                  <c:v>44424</c:v>
                </c:pt>
                <c:pt idx="63">
                  <c:v>44425</c:v>
                </c:pt>
                <c:pt idx="64">
                  <c:v>44426</c:v>
                </c:pt>
                <c:pt idx="65">
                  <c:v>44427</c:v>
                </c:pt>
                <c:pt idx="66">
                  <c:v>44428</c:v>
                </c:pt>
                <c:pt idx="67">
                  <c:v>44429</c:v>
                </c:pt>
                <c:pt idx="68">
                  <c:v>44430</c:v>
                </c:pt>
                <c:pt idx="69">
                  <c:v>44431</c:v>
                </c:pt>
                <c:pt idx="70">
                  <c:v>44432</c:v>
                </c:pt>
                <c:pt idx="71">
                  <c:v>44433</c:v>
                </c:pt>
                <c:pt idx="72">
                  <c:v>44434</c:v>
                </c:pt>
                <c:pt idx="73">
                  <c:v>44435</c:v>
                </c:pt>
                <c:pt idx="74">
                  <c:v>44436</c:v>
                </c:pt>
                <c:pt idx="75">
                  <c:v>44437</c:v>
                </c:pt>
                <c:pt idx="76">
                  <c:v>44438</c:v>
                </c:pt>
              </c:numCache>
            </c:numRef>
          </c:xVal>
          <c:yVal>
            <c:numRef>
              <c:f>美国!$J$512:$J$587</c:f>
              <c:numCache>
                <c:formatCode>General</c:formatCode>
                <c:ptCount val="76"/>
                <c:pt idx="0">
                  <c:v>6787.63663958292</c:v>
                </c:pt>
                <c:pt idx="1">
                  <c:v>7674.5859098262199</c:v>
                </c:pt>
                <c:pt idx="2">
                  <c:v>9497.3397248368692</c:v>
                </c:pt>
                <c:pt idx="3">
                  <c:v>13891.351266482799</c:v>
                </c:pt>
                <c:pt idx="4">
                  <c:v>15252.372958001701</c:v>
                </c:pt>
                <c:pt idx="5">
                  <c:v>7119.1536310222</c:v>
                </c:pt>
                <c:pt idx="6">
                  <c:v>5868.2279450339302</c:v>
                </c:pt>
                <c:pt idx="7">
                  <c:v>9362.5160598484799</c:v>
                </c:pt>
                <c:pt idx="8">
                  <c:v>11317.5934650381</c:v>
                </c:pt>
                <c:pt idx="9">
                  <c:v>13042.6324713351</c:v>
                </c:pt>
                <c:pt idx="10">
                  <c:v>15309.8474311191</c:v>
                </c:pt>
                <c:pt idx="11">
                  <c:v>12927.149297046901</c:v>
                </c:pt>
                <c:pt idx="12">
                  <c:v>11079.6539012864</c:v>
                </c:pt>
                <c:pt idx="13">
                  <c:v>10253.3189719571</c:v>
                </c:pt>
                <c:pt idx="14">
                  <c:v>15382.2744073058</c:v>
                </c:pt>
                <c:pt idx="15">
                  <c:v>17321.430466497299</c:v>
                </c:pt>
                <c:pt idx="16">
                  <c:v>17128.918939646301</c:v>
                </c:pt>
                <c:pt idx="17">
                  <c:v>20682.853206842701</c:v>
                </c:pt>
                <c:pt idx="18">
                  <c:v>20463.030195520299</c:v>
                </c:pt>
                <c:pt idx="19">
                  <c:v>18562.099828876599</c:v>
                </c:pt>
                <c:pt idx="20">
                  <c:v>18442.325072776999</c:v>
                </c:pt>
                <c:pt idx="21">
                  <c:v>21887.994505398001</c:v>
                </c:pt>
                <c:pt idx="22">
                  <c:v>26414.4799389443</c:v>
                </c:pt>
                <c:pt idx="23">
                  <c:v>29298.450163174399</c:v>
                </c:pt>
                <c:pt idx="24">
                  <c:v>31822.5022303611</c:v>
                </c:pt>
                <c:pt idx="25">
                  <c:v>30205.732487905301</c:v>
                </c:pt>
                <c:pt idx="26">
                  <c:v>29300.014117106799</c:v>
                </c:pt>
                <c:pt idx="27">
                  <c:v>29633.712715467002</c:v>
                </c:pt>
                <c:pt idx="28">
                  <c:v>35859.357951211299</c:v>
                </c:pt>
                <c:pt idx="29">
                  <c:v>38171.866014437801</c:v>
                </c:pt>
                <c:pt idx="30">
                  <c:v>41609.956789882403</c:v>
                </c:pt>
                <c:pt idx="31">
                  <c:v>43578.481848098803</c:v>
                </c:pt>
                <c:pt idx="32">
                  <c:v>44702.356578517203</c:v>
                </c:pt>
                <c:pt idx="33">
                  <c:v>44696.724527572798</c:v>
                </c:pt>
                <c:pt idx="34">
                  <c:v>43868.474573867403</c:v>
                </c:pt>
                <c:pt idx="35">
                  <c:v>52149.6468707393</c:v>
                </c:pt>
                <c:pt idx="36">
                  <c:v>54061.386525108901</c:v>
                </c:pt>
                <c:pt idx="37">
                  <c:v>56137.544332520098</c:v>
                </c:pt>
                <c:pt idx="38">
                  <c:v>58673.317385780203</c:v>
                </c:pt>
                <c:pt idx="39">
                  <c:v>63084.353003693301</c:v>
                </c:pt>
                <c:pt idx="40">
                  <c:v>61277.070507220502</c:v>
                </c:pt>
                <c:pt idx="41">
                  <c:v>61789.598855012096</c:v>
                </c:pt>
                <c:pt idx="42">
                  <c:v>72999.180865697097</c:v>
                </c:pt>
                <c:pt idx="43">
                  <c:v>77193.637651338693</c:v>
                </c:pt>
                <c:pt idx="44">
                  <c:v>79060.661099763602</c:v>
                </c:pt>
                <c:pt idx="45">
                  <c:v>81834.008220320102</c:v>
                </c:pt>
                <c:pt idx="46">
                  <c:v>81957.177243791099</c:v>
                </c:pt>
                <c:pt idx="47">
                  <c:v>82427.578897510204</c:v>
                </c:pt>
                <c:pt idx="48">
                  <c:v>85089.782062824394</c:v>
                </c:pt>
                <c:pt idx="49">
                  <c:v>92559.6289412896</c:v>
                </c:pt>
                <c:pt idx="50">
                  <c:v>102082.06828037799</c:v>
                </c:pt>
                <c:pt idx="51">
                  <c:v>103207.376272903</c:v>
                </c:pt>
                <c:pt idx="52">
                  <c:v>102682.88382782599</c:v>
                </c:pt>
                <c:pt idx="53">
                  <c:v>108362.86889232299</c:v>
                </c:pt>
                <c:pt idx="54">
                  <c:v>107317.797909827</c:v>
                </c:pt>
                <c:pt idx="55">
                  <c:v>106320.915091485</c:v>
                </c:pt>
                <c:pt idx="56">
                  <c:v>114813.467424517</c:v>
                </c:pt>
                <c:pt idx="57">
                  <c:v>119856.140927516</c:v>
                </c:pt>
                <c:pt idx="58">
                  <c:v>125441.827125675</c:v>
                </c:pt>
                <c:pt idx="59">
                  <c:v>129681.037375652</c:v>
                </c:pt>
                <c:pt idx="60">
                  <c:v>135401.11115881201</c:v>
                </c:pt>
                <c:pt idx="61">
                  <c:v>130495.39505139401</c:v>
                </c:pt>
                <c:pt idx="62">
                  <c:v>132217.03964943299</c:v>
                </c:pt>
                <c:pt idx="63">
                  <c:v>141100.91313668501</c:v>
                </c:pt>
                <c:pt idx="64">
                  <c:v>142192.78642750499</c:v>
                </c:pt>
                <c:pt idx="65">
                  <c:v>145819.573300438</c:v>
                </c:pt>
                <c:pt idx="66">
                  <c:v>148227.36267693399</c:v>
                </c:pt>
                <c:pt idx="67">
                  <c:v>153694.79833819901</c:v>
                </c:pt>
                <c:pt idx="68">
                  <c:v>153959.38169499399</c:v>
                </c:pt>
                <c:pt idx="69">
                  <c:v>153577.50785580001</c:v>
                </c:pt>
                <c:pt idx="70">
                  <c:v>163556.254551647</c:v>
                </c:pt>
                <c:pt idx="71">
                  <c:v>169622.43432561299</c:v>
                </c:pt>
                <c:pt idx="72">
                  <c:v>177544.601059181</c:v>
                </c:pt>
                <c:pt idx="73">
                  <c:v>178150.93586129701</c:v>
                </c:pt>
                <c:pt idx="74">
                  <c:v>181088.13737939799</c:v>
                </c:pt>
                <c:pt idx="75">
                  <c:v>176705.13793079901</c:v>
                </c:pt>
              </c:numCache>
            </c:numRef>
          </c:yVal>
          <c:smooth val="1"/>
        </c:ser>
        <c:ser>
          <c:idx val="10"/>
          <c:order val="10"/>
          <c:tx>
            <c:v>未来预测</c:v>
          </c:tx>
          <c:spPr>
            <a:ln w="1905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美国!$A$588:$A$680</c:f>
              <c:numCache>
                <c:formatCode>m/d/yyyy</c:formatCode>
                <c:ptCount val="93"/>
                <c:pt idx="0">
                  <c:v>44438</c:v>
                </c:pt>
                <c:pt idx="1">
                  <c:v>44439</c:v>
                </c:pt>
                <c:pt idx="2">
                  <c:v>44440</c:v>
                </c:pt>
                <c:pt idx="3">
                  <c:v>44441</c:v>
                </c:pt>
                <c:pt idx="4">
                  <c:v>44442</c:v>
                </c:pt>
                <c:pt idx="5">
                  <c:v>44443</c:v>
                </c:pt>
                <c:pt idx="6">
                  <c:v>44444</c:v>
                </c:pt>
                <c:pt idx="7">
                  <c:v>44445</c:v>
                </c:pt>
                <c:pt idx="8">
                  <c:v>44446</c:v>
                </c:pt>
                <c:pt idx="9">
                  <c:v>44447</c:v>
                </c:pt>
                <c:pt idx="10">
                  <c:v>44448</c:v>
                </c:pt>
                <c:pt idx="11">
                  <c:v>44449</c:v>
                </c:pt>
                <c:pt idx="12">
                  <c:v>44450</c:v>
                </c:pt>
                <c:pt idx="13">
                  <c:v>44451</c:v>
                </c:pt>
                <c:pt idx="14">
                  <c:v>44452</c:v>
                </c:pt>
                <c:pt idx="15">
                  <c:v>44453</c:v>
                </c:pt>
                <c:pt idx="16">
                  <c:v>44454</c:v>
                </c:pt>
                <c:pt idx="17">
                  <c:v>44455</c:v>
                </c:pt>
                <c:pt idx="18">
                  <c:v>44456</c:v>
                </c:pt>
                <c:pt idx="19">
                  <c:v>44457</c:v>
                </c:pt>
                <c:pt idx="20">
                  <c:v>44458</c:v>
                </c:pt>
                <c:pt idx="21">
                  <c:v>44459</c:v>
                </c:pt>
                <c:pt idx="22">
                  <c:v>44460</c:v>
                </c:pt>
                <c:pt idx="23">
                  <c:v>44461</c:v>
                </c:pt>
                <c:pt idx="24">
                  <c:v>44462</c:v>
                </c:pt>
                <c:pt idx="25">
                  <c:v>44463</c:v>
                </c:pt>
                <c:pt idx="26">
                  <c:v>44464</c:v>
                </c:pt>
                <c:pt idx="27">
                  <c:v>44465</c:v>
                </c:pt>
                <c:pt idx="28">
                  <c:v>44466</c:v>
                </c:pt>
                <c:pt idx="29">
                  <c:v>44467</c:v>
                </c:pt>
                <c:pt idx="30">
                  <c:v>44468</c:v>
                </c:pt>
                <c:pt idx="31">
                  <c:v>44469</c:v>
                </c:pt>
                <c:pt idx="32">
                  <c:v>44470</c:v>
                </c:pt>
                <c:pt idx="33">
                  <c:v>44471</c:v>
                </c:pt>
                <c:pt idx="34">
                  <c:v>44472</c:v>
                </c:pt>
                <c:pt idx="35">
                  <c:v>44473</c:v>
                </c:pt>
                <c:pt idx="36">
                  <c:v>44474</c:v>
                </c:pt>
                <c:pt idx="37">
                  <c:v>44475</c:v>
                </c:pt>
                <c:pt idx="38">
                  <c:v>44476</c:v>
                </c:pt>
                <c:pt idx="39">
                  <c:v>44477</c:v>
                </c:pt>
                <c:pt idx="40">
                  <c:v>44478</c:v>
                </c:pt>
                <c:pt idx="41">
                  <c:v>44479</c:v>
                </c:pt>
                <c:pt idx="42">
                  <c:v>44480</c:v>
                </c:pt>
                <c:pt idx="43">
                  <c:v>44481</c:v>
                </c:pt>
                <c:pt idx="44">
                  <c:v>44482</c:v>
                </c:pt>
                <c:pt idx="45">
                  <c:v>44483</c:v>
                </c:pt>
                <c:pt idx="46">
                  <c:v>44484</c:v>
                </c:pt>
                <c:pt idx="47">
                  <c:v>44485</c:v>
                </c:pt>
                <c:pt idx="48">
                  <c:v>44486</c:v>
                </c:pt>
                <c:pt idx="49">
                  <c:v>44487</c:v>
                </c:pt>
                <c:pt idx="50">
                  <c:v>44488</c:v>
                </c:pt>
                <c:pt idx="51">
                  <c:v>44489</c:v>
                </c:pt>
                <c:pt idx="52">
                  <c:v>44490</c:v>
                </c:pt>
                <c:pt idx="53">
                  <c:v>44491</c:v>
                </c:pt>
                <c:pt idx="54">
                  <c:v>44492</c:v>
                </c:pt>
                <c:pt idx="55">
                  <c:v>44493</c:v>
                </c:pt>
                <c:pt idx="56">
                  <c:v>44494</c:v>
                </c:pt>
                <c:pt idx="57">
                  <c:v>44495</c:v>
                </c:pt>
                <c:pt idx="58">
                  <c:v>44496</c:v>
                </c:pt>
                <c:pt idx="59">
                  <c:v>44497</c:v>
                </c:pt>
                <c:pt idx="60">
                  <c:v>44498</c:v>
                </c:pt>
                <c:pt idx="61">
                  <c:v>44499</c:v>
                </c:pt>
                <c:pt idx="62">
                  <c:v>44500</c:v>
                </c:pt>
                <c:pt idx="63">
                  <c:v>44501</c:v>
                </c:pt>
                <c:pt idx="64">
                  <c:v>44502</c:v>
                </c:pt>
                <c:pt idx="65">
                  <c:v>44503</c:v>
                </c:pt>
                <c:pt idx="66">
                  <c:v>44504</c:v>
                </c:pt>
                <c:pt idx="67">
                  <c:v>44505</c:v>
                </c:pt>
                <c:pt idx="68">
                  <c:v>44506</c:v>
                </c:pt>
                <c:pt idx="69">
                  <c:v>44507</c:v>
                </c:pt>
                <c:pt idx="70">
                  <c:v>44508</c:v>
                </c:pt>
                <c:pt idx="71">
                  <c:v>44509</c:v>
                </c:pt>
                <c:pt idx="72">
                  <c:v>44510</c:v>
                </c:pt>
                <c:pt idx="73">
                  <c:v>44511</c:v>
                </c:pt>
                <c:pt idx="74">
                  <c:v>44512</c:v>
                </c:pt>
                <c:pt idx="75">
                  <c:v>44513</c:v>
                </c:pt>
                <c:pt idx="76">
                  <c:v>44514</c:v>
                </c:pt>
                <c:pt idx="77">
                  <c:v>44515</c:v>
                </c:pt>
                <c:pt idx="78">
                  <c:v>44516</c:v>
                </c:pt>
                <c:pt idx="79">
                  <c:v>44517</c:v>
                </c:pt>
                <c:pt idx="80">
                  <c:v>44518</c:v>
                </c:pt>
                <c:pt idx="81">
                  <c:v>44519</c:v>
                </c:pt>
                <c:pt idx="82">
                  <c:v>44520</c:v>
                </c:pt>
                <c:pt idx="83">
                  <c:v>44521</c:v>
                </c:pt>
                <c:pt idx="84">
                  <c:v>44522</c:v>
                </c:pt>
                <c:pt idx="85">
                  <c:v>44523</c:v>
                </c:pt>
                <c:pt idx="86">
                  <c:v>44524</c:v>
                </c:pt>
                <c:pt idx="87">
                  <c:v>44525</c:v>
                </c:pt>
                <c:pt idx="88">
                  <c:v>44526</c:v>
                </c:pt>
                <c:pt idx="89">
                  <c:v>44527</c:v>
                </c:pt>
                <c:pt idx="90">
                  <c:v>44528</c:v>
                </c:pt>
                <c:pt idx="91">
                  <c:v>44529</c:v>
                </c:pt>
                <c:pt idx="92">
                  <c:v>44530</c:v>
                </c:pt>
              </c:numCache>
            </c:numRef>
          </c:xVal>
          <c:yVal>
            <c:numRef>
              <c:f>美国!$X$588:$X$680</c:f>
              <c:numCache>
                <c:formatCode>General</c:formatCode>
                <c:ptCount val="93"/>
                <c:pt idx="32">
                  <c:v>119960.63963418199</c:v>
                </c:pt>
                <c:pt idx="33">
                  <c:v>120454.167834822</c:v>
                </c:pt>
                <c:pt idx="34">
                  <c:v>115638.410496112</c:v>
                </c:pt>
                <c:pt idx="35">
                  <c:v>110944.594241356</c:v>
                </c:pt>
                <c:pt idx="36">
                  <c:v>111694.593888228</c:v>
                </c:pt>
                <c:pt idx="37">
                  <c:v>111818.37289761999</c:v>
                </c:pt>
                <c:pt idx="38">
                  <c:v>109403.002650045</c:v>
                </c:pt>
                <c:pt idx="39">
                  <c:v>109889.61016873299</c:v>
                </c:pt>
                <c:pt idx="40">
                  <c:v>110976.46021951101</c:v>
                </c:pt>
                <c:pt idx="41">
                  <c:v>107273.336516717</c:v>
                </c:pt>
                <c:pt idx="42">
                  <c:v>103663.980506354</c:v>
                </c:pt>
                <c:pt idx="43">
                  <c:v>104447.17114967899</c:v>
                </c:pt>
                <c:pt idx="44">
                  <c:v>104036.17412408</c:v>
                </c:pt>
                <c:pt idx="45">
                  <c:v>100975.818220712</c:v>
                </c:pt>
                <c:pt idx="46">
                  <c:v>100885.337657501</c:v>
                </c:pt>
                <c:pt idx="47">
                  <c:v>101911.149402133</c:v>
                </c:pt>
                <c:pt idx="48">
                  <c:v>98806.846635138601</c:v>
                </c:pt>
                <c:pt idx="49">
                  <c:v>95727.824651356306</c:v>
                </c:pt>
                <c:pt idx="50">
                  <c:v>96491.525738095894</c:v>
                </c:pt>
                <c:pt idx="51">
                  <c:v>95867.983360884697</c:v>
                </c:pt>
                <c:pt idx="52">
                  <c:v>92595.727397611801</c:v>
                </c:pt>
                <c:pt idx="53" formatCode="0.00E+00">
                  <c:v>92172.374953200095</c:v>
                </c:pt>
                <c:pt idx="54" formatCode="0.00E+00">
                  <c:v>93065.151197561499</c:v>
                </c:pt>
                <c:pt idx="55" formatCode="0.00E+00">
                  <c:v>90278.060741130699</c:v>
                </c:pt>
                <c:pt idx="56" formatCode="0.00E+00">
                  <c:v>87481.497916908498</c:v>
                </c:pt>
                <c:pt idx="57" formatCode="0.00E+00">
                  <c:v>88174.084193815899</c:v>
                </c:pt>
                <c:pt idx="58" formatCode="0.00E+00">
                  <c:v>87468.373523335002</c:v>
                </c:pt>
                <c:pt idx="59" formatCode="0.00E+00">
                  <c:v>84180.917338437401</c:v>
                </c:pt>
                <c:pt idx="60" formatCode="0.00E+00">
                  <c:v>83558.681835450698</c:v>
                </c:pt>
                <c:pt idx="61" formatCode="0.00E+00">
                  <c:v>84308.863963901094</c:v>
                </c:pt>
                <c:pt idx="62" formatCode="0.00E+00">
                  <c:v>81717.077757290099</c:v>
                </c:pt>
                <c:pt idx="63" formatCode="0.00E+00">
                  <c:v>79086.602288826805</c:v>
                </c:pt>
                <c:pt idx="64" formatCode="0.00E+00">
                  <c:v>79678.887869807906</c:v>
                </c:pt>
                <c:pt idx="65" formatCode="0.00E+00">
                  <c:v>78941.942446152199</c:v>
                </c:pt>
                <c:pt idx="66" formatCode="0.00E+00">
                  <c:v>75727.111743289497</c:v>
                </c:pt>
                <c:pt idx="67" formatCode="0.00E+00">
                  <c:v>74979.651644128797</c:v>
                </c:pt>
                <c:pt idx="68" formatCode="0.00E+00">
                  <c:v>75596.5721261203</c:v>
                </c:pt>
                <c:pt idx="69" formatCode="0.00E+00">
                  <c:v>73147.781830263295</c:v>
                </c:pt>
                <c:pt idx="70" formatCode="0.00E+00">
                  <c:v>70630.851502218793</c:v>
                </c:pt>
                <c:pt idx="71" formatCode="0.00E+00">
                  <c:v>71111.041635869493</c:v>
                </c:pt>
                <c:pt idx="72" formatCode="0.00E+00">
                  <c:v>70362.790618720901</c:v>
                </c:pt>
                <c:pt idx="73" formatCode="0.00E+00">
                  <c:v>67258.7563104578</c:v>
                </c:pt>
                <c:pt idx="74" formatCode="0.00E+00">
                  <c:v>66427.999478074693</c:v>
                </c:pt>
                <c:pt idx="75" formatCode="0.00E+00">
                  <c:v>66925.050114591097</c:v>
                </c:pt>
                <c:pt idx="76" formatCode="0.00E+00">
                  <c:v>64596.786455220499</c:v>
                </c:pt>
                <c:pt idx="77" formatCode="0.00E+00">
                  <c:v>62171.214049932103</c:v>
                </c:pt>
                <c:pt idx="78" formatCode="0.00E+00">
                  <c:v>62538.542940492698</c:v>
                </c:pt>
                <c:pt idx="79" formatCode="0.00E+00">
                  <c:v>61787.4591635861</c:v>
                </c:pt>
                <c:pt idx="80" formatCode="0.00E+00">
                  <c:v>58810.093868159202</c:v>
                </c:pt>
                <c:pt idx="81" formatCode="0.00E+00">
                  <c:v>57921.672793780002</c:v>
                </c:pt>
                <c:pt idx="82" formatCode="0.00E+00">
                  <c:v>58311.9744620938</c:v>
                </c:pt>
                <c:pt idx="83" formatCode="0.00E+00">
                  <c:v>56094.35221877</c:v>
                </c:pt>
                <c:pt idx="84" formatCode="0.00E+00">
                  <c:v>53752.070883962297</c:v>
                </c:pt>
                <c:pt idx="85" formatCode="0.00E+00">
                  <c:v>54012.056695579602</c:v>
                </c:pt>
                <c:pt idx="86" formatCode="0.00E+00">
                  <c:v>53262.747637148503</c:v>
                </c:pt>
                <c:pt idx="87" formatCode="0.00E+00">
                  <c:v>50418.065420143299</c:v>
                </c:pt>
                <c:pt idx="88" formatCode="0.00E+00">
                  <c:v>49489.3371499926</c:v>
                </c:pt>
                <c:pt idx="89" formatCode="0.00E+00">
                  <c:v>49784.895520807702</c:v>
                </c:pt>
                <c:pt idx="90" formatCode="0.00E+00">
                  <c:v>47673.2615656364</c:v>
                </c:pt>
                <c:pt idx="91" formatCode="0.00E+00">
                  <c:v>45412.5864235298</c:v>
                </c:pt>
                <c:pt idx="92" formatCode="0.00E+00">
                  <c:v>45574.037386258096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137152"/>
        <c:axId val="223137728"/>
      </c:scatterChart>
      <c:valAx>
        <c:axId val="223137152"/>
        <c:scaling>
          <c:orientation val="minMax"/>
          <c:max val="44530"/>
          <c:min val="4385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时间</a:t>
                </a:r>
              </a:p>
            </c:rich>
          </c:tx>
          <c:layout/>
          <c:overlay val="0"/>
        </c:title>
        <c:numFmt formatCode="m/d/yyyy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3137728"/>
        <c:crosses val="autoZero"/>
        <c:crossBetween val="midCat"/>
        <c:majorUnit val="155"/>
      </c:valAx>
      <c:valAx>
        <c:axId val="2231377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每日新增感染人数</a:t>
                </a:r>
                <a:r>
                  <a:rPr lang="en-US" altLang="zh-CN"/>
                  <a:t>/</a:t>
                </a:r>
                <a:r>
                  <a:rPr lang="zh-CN" altLang="en-US"/>
                  <a:t>个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2.4439102564102554E-4"/>
              <c:y val="0.2634973753280839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3137152"/>
        <c:crosses val="autoZero"/>
        <c:crossBetween val="midCat"/>
        <c:dispUnits>
          <c:builtInUnit val="tenThousands"/>
          <c:dispUnitsLbl>
            <c:layout/>
          </c:dispUnitsLbl>
        </c:dispUnits>
      </c:valAx>
      <c:spPr>
        <a:ln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8.8843796634445457E-2"/>
          <c:y val="6.9679643424464491E-2"/>
          <c:w val="0.31809112374334275"/>
          <c:h val="0.5980320603478960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64597612869647E-2"/>
          <c:y val="6.5289322350153778E-2"/>
          <c:w val="0.84947656388445858"/>
          <c:h val="0.78629314406000317"/>
        </c:manualLayout>
      </c:layout>
      <c:scatterChart>
        <c:scatterStyle val="lineMarker"/>
        <c:varyColors val="0"/>
        <c:ser>
          <c:idx val="0"/>
          <c:order val="0"/>
          <c:tx>
            <c:v>Actual data</c:v>
          </c:tx>
          <c:spPr>
            <a:ln w="1905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美国!$A$70:$A$136</c:f>
              <c:numCache>
                <c:formatCode>m/d/yyyy</c:formatCode>
                <c:ptCount val="67"/>
                <c:pt idx="0">
                  <c:v>43920</c:v>
                </c:pt>
                <c:pt idx="1">
                  <c:v>43921</c:v>
                </c:pt>
                <c:pt idx="2">
                  <c:v>43922</c:v>
                </c:pt>
                <c:pt idx="3">
                  <c:v>43923</c:v>
                </c:pt>
                <c:pt idx="4">
                  <c:v>43924</c:v>
                </c:pt>
                <c:pt idx="5">
                  <c:v>43925</c:v>
                </c:pt>
                <c:pt idx="6">
                  <c:v>43926</c:v>
                </c:pt>
                <c:pt idx="7">
                  <c:v>43927</c:v>
                </c:pt>
                <c:pt idx="8">
                  <c:v>43928</c:v>
                </c:pt>
                <c:pt idx="9">
                  <c:v>43929</c:v>
                </c:pt>
                <c:pt idx="10">
                  <c:v>43930</c:v>
                </c:pt>
                <c:pt idx="11">
                  <c:v>43931</c:v>
                </c:pt>
                <c:pt idx="12">
                  <c:v>43932</c:v>
                </c:pt>
                <c:pt idx="13">
                  <c:v>43933</c:v>
                </c:pt>
                <c:pt idx="14">
                  <c:v>43934</c:v>
                </c:pt>
                <c:pt idx="15">
                  <c:v>43935</c:v>
                </c:pt>
                <c:pt idx="16">
                  <c:v>43936</c:v>
                </c:pt>
                <c:pt idx="17">
                  <c:v>43937</c:v>
                </c:pt>
                <c:pt idx="18">
                  <c:v>43938</c:v>
                </c:pt>
                <c:pt idx="19">
                  <c:v>43939</c:v>
                </c:pt>
                <c:pt idx="20">
                  <c:v>43940</c:v>
                </c:pt>
                <c:pt idx="21">
                  <c:v>43941</c:v>
                </c:pt>
                <c:pt idx="22">
                  <c:v>43942</c:v>
                </c:pt>
                <c:pt idx="23">
                  <c:v>43943</c:v>
                </c:pt>
                <c:pt idx="24">
                  <c:v>43944</c:v>
                </c:pt>
                <c:pt idx="25">
                  <c:v>43945</c:v>
                </c:pt>
                <c:pt idx="26">
                  <c:v>43946</c:v>
                </c:pt>
                <c:pt idx="27">
                  <c:v>43947</c:v>
                </c:pt>
                <c:pt idx="28">
                  <c:v>43948</c:v>
                </c:pt>
                <c:pt idx="29">
                  <c:v>43949</c:v>
                </c:pt>
                <c:pt idx="30">
                  <c:v>43950</c:v>
                </c:pt>
                <c:pt idx="31">
                  <c:v>43951</c:v>
                </c:pt>
                <c:pt idx="32">
                  <c:v>43952</c:v>
                </c:pt>
                <c:pt idx="33">
                  <c:v>43953</c:v>
                </c:pt>
                <c:pt idx="34">
                  <c:v>43954</c:v>
                </c:pt>
                <c:pt idx="35">
                  <c:v>43955</c:v>
                </c:pt>
                <c:pt idx="36">
                  <c:v>43956</c:v>
                </c:pt>
                <c:pt idx="37">
                  <c:v>43957</c:v>
                </c:pt>
                <c:pt idx="38">
                  <c:v>43958</c:v>
                </c:pt>
                <c:pt idx="39">
                  <c:v>43959</c:v>
                </c:pt>
                <c:pt idx="40">
                  <c:v>43960</c:v>
                </c:pt>
                <c:pt idx="41">
                  <c:v>43961</c:v>
                </c:pt>
                <c:pt idx="42">
                  <c:v>43962</c:v>
                </c:pt>
                <c:pt idx="43">
                  <c:v>43963</c:v>
                </c:pt>
                <c:pt idx="44">
                  <c:v>43964</c:v>
                </c:pt>
                <c:pt idx="45">
                  <c:v>43965</c:v>
                </c:pt>
                <c:pt idx="46">
                  <c:v>43966</c:v>
                </c:pt>
                <c:pt idx="47">
                  <c:v>43967</c:v>
                </c:pt>
                <c:pt idx="48">
                  <c:v>43968</c:v>
                </c:pt>
                <c:pt idx="49">
                  <c:v>43969</c:v>
                </c:pt>
                <c:pt idx="50">
                  <c:v>43970</c:v>
                </c:pt>
                <c:pt idx="51">
                  <c:v>43971</c:v>
                </c:pt>
                <c:pt idx="52">
                  <c:v>43972</c:v>
                </c:pt>
                <c:pt idx="53">
                  <c:v>43973</c:v>
                </c:pt>
                <c:pt idx="54">
                  <c:v>43974</c:v>
                </c:pt>
                <c:pt idx="55">
                  <c:v>43975</c:v>
                </c:pt>
                <c:pt idx="56">
                  <c:v>43976</c:v>
                </c:pt>
                <c:pt idx="57">
                  <c:v>43977</c:v>
                </c:pt>
                <c:pt idx="58">
                  <c:v>43978</c:v>
                </c:pt>
                <c:pt idx="59">
                  <c:v>43979</c:v>
                </c:pt>
                <c:pt idx="60">
                  <c:v>43980</c:v>
                </c:pt>
                <c:pt idx="61">
                  <c:v>43981</c:v>
                </c:pt>
                <c:pt idx="62">
                  <c:v>43982</c:v>
                </c:pt>
                <c:pt idx="63">
                  <c:v>43983</c:v>
                </c:pt>
                <c:pt idx="64">
                  <c:v>43984</c:v>
                </c:pt>
                <c:pt idx="65">
                  <c:v>43985</c:v>
                </c:pt>
                <c:pt idx="66">
                  <c:v>43986</c:v>
                </c:pt>
              </c:numCache>
            </c:numRef>
          </c:xVal>
          <c:yVal>
            <c:numRef>
              <c:f>美国!$F$70:$F$136</c:f>
              <c:numCache>
                <c:formatCode>General</c:formatCode>
                <c:ptCount val="67"/>
                <c:pt idx="0">
                  <c:v>22154</c:v>
                </c:pt>
                <c:pt idx="1">
                  <c:v>26381</c:v>
                </c:pt>
                <c:pt idx="2">
                  <c:v>32202</c:v>
                </c:pt>
                <c:pt idx="3">
                  <c:v>32345</c:v>
                </c:pt>
                <c:pt idx="4">
                  <c:v>32367</c:v>
                </c:pt>
                <c:pt idx="5">
                  <c:v>32386</c:v>
                </c:pt>
                <c:pt idx="6">
                  <c:v>29334</c:v>
                </c:pt>
                <c:pt idx="7">
                  <c:v>31933</c:v>
                </c:pt>
                <c:pt idx="8">
                  <c:v>30576</c:v>
                </c:pt>
                <c:pt idx="9">
                  <c:v>31119</c:v>
                </c:pt>
                <c:pt idx="10">
                  <c:v>36072</c:v>
                </c:pt>
                <c:pt idx="11">
                  <c:v>34277</c:v>
                </c:pt>
                <c:pt idx="12">
                  <c:v>29188</c:v>
                </c:pt>
                <c:pt idx="13">
                  <c:v>26934</c:v>
                </c:pt>
                <c:pt idx="14">
                  <c:v>26991</c:v>
                </c:pt>
                <c:pt idx="15">
                  <c:v>28414</c:v>
                </c:pt>
                <c:pt idx="16">
                  <c:v>25962</c:v>
                </c:pt>
                <c:pt idx="17">
                  <c:v>30263</c:v>
                </c:pt>
                <c:pt idx="18">
                  <c:v>33004</c:v>
                </c:pt>
                <c:pt idx="19">
                  <c:v>27933</c:v>
                </c:pt>
                <c:pt idx="20">
                  <c:v>25872</c:v>
                </c:pt>
                <c:pt idx="21">
                  <c:v>29788</c:v>
                </c:pt>
                <c:pt idx="22">
                  <c:v>26218</c:v>
                </c:pt>
                <c:pt idx="23">
                  <c:v>29071</c:v>
                </c:pt>
                <c:pt idx="24">
                  <c:v>33253</c:v>
                </c:pt>
                <c:pt idx="25">
                  <c:v>32339</c:v>
                </c:pt>
                <c:pt idx="26">
                  <c:v>30378</c:v>
                </c:pt>
                <c:pt idx="27">
                  <c:v>26573</c:v>
                </c:pt>
                <c:pt idx="28">
                  <c:v>23795</c:v>
                </c:pt>
                <c:pt idx="29">
                  <c:v>24688</c:v>
                </c:pt>
                <c:pt idx="30">
                  <c:v>26431</c:v>
                </c:pt>
                <c:pt idx="31">
                  <c:v>29157</c:v>
                </c:pt>
                <c:pt idx="32">
                  <c:v>34902</c:v>
                </c:pt>
                <c:pt idx="33">
                  <c:v>27404</c:v>
                </c:pt>
                <c:pt idx="34">
                  <c:v>24329</c:v>
                </c:pt>
                <c:pt idx="35">
                  <c:v>24238</c:v>
                </c:pt>
                <c:pt idx="36">
                  <c:v>24448</c:v>
                </c:pt>
                <c:pt idx="37">
                  <c:v>24380</c:v>
                </c:pt>
                <c:pt idx="38">
                  <c:v>27619</c:v>
                </c:pt>
                <c:pt idx="39">
                  <c:v>27134</c:v>
                </c:pt>
                <c:pt idx="40">
                  <c:v>24700</c:v>
                </c:pt>
                <c:pt idx="41">
                  <c:v>19014</c:v>
                </c:pt>
                <c:pt idx="42">
                  <c:v>19139</c:v>
                </c:pt>
                <c:pt idx="43">
                  <c:v>22887</c:v>
                </c:pt>
                <c:pt idx="44">
                  <c:v>20516</c:v>
                </c:pt>
                <c:pt idx="45">
                  <c:v>26736</c:v>
                </c:pt>
                <c:pt idx="46">
                  <c:v>24697</c:v>
                </c:pt>
                <c:pt idx="47">
                  <c:v>24285</c:v>
                </c:pt>
                <c:pt idx="48">
                  <c:v>18639</c:v>
                </c:pt>
                <c:pt idx="49">
                  <c:v>22214</c:v>
                </c:pt>
                <c:pt idx="50">
                  <c:v>20919</c:v>
                </c:pt>
                <c:pt idx="51">
                  <c:v>22795</c:v>
                </c:pt>
                <c:pt idx="52">
                  <c:v>25787</c:v>
                </c:pt>
                <c:pt idx="53">
                  <c:v>23659</c:v>
                </c:pt>
                <c:pt idx="54">
                  <c:v>21120</c:v>
                </c:pt>
                <c:pt idx="55">
                  <c:v>20306</c:v>
                </c:pt>
                <c:pt idx="56">
                  <c:v>18489</c:v>
                </c:pt>
                <c:pt idx="57">
                  <c:v>18984</c:v>
                </c:pt>
                <c:pt idx="58">
                  <c:v>19474</c:v>
                </c:pt>
                <c:pt idx="59">
                  <c:v>21723</c:v>
                </c:pt>
                <c:pt idx="60">
                  <c:v>24648</c:v>
                </c:pt>
                <c:pt idx="61">
                  <c:v>24213</c:v>
                </c:pt>
                <c:pt idx="62">
                  <c:v>19334</c:v>
                </c:pt>
                <c:pt idx="63">
                  <c:v>17005</c:v>
                </c:pt>
                <c:pt idx="64">
                  <c:v>21269</c:v>
                </c:pt>
                <c:pt idx="65">
                  <c:v>19780</c:v>
                </c:pt>
                <c:pt idx="66">
                  <c:v>21735</c:v>
                </c:pt>
              </c:numCache>
            </c:numRef>
          </c:yVal>
          <c:smooth val="0"/>
        </c:ser>
        <c:ser>
          <c:idx val="3"/>
          <c:order val="1"/>
          <c:tx>
            <c:v>Phase 2 (IR)</c:v>
          </c:tx>
          <c:spPr>
            <a:ln w="19050">
              <a:solidFill>
                <a:schemeClr val="accent3"/>
              </a:solidFill>
              <a:prstDash val="sysDash"/>
            </a:ln>
          </c:spPr>
          <c:marker>
            <c:symbol val="none"/>
          </c:marker>
          <c:xVal>
            <c:numRef>
              <c:f>美国!$A$70:$A$136</c:f>
              <c:numCache>
                <c:formatCode>m/d/yyyy</c:formatCode>
                <c:ptCount val="67"/>
                <c:pt idx="0">
                  <c:v>43920</c:v>
                </c:pt>
                <c:pt idx="1">
                  <c:v>43921</c:v>
                </c:pt>
                <c:pt idx="2">
                  <c:v>43922</c:v>
                </c:pt>
                <c:pt idx="3">
                  <c:v>43923</c:v>
                </c:pt>
                <c:pt idx="4">
                  <c:v>43924</c:v>
                </c:pt>
                <c:pt idx="5">
                  <c:v>43925</c:v>
                </c:pt>
                <c:pt idx="6">
                  <c:v>43926</c:v>
                </c:pt>
                <c:pt idx="7">
                  <c:v>43927</c:v>
                </c:pt>
                <c:pt idx="8">
                  <c:v>43928</c:v>
                </c:pt>
                <c:pt idx="9">
                  <c:v>43929</c:v>
                </c:pt>
                <c:pt idx="10">
                  <c:v>43930</c:v>
                </c:pt>
                <c:pt idx="11">
                  <c:v>43931</c:v>
                </c:pt>
                <c:pt idx="12">
                  <c:v>43932</c:v>
                </c:pt>
                <c:pt idx="13">
                  <c:v>43933</c:v>
                </c:pt>
                <c:pt idx="14">
                  <c:v>43934</c:v>
                </c:pt>
                <c:pt idx="15">
                  <c:v>43935</c:v>
                </c:pt>
                <c:pt idx="16">
                  <c:v>43936</c:v>
                </c:pt>
                <c:pt idx="17">
                  <c:v>43937</c:v>
                </c:pt>
                <c:pt idx="18">
                  <c:v>43938</c:v>
                </c:pt>
                <c:pt idx="19">
                  <c:v>43939</c:v>
                </c:pt>
                <c:pt idx="20">
                  <c:v>43940</c:v>
                </c:pt>
                <c:pt idx="21">
                  <c:v>43941</c:v>
                </c:pt>
                <c:pt idx="22">
                  <c:v>43942</c:v>
                </c:pt>
                <c:pt idx="23">
                  <c:v>43943</c:v>
                </c:pt>
                <c:pt idx="24">
                  <c:v>43944</c:v>
                </c:pt>
                <c:pt idx="25">
                  <c:v>43945</c:v>
                </c:pt>
                <c:pt idx="26">
                  <c:v>43946</c:v>
                </c:pt>
                <c:pt idx="27">
                  <c:v>43947</c:v>
                </c:pt>
                <c:pt idx="28">
                  <c:v>43948</c:v>
                </c:pt>
                <c:pt idx="29">
                  <c:v>43949</c:v>
                </c:pt>
                <c:pt idx="30">
                  <c:v>43950</c:v>
                </c:pt>
                <c:pt idx="31">
                  <c:v>43951</c:v>
                </c:pt>
                <c:pt idx="32">
                  <c:v>43952</c:v>
                </c:pt>
                <c:pt idx="33">
                  <c:v>43953</c:v>
                </c:pt>
                <c:pt idx="34">
                  <c:v>43954</c:v>
                </c:pt>
                <c:pt idx="35">
                  <c:v>43955</c:v>
                </c:pt>
                <c:pt idx="36">
                  <c:v>43956</c:v>
                </c:pt>
                <c:pt idx="37">
                  <c:v>43957</c:v>
                </c:pt>
                <c:pt idx="38">
                  <c:v>43958</c:v>
                </c:pt>
                <c:pt idx="39">
                  <c:v>43959</c:v>
                </c:pt>
                <c:pt idx="40">
                  <c:v>43960</c:v>
                </c:pt>
                <c:pt idx="41">
                  <c:v>43961</c:v>
                </c:pt>
                <c:pt idx="42">
                  <c:v>43962</c:v>
                </c:pt>
                <c:pt idx="43">
                  <c:v>43963</c:v>
                </c:pt>
                <c:pt idx="44">
                  <c:v>43964</c:v>
                </c:pt>
                <c:pt idx="45">
                  <c:v>43965</c:v>
                </c:pt>
                <c:pt idx="46">
                  <c:v>43966</c:v>
                </c:pt>
                <c:pt idx="47">
                  <c:v>43967</c:v>
                </c:pt>
                <c:pt idx="48">
                  <c:v>43968</c:v>
                </c:pt>
                <c:pt idx="49">
                  <c:v>43969</c:v>
                </c:pt>
                <c:pt idx="50">
                  <c:v>43970</c:v>
                </c:pt>
                <c:pt idx="51">
                  <c:v>43971</c:v>
                </c:pt>
                <c:pt idx="52">
                  <c:v>43972</c:v>
                </c:pt>
                <c:pt idx="53">
                  <c:v>43973</c:v>
                </c:pt>
                <c:pt idx="54">
                  <c:v>43974</c:v>
                </c:pt>
                <c:pt idx="55">
                  <c:v>43975</c:v>
                </c:pt>
                <c:pt idx="56">
                  <c:v>43976</c:v>
                </c:pt>
                <c:pt idx="57">
                  <c:v>43977</c:v>
                </c:pt>
                <c:pt idx="58">
                  <c:v>43978</c:v>
                </c:pt>
                <c:pt idx="59">
                  <c:v>43979</c:v>
                </c:pt>
                <c:pt idx="60">
                  <c:v>43980</c:v>
                </c:pt>
                <c:pt idx="61">
                  <c:v>43981</c:v>
                </c:pt>
                <c:pt idx="62">
                  <c:v>43982</c:v>
                </c:pt>
                <c:pt idx="63">
                  <c:v>43983</c:v>
                </c:pt>
                <c:pt idx="64">
                  <c:v>43984</c:v>
                </c:pt>
                <c:pt idx="65">
                  <c:v>43985</c:v>
                </c:pt>
                <c:pt idx="66">
                  <c:v>43986</c:v>
                </c:pt>
              </c:numCache>
            </c:numRef>
          </c:xVal>
          <c:yVal>
            <c:numRef>
              <c:f>美国!$J$70:$J$136</c:f>
              <c:numCache>
                <c:formatCode>General</c:formatCode>
                <c:ptCount val="67"/>
                <c:pt idx="0">
                  <c:v>26293.7146051604</c:v>
                </c:pt>
                <c:pt idx="1">
                  <c:v>20272.253204819601</c:v>
                </c:pt>
                <c:pt idx="2">
                  <c:v>21867.455386233501</c:v>
                </c:pt>
                <c:pt idx="3">
                  <c:v>23281.615062957098</c:v>
                </c:pt>
                <c:pt idx="4">
                  <c:v>24806.216590252199</c:v>
                </c:pt>
                <c:pt idx="5">
                  <c:v>26301.592835964799</c:v>
                </c:pt>
                <c:pt idx="6">
                  <c:v>27535.625516179101</c:v>
                </c:pt>
                <c:pt idx="7">
                  <c:v>28876.9899125273</c:v>
                </c:pt>
                <c:pt idx="8">
                  <c:v>30236.8915466365</c:v>
                </c:pt>
                <c:pt idx="9">
                  <c:v>31371.6386599117</c:v>
                </c:pt>
                <c:pt idx="10">
                  <c:v>32092.9681132593</c:v>
                </c:pt>
                <c:pt idx="11">
                  <c:v>32386.652259088001</c:v>
                </c:pt>
                <c:pt idx="12">
                  <c:v>32551.640381329002</c:v>
                </c:pt>
                <c:pt idx="13">
                  <c:v>32948.3616400096</c:v>
                </c:pt>
                <c:pt idx="14">
                  <c:v>32886.429437813997</c:v>
                </c:pt>
                <c:pt idx="15">
                  <c:v>32873.506035328501</c:v>
                </c:pt>
                <c:pt idx="16">
                  <c:v>33277.049508681797</c:v>
                </c:pt>
                <c:pt idx="17">
                  <c:v>33342.793884832601</c:v>
                </c:pt>
                <c:pt idx="18">
                  <c:v>32973.370824037302</c:v>
                </c:pt>
                <c:pt idx="19">
                  <c:v>32933.218368757698</c:v>
                </c:pt>
                <c:pt idx="20">
                  <c:v>31883.132268597299</c:v>
                </c:pt>
                <c:pt idx="21">
                  <c:v>31016.780566473801</c:v>
                </c:pt>
                <c:pt idx="22">
                  <c:v>31061.262359924898</c:v>
                </c:pt>
                <c:pt idx="23">
                  <c:v>30069.058960612601</c:v>
                </c:pt>
                <c:pt idx="24">
                  <c:v>29416.793062749999</c:v>
                </c:pt>
                <c:pt idx="25">
                  <c:v>29318.988057659299</c:v>
                </c:pt>
                <c:pt idx="26">
                  <c:v>29248.566369044602</c:v>
                </c:pt>
                <c:pt idx="27">
                  <c:v>28090.978044387099</c:v>
                </c:pt>
                <c:pt idx="28">
                  <c:v>26198.232553762999</c:v>
                </c:pt>
                <c:pt idx="29">
                  <c:v>26505.834716531299</c:v>
                </c:pt>
                <c:pt idx="30">
                  <c:v>26440.806968761099</c:v>
                </c:pt>
                <c:pt idx="31">
                  <c:v>25604.917992708401</c:v>
                </c:pt>
                <c:pt idx="32">
                  <c:v>24595.289309681899</c:v>
                </c:pt>
                <c:pt idx="33">
                  <c:v>24717.972792572298</c:v>
                </c:pt>
                <c:pt idx="34">
                  <c:v>22867.1573050999</c:v>
                </c:pt>
                <c:pt idx="35">
                  <c:v>22281.892193763098</c:v>
                </c:pt>
                <c:pt idx="36">
                  <c:v>22735.2637804892</c:v>
                </c:pt>
                <c:pt idx="37">
                  <c:v>22552.6724249937</c:v>
                </c:pt>
                <c:pt idx="38">
                  <c:v>23618.2479778981</c:v>
                </c:pt>
                <c:pt idx="39">
                  <c:v>22629.2573496515</c:v>
                </c:pt>
                <c:pt idx="40">
                  <c:v>22526.485767944701</c:v>
                </c:pt>
                <c:pt idx="41">
                  <c:v>20342.390763904801</c:v>
                </c:pt>
                <c:pt idx="42">
                  <c:v>20270.064622495898</c:v>
                </c:pt>
                <c:pt idx="43">
                  <c:v>21291.410508291199</c:v>
                </c:pt>
                <c:pt idx="44">
                  <c:v>21204.548245606002</c:v>
                </c:pt>
                <c:pt idx="45">
                  <c:v>21176.2439253185</c:v>
                </c:pt>
                <c:pt idx="46">
                  <c:v>23114.7747608795</c:v>
                </c:pt>
                <c:pt idx="47">
                  <c:v>21915.390645311702</c:v>
                </c:pt>
                <c:pt idx="48">
                  <c:v>19980.3317590999</c:v>
                </c:pt>
                <c:pt idx="49">
                  <c:v>19062.450096549899</c:v>
                </c:pt>
                <c:pt idx="50">
                  <c:v>20926.7624381264</c:v>
                </c:pt>
                <c:pt idx="51">
                  <c:v>20729.506773453199</c:v>
                </c:pt>
                <c:pt idx="52">
                  <c:v>20562.4523243781</c:v>
                </c:pt>
                <c:pt idx="53">
                  <c:v>21742.513497361098</c:v>
                </c:pt>
                <c:pt idx="54">
                  <c:v>21764.607850795001</c:v>
                </c:pt>
                <c:pt idx="55">
                  <c:v>20545.5258147852</c:v>
                </c:pt>
                <c:pt idx="56">
                  <c:v>20158.223582446801</c:v>
                </c:pt>
                <c:pt idx="57">
                  <c:v>20925.440579211099</c:v>
                </c:pt>
                <c:pt idx="58">
                  <c:v>23771.7811424707</c:v>
                </c:pt>
                <c:pt idx="59">
                  <c:v>23633.820749092502</c:v>
                </c:pt>
                <c:pt idx="60">
                  <c:v>23162.550652986101</c:v>
                </c:pt>
                <c:pt idx="61">
                  <c:v>22313.693666891999</c:v>
                </c:pt>
                <c:pt idx="62">
                  <c:v>20861.999620911301</c:v>
                </c:pt>
                <c:pt idx="63">
                  <c:v>20166.734304509901</c:v>
                </c:pt>
                <c:pt idx="64">
                  <c:v>23392.233742437202</c:v>
                </c:pt>
                <c:pt idx="65">
                  <c:v>26298.575148461499</c:v>
                </c:pt>
                <c:pt idx="66">
                  <c:v>25489.9180795635</c:v>
                </c:pt>
              </c:numCache>
            </c:numRef>
          </c:yVal>
          <c:smooth val="1"/>
        </c:ser>
        <c:ser>
          <c:idx val="1"/>
          <c:order val="2"/>
          <c:tx>
            <c:v>Phrase 2 (SEAIR)</c:v>
          </c:tx>
          <c:spPr>
            <a:ln w="19050">
              <a:solidFill>
                <a:schemeClr val="accent3"/>
              </a:solidFill>
              <a:prstDash val="sysDot"/>
            </a:ln>
          </c:spPr>
          <c:marker>
            <c:symbol val="none"/>
          </c:marker>
          <c:xVal>
            <c:numRef>
              <c:f>美国!$A$70:$A$136</c:f>
              <c:numCache>
                <c:formatCode>m/d/yyyy</c:formatCode>
                <c:ptCount val="67"/>
                <c:pt idx="0">
                  <c:v>43920</c:v>
                </c:pt>
                <c:pt idx="1">
                  <c:v>43921</c:v>
                </c:pt>
                <c:pt idx="2">
                  <c:v>43922</c:v>
                </c:pt>
                <c:pt idx="3">
                  <c:v>43923</c:v>
                </c:pt>
                <c:pt idx="4">
                  <c:v>43924</c:v>
                </c:pt>
                <c:pt idx="5">
                  <c:v>43925</c:v>
                </c:pt>
                <c:pt idx="6">
                  <c:v>43926</c:v>
                </c:pt>
                <c:pt idx="7">
                  <c:v>43927</c:v>
                </c:pt>
                <c:pt idx="8">
                  <c:v>43928</c:v>
                </c:pt>
                <c:pt idx="9">
                  <c:v>43929</c:v>
                </c:pt>
                <c:pt idx="10">
                  <c:v>43930</c:v>
                </c:pt>
                <c:pt idx="11">
                  <c:v>43931</c:v>
                </c:pt>
                <c:pt idx="12">
                  <c:v>43932</c:v>
                </c:pt>
                <c:pt idx="13">
                  <c:v>43933</c:v>
                </c:pt>
                <c:pt idx="14">
                  <c:v>43934</c:v>
                </c:pt>
                <c:pt idx="15">
                  <c:v>43935</c:v>
                </c:pt>
                <c:pt idx="16">
                  <c:v>43936</c:v>
                </c:pt>
                <c:pt idx="17">
                  <c:v>43937</c:v>
                </c:pt>
                <c:pt idx="18">
                  <c:v>43938</c:v>
                </c:pt>
                <c:pt idx="19">
                  <c:v>43939</c:v>
                </c:pt>
                <c:pt idx="20">
                  <c:v>43940</c:v>
                </c:pt>
                <c:pt idx="21">
                  <c:v>43941</c:v>
                </c:pt>
                <c:pt idx="22">
                  <c:v>43942</c:v>
                </c:pt>
                <c:pt idx="23">
                  <c:v>43943</c:v>
                </c:pt>
                <c:pt idx="24">
                  <c:v>43944</c:v>
                </c:pt>
                <c:pt idx="25">
                  <c:v>43945</c:v>
                </c:pt>
                <c:pt idx="26">
                  <c:v>43946</c:v>
                </c:pt>
                <c:pt idx="27">
                  <c:v>43947</c:v>
                </c:pt>
                <c:pt idx="28">
                  <c:v>43948</c:v>
                </c:pt>
                <c:pt idx="29">
                  <c:v>43949</c:v>
                </c:pt>
                <c:pt idx="30">
                  <c:v>43950</c:v>
                </c:pt>
                <c:pt idx="31">
                  <c:v>43951</c:v>
                </c:pt>
                <c:pt idx="32">
                  <c:v>43952</c:v>
                </c:pt>
                <c:pt idx="33">
                  <c:v>43953</c:v>
                </c:pt>
                <c:pt idx="34">
                  <c:v>43954</c:v>
                </c:pt>
                <c:pt idx="35">
                  <c:v>43955</c:v>
                </c:pt>
                <c:pt idx="36">
                  <c:v>43956</c:v>
                </c:pt>
                <c:pt idx="37">
                  <c:v>43957</c:v>
                </c:pt>
                <c:pt idx="38">
                  <c:v>43958</c:v>
                </c:pt>
                <c:pt idx="39">
                  <c:v>43959</c:v>
                </c:pt>
                <c:pt idx="40">
                  <c:v>43960</c:v>
                </c:pt>
                <c:pt idx="41">
                  <c:v>43961</c:v>
                </c:pt>
                <c:pt idx="42">
                  <c:v>43962</c:v>
                </c:pt>
                <c:pt idx="43">
                  <c:v>43963</c:v>
                </c:pt>
                <c:pt idx="44">
                  <c:v>43964</c:v>
                </c:pt>
                <c:pt idx="45">
                  <c:v>43965</c:v>
                </c:pt>
                <c:pt idx="46">
                  <c:v>43966</c:v>
                </c:pt>
                <c:pt idx="47">
                  <c:v>43967</c:v>
                </c:pt>
                <c:pt idx="48">
                  <c:v>43968</c:v>
                </c:pt>
                <c:pt idx="49">
                  <c:v>43969</c:v>
                </c:pt>
                <c:pt idx="50">
                  <c:v>43970</c:v>
                </c:pt>
                <c:pt idx="51">
                  <c:v>43971</c:v>
                </c:pt>
                <c:pt idx="52">
                  <c:v>43972</c:v>
                </c:pt>
                <c:pt idx="53">
                  <c:v>43973</c:v>
                </c:pt>
                <c:pt idx="54">
                  <c:v>43974</c:v>
                </c:pt>
                <c:pt idx="55">
                  <c:v>43975</c:v>
                </c:pt>
                <c:pt idx="56">
                  <c:v>43976</c:v>
                </c:pt>
                <c:pt idx="57">
                  <c:v>43977</c:v>
                </c:pt>
                <c:pt idx="58">
                  <c:v>43978</c:v>
                </c:pt>
                <c:pt idx="59">
                  <c:v>43979</c:v>
                </c:pt>
                <c:pt idx="60">
                  <c:v>43980</c:v>
                </c:pt>
                <c:pt idx="61">
                  <c:v>43981</c:v>
                </c:pt>
                <c:pt idx="62">
                  <c:v>43982</c:v>
                </c:pt>
                <c:pt idx="63">
                  <c:v>43983</c:v>
                </c:pt>
                <c:pt idx="64">
                  <c:v>43984</c:v>
                </c:pt>
                <c:pt idx="65">
                  <c:v>43985</c:v>
                </c:pt>
                <c:pt idx="66">
                  <c:v>43986</c:v>
                </c:pt>
              </c:numCache>
            </c:numRef>
          </c:xVal>
          <c:yVal>
            <c:numRef>
              <c:f>美国!$M$70:$M$136</c:f>
              <c:numCache>
                <c:formatCode>General</c:formatCode>
                <c:ptCount val="67"/>
                <c:pt idx="0">
                  <c:v>21052.189900000001</c:v>
                </c:pt>
                <c:pt idx="1">
                  <c:v>22086.312615055002</c:v>
                </c:pt>
                <c:pt idx="2">
                  <c:v>21129.835740110699</c:v>
                </c:pt>
                <c:pt idx="3">
                  <c:v>24648.675403572001</c:v>
                </c:pt>
                <c:pt idx="4">
                  <c:v>28125.380403213701</c:v>
                </c:pt>
                <c:pt idx="5">
                  <c:v>30782.799621688198</c:v>
                </c:pt>
                <c:pt idx="6">
                  <c:v>32518.3653476217</c:v>
                </c:pt>
                <c:pt idx="7">
                  <c:v>32946.196782190498</c:v>
                </c:pt>
                <c:pt idx="8">
                  <c:v>33138.617843294203</c:v>
                </c:pt>
                <c:pt idx="9">
                  <c:v>33526.344449253098</c:v>
                </c:pt>
                <c:pt idx="10">
                  <c:v>33791.113400012102</c:v>
                </c:pt>
                <c:pt idx="11">
                  <c:v>33380.1383794418</c:v>
                </c:pt>
                <c:pt idx="12">
                  <c:v>32037.663667602301</c:v>
                </c:pt>
                <c:pt idx="13">
                  <c:v>30311.524322598401</c:v>
                </c:pt>
                <c:pt idx="14">
                  <c:v>29121.194959742999</c:v>
                </c:pt>
                <c:pt idx="15">
                  <c:v>27856.372374898499</c:v>
                </c:pt>
                <c:pt idx="16">
                  <c:v>26879.610942969</c:v>
                </c:pt>
                <c:pt idx="17">
                  <c:v>26764.842245720902</c:v>
                </c:pt>
                <c:pt idx="18">
                  <c:v>26929.316812027999</c:v>
                </c:pt>
                <c:pt idx="19">
                  <c:v>26918.0281486637</c:v>
                </c:pt>
                <c:pt idx="20">
                  <c:v>27215.860672778701</c:v>
                </c:pt>
                <c:pt idx="21">
                  <c:v>26802.8141160343</c:v>
                </c:pt>
                <c:pt idx="22">
                  <c:v>26168.521913521701</c:v>
                </c:pt>
                <c:pt idx="23">
                  <c:v>26243.585158344202</c:v>
                </c:pt>
                <c:pt idx="24">
                  <c:v>25944.494626961601</c:v>
                </c:pt>
                <c:pt idx="25">
                  <c:v>25693.169051603902</c:v>
                </c:pt>
                <c:pt idx="26">
                  <c:v>25905.847902441601</c:v>
                </c:pt>
                <c:pt idx="27">
                  <c:v>26448.184139912799</c:v>
                </c:pt>
                <c:pt idx="28">
                  <c:v>26418.295806386999</c:v>
                </c:pt>
                <c:pt idx="29">
                  <c:v>25455.594717728101</c:v>
                </c:pt>
                <c:pt idx="30">
                  <c:v>25378.1560535715</c:v>
                </c:pt>
                <c:pt idx="31">
                  <c:v>25626.513284483201</c:v>
                </c:pt>
                <c:pt idx="32">
                  <c:v>25590.210743370499</c:v>
                </c:pt>
                <c:pt idx="33">
                  <c:v>25227.284359952599</c:v>
                </c:pt>
                <c:pt idx="34">
                  <c:v>25306.5875434308</c:v>
                </c:pt>
                <c:pt idx="35">
                  <c:v>24512.930559596</c:v>
                </c:pt>
                <c:pt idx="36">
                  <c:v>23852.257199407301</c:v>
                </c:pt>
                <c:pt idx="37">
                  <c:v>23827.111595738901</c:v>
                </c:pt>
                <c:pt idx="38">
                  <c:v>23877.718362845299</c:v>
                </c:pt>
                <c:pt idx="39">
                  <c:v>24599.3341410086</c:v>
                </c:pt>
                <c:pt idx="40">
                  <c:v>24735.714883815701</c:v>
                </c:pt>
                <c:pt idx="41">
                  <c:v>24878.635789852699</c:v>
                </c:pt>
                <c:pt idx="42">
                  <c:v>23959.4148883339</c:v>
                </c:pt>
                <c:pt idx="43">
                  <c:v>23362.740990255799</c:v>
                </c:pt>
                <c:pt idx="44">
                  <c:v>23476.432375855398</c:v>
                </c:pt>
                <c:pt idx="45">
                  <c:v>23558.442856728499</c:v>
                </c:pt>
                <c:pt idx="46">
                  <c:v>23631.269134849099</c:v>
                </c:pt>
                <c:pt idx="47">
                  <c:v>24555.805616219801</c:v>
                </c:pt>
                <c:pt idx="48">
                  <c:v>24700.184506151902</c:v>
                </c:pt>
                <c:pt idx="49">
                  <c:v>23923.074025054299</c:v>
                </c:pt>
                <c:pt idx="50">
                  <c:v>22974.407870840201</c:v>
                </c:pt>
                <c:pt idx="51">
                  <c:v>23069.649369979201</c:v>
                </c:pt>
                <c:pt idx="52">
                  <c:v>23031.681901982902</c:v>
                </c:pt>
                <c:pt idx="53">
                  <c:v>22905.985274724699</c:v>
                </c:pt>
                <c:pt idx="54">
                  <c:v>23237.5523049896</c:v>
                </c:pt>
                <c:pt idx="55">
                  <c:v>23437.9731723554</c:v>
                </c:pt>
                <c:pt idx="56">
                  <c:v>23057.449751557499</c:v>
                </c:pt>
                <c:pt idx="57">
                  <c:v>22591.804901529002</c:v>
                </c:pt>
                <c:pt idx="58">
                  <c:v>22493.832803332702</c:v>
                </c:pt>
                <c:pt idx="59">
                  <c:v>23382.021098376099</c:v>
                </c:pt>
                <c:pt idx="60">
                  <c:v>23919.299935863699</c:v>
                </c:pt>
                <c:pt idx="61">
                  <c:v>24061.705519826701</c:v>
                </c:pt>
                <c:pt idx="62">
                  <c:v>23771.108281503199</c:v>
                </c:pt>
                <c:pt idx="63">
                  <c:v>22964.006501818501</c:v>
                </c:pt>
                <c:pt idx="64">
                  <c:v>22095.670693872999</c:v>
                </c:pt>
                <c:pt idx="65">
                  <c:v>22482.644825721301</c:v>
                </c:pt>
                <c:pt idx="66">
                  <c:v>23628.270432428599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545600"/>
        <c:axId val="223546176"/>
      </c:scatterChart>
      <c:valAx>
        <c:axId val="223545600"/>
        <c:scaling>
          <c:orientation val="minMax"/>
          <c:max val="43986"/>
          <c:min val="439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/>
              </a:p>
            </c:rich>
          </c:tx>
          <c:layout/>
          <c:overlay val="0"/>
        </c:title>
        <c:numFmt formatCode="m/d/yyyy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3546176"/>
        <c:crosses val="autoZero"/>
        <c:crossBetween val="midCat"/>
        <c:majorUnit val="12"/>
      </c:valAx>
      <c:valAx>
        <c:axId val="223546176"/>
        <c:scaling>
          <c:orientation val="minMax"/>
          <c:max val="38000"/>
          <c:min val="18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3545600"/>
        <c:crosses val="autoZero"/>
        <c:crossBetween val="midCat"/>
        <c:dispUnits>
          <c:builtInUnit val="tenThousands"/>
          <c:dispUnitsLbl>
            <c:layout>
              <c:manualLayout>
                <c:xMode val="edge"/>
                <c:yMode val="edge"/>
                <c:x val="7.8287419147918674E-2"/>
                <c:y val="1.8024876328923997E-3"/>
              </c:manualLayout>
            </c:layout>
            <c:txPr>
              <a:bodyPr rot="0" vert="horz"/>
              <a:lstStyle/>
              <a:p>
                <a:pPr>
                  <a:defRPr/>
                </a:pPr>
                <a:endParaRPr lang="zh-CN"/>
              </a:p>
            </c:txPr>
          </c:dispUnitsLbl>
        </c:dispUnits>
      </c:valAx>
      <c:spPr>
        <a:ln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4998109156486702"/>
          <c:y val="9.6093047619113428E-2"/>
          <c:w val="0.39395743076864337"/>
          <c:h val="0.26964446505289591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37246396647027E-2"/>
          <c:y val="6.5289322350153778E-2"/>
          <c:w val="0.82763864306784662"/>
          <c:h val="0.77704597300262923"/>
        </c:manualLayout>
      </c:layout>
      <c:scatterChart>
        <c:scatterStyle val="lineMarker"/>
        <c:varyColors val="0"/>
        <c:ser>
          <c:idx val="0"/>
          <c:order val="0"/>
          <c:tx>
            <c:v>Actual data</c:v>
          </c:tx>
          <c:spPr>
            <a:ln w="1905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美国!$A$178:$A$225</c:f>
              <c:numCache>
                <c:formatCode>m/d/yyyy</c:formatCode>
                <c:ptCount val="48"/>
                <c:pt idx="0">
                  <c:v>44028</c:v>
                </c:pt>
                <c:pt idx="1">
                  <c:v>44029</c:v>
                </c:pt>
                <c:pt idx="2">
                  <c:v>44030</c:v>
                </c:pt>
                <c:pt idx="3">
                  <c:v>44031</c:v>
                </c:pt>
                <c:pt idx="4">
                  <c:v>44032</c:v>
                </c:pt>
                <c:pt idx="5">
                  <c:v>44033</c:v>
                </c:pt>
                <c:pt idx="6">
                  <c:v>44034</c:v>
                </c:pt>
                <c:pt idx="7">
                  <c:v>44035</c:v>
                </c:pt>
                <c:pt idx="8">
                  <c:v>44036</c:v>
                </c:pt>
                <c:pt idx="9">
                  <c:v>44037</c:v>
                </c:pt>
                <c:pt idx="10">
                  <c:v>44038</c:v>
                </c:pt>
                <c:pt idx="11">
                  <c:v>44039</c:v>
                </c:pt>
                <c:pt idx="12">
                  <c:v>44040</c:v>
                </c:pt>
                <c:pt idx="13">
                  <c:v>44041</c:v>
                </c:pt>
                <c:pt idx="14">
                  <c:v>44042</c:v>
                </c:pt>
                <c:pt idx="15">
                  <c:v>44043</c:v>
                </c:pt>
                <c:pt idx="16">
                  <c:v>44044</c:v>
                </c:pt>
                <c:pt idx="17">
                  <c:v>44045</c:v>
                </c:pt>
                <c:pt idx="18">
                  <c:v>44046</c:v>
                </c:pt>
                <c:pt idx="19">
                  <c:v>44047</c:v>
                </c:pt>
                <c:pt idx="20">
                  <c:v>44048</c:v>
                </c:pt>
                <c:pt idx="21">
                  <c:v>44049</c:v>
                </c:pt>
                <c:pt idx="22">
                  <c:v>44050</c:v>
                </c:pt>
                <c:pt idx="23">
                  <c:v>44051</c:v>
                </c:pt>
                <c:pt idx="24">
                  <c:v>44052</c:v>
                </c:pt>
                <c:pt idx="25">
                  <c:v>44053</c:v>
                </c:pt>
                <c:pt idx="26">
                  <c:v>44054</c:v>
                </c:pt>
                <c:pt idx="27">
                  <c:v>44055</c:v>
                </c:pt>
                <c:pt idx="28">
                  <c:v>44056</c:v>
                </c:pt>
                <c:pt idx="29">
                  <c:v>44057</c:v>
                </c:pt>
                <c:pt idx="30">
                  <c:v>44058</c:v>
                </c:pt>
                <c:pt idx="31">
                  <c:v>44059</c:v>
                </c:pt>
                <c:pt idx="32">
                  <c:v>44060</c:v>
                </c:pt>
                <c:pt idx="33">
                  <c:v>44061</c:v>
                </c:pt>
                <c:pt idx="34">
                  <c:v>44062</c:v>
                </c:pt>
                <c:pt idx="35">
                  <c:v>44063</c:v>
                </c:pt>
                <c:pt idx="36">
                  <c:v>44064</c:v>
                </c:pt>
                <c:pt idx="37">
                  <c:v>44065</c:v>
                </c:pt>
                <c:pt idx="38">
                  <c:v>44066</c:v>
                </c:pt>
                <c:pt idx="39">
                  <c:v>44067</c:v>
                </c:pt>
                <c:pt idx="40">
                  <c:v>44068</c:v>
                </c:pt>
                <c:pt idx="41">
                  <c:v>44069</c:v>
                </c:pt>
                <c:pt idx="42">
                  <c:v>44070</c:v>
                </c:pt>
                <c:pt idx="43">
                  <c:v>44071</c:v>
                </c:pt>
                <c:pt idx="44">
                  <c:v>44072</c:v>
                </c:pt>
                <c:pt idx="45">
                  <c:v>44073</c:v>
                </c:pt>
                <c:pt idx="46">
                  <c:v>44074</c:v>
                </c:pt>
                <c:pt idx="47">
                  <c:v>44075</c:v>
                </c:pt>
              </c:numCache>
            </c:numRef>
          </c:xVal>
          <c:yVal>
            <c:numRef>
              <c:f>美国!$F$178:$F$225</c:f>
              <c:numCache>
                <c:formatCode>General</c:formatCode>
                <c:ptCount val="48"/>
                <c:pt idx="0">
                  <c:v>76044</c:v>
                </c:pt>
                <c:pt idx="1">
                  <c:v>71543</c:v>
                </c:pt>
                <c:pt idx="2">
                  <c:v>64339</c:v>
                </c:pt>
                <c:pt idx="3">
                  <c:v>61255</c:v>
                </c:pt>
                <c:pt idx="4">
                  <c:v>60500</c:v>
                </c:pt>
                <c:pt idx="5">
                  <c:v>65546</c:v>
                </c:pt>
                <c:pt idx="6">
                  <c:v>70377</c:v>
                </c:pt>
                <c:pt idx="7">
                  <c:v>68732</c:v>
                </c:pt>
                <c:pt idx="8">
                  <c:v>73635</c:v>
                </c:pt>
                <c:pt idx="9">
                  <c:v>66148</c:v>
                </c:pt>
                <c:pt idx="10">
                  <c:v>56326</c:v>
                </c:pt>
                <c:pt idx="11">
                  <c:v>56859</c:v>
                </c:pt>
                <c:pt idx="12">
                  <c:v>63137</c:v>
                </c:pt>
                <c:pt idx="13">
                  <c:v>68958</c:v>
                </c:pt>
                <c:pt idx="14">
                  <c:v>67939</c:v>
                </c:pt>
                <c:pt idx="15">
                  <c:v>68414</c:v>
                </c:pt>
                <c:pt idx="16">
                  <c:v>58398</c:v>
                </c:pt>
                <c:pt idx="17">
                  <c:v>46454</c:v>
                </c:pt>
                <c:pt idx="18">
                  <c:v>45183</c:v>
                </c:pt>
                <c:pt idx="19">
                  <c:v>55268</c:v>
                </c:pt>
                <c:pt idx="20">
                  <c:v>55526</c:v>
                </c:pt>
                <c:pt idx="21">
                  <c:v>57541</c:v>
                </c:pt>
                <c:pt idx="22">
                  <c:v>60422</c:v>
                </c:pt>
                <c:pt idx="23">
                  <c:v>55106</c:v>
                </c:pt>
                <c:pt idx="24">
                  <c:v>48146</c:v>
                </c:pt>
                <c:pt idx="25">
                  <c:v>45897</c:v>
                </c:pt>
                <c:pt idx="26">
                  <c:v>52373</c:v>
                </c:pt>
                <c:pt idx="27">
                  <c:v>52728</c:v>
                </c:pt>
                <c:pt idx="28">
                  <c:v>51430</c:v>
                </c:pt>
                <c:pt idx="29">
                  <c:v>65297</c:v>
                </c:pt>
                <c:pt idx="30">
                  <c:v>49348</c:v>
                </c:pt>
                <c:pt idx="31">
                  <c:v>39910</c:v>
                </c:pt>
                <c:pt idx="32">
                  <c:v>35802</c:v>
                </c:pt>
                <c:pt idx="33">
                  <c:v>42908</c:v>
                </c:pt>
                <c:pt idx="34">
                  <c:v>44434</c:v>
                </c:pt>
                <c:pt idx="35">
                  <c:v>44577</c:v>
                </c:pt>
                <c:pt idx="36">
                  <c:v>48768</c:v>
                </c:pt>
                <c:pt idx="37">
                  <c:v>44345</c:v>
                </c:pt>
                <c:pt idx="38">
                  <c:v>34485</c:v>
                </c:pt>
                <c:pt idx="39">
                  <c:v>34905</c:v>
                </c:pt>
                <c:pt idx="40">
                  <c:v>40855</c:v>
                </c:pt>
                <c:pt idx="41">
                  <c:v>43949</c:v>
                </c:pt>
                <c:pt idx="42">
                  <c:v>45964</c:v>
                </c:pt>
                <c:pt idx="43">
                  <c:v>46510</c:v>
                </c:pt>
                <c:pt idx="44">
                  <c:v>44208</c:v>
                </c:pt>
                <c:pt idx="45">
                  <c:v>34802</c:v>
                </c:pt>
                <c:pt idx="46">
                  <c:v>32701</c:v>
                </c:pt>
                <c:pt idx="47">
                  <c:v>42813</c:v>
                </c:pt>
              </c:numCache>
            </c:numRef>
          </c:yVal>
          <c:smooth val="1"/>
        </c:ser>
        <c:ser>
          <c:idx val="4"/>
          <c:order val="1"/>
          <c:tx>
            <c:v>Phase 4 (IR)</c:v>
          </c:tx>
          <c:spPr>
            <a:ln w="19050">
              <a:solidFill>
                <a:srgbClr val="4196AE"/>
              </a:solidFill>
              <a:prstDash val="sysDash"/>
            </a:ln>
          </c:spPr>
          <c:marker>
            <c:symbol val="none"/>
          </c:marker>
          <c:xVal>
            <c:numRef>
              <c:f>美国!$A$178:$A$225</c:f>
              <c:numCache>
                <c:formatCode>m/d/yyyy</c:formatCode>
                <c:ptCount val="48"/>
                <c:pt idx="0">
                  <c:v>44028</c:v>
                </c:pt>
                <c:pt idx="1">
                  <c:v>44029</c:v>
                </c:pt>
                <c:pt idx="2">
                  <c:v>44030</c:v>
                </c:pt>
                <c:pt idx="3">
                  <c:v>44031</c:v>
                </c:pt>
                <c:pt idx="4">
                  <c:v>44032</c:v>
                </c:pt>
                <c:pt idx="5">
                  <c:v>44033</c:v>
                </c:pt>
                <c:pt idx="6">
                  <c:v>44034</c:v>
                </c:pt>
                <c:pt idx="7">
                  <c:v>44035</c:v>
                </c:pt>
                <c:pt idx="8">
                  <c:v>44036</c:v>
                </c:pt>
                <c:pt idx="9">
                  <c:v>44037</c:v>
                </c:pt>
                <c:pt idx="10">
                  <c:v>44038</c:v>
                </c:pt>
                <c:pt idx="11">
                  <c:v>44039</c:v>
                </c:pt>
                <c:pt idx="12">
                  <c:v>44040</c:v>
                </c:pt>
                <c:pt idx="13">
                  <c:v>44041</c:v>
                </c:pt>
                <c:pt idx="14">
                  <c:v>44042</c:v>
                </c:pt>
                <c:pt idx="15">
                  <c:v>44043</c:v>
                </c:pt>
                <c:pt idx="16">
                  <c:v>44044</c:v>
                </c:pt>
                <c:pt idx="17">
                  <c:v>44045</c:v>
                </c:pt>
                <c:pt idx="18">
                  <c:v>44046</c:v>
                </c:pt>
                <c:pt idx="19">
                  <c:v>44047</c:v>
                </c:pt>
                <c:pt idx="20">
                  <c:v>44048</c:v>
                </c:pt>
                <c:pt idx="21">
                  <c:v>44049</c:v>
                </c:pt>
                <c:pt idx="22">
                  <c:v>44050</c:v>
                </c:pt>
                <c:pt idx="23">
                  <c:v>44051</c:v>
                </c:pt>
                <c:pt idx="24">
                  <c:v>44052</c:v>
                </c:pt>
                <c:pt idx="25">
                  <c:v>44053</c:v>
                </c:pt>
                <c:pt idx="26">
                  <c:v>44054</c:v>
                </c:pt>
                <c:pt idx="27">
                  <c:v>44055</c:v>
                </c:pt>
                <c:pt idx="28">
                  <c:v>44056</c:v>
                </c:pt>
                <c:pt idx="29">
                  <c:v>44057</c:v>
                </c:pt>
                <c:pt idx="30">
                  <c:v>44058</c:v>
                </c:pt>
                <c:pt idx="31">
                  <c:v>44059</c:v>
                </c:pt>
                <c:pt idx="32">
                  <c:v>44060</c:v>
                </c:pt>
                <c:pt idx="33">
                  <c:v>44061</c:v>
                </c:pt>
                <c:pt idx="34">
                  <c:v>44062</c:v>
                </c:pt>
                <c:pt idx="35">
                  <c:v>44063</c:v>
                </c:pt>
                <c:pt idx="36">
                  <c:v>44064</c:v>
                </c:pt>
                <c:pt idx="37">
                  <c:v>44065</c:v>
                </c:pt>
                <c:pt idx="38">
                  <c:v>44066</c:v>
                </c:pt>
                <c:pt idx="39">
                  <c:v>44067</c:v>
                </c:pt>
                <c:pt idx="40">
                  <c:v>44068</c:v>
                </c:pt>
                <c:pt idx="41">
                  <c:v>44069</c:v>
                </c:pt>
                <c:pt idx="42">
                  <c:v>44070</c:v>
                </c:pt>
                <c:pt idx="43">
                  <c:v>44071</c:v>
                </c:pt>
                <c:pt idx="44">
                  <c:v>44072</c:v>
                </c:pt>
                <c:pt idx="45">
                  <c:v>44073</c:v>
                </c:pt>
                <c:pt idx="46">
                  <c:v>44074</c:v>
                </c:pt>
                <c:pt idx="47">
                  <c:v>44075</c:v>
                </c:pt>
              </c:numCache>
            </c:numRef>
          </c:xVal>
          <c:yVal>
            <c:numRef>
              <c:f>美国!$J$178:$J$225</c:f>
              <c:numCache>
                <c:formatCode>General</c:formatCode>
                <c:ptCount val="48"/>
                <c:pt idx="0" formatCode="0.00E+00">
                  <c:v>76275.708534020203</c:v>
                </c:pt>
                <c:pt idx="1">
                  <c:v>67832.460695126705</c:v>
                </c:pt>
                <c:pt idx="2">
                  <c:v>70049.680844677307</c:v>
                </c:pt>
                <c:pt idx="3">
                  <c:v>66157.173544356701</c:v>
                </c:pt>
                <c:pt idx="4">
                  <c:v>63905.546412132702</c:v>
                </c:pt>
                <c:pt idx="5">
                  <c:v>66612.135858837602</c:v>
                </c:pt>
                <c:pt idx="6">
                  <c:v>69353.834114761194</c:v>
                </c:pt>
                <c:pt idx="7">
                  <c:v>67904.109552437905</c:v>
                </c:pt>
                <c:pt idx="8">
                  <c:v>64610.855079759996</c:v>
                </c:pt>
                <c:pt idx="9">
                  <c:v>64311.7864179073</c:v>
                </c:pt>
                <c:pt idx="10">
                  <c:v>61488.358449916901</c:v>
                </c:pt>
                <c:pt idx="11">
                  <c:v>57976.551859153697</c:v>
                </c:pt>
                <c:pt idx="12">
                  <c:v>63598.452868120199</c:v>
                </c:pt>
                <c:pt idx="13">
                  <c:v>60965.796903190101</c:v>
                </c:pt>
                <c:pt idx="14">
                  <c:v>64969.955278687303</c:v>
                </c:pt>
                <c:pt idx="15">
                  <c:v>65180.733577500003</c:v>
                </c:pt>
                <c:pt idx="16">
                  <c:v>61185.3857239313</c:v>
                </c:pt>
                <c:pt idx="17">
                  <c:v>55812.270905181802</c:v>
                </c:pt>
                <c:pt idx="18">
                  <c:v>49574.759829683702</c:v>
                </c:pt>
                <c:pt idx="19">
                  <c:v>55453.9053231793</c:v>
                </c:pt>
                <c:pt idx="20">
                  <c:v>52212.782926134299</c:v>
                </c:pt>
                <c:pt idx="21">
                  <c:v>55893.043242727603</c:v>
                </c:pt>
                <c:pt idx="22">
                  <c:v>53147.910716714097</c:v>
                </c:pt>
                <c:pt idx="23">
                  <c:v>53226.840241041398</c:v>
                </c:pt>
                <c:pt idx="24">
                  <c:v>49008.966905396403</c:v>
                </c:pt>
                <c:pt idx="25">
                  <c:v>44524.022293280002</c:v>
                </c:pt>
                <c:pt idx="26">
                  <c:v>50131.780314931399</c:v>
                </c:pt>
                <c:pt idx="27">
                  <c:v>48612.835077704898</c:v>
                </c:pt>
                <c:pt idx="28">
                  <c:v>50402.183283711303</c:v>
                </c:pt>
                <c:pt idx="29">
                  <c:v>54572.9199628114</c:v>
                </c:pt>
                <c:pt idx="30">
                  <c:v>53405.1409526391</c:v>
                </c:pt>
                <c:pt idx="31">
                  <c:v>44855.6613853249</c:v>
                </c:pt>
                <c:pt idx="32">
                  <c:v>38872.947586815499</c:v>
                </c:pt>
                <c:pt idx="33">
                  <c:v>46870.525472594301</c:v>
                </c:pt>
                <c:pt idx="34">
                  <c:v>51016.036560483401</c:v>
                </c:pt>
                <c:pt idx="35">
                  <c:v>53136.284847856601</c:v>
                </c:pt>
                <c:pt idx="36">
                  <c:v>46448.692076726802</c:v>
                </c:pt>
                <c:pt idx="37">
                  <c:v>47443.170973745597</c:v>
                </c:pt>
                <c:pt idx="38">
                  <c:v>41161.288864330701</c:v>
                </c:pt>
                <c:pt idx="39">
                  <c:v>37395.672537663799</c:v>
                </c:pt>
                <c:pt idx="40">
                  <c:v>44716.611390933002</c:v>
                </c:pt>
                <c:pt idx="41">
                  <c:v>43000.3525594928</c:v>
                </c:pt>
                <c:pt idx="42">
                  <c:v>41293.305097044598</c:v>
                </c:pt>
                <c:pt idx="43">
                  <c:v>44644.872729098097</c:v>
                </c:pt>
                <c:pt idx="44">
                  <c:v>40923.0656139649</c:v>
                </c:pt>
                <c:pt idx="45">
                  <c:v>32123.697410963599</c:v>
                </c:pt>
                <c:pt idx="46">
                  <c:v>27156.070620718099</c:v>
                </c:pt>
                <c:pt idx="47">
                  <c:v>21105.411699937002</c:v>
                </c:pt>
              </c:numCache>
            </c:numRef>
          </c:yVal>
          <c:smooth val="1"/>
        </c:ser>
        <c:ser>
          <c:idx val="1"/>
          <c:order val="2"/>
          <c:tx>
            <c:v>Phrase 4 (SEAIR)</c:v>
          </c:tx>
          <c:spPr>
            <a:ln w="19050">
              <a:solidFill>
                <a:srgbClr val="4196AE"/>
              </a:solidFill>
              <a:prstDash val="sysDot"/>
            </a:ln>
          </c:spPr>
          <c:marker>
            <c:symbol val="none"/>
          </c:marker>
          <c:xVal>
            <c:numRef>
              <c:f>美国!$A$178:$A$225</c:f>
              <c:numCache>
                <c:formatCode>m/d/yyyy</c:formatCode>
                <c:ptCount val="48"/>
                <c:pt idx="0">
                  <c:v>44028</c:v>
                </c:pt>
                <c:pt idx="1">
                  <c:v>44029</c:v>
                </c:pt>
                <c:pt idx="2">
                  <c:v>44030</c:v>
                </c:pt>
                <c:pt idx="3">
                  <c:v>44031</c:v>
                </c:pt>
                <c:pt idx="4">
                  <c:v>44032</c:v>
                </c:pt>
                <c:pt idx="5">
                  <c:v>44033</c:v>
                </c:pt>
                <c:pt idx="6">
                  <c:v>44034</c:v>
                </c:pt>
                <c:pt idx="7">
                  <c:v>44035</c:v>
                </c:pt>
                <c:pt idx="8">
                  <c:v>44036</c:v>
                </c:pt>
                <c:pt idx="9">
                  <c:v>44037</c:v>
                </c:pt>
                <c:pt idx="10">
                  <c:v>44038</c:v>
                </c:pt>
                <c:pt idx="11">
                  <c:v>44039</c:v>
                </c:pt>
                <c:pt idx="12">
                  <c:v>44040</c:v>
                </c:pt>
                <c:pt idx="13">
                  <c:v>44041</c:v>
                </c:pt>
                <c:pt idx="14">
                  <c:v>44042</c:v>
                </c:pt>
                <c:pt idx="15">
                  <c:v>44043</c:v>
                </c:pt>
                <c:pt idx="16">
                  <c:v>44044</c:v>
                </c:pt>
                <c:pt idx="17">
                  <c:v>44045</c:v>
                </c:pt>
                <c:pt idx="18">
                  <c:v>44046</c:v>
                </c:pt>
                <c:pt idx="19">
                  <c:v>44047</c:v>
                </c:pt>
                <c:pt idx="20">
                  <c:v>44048</c:v>
                </c:pt>
                <c:pt idx="21">
                  <c:v>44049</c:v>
                </c:pt>
                <c:pt idx="22">
                  <c:v>44050</c:v>
                </c:pt>
                <c:pt idx="23">
                  <c:v>44051</c:v>
                </c:pt>
                <c:pt idx="24">
                  <c:v>44052</c:v>
                </c:pt>
                <c:pt idx="25">
                  <c:v>44053</c:v>
                </c:pt>
                <c:pt idx="26">
                  <c:v>44054</c:v>
                </c:pt>
                <c:pt idx="27">
                  <c:v>44055</c:v>
                </c:pt>
                <c:pt idx="28">
                  <c:v>44056</c:v>
                </c:pt>
                <c:pt idx="29">
                  <c:v>44057</c:v>
                </c:pt>
                <c:pt idx="30">
                  <c:v>44058</c:v>
                </c:pt>
                <c:pt idx="31">
                  <c:v>44059</c:v>
                </c:pt>
                <c:pt idx="32">
                  <c:v>44060</c:v>
                </c:pt>
                <c:pt idx="33">
                  <c:v>44061</c:v>
                </c:pt>
                <c:pt idx="34">
                  <c:v>44062</c:v>
                </c:pt>
                <c:pt idx="35">
                  <c:v>44063</c:v>
                </c:pt>
                <c:pt idx="36">
                  <c:v>44064</c:v>
                </c:pt>
                <c:pt idx="37">
                  <c:v>44065</c:v>
                </c:pt>
                <c:pt idx="38">
                  <c:v>44066</c:v>
                </c:pt>
                <c:pt idx="39">
                  <c:v>44067</c:v>
                </c:pt>
                <c:pt idx="40">
                  <c:v>44068</c:v>
                </c:pt>
                <c:pt idx="41">
                  <c:v>44069</c:v>
                </c:pt>
                <c:pt idx="42">
                  <c:v>44070</c:v>
                </c:pt>
                <c:pt idx="43">
                  <c:v>44071</c:v>
                </c:pt>
                <c:pt idx="44">
                  <c:v>44072</c:v>
                </c:pt>
                <c:pt idx="45">
                  <c:v>44073</c:v>
                </c:pt>
                <c:pt idx="46">
                  <c:v>44074</c:v>
                </c:pt>
                <c:pt idx="47">
                  <c:v>44075</c:v>
                </c:pt>
              </c:numCache>
            </c:numRef>
          </c:xVal>
          <c:yVal>
            <c:numRef>
              <c:f>美国!$M$178:$M$225</c:f>
              <c:numCache>
                <c:formatCode>General</c:formatCode>
                <c:ptCount val="48"/>
                <c:pt idx="0">
                  <c:v>68377.709212068599</c:v>
                </c:pt>
                <c:pt idx="1">
                  <c:v>71282.667932611497</c:v>
                </c:pt>
                <c:pt idx="2">
                  <c:v>61677.095852873797</c:v>
                </c:pt>
                <c:pt idx="3">
                  <c:v>63025.453844101998</c:v>
                </c:pt>
                <c:pt idx="4">
                  <c:v>63210.19110222</c:v>
                </c:pt>
                <c:pt idx="5">
                  <c:v>63411.449513164203</c:v>
                </c:pt>
                <c:pt idx="6">
                  <c:v>65414.965751593802</c:v>
                </c:pt>
                <c:pt idx="7">
                  <c:v>67476.623494209998</c:v>
                </c:pt>
                <c:pt idx="8">
                  <c:v>67435.118852933694</c:v>
                </c:pt>
                <c:pt idx="9">
                  <c:v>65919.320445208898</c:v>
                </c:pt>
                <c:pt idx="10">
                  <c:v>65311.050975652703</c:v>
                </c:pt>
                <c:pt idx="11">
                  <c:v>63737.510539176197</c:v>
                </c:pt>
                <c:pt idx="12">
                  <c:v>61684.813112750198</c:v>
                </c:pt>
                <c:pt idx="13">
                  <c:v>63072.7791004018</c:v>
                </c:pt>
                <c:pt idx="14">
                  <c:v>61907.975115643399</c:v>
                </c:pt>
                <c:pt idx="15">
                  <c:v>62653.556482957902</c:v>
                </c:pt>
                <c:pt idx="16">
                  <c:v>62365.170891549598</c:v>
                </c:pt>
                <c:pt idx="17">
                  <c:v>60268.544042230198</c:v>
                </c:pt>
                <c:pt idx="18">
                  <c:v>57365.412436371102</c:v>
                </c:pt>
                <c:pt idx="19">
                  <c:v>54209.003836948701</c:v>
                </c:pt>
                <c:pt idx="20">
                  <c:v>54949.244981874697</c:v>
                </c:pt>
                <c:pt idx="21">
                  <c:v>53609.7627063361</c:v>
                </c:pt>
                <c:pt idx="22">
                  <c:v>53924.147914710898</c:v>
                </c:pt>
                <c:pt idx="23">
                  <c:v>52687.411811120903</c:v>
                </c:pt>
                <c:pt idx="24">
                  <c:v>51950.890910290298</c:v>
                </c:pt>
                <c:pt idx="25">
                  <c:v>50144.770586143597</c:v>
                </c:pt>
                <c:pt idx="26">
                  <c:v>48137.887644007802</c:v>
                </c:pt>
                <c:pt idx="27">
                  <c:v>48746.859140360102</c:v>
                </c:pt>
                <c:pt idx="28">
                  <c:v>48079.237133742703</c:v>
                </c:pt>
                <c:pt idx="29">
                  <c:v>47966.160337815403</c:v>
                </c:pt>
                <c:pt idx="30">
                  <c:v>48554.499200140403</c:v>
                </c:pt>
                <c:pt idx="31">
                  <c:v>48020.3191585147</c:v>
                </c:pt>
                <c:pt idx="32">
                  <c:v>45460.241177255099</c:v>
                </c:pt>
                <c:pt idx="33">
                  <c:v>43223.901750445999</c:v>
                </c:pt>
                <c:pt idx="34">
                  <c:v>44175.348124525997</c:v>
                </c:pt>
                <c:pt idx="35">
                  <c:v>44969.865180959903</c:v>
                </c:pt>
                <c:pt idx="36">
                  <c:v>45312.901511227297</c:v>
                </c:pt>
                <c:pt idx="37">
                  <c:v>43649.035755016201</c:v>
                </c:pt>
                <c:pt idx="38">
                  <c:v>43171.786793911102</c:v>
                </c:pt>
                <c:pt idx="39">
                  <c:v>41514.5333667167</c:v>
                </c:pt>
                <c:pt idx="40">
                  <c:v>40181.260058259897</c:v>
                </c:pt>
                <c:pt idx="41">
                  <c:v>41041.366476025898</c:v>
                </c:pt>
                <c:pt idx="42">
                  <c:v>40697.507423104304</c:v>
                </c:pt>
                <c:pt idx="43">
                  <c:v>40084.384318466</c:v>
                </c:pt>
                <c:pt idx="44">
                  <c:v>40345.870647276803</c:v>
                </c:pt>
                <c:pt idx="45">
                  <c:v>39535.1527283166</c:v>
                </c:pt>
                <c:pt idx="46">
                  <c:v>37615.894245829302</c:v>
                </c:pt>
                <c:pt idx="47">
                  <c:v>36258.674014407297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548480"/>
        <c:axId val="223549056"/>
      </c:scatterChart>
      <c:valAx>
        <c:axId val="223548480"/>
        <c:scaling>
          <c:orientation val="minMax"/>
          <c:max val="44074"/>
          <c:min val="4402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/>
              </a:p>
            </c:rich>
          </c:tx>
          <c:layout/>
          <c:overlay val="0"/>
        </c:title>
        <c:numFmt formatCode="m/d/yyyy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3549056"/>
        <c:crosses val="autoZero"/>
        <c:crossBetween val="midCat"/>
        <c:majorUnit val="9"/>
      </c:valAx>
      <c:valAx>
        <c:axId val="223549056"/>
        <c:scaling>
          <c:orientation val="minMax"/>
          <c:min val="25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3548480"/>
        <c:crosses val="autoZero"/>
        <c:crossBetween val="midCat"/>
        <c:dispUnits>
          <c:builtInUnit val="tenThousands"/>
          <c:dispUnitsLbl>
            <c:layout>
              <c:manualLayout>
                <c:xMode val="edge"/>
                <c:yMode val="edge"/>
                <c:x val="7.8287401200235029E-2"/>
                <c:y val="1.8024876328923997E-3"/>
              </c:manualLayout>
            </c:layout>
            <c:txPr>
              <a:bodyPr rot="0" vert="horz"/>
              <a:lstStyle/>
              <a:p>
                <a:pPr>
                  <a:defRPr/>
                </a:pPr>
                <a:endParaRPr lang="zh-CN"/>
              </a:p>
            </c:txPr>
          </c:dispUnitsLbl>
        </c:dispUnits>
      </c:valAx>
      <c:spPr>
        <a:ln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39377422802791856"/>
          <c:y val="6.08992410269735E-2"/>
          <c:w val="0.54110403459774703"/>
          <c:h val="0.23453945754470878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080323865827012E-2"/>
          <c:y val="6.5289322350153778E-2"/>
          <c:w val="0.85439216728690415"/>
          <c:h val="0.77704589183354378"/>
        </c:manualLayout>
      </c:layout>
      <c:scatterChart>
        <c:scatterStyle val="lineMarker"/>
        <c:varyColors val="0"/>
        <c:ser>
          <c:idx val="0"/>
          <c:order val="0"/>
          <c:tx>
            <c:v>Actual data</c:v>
          </c:tx>
          <c:spPr>
            <a:ln w="1905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美国!$A$354:$A$412</c:f>
              <c:numCache>
                <c:formatCode>m/d/yyyy</c:formatCode>
                <c:ptCount val="59"/>
                <c:pt idx="0">
                  <c:v>44204</c:v>
                </c:pt>
                <c:pt idx="1">
                  <c:v>44205</c:v>
                </c:pt>
                <c:pt idx="2">
                  <c:v>44206</c:v>
                </c:pt>
                <c:pt idx="3">
                  <c:v>44207</c:v>
                </c:pt>
                <c:pt idx="4">
                  <c:v>44208</c:v>
                </c:pt>
                <c:pt idx="5">
                  <c:v>44209</c:v>
                </c:pt>
                <c:pt idx="6">
                  <c:v>44210</c:v>
                </c:pt>
                <c:pt idx="7">
                  <c:v>44211</c:v>
                </c:pt>
                <c:pt idx="8">
                  <c:v>44212</c:v>
                </c:pt>
                <c:pt idx="9">
                  <c:v>44213</c:v>
                </c:pt>
                <c:pt idx="10">
                  <c:v>44214</c:v>
                </c:pt>
                <c:pt idx="11">
                  <c:v>44215</c:v>
                </c:pt>
                <c:pt idx="12">
                  <c:v>44216</c:v>
                </c:pt>
                <c:pt idx="13">
                  <c:v>44217</c:v>
                </c:pt>
                <c:pt idx="14">
                  <c:v>44218</c:v>
                </c:pt>
                <c:pt idx="15">
                  <c:v>44219</c:v>
                </c:pt>
                <c:pt idx="16">
                  <c:v>44220</c:v>
                </c:pt>
                <c:pt idx="17">
                  <c:v>44221</c:v>
                </c:pt>
                <c:pt idx="18">
                  <c:v>44222</c:v>
                </c:pt>
                <c:pt idx="19">
                  <c:v>44223</c:v>
                </c:pt>
                <c:pt idx="20">
                  <c:v>44224</c:v>
                </c:pt>
                <c:pt idx="21">
                  <c:v>44225</c:v>
                </c:pt>
                <c:pt idx="22">
                  <c:v>44226</c:v>
                </c:pt>
                <c:pt idx="23">
                  <c:v>44227</c:v>
                </c:pt>
                <c:pt idx="24">
                  <c:v>44228</c:v>
                </c:pt>
                <c:pt idx="25">
                  <c:v>44229</c:v>
                </c:pt>
                <c:pt idx="26">
                  <c:v>44230</c:v>
                </c:pt>
                <c:pt idx="27">
                  <c:v>44231</c:v>
                </c:pt>
                <c:pt idx="28">
                  <c:v>44232</c:v>
                </c:pt>
                <c:pt idx="29">
                  <c:v>44233</c:v>
                </c:pt>
                <c:pt idx="30">
                  <c:v>44234</c:v>
                </c:pt>
                <c:pt idx="31">
                  <c:v>44235</c:v>
                </c:pt>
                <c:pt idx="32">
                  <c:v>44236</c:v>
                </c:pt>
                <c:pt idx="33">
                  <c:v>44237</c:v>
                </c:pt>
                <c:pt idx="34">
                  <c:v>44238</c:v>
                </c:pt>
                <c:pt idx="35">
                  <c:v>44239</c:v>
                </c:pt>
                <c:pt idx="36">
                  <c:v>44240</c:v>
                </c:pt>
                <c:pt idx="37">
                  <c:v>44241</c:v>
                </c:pt>
                <c:pt idx="38">
                  <c:v>44242</c:v>
                </c:pt>
                <c:pt idx="39">
                  <c:v>44243</c:v>
                </c:pt>
                <c:pt idx="40">
                  <c:v>44244</c:v>
                </c:pt>
                <c:pt idx="41">
                  <c:v>44245</c:v>
                </c:pt>
                <c:pt idx="42">
                  <c:v>44246</c:v>
                </c:pt>
                <c:pt idx="43">
                  <c:v>44247</c:v>
                </c:pt>
                <c:pt idx="44">
                  <c:v>44248</c:v>
                </c:pt>
                <c:pt idx="45">
                  <c:v>44249</c:v>
                </c:pt>
                <c:pt idx="46">
                  <c:v>44250</c:v>
                </c:pt>
                <c:pt idx="47">
                  <c:v>44251</c:v>
                </c:pt>
                <c:pt idx="48">
                  <c:v>44252</c:v>
                </c:pt>
                <c:pt idx="49">
                  <c:v>44253</c:v>
                </c:pt>
                <c:pt idx="50">
                  <c:v>44254</c:v>
                </c:pt>
                <c:pt idx="51">
                  <c:v>44255</c:v>
                </c:pt>
                <c:pt idx="52">
                  <c:v>44256</c:v>
                </c:pt>
                <c:pt idx="53">
                  <c:v>44257</c:v>
                </c:pt>
                <c:pt idx="54">
                  <c:v>44258</c:v>
                </c:pt>
                <c:pt idx="55">
                  <c:v>44259</c:v>
                </c:pt>
                <c:pt idx="56">
                  <c:v>44260</c:v>
                </c:pt>
                <c:pt idx="57">
                  <c:v>44261</c:v>
                </c:pt>
                <c:pt idx="58">
                  <c:v>44262</c:v>
                </c:pt>
              </c:numCache>
            </c:numRef>
          </c:xVal>
          <c:yVal>
            <c:numRef>
              <c:f>美国!$F$354:$F$412</c:f>
              <c:numCache>
                <c:formatCode>General</c:formatCode>
                <c:ptCount val="59"/>
                <c:pt idx="0">
                  <c:v>303008</c:v>
                </c:pt>
                <c:pt idx="1">
                  <c:v>259101</c:v>
                </c:pt>
                <c:pt idx="2">
                  <c:v>212699</c:v>
                </c:pt>
                <c:pt idx="3">
                  <c:v>212028</c:v>
                </c:pt>
                <c:pt idx="4">
                  <c:v>218413</c:v>
                </c:pt>
                <c:pt idx="5">
                  <c:v>229492</c:v>
                </c:pt>
                <c:pt idx="6">
                  <c:v>238627</c:v>
                </c:pt>
                <c:pt idx="7">
                  <c:v>246278</c:v>
                </c:pt>
                <c:pt idx="8">
                  <c:v>208092</c:v>
                </c:pt>
                <c:pt idx="9">
                  <c:v>176354</c:v>
                </c:pt>
                <c:pt idx="10">
                  <c:v>140751</c:v>
                </c:pt>
                <c:pt idx="11">
                  <c:v>165416</c:v>
                </c:pt>
                <c:pt idx="12">
                  <c:v>185296</c:v>
                </c:pt>
                <c:pt idx="13">
                  <c:v>192001</c:v>
                </c:pt>
                <c:pt idx="14">
                  <c:v>189353</c:v>
                </c:pt>
                <c:pt idx="15">
                  <c:v>174231</c:v>
                </c:pt>
                <c:pt idx="16">
                  <c:v>137594</c:v>
                </c:pt>
                <c:pt idx="17">
                  <c:v>142902</c:v>
                </c:pt>
                <c:pt idx="18">
                  <c:v>144352</c:v>
                </c:pt>
                <c:pt idx="19">
                  <c:v>155297</c:v>
                </c:pt>
                <c:pt idx="20">
                  <c:v>166576</c:v>
                </c:pt>
                <c:pt idx="21">
                  <c:v>166764</c:v>
                </c:pt>
                <c:pt idx="22">
                  <c:v>144715</c:v>
                </c:pt>
                <c:pt idx="23">
                  <c:v>115156</c:v>
                </c:pt>
                <c:pt idx="24">
                  <c:v>129608</c:v>
                </c:pt>
                <c:pt idx="25">
                  <c:v>114229</c:v>
                </c:pt>
                <c:pt idx="26">
                  <c:v>123070</c:v>
                </c:pt>
                <c:pt idx="27">
                  <c:v>123939</c:v>
                </c:pt>
                <c:pt idx="28">
                  <c:v>131295</c:v>
                </c:pt>
                <c:pt idx="29">
                  <c:v>110742</c:v>
                </c:pt>
                <c:pt idx="30">
                  <c:v>91491</c:v>
                </c:pt>
                <c:pt idx="31">
                  <c:v>85922</c:v>
                </c:pt>
                <c:pt idx="32">
                  <c:v>94189</c:v>
                </c:pt>
                <c:pt idx="33">
                  <c:v>95868</c:v>
                </c:pt>
                <c:pt idx="34">
                  <c:v>106133</c:v>
                </c:pt>
                <c:pt idx="35">
                  <c:v>99810</c:v>
                </c:pt>
                <c:pt idx="36">
                  <c:v>88591</c:v>
                </c:pt>
                <c:pt idx="37">
                  <c:v>66316</c:v>
                </c:pt>
                <c:pt idx="38">
                  <c:v>54460</c:v>
                </c:pt>
                <c:pt idx="39">
                  <c:v>59161</c:v>
                </c:pt>
                <c:pt idx="40">
                  <c:v>70042</c:v>
                </c:pt>
                <c:pt idx="41">
                  <c:v>71296</c:v>
                </c:pt>
                <c:pt idx="42">
                  <c:v>78135</c:v>
                </c:pt>
                <c:pt idx="43">
                  <c:v>73125</c:v>
                </c:pt>
                <c:pt idx="44">
                  <c:v>57757</c:v>
                </c:pt>
                <c:pt idx="45">
                  <c:v>55147</c:v>
                </c:pt>
                <c:pt idx="46">
                  <c:v>71917</c:v>
                </c:pt>
                <c:pt idx="47">
                  <c:v>75008</c:v>
                </c:pt>
                <c:pt idx="48">
                  <c:v>77990</c:v>
                </c:pt>
                <c:pt idx="49">
                  <c:v>77681</c:v>
                </c:pt>
                <c:pt idx="50">
                  <c:v>65737</c:v>
                </c:pt>
                <c:pt idx="51">
                  <c:v>51994</c:v>
                </c:pt>
                <c:pt idx="52">
                  <c:v>55421</c:v>
                </c:pt>
                <c:pt idx="53">
                  <c:v>56964</c:v>
                </c:pt>
                <c:pt idx="54">
                  <c:v>67151</c:v>
                </c:pt>
                <c:pt idx="55">
                  <c:v>68252</c:v>
                </c:pt>
                <c:pt idx="56">
                  <c:v>66925</c:v>
                </c:pt>
                <c:pt idx="57">
                  <c:v>58844</c:v>
                </c:pt>
                <c:pt idx="58">
                  <c:v>42025</c:v>
                </c:pt>
              </c:numCache>
            </c:numRef>
          </c:yVal>
          <c:smooth val="1"/>
        </c:ser>
        <c:ser>
          <c:idx val="6"/>
          <c:order val="1"/>
          <c:tx>
            <c:v>Phase 6 (IR)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美国!$A$354:$A$412</c:f>
              <c:numCache>
                <c:formatCode>m/d/yyyy</c:formatCode>
                <c:ptCount val="59"/>
                <c:pt idx="0">
                  <c:v>44204</c:v>
                </c:pt>
                <c:pt idx="1">
                  <c:v>44205</c:v>
                </c:pt>
                <c:pt idx="2">
                  <c:v>44206</c:v>
                </c:pt>
                <c:pt idx="3">
                  <c:v>44207</c:v>
                </c:pt>
                <c:pt idx="4">
                  <c:v>44208</c:v>
                </c:pt>
                <c:pt idx="5">
                  <c:v>44209</c:v>
                </c:pt>
                <c:pt idx="6">
                  <c:v>44210</c:v>
                </c:pt>
                <c:pt idx="7">
                  <c:v>44211</c:v>
                </c:pt>
                <c:pt idx="8">
                  <c:v>44212</c:v>
                </c:pt>
                <c:pt idx="9">
                  <c:v>44213</c:v>
                </c:pt>
                <c:pt idx="10">
                  <c:v>44214</c:v>
                </c:pt>
                <c:pt idx="11">
                  <c:v>44215</c:v>
                </c:pt>
                <c:pt idx="12">
                  <c:v>44216</c:v>
                </c:pt>
                <c:pt idx="13">
                  <c:v>44217</c:v>
                </c:pt>
                <c:pt idx="14">
                  <c:v>44218</c:v>
                </c:pt>
                <c:pt idx="15">
                  <c:v>44219</c:v>
                </c:pt>
                <c:pt idx="16">
                  <c:v>44220</c:v>
                </c:pt>
                <c:pt idx="17">
                  <c:v>44221</c:v>
                </c:pt>
                <c:pt idx="18">
                  <c:v>44222</c:v>
                </c:pt>
                <c:pt idx="19">
                  <c:v>44223</c:v>
                </c:pt>
                <c:pt idx="20">
                  <c:v>44224</c:v>
                </c:pt>
                <c:pt idx="21">
                  <c:v>44225</c:v>
                </c:pt>
                <c:pt idx="22">
                  <c:v>44226</c:v>
                </c:pt>
                <c:pt idx="23">
                  <c:v>44227</c:v>
                </c:pt>
                <c:pt idx="24">
                  <c:v>44228</c:v>
                </c:pt>
                <c:pt idx="25">
                  <c:v>44229</c:v>
                </c:pt>
                <c:pt idx="26">
                  <c:v>44230</c:v>
                </c:pt>
                <c:pt idx="27">
                  <c:v>44231</c:v>
                </c:pt>
                <c:pt idx="28">
                  <c:v>44232</c:v>
                </c:pt>
                <c:pt idx="29">
                  <c:v>44233</c:v>
                </c:pt>
                <c:pt idx="30">
                  <c:v>44234</c:v>
                </c:pt>
                <c:pt idx="31">
                  <c:v>44235</c:v>
                </c:pt>
                <c:pt idx="32">
                  <c:v>44236</c:v>
                </c:pt>
                <c:pt idx="33">
                  <c:v>44237</c:v>
                </c:pt>
                <c:pt idx="34">
                  <c:v>44238</c:v>
                </c:pt>
                <c:pt idx="35">
                  <c:v>44239</c:v>
                </c:pt>
                <c:pt idx="36">
                  <c:v>44240</c:v>
                </c:pt>
                <c:pt idx="37">
                  <c:v>44241</c:v>
                </c:pt>
                <c:pt idx="38">
                  <c:v>44242</c:v>
                </c:pt>
                <c:pt idx="39">
                  <c:v>44243</c:v>
                </c:pt>
                <c:pt idx="40">
                  <c:v>44244</c:v>
                </c:pt>
                <c:pt idx="41">
                  <c:v>44245</c:v>
                </c:pt>
                <c:pt idx="42">
                  <c:v>44246</c:v>
                </c:pt>
                <c:pt idx="43">
                  <c:v>44247</c:v>
                </c:pt>
                <c:pt idx="44">
                  <c:v>44248</c:v>
                </c:pt>
                <c:pt idx="45">
                  <c:v>44249</c:v>
                </c:pt>
                <c:pt idx="46">
                  <c:v>44250</c:v>
                </c:pt>
                <c:pt idx="47">
                  <c:v>44251</c:v>
                </c:pt>
                <c:pt idx="48">
                  <c:v>44252</c:v>
                </c:pt>
                <c:pt idx="49">
                  <c:v>44253</c:v>
                </c:pt>
                <c:pt idx="50">
                  <c:v>44254</c:v>
                </c:pt>
                <c:pt idx="51">
                  <c:v>44255</c:v>
                </c:pt>
                <c:pt idx="52">
                  <c:v>44256</c:v>
                </c:pt>
                <c:pt idx="53">
                  <c:v>44257</c:v>
                </c:pt>
                <c:pt idx="54">
                  <c:v>44258</c:v>
                </c:pt>
                <c:pt idx="55">
                  <c:v>44259</c:v>
                </c:pt>
                <c:pt idx="56">
                  <c:v>44260</c:v>
                </c:pt>
                <c:pt idx="57">
                  <c:v>44261</c:v>
                </c:pt>
                <c:pt idx="58">
                  <c:v>44262</c:v>
                </c:pt>
              </c:numCache>
            </c:numRef>
          </c:xVal>
          <c:yVal>
            <c:numRef>
              <c:f>美国!$J$354:$J$411</c:f>
              <c:numCache>
                <c:formatCode>General</c:formatCode>
                <c:ptCount val="58"/>
                <c:pt idx="0">
                  <c:v>274841.60042220401</c:v>
                </c:pt>
                <c:pt idx="1">
                  <c:v>234037.521412384</c:v>
                </c:pt>
                <c:pt idx="2">
                  <c:v>220657.916228285</c:v>
                </c:pt>
                <c:pt idx="3">
                  <c:v>216803.37725729501</c:v>
                </c:pt>
                <c:pt idx="4">
                  <c:v>231813.210767604</c:v>
                </c:pt>
                <c:pt idx="5">
                  <c:v>232402.61146829501</c:v>
                </c:pt>
                <c:pt idx="6">
                  <c:v>228557.35777290899</c:v>
                </c:pt>
                <c:pt idx="7">
                  <c:v>225090.86940773399</c:v>
                </c:pt>
                <c:pt idx="8">
                  <c:v>210504.06365560001</c:v>
                </c:pt>
                <c:pt idx="9">
                  <c:v>195027.668007695</c:v>
                </c:pt>
                <c:pt idx="10">
                  <c:v>187961.49668210401</c:v>
                </c:pt>
                <c:pt idx="11">
                  <c:v>187091.12309307599</c:v>
                </c:pt>
                <c:pt idx="12">
                  <c:v>173804.00111057301</c:v>
                </c:pt>
                <c:pt idx="13">
                  <c:v>180758.24943427101</c:v>
                </c:pt>
                <c:pt idx="14">
                  <c:v>184222.21549623599</c:v>
                </c:pt>
                <c:pt idx="15">
                  <c:v>164352.88404195299</c:v>
                </c:pt>
                <c:pt idx="16">
                  <c:v>149408.228923811</c:v>
                </c:pt>
                <c:pt idx="17">
                  <c:v>140182.63794513099</c:v>
                </c:pt>
                <c:pt idx="18">
                  <c:v>145176.783100787</c:v>
                </c:pt>
                <c:pt idx="19">
                  <c:v>143704.98907195299</c:v>
                </c:pt>
                <c:pt idx="20">
                  <c:v>140229.85479861</c:v>
                </c:pt>
                <c:pt idx="21">
                  <c:v>138501.96514939799</c:v>
                </c:pt>
                <c:pt idx="22">
                  <c:v>133405.61983231499</c:v>
                </c:pt>
                <c:pt idx="23">
                  <c:v>122993.364807209</c:v>
                </c:pt>
                <c:pt idx="24">
                  <c:v>122251.104571691</c:v>
                </c:pt>
                <c:pt idx="25">
                  <c:v>124868.78337808199</c:v>
                </c:pt>
                <c:pt idx="26">
                  <c:v>122893.39862153</c:v>
                </c:pt>
                <c:pt idx="27">
                  <c:v>113563.68067331301</c:v>
                </c:pt>
                <c:pt idx="28">
                  <c:v>112517.301328313</c:v>
                </c:pt>
                <c:pt idx="29">
                  <c:v>117982.49592502099</c:v>
                </c:pt>
                <c:pt idx="30">
                  <c:v>104787.35649459</c:v>
                </c:pt>
                <c:pt idx="31">
                  <c:v>101589.254228623</c:v>
                </c:pt>
                <c:pt idx="32">
                  <c:v>104428.525594162</c:v>
                </c:pt>
                <c:pt idx="33">
                  <c:v>113439.22816158499</c:v>
                </c:pt>
                <c:pt idx="34">
                  <c:v>106222.478506056</c:v>
                </c:pt>
                <c:pt idx="35">
                  <c:v>94127.119737613495</c:v>
                </c:pt>
                <c:pt idx="36">
                  <c:v>79605.920292213603</c:v>
                </c:pt>
                <c:pt idx="37">
                  <c:v>72279.696560650598</c:v>
                </c:pt>
                <c:pt idx="38">
                  <c:v>66090.346032084402</c:v>
                </c:pt>
                <c:pt idx="39">
                  <c:v>75065.163844715804</c:v>
                </c:pt>
                <c:pt idx="40">
                  <c:v>73323.356431112596</c:v>
                </c:pt>
                <c:pt idx="41">
                  <c:v>75664.312394770794</c:v>
                </c:pt>
                <c:pt idx="42">
                  <c:v>79981.754010004006</c:v>
                </c:pt>
                <c:pt idx="43">
                  <c:v>83441.458661245197</c:v>
                </c:pt>
                <c:pt idx="44">
                  <c:v>62569.624126061302</c:v>
                </c:pt>
                <c:pt idx="45">
                  <c:v>57772.4738675146</c:v>
                </c:pt>
                <c:pt idx="46">
                  <c:v>77368.376504799395</c:v>
                </c:pt>
                <c:pt idx="47">
                  <c:v>75925.956747153803</c:v>
                </c:pt>
                <c:pt idx="48">
                  <c:v>71688.981356895107</c:v>
                </c:pt>
                <c:pt idx="49">
                  <c:v>61916.006616392602</c:v>
                </c:pt>
                <c:pt idx="50">
                  <c:v>65869.154676765698</c:v>
                </c:pt>
                <c:pt idx="51">
                  <c:v>54247.781369965502</c:v>
                </c:pt>
                <c:pt idx="52">
                  <c:v>49212.048275542402</c:v>
                </c:pt>
                <c:pt idx="53">
                  <c:v>55704.888391208398</c:v>
                </c:pt>
                <c:pt idx="54">
                  <c:v>56922.424622494298</c:v>
                </c:pt>
                <c:pt idx="55">
                  <c:v>68599.798423487693</c:v>
                </c:pt>
                <c:pt idx="56">
                  <c:v>51094.626115747698</c:v>
                </c:pt>
                <c:pt idx="57">
                  <c:v>53092.717729379903</c:v>
                </c:pt>
              </c:numCache>
            </c:numRef>
          </c:yVal>
          <c:smooth val="1"/>
        </c:ser>
        <c:ser>
          <c:idx val="1"/>
          <c:order val="2"/>
          <c:tx>
            <c:v>Phrase 6 (SEAIR)</c:v>
          </c:tx>
          <c:spPr>
            <a:ln w="19050">
              <a:solidFill>
                <a:schemeClr val="accent1">
                  <a:tint val="77000"/>
                  <a:shade val="95000"/>
                  <a:satMod val="105000"/>
                </a:schemeClr>
              </a:solidFill>
              <a:prstDash val="sysDot"/>
            </a:ln>
          </c:spPr>
          <c:marker>
            <c:symbol val="none"/>
          </c:marker>
          <c:xVal>
            <c:numRef>
              <c:f>美国!$A$354:$A$411</c:f>
              <c:numCache>
                <c:formatCode>m/d/yyyy</c:formatCode>
                <c:ptCount val="58"/>
                <c:pt idx="0">
                  <c:v>44204</c:v>
                </c:pt>
                <c:pt idx="1">
                  <c:v>44205</c:v>
                </c:pt>
                <c:pt idx="2">
                  <c:v>44206</c:v>
                </c:pt>
                <c:pt idx="3">
                  <c:v>44207</c:v>
                </c:pt>
                <c:pt idx="4">
                  <c:v>44208</c:v>
                </c:pt>
                <c:pt idx="5">
                  <c:v>44209</c:v>
                </c:pt>
                <c:pt idx="6">
                  <c:v>44210</c:v>
                </c:pt>
                <c:pt idx="7">
                  <c:v>44211</c:v>
                </c:pt>
                <c:pt idx="8">
                  <c:v>44212</c:v>
                </c:pt>
                <c:pt idx="9">
                  <c:v>44213</c:v>
                </c:pt>
                <c:pt idx="10">
                  <c:v>44214</c:v>
                </c:pt>
                <c:pt idx="11">
                  <c:v>44215</c:v>
                </c:pt>
                <c:pt idx="12">
                  <c:v>44216</c:v>
                </c:pt>
                <c:pt idx="13">
                  <c:v>44217</c:v>
                </c:pt>
                <c:pt idx="14">
                  <c:v>44218</c:v>
                </c:pt>
                <c:pt idx="15">
                  <c:v>44219</c:v>
                </c:pt>
                <c:pt idx="16">
                  <c:v>44220</c:v>
                </c:pt>
                <c:pt idx="17">
                  <c:v>44221</c:v>
                </c:pt>
                <c:pt idx="18">
                  <c:v>44222</c:v>
                </c:pt>
                <c:pt idx="19">
                  <c:v>44223</c:v>
                </c:pt>
                <c:pt idx="20">
                  <c:v>44224</c:v>
                </c:pt>
                <c:pt idx="21">
                  <c:v>44225</c:v>
                </c:pt>
                <c:pt idx="22">
                  <c:v>44226</c:v>
                </c:pt>
                <c:pt idx="23">
                  <c:v>44227</c:v>
                </c:pt>
                <c:pt idx="24">
                  <c:v>44228</c:v>
                </c:pt>
                <c:pt idx="25">
                  <c:v>44229</c:v>
                </c:pt>
                <c:pt idx="26">
                  <c:v>44230</c:v>
                </c:pt>
                <c:pt idx="27">
                  <c:v>44231</c:v>
                </c:pt>
                <c:pt idx="28">
                  <c:v>44232</c:v>
                </c:pt>
                <c:pt idx="29">
                  <c:v>44233</c:v>
                </c:pt>
                <c:pt idx="30">
                  <c:v>44234</c:v>
                </c:pt>
                <c:pt idx="31">
                  <c:v>44235</c:v>
                </c:pt>
                <c:pt idx="32">
                  <c:v>44236</c:v>
                </c:pt>
                <c:pt idx="33">
                  <c:v>44237</c:v>
                </c:pt>
                <c:pt idx="34">
                  <c:v>44238</c:v>
                </c:pt>
                <c:pt idx="35">
                  <c:v>44239</c:v>
                </c:pt>
                <c:pt idx="36">
                  <c:v>44240</c:v>
                </c:pt>
                <c:pt idx="37">
                  <c:v>44241</c:v>
                </c:pt>
                <c:pt idx="38">
                  <c:v>44242</c:v>
                </c:pt>
                <c:pt idx="39">
                  <c:v>44243</c:v>
                </c:pt>
                <c:pt idx="40">
                  <c:v>44244</c:v>
                </c:pt>
                <c:pt idx="41">
                  <c:v>44245</c:v>
                </c:pt>
                <c:pt idx="42">
                  <c:v>44246</c:v>
                </c:pt>
                <c:pt idx="43">
                  <c:v>44247</c:v>
                </c:pt>
                <c:pt idx="44">
                  <c:v>44248</c:v>
                </c:pt>
                <c:pt idx="45">
                  <c:v>44249</c:v>
                </c:pt>
                <c:pt idx="46">
                  <c:v>44250</c:v>
                </c:pt>
                <c:pt idx="47">
                  <c:v>44251</c:v>
                </c:pt>
                <c:pt idx="48">
                  <c:v>44252</c:v>
                </c:pt>
                <c:pt idx="49">
                  <c:v>44253</c:v>
                </c:pt>
                <c:pt idx="50">
                  <c:v>44254</c:v>
                </c:pt>
                <c:pt idx="51">
                  <c:v>44255</c:v>
                </c:pt>
                <c:pt idx="52">
                  <c:v>44256</c:v>
                </c:pt>
                <c:pt idx="53">
                  <c:v>44257</c:v>
                </c:pt>
                <c:pt idx="54">
                  <c:v>44258</c:v>
                </c:pt>
                <c:pt idx="55">
                  <c:v>44259</c:v>
                </c:pt>
                <c:pt idx="56">
                  <c:v>44260</c:v>
                </c:pt>
                <c:pt idx="57">
                  <c:v>44261</c:v>
                </c:pt>
              </c:numCache>
            </c:numRef>
          </c:xVal>
          <c:yVal>
            <c:numRef>
              <c:f>美国!$M$354:$M$411</c:f>
              <c:numCache>
                <c:formatCode>General</c:formatCode>
                <c:ptCount val="58"/>
                <c:pt idx="0">
                  <c:v>196918.71277000901</c:v>
                </c:pt>
                <c:pt idx="1">
                  <c:v>194532.171402295</c:v>
                </c:pt>
                <c:pt idx="2">
                  <c:v>179977.21866834501</c:v>
                </c:pt>
                <c:pt idx="3">
                  <c:v>203178.23605946399</c:v>
                </c:pt>
                <c:pt idx="4">
                  <c:v>216568.14599965001</c:v>
                </c:pt>
                <c:pt idx="5">
                  <c:v>230828.959925014</c:v>
                </c:pt>
                <c:pt idx="6">
                  <c:v>233542.58738514999</c:v>
                </c:pt>
                <c:pt idx="7">
                  <c:v>228044.74279580699</c:v>
                </c:pt>
                <c:pt idx="8">
                  <c:v>220787.25148546399</c:v>
                </c:pt>
                <c:pt idx="9">
                  <c:v>205868.36550968001</c:v>
                </c:pt>
                <c:pt idx="10">
                  <c:v>189431.48145660199</c:v>
                </c:pt>
                <c:pt idx="11">
                  <c:v>180194.12572747999</c:v>
                </c:pt>
                <c:pt idx="12">
                  <c:v>177534.56470419001</c:v>
                </c:pt>
                <c:pt idx="13">
                  <c:v>169215.79755215099</c:v>
                </c:pt>
                <c:pt idx="14">
                  <c:v>170055.09143313899</c:v>
                </c:pt>
                <c:pt idx="15">
                  <c:v>171853.43236284601</c:v>
                </c:pt>
                <c:pt idx="16">
                  <c:v>160625.94579704199</c:v>
                </c:pt>
                <c:pt idx="17">
                  <c:v>148538.49404469301</c:v>
                </c:pt>
                <c:pt idx="18">
                  <c:v>140994.68938504701</c:v>
                </c:pt>
                <c:pt idx="19">
                  <c:v>141563.43263213299</c:v>
                </c:pt>
                <c:pt idx="20">
                  <c:v>140996.258798539</c:v>
                </c:pt>
                <c:pt idx="21">
                  <c:v>138409.42478638599</c:v>
                </c:pt>
                <c:pt idx="22">
                  <c:v>135859.163130612</c:v>
                </c:pt>
                <c:pt idx="23">
                  <c:v>132039.90737610799</c:v>
                </c:pt>
                <c:pt idx="24">
                  <c:v>125807.288950923</c:v>
                </c:pt>
                <c:pt idx="25">
                  <c:v>122876.58195458</c:v>
                </c:pt>
                <c:pt idx="26">
                  <c:v>122065.975253223</c:v>
                </c:pt>
                <c:pt idx="27">
                  <c:v>119468.602623083</c:v>
                </c:pt>
                <c:pt idx="28">
                  <c:v>112839.502898754</c:v>
                </c:pt>
                <c:pt idx="29">
                  <c:v>107579.774652646</c:v>
                </c:pt>
                <c:pt idx="30">
                  <c:v>105043.445275244</c:v>
                </c:pt>
                <c:pt idx="31">
                  <c:v>98017.213590665895</c:v>
                </c:pt>
                <c:pt idx="32">
                  <c:v>93360.801111544293</c:v>
                </c:pt>
                <c:pt idx="33">
                  <c:v>91696.948109483099</c:v>
                </c:pt>
                <c:pt idx="34">
                  <c:v>92731.291976413893</c:v>
                </c:pt>
                <c:pt idx="35">
                  <c:v>90317.046569561804</c:v>
                </c:pt>
                <c:pt idx="36">
                  <c:v>85430.668679716502</c:v>
                </c:pt>
                <c:pt idx="37">
                  <c:v>79584.248583014094</c:v>
                </c:pt>
                <c:pt idx="38">
                  <c:v>75729.1051455376</c:v>
                </c:pt>
                <c:pt idx="39">
                  <c:v>72950.034047942696</c:v>
                </c:pt>
                <c:pt idx="40">
                  <c:v>73628.264106102302</c:v>
                </c:pt>
                <c:pt idx="41">
                  <c:v>72888.366425998101</c:v>
                </c:pt>
                <c:pt idx="42">
                  <c:v>72381.531883417701</c:v>
                </c:pt>
                <c:pt idx="43">
                  <c:v>72282.318756190507</c:v>
                </c:pt>
                <c:pt idx="44">
                  <c:v>72076.314864513304</c:v>
                </c:pt>
                <c:pt idx="45">
                  <c:v>66910.428190627194</c:v>
                </c:pt>
                <c:pt idx="46">
                  <c:v>63734.454427542099</c:v>
                </c:pt>
                <c:pt idx="47">
                  <c:v>65723.436991866503</c:v>
                </c:pt>
                <c:pt idx="48">
                  <c:v>65452.976383961497</c:v>
                </c:pt>
                <c:pt idx="49">
                  <c:v>63707.825584783001</c:v>
                </c:pt>
                <c:pt idx="50">
                  <c:v>60557.115160278801</c:v>
                </c:pt>
                <c:pt idx="51">
                  <c:v>59497.137154883698</c:v>
                </c:pt>
                <c:pt idx="52">
                  <c:v>56591.342511642702</c:v>
                </c:pt>
                <c:pt idx="53">
                  <c:v>54298.895966039003</c:v>
                </c:pt>
                <c:pt idx="54">
                  <c:v>54024.181177019702</c:v>
                </c:pt>
                <c:pt idx="55">
                  <c:v>53500.860809651502</c:v>
                </c:pt>
                <c:pt idx="56">
                  <c:v>54322.607599236297</c:v>
                </c:pt>
                <c:pt idx="57">
                  <c:v>51247.652650485303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183424"/>
        <c:axId val="224184576"/>
      </c:scatterChart>
      <c:valAx>
        <c:axId val="224183424"/>
        <c:scaling>
          <c:orientation val="minMax"/>
          <c:max val="44262"/>
          <c:min val="4420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/>
              </a:p>
            </c:rich>
          </c:tx>
          <c:layout/>
          <c:overlay val="0"/>
        </c:title>
        <c:numFmt formatCode="m/d/yyyy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4184576"/>
        <c:crosses val="autoZero"/>
        <c:crossBetween val="midCat"/>
        <c:majorUnit val="11"/>
      </c:valAx>
      <c:valAx>
        <c:axId val="224184576"/>
        <c:scaling>
          <c:orientation val="minMax"/>
          <c:max val="310000"/>
          <c:min val="4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4183424"/>
        <c:crosses val="autoZero"/>
        <c:crossBetween val="midCat"/>
        <c:dispUnits>
          <c:builtInUnit val="tenThousands"/>
          <c:dispUnitsLbl>
            <c:layout>
              <c:manualLayout>
                <c:xMode val="edge"/>
                <c:yMode val="edge"/>
                <c:x val="7.0689954004638442E-2"/>
                <c:y val="1.8024876328923997E-3"/>
              </c:manualLayout>
            </c:layout>
            <c:txPr>
              <a:bodyPr rot="0" vert="horz"/>
              <a:lstStyle/>
              <a:p>
                <a:pPr>
                  <a:defRPr/>
                </a:pPr>
                <a:endParaRPr lang="zh-CN"/>
              </a:p>
            </c:txPr>
          </c:dispUnitsLbl>
        </c:dispUnits>
      </c:valAx>
      <c:spPr>
        <a:ln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51700998428718492"/>
          <c:y val="6.9910793200408827E-2"/>
          <c:w val="0.32215900974785605"/>
          <c:h val="0.28719696880698953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382619088270441E-2"/>
          <c:y val="6.5289322350153778E-2"/>
          <c:w val="0.83495857699805065"/>
          <c:h val="0.78629306625746098"/>
        </c:manualLayout>
      </c:layout>
      <c:scatterChart>
        <c:scatterStyle val="lineMarker"/>
        <c:varyColors val="0"/>
        <c:ser>
          <c:idx val="0"/>
          <c:order val="0"/>
          <c:tx>
            <c:v>Actual data</c:v>
          </c:tx>
          <c:spPr>
            <a:ln w="1905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美国!$A$412:$A$451</c:f>
              <c:numCache>
                <c:formatCode>m/d/yyyy</c:formatCode>
                <c:ptCount val="40"/>
                <c:pt idx="0">
                  <c:v>44262</c:v>
                </c:pt>
                <c:pt idx="1">
                  <c:v>44263</c:v>
                </c:pt>
                <c:pt idx="2">
                  <c:v>44264</c:v>
                </c:pt>
                <c:pt idx="3">
                  <c:v>44265</c:v>
                </c:pt>
                <c:pt idx="4">
                  <c:v>44266</c:v>
                </c:pt>
                <c:pt idx="5">
                  <c:v>44267</c:v>
                </c:pt>
                <c:pt idx="6">
                  <c:v>44268</c:v>
                </c:pt>
                <c:pt idx="7">
                  <c:v>44269</c:v>
                </c:pt>
                <c:pt idx="8">
                  <c:v>44270</c:v>
                </c:pt>
                <c:pt idx="9">
                  <c:v>44271</c:v>
                </c:pt>
                <c:pt idx="10">
                  <c:v>44272</c:v>
                </c:pt>
                <c:pt idx="11">
                  <c:v>44273</c:v>
                </c:pt>
                <c:pt idx="12">
                  <c:v>44274</c:v>
                </c:pt>
                <c:pt idx="13">
                  <c:v>44275</c:v>
                </c:pt>
                <c:pt idx="14">
                  <c:v>44276</c:v>
                </c:pt>
                <c:pt idx="15">
                  <c:v>44277</c:v>
                </c:pt>
                <c:pt idx="16">
                  <c:v>44278</c:v>
                </c:pt>
                <c:pt idx="17">
                  <c:v>44279</c:v>
                </c:pt>
                <c:pt idx="18">
                  <c:v>44280</c:v>
                </c:pt>
                <c:pt idx="19">
                  <c:v>44281</c:v>
                </c:pt>
                <c:pt idx="20">
                  <c:v>44282</c:v>
                </c:pt>
                <c:pt idx="21">
                  <c:v>44283</c:v>
                </c:pt>
                <c:pt idx="22">
                  <c:v>44284</c:v>
                </c:pt>
                <c:pt idx="23">
                  <c:v>44285</c:v>
                </c:pt>
                <c:pt idx="24">
                  <c:v>44286</c:v>
                </c:pt>
                <c:pt idx="25">
                  <c:v>44287</c:v>
                </c:pt>
                <c:pt idx="26">
                  <c:v>44288</c:v>
                </c:pt>
                <c:pt idx="27">
                  <c:v>44289</c:v>
                </c:pt>
                <c:pt idx="28">
                  <c:v>44290</c:v>
                </c:pt>
                <c:pt idx="29">
                  <c:v>44291</c:v>
                </c:pt>
                <c:pt idx="30">
                  <c:v>44292</c:v>
                </c:pt>
                <c:pt idx="31">
                  <c:v>44293</c:v>
                </c:pt>
                <c:pt idx="32">
                  <c:v>44294</c:v>
                </c:pt>
                <c:pt idx="33">
                  <c:v>44295</c:v>
                </c:pt>
                <c:pt idx="34">
                  <c:v>44296</c:v>
                </c:pt>
                <c:pt idx="35">
                  <c:v>44297</c:v>
                </c:pt>
                <c:pt idx="36">
                  <c:v>44298</c:v>
                </c:pt>
                <c:pt idx="37">
                  <c:v>44299</c:v>
                </c:pt>
                <c:pt idx="38">
                  <c:v>44300</c:v>
                </c:pt>
                <c:pt idx="39">
                  <c:v>44301</c:v>
                </c:pt>
              </c:numCache>
            </c:numRef>
          </c:xVal>
          <c:yVal>
            <c:numRef>
              <c:f>美国!$F$412:$F$451</c:f>
              <c:numCache>
                <c:formatCode>General</c:formatCode>
                <c:ptCount val="40"/>
                <c:pt idx="0">
                  <c:v>42025</c:v>
                </c:pt>
                <c:pt idx="1">
                  <c:v>44654</c:v>
                </c:pt>
                <c:pt idx="2">
                  <c:v>55962</c:v>
                </c:pt>
                <c:pt idx="3">
                  <c:v>58172</c:v>
                </c:pt>
                <c:pt idx="4">
                  <c:v>62775</c:v>
                </c:pt>
                <c:pt idx="5">
                  <c:v>61606</c:v>
                </c:pt>
                <c:pt idx="6">
                  <c:v>53559</c:v>
                </c:pt>
                <c:pt idx="7">
                  <c:v>38698</c:v>
                </c:pt>
                <c:pt idx="8">
                  <c:v>55241</c:v>
                </c:pt>
                <c:pt idx="9">
                  <c:v>54317</c:v>
                </c:pt>
                <c:pt idx="10">
                  <c:v>59394</c:v>
                </c:pt>
                <c:pt idx="11">
                  <c:v>60352</c:v>
                </c:pt>
                <c:pt idx="12">
                  <c:v>61997</c:v>
                </c:pt>
                <c:pt idx="13">
                  <c:v>56630</c:v>
                </c:pt>
                <c:pt idx="14">
                  <c:v>34608</c:v>
                </c:pt>
                <c:pt idx="15">
                  <c:v>50109</c:v>
                </c:pt>
                <c:pt idx="16">
                  <c:v>53394</c:v>
                </c:pt>
                <c:pt idx="17">
                  <c:v>86772</c:v>
                </c:pt>
                <c:pt idx="18">
                  <c:v>67857</c:v>
                </c:pt>
                <c:pt idx="19">
                  <c:v>77464</c:v>
                </c:pt>
                <c:pt idx="20">
                  <c:v>63828</c:v>
                </c:pt>
                <c:pt idx="21">
                  <c:v>43631</c:v>
                </c:pt>
                <c:pt idx="22">
                  <c:v>68329</c:v>
                </c:pt>
                <c:pt idx="23">
                  <c:v>61214</c:v>
                </c:pt>
                <c:pt idx="24">
                  <c:v>66833</c:v>
                </c:pt>
                <c:pt idx="25">
                  <c:v>79159</c:v>
                </c:pt>
                <c:pt idx="26">
                  <c:v>70906</c:v>
                </c:pt>
                <c:pt idx="27">
                  <c:v>63754</c:v>
                </c:pt>
                <c:pt idx="28">
                  <c:v>36171</c:v>
                </c:pt>
                <c:pt idx="29">
                  <c:v>74835</c:v>
                </c:pt>
                <c:pt idx="30">
                  <c:v>60895</c:v>
                </c:pt>
                <c:pt idx="31">
                  <c:v>75003</c:v>
                </c:pt>
                <c:pt idx="32">
                  <c:v>80111</c:v>
                </c:pt>
                <c:pt idx="33">
                  <c:v>84188</c:v>
                </c:pt>
                <c:pt idx="34">
                  <c:v>68648</c:v>
                </c:pt>
                <c:pt idx="35">
                  <c:v>46069</c:v>
                </c:pt>
                <c:pt idx="36">
                  <c:v>68241</c:v>
                </c:pt>
                <c:pt idx="37">
                  <c:v>78055</c:v>
                </c:pt>
                <c:pt idx="38">
                  <c:v>75619</c:v>
                </c:pt>
                <c:pt idx="39">
                  <c:v>73969</c:v>
                </c:pt>
              </c:numCache>
            </c:numRef>
          </c:yVal>
          <c:smooth val="1"/>
        </c:ser>
        <c:ser>
          <c:idx val="5"/>
          <c:order val="1"/>
          <c:tx>
            <c:v>Phase 7 (IR)</c:v>
          </c:tx>
          <c:spPr>
            <a:ln w="19050">
              <a:solidFill>
                <a:srgbClr val="CE8E8D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美国!$A$412:$A$451</c:f>
              <c:numCache>
                <c:formatCode>m/d/yyyy</c:formatCode>
                <c:ptCount val="40"/>
                <c:pt idx="0">
                  <c:v>44262</c:v>
                </c:pt>
                <c:pt idx="1">
                  <c:v>44263</c:v>
                </c:pt>
                <c:pt idx="2">
                  <c:v>44264</c:v>
                </c:pt>
                <c:pt idx="3">
                  <c:v>44265</c:v>
                </c:pt>
                <c:pt idx="4">
                  <c:v>44266</c:v>
                </c:pt>
                <c:pt idx="5">
                  <c:v>44267</c:v>
                </c:pt>
                <c:pt idx="6">
                  <c:v>44268</c:v>
                </c:pt>
                <c:pt idx="7">
                  <c:v>44269</c:v>
                </c:pt>
                <c:pt idx="8">
                  <c:v>44270</c:v>
                </c:pt>
                <c:pt idx="9">
                  <c:v>44271</c:v>
                </c:pt>
                <c:pt idx="10">
                  <c:v>44272</c:v>
                </c:pt>
                <c:pt idx="11">
                  <c:v>44273</c:v>
                </c:pt>
                <c:pt idx="12">
                  <c:v>44274</c:v>
                </c:pt>
                <c:pt idx="13">
                  <c:v>44275</c:v>
                </c:pt>
                <c:pt idx="14">
                  <c:v>44276</c:v>
                </c:pt>
                <c:pt idx="15">
                  <c:v>44277</c:v>
                </c:pt>
                <c:pt idx="16">
                  <c:v>44278</c:v>
                </c:pt>
                <c:pt idx="17">
                  <c:v>44279</c:v>
                </c:pt>
                <c:pt idx="18">
                  <c:v>44280</c:v>
                </c:pt>
                <c:pt idx="19">
                  <c:v>44281</c:v>
                </c:pt>
                <c:pt idx="20">
                  <c:v>44282</c:v>
                </c:pt>
                <c:pt idx="21">
                  <c:v>44283</c:v>
                </c:pt>
                <c:pt idx="22">
                  <c:v>44284</c:v>
                </c:pt>
                <c:pt idx="23">
                  <c:v>44285</c:v>
                </c:pt>
                <c:pt idx="24">
                  <c:v>44286</c:v>
                </c:pt>
                <c:pt idx="25">
                  <c:v>44287</c:v>
                </c:pt>
                <c:pt idx="26">
                  <c:v>44288</c:v>
                </c:pt>
                <c:pt idx="27">
                  <c:v>44289</c:v>
                </c:pt>
                <c:pt idx="28">
                  <c:v>44290</c:v>
                </c:pt>
                <c:pt idx="29">
                  <c:v>44291</c:v>
                </c:pt>
                <c:pt idx="30">
                  <c:v>44292</c:v>
                </c:pt>
                <c:pt idx="31">
                  <c:v>44293</c:v>
                </c:pt>
                <c:pt idx="32">
                  <c:v>44294</c:v>
                </c:pt>
                <c:pt idx="33">
                  <c:v>44295</c:v>
                </c:pt>
                <c:pt idx="34">
                  <c:v>44296</c:v>
                </c:pt>
                <c:pt idx="35">
                  <c:v>44297</c:v>
                </c:pt>
                <c:pt idx="36">
                  <c:v>44298</c:v>
                </c:pt>
                <c:pt idx="37">
                  <c:v>44299</c:v>
                </c:pt>
                <c:pt idx="38">
                  <c:v>44300</c:v>
                </c:pt>
                <c:pt idx="39">
                  <c:v>44301</c:v>
                </c:pt>
              </c:numCache>
            </c:numRef>
          </c:xVal>
          <c:yVal>
            <c:numRef>
              <c:f>美国!$J$412:$J$451</c:f>
              <c:numCache>
                <c:formatCode>General</c:formatCode>
                <c:ptCount val="40"/>
                <c:pt idx="0">
                  <c:v>35490.1580470228</c:v>
                </c:pt>
                <c:pt idx="1">
                  <c:v>45447.167037472602</c:v>
                </c:pt>
                <c:pt idx="2">
                  <c:v>58184.158362161397</c:v>
                </c:pt>
                <c:pt idx="3">
                  <c:v>60343.081448916302</c:v>
                </c:pt>
                <c:pt idx="4">
                  <c:v>54602.041235913501</c:v>
                </c:pt>
                <c:pt idx="5">
                  <c:v>54953.758522061202</c:v>
                </c:pt>
                <c:pt idx="6">
                  <c:v>53016.625931999202</c:v>
                </c:pt>
                <c:pt idx="7">
                  <c:v>48212.623570266202</c:v>
                </c:pt>
                <c:pt idx="8">
                  <c:v>44499.961300732597</c:v>
                </c:pt>
                <c:pt idx="9">
                  <c:v>49372.632909097701</c:v>
                </c:pt>
                <c:pt idx="10">
                  <c:v>56748.643326898098</c:v>
                </c:pt>
                <c:pt idx="11">
                  <c:v>62594.511285916</c:v>
                </c:pt>
                <c:pt idx="12">
                  <c:v>62613.429360447502</c:v>
                </c:pt>
                <c:pt idx="13">
                  <c:v>54442.2605536724</c:v>
                </c:pt>
                <c:pt idx="14">
                  <c:v>58853.867831371303</c:v>
                </c:pt>
                <c:pt idx="15">
                  <c:v>59425.675994672398</c:v>
                </c:pt>
                <c:pt idx="16">
                  <c:v>65179.234500807201</c:v>
                </c:pt>
                <c:pt idx="17">
                  <c:v>61968.197848634802</c:v>
                </c:pt>
                <c:pt idx="18">
                  <c:v>62630.586196662902</c:v>
                </c:pt>
                <c:pt idx="19">
                  <c:v>61269.135202352401</c:v>
                </c:pt>
                <c:pt idx="20">
                  <c:v>60460.8895696416</c:v>
                </c:pt>
                <c:pt idx="21">
                  <c:v>59262.025603366099</c:v>
                </c:pt>
                <c:pt idx="22">
                  <c:v>56713.010001168601</c:v>
                </c:pt>
                <c:pt idx="23">
                  <c:v>61889.113091762199</c:v>
                </c:pt>
                <c:pt idx="24">
                  <c:v>65512.726042560302</c:v>
                </c:pt>
                <c:pt idx="25">
                  <c:v>69641.270740943</c:v>
                </c:pt>
                <c:pt idx="26">
                  <c:v>69743.8373221238</c:v>
                </c:pt>
                <c:pt idx="27">
                  <c:v>69022.304244667306</c:v>
                </c:pt>
                <c:pt idx="28">
                  <c:v>65440.933772480101</c:v>
                </c:pt>
                <c:pt idx="29">
                  <c:v>68020.658374753795</c:v>
                </c:pt>
                <c:pt idx="30">
                  <c:v>69488.676160863106</c:v>
                </c:pt>
                <c:pt idx="31">
                  <c:v>70896.579803988294</c:v>
                </c:pt>
                <c:pt idx="32">
                  <c:v>77758.889532355097</c:v>
                </c:pt>
                <c:pt idx="33">
                  <c:v>73943.896598810796</c:v>
                </c:pt>
                <c:pt idx="34">
                  <c:v>69940.575012099507</c:v>
                </c:pt>
                <c:pt idx="35">
                  <c:v>70516.633268470396</c:v>
                </c:pt>
                <c:pt idx="36">
                  <c:v>66491.958714546607</c:v>
                </c:pt>
                <c:pt idx="37">
                  <c:v>71488.794419988102</c:v>
                </c:pt>
                <c:pt idx="38">
                  <c:v>73009.037590229404</c:v>
                </c:pt>
                <c:pt idx="39">
                  <c:v>74307.658827438994</c:v>
                </c:pt>
              </c:numCache>
            </c:numRef>
          </c:yVal>
          <c:smooth val="1"/>
        </c:ser>
        <c:ser>
          <c:idx val="1"/>
          <c:order val="2"/>
          <c:tx>
            <c:v>Phrase 7 (SEAIR)</c:v>
          </c:tx>
          <c:spPr>
            <a:ln w="19050">
              <a:solidFill>
                <a:srgbClr val="CE8E8D"/>
              </a:solidFill>
              <a:prstDash val="sysDot"/>
            </a:ln>
          </c:spPr>
          <c:marker>
            <c:symbol val="none"/>
          </c:marker>
          <c:xVal>
            <c:numRef>
              <c:f>美国!$A$412:$A$451</c:f>
              <c:numCache>
                <c:formatCode>m/d/yyyy</c:formatCode>
                <c:ptCount val="40"/>
                <c:pt idx="0">
                  <c:v>44262</c:v>
                </c:pt>
                <c:pt idx="1">
                  <c:v>44263</c:v>
                </c:pt>
                <c:pt idx="2">
                  <c:v>44264</c:v>
                </c:pt>
                <c:pt idx="3">
                  <c:v>44265</c:v>
                </c:pt>
                <c:pt idx="4">
                  <c:v>44266</c:v>
                </c:pt>
                <c:pt idx="5">
                  <c:v>44267</c:v>
                </c:pt>
                <c:pt idx="6">
                  <c:v>44268</c:v>
                </c:pt>
                <c:pt idx="7">
                  <c:v>44269</c:v>
                </c:pt>
                <c:pt idx="8">
                  <c:v>44270</c:v>
                </c:pt>
                <c:pt idx="9">
                  <c:v>44271</c:v>
                </c:pt>
                <c:pt idx="10">
                  <c:v>44272</c:v>
                </c:pt>
                <c:pt idx="11">
                  <c:v>44273</c:v>
                </c:pt>
                <c:pt idx="12">
                  <c:v>44274</c:v>
                </c:pt>
                <c:pt idx="13">
                  <c:v>44275</c:v>
                </c:pt>
                <c:pt idx="14">
                  <c:v>44276</c:v>
                </c:pt>
                <c:pt idx="15">
                  <c:v>44277</c:v>
                </c:pt>
                <c:pt idx="16">
                  <c:v>44278</c:v>
                </c:pt>
                <c:pt idx="17">
                  <c:v>44279</c:v>
                </c:pt>
                <c:pt idx="18">
                  <c:v>44280</c:v>
                </c:pt>
                <c:pt idx="19">
                  <c:v>44281</c:v>
                </c:pt>
                <c:pt idx="20">
                  <c:v>44282</c:v>
                </c:pt>
                <c:pt idx="21">
                  <c:v>44283</c:v>
                </c:pt>
                <c:pt idx="22">
                  <c:v>44284</c:v>
                </c:pt>
                <c:pt idx="23">
                  <c:v>44285</c:v>
                </c:pt>
                <c:pt idx="24">
                  <c:v>44286</c:v>
                </c:pt>
                <c:pt idx="25">
                  <c:v>44287</c:v>
                </c:pt>
                <c:pt idx="26">
                  <c:v>44288</c:v>
                </c:pt>
                <c:pt idx="27">
                  <c:v>44289</c:v>
                </c:pt>
                <c:pt idx="28">
                  <c:v>44290</c:v>
                </c:pt>
                <c:pt idx="29">
                  <c:v>44291</c:v>
                </c:pt>
                <c:pt idx="30">
                  <c:v>44292</c:v>
                </c:pt>
                <c:pt idx="31">
                  <c:v>44293</c:v>
                </c:pt>
                <c:pt idx="32">
                  <c:v>44294</c:v>
                </c:pt>
                <c:pt idx="33">
                  <c:v>44295</c:v>
                </c:pt>
                <c:pt idx="34">
                  <c:v>44296</c:v>
                </c:pt>
                <c:pt idx="35">
                  <c:v>44297</c:v>
                </c:pt>
                <c:pt idx="36">
                  <c:v>44298</c:v>
                </c:pt>
                <c:pt idx="37">
                  <c:v>44299</c:v>
                </c:pt>
                <c:pt idx="38">
                  <c:v>44300</c:v>
                </c:pt>
                <c:pt idx="39">
                  <c:v>44301</c:v>
                </c:pt>
              </c:numCache>
            </c:numRef>
          </c:xVal>
          <c:yVal>
            <c:numRef>
              <c:f>美国!$M$412:$M$451</c:f>
              <c:numCache>
                <c:formatCode>General</c:formatCode>
                <c:ptCount val="40"/>
                <c:pt idx="0">
                  <c:v>49839.7961311334</c:v>
                </c:pt>
                <c:pt idx="1">
                  <c:v>46413.074834434003</c:v>
                </c:pt>
                <c:pt idx="2">
                  <c:v>47967.5799406312</c:v>
                </c:pt>
                <c:pt idx="3">
                  <c:v>53951.753308568703</c:v>
                </c:pt>
                <c:pt idx="4">
                  <c:v>57761.648043752502</c:v>
                </c:pt>
                <c:pt idx="5">
                  <c:v>57149.4521432373</c:v>
                </c:pt>
                <c:pt idx="6">
                  <c:v>57360.331764099101</c:v>
                </c:pt>
                <c:pt idx="7">
                  <c:v>56764.852626723703</c:v>
                </c:pt>
                <c:pt idx="8">
                  <c:v>54606.820756718902</c:v>
                </c:pt>
                <c:pt idx="9">
                  <c:v>52521.8706031033</c:v>
                </c:pt>
                <c:pt idx="10">
                  <c:v>53976.589282003501</c:v>
                </c:pt>
                <c:pt idx="11">
                  <c:v>57404.048295676497</c:v>
                </c:pt>
                <c:pt idx="12">
                  <c:v>61035.720612445599</c:v>
                </c:pt>
                <c:pt idx="13">
                  <c:v>62304.911720657197</c:v>
                </c:pt>
                <c:pt idx="14">
                  <c:v>58833.137189738402</c:v>
                </c:pt>
                <c:pt idx="15">
                  <c:v>59643.487438710399</c:v>
                </c:pt>
                <c:pt idx="16">
                  <c:v>60076.884868044697</c:v>
                </c:pt>
                <c:pt idx="17">
                  <c:v>62713.115160723501</c:v>
                </c:pt>
                <c:pt idx="18">
                  <c:v>62076.361561384598</c:v>
                </c:pt>
                <c:pt idx="19">
                  <c:v>62087.445766676203</c:v>
                </c:pt>
                <c:pt idx="20">
                  <c:v>61401.627789265702</c:v>
                </c:pt>
                <c:pt idx="21">
                  <c:v>60779.809247573299</c:v>
                </c:pt>
                <c:pt idx="22">
                  <c:v>60044.423354184102</c:v>
                </c:pt>
                <c:pt idx="23">
                  <c:v>58728.0395245771</c:v>
                </c:pt>
                <c:pt idx="24">
                  <c:v>60679.305141495999</c:v>
                </c:pt>
                <c:pt idx="25">
                  <c:v>62965.411527143398</c:v>
                </c:pt>
                <c:pt idx="26">
                  <c:v>65700.394724237296</c:v>
                </c:pt>
                <c:pt idx="27">
                  <c:v>66799.336918245797</c:v>
                </c:pt>
                <c:pt idx="28">
                  <c:v>66950.814926617997</c:v>
                </c:pt>
                <c:pt idx="29">
                  <c:v>65424.211747163201</c:v>
                </c:pt>
                <c:pt idx="30">
                  <c:v>66422.7381381874</c:v>
                </c:pt>
                <c:pt idx="31">
                  <c:v>67712.439487837997</c:v>
                </c:pt>
                <c:pt idx="32">
                  <c:v>69121.329450352699</c:v>
                </c:pt>
                <c:pt idx="33">
                  <c:v>73347.461211335001</c:v>
                </c:pt>
                <c:pt idx="34">
                  <c:v>73244.3250011778</c:v>
                </c:pt>
                <c:pt idx="35">
                  <c:v>71535.680556755295</c:v>
                </c:pt>
                <c:pt idx="36">
                  <c:v>71841.488496943304</c:v>
                </c:pt>
                <c:pt idx="37">
                  <c:v>70458.581906624997</c:v>
                </c:pt>
                <c:pt idx="38">
                  <c:v>73293.654495731404</c:v>
                </c:pt>
                <c:pt idx="39">
                  <c:v>75654.925421538093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187456"/>
        <c:axId val="224188032"/>
      </c:scatterChart>
      <c:valAx>
        <c:axId val="224187456"/>
        <c:scaling>
          <c:orientation val="minMax"/>
          <c:max val="44301"/>
          <c:min val="4426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/>
              </a:p>
            </c:rich>
          </c:tx>
          <c:layout/>
          <c:overlay val="0"/>
        </c:title>
        <c:numFmt formatCode="m/d/yyyy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4188032"/>
        <c:crosses val="autoZero"/>
        <c:crossBetween val="midCat"/>
        <c:majorUnit val="7"/>
      </c:valAx>
      <c:valAx>
        <c:axId val="224188032"/>
        <c:scaling>
          <c:orientation val="minMax"/>
          <c:max val="93000"/>
          <c:min val="3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4187456"/>
        <c:crosses val="autoZero"/>
        <c:crossBetween val="midCat"/>
        <c:dispUnits>
          <c:builtInUnit val="tenThousands"/>
          <c:dispUnitsLbl>
            <c:layout>
              <c:manualLayout>
                <c:xMode val="edge"/>
                <c:yMode val="edge"/>
                <c:x val="7.8342590873232976E-2"/>
                <c:y val="1.8024876328923997E-3"/>
              </c:manualLayout>
            </c:layout>
            <c:txPr>
              <a:bodyPr rot="0" vert="horz"/>
              <a:lstStyle/>
              <a:p>
                <a:pPr>
                  <a:defRPr/>
                </a:pPr>
                <a:endParaRPr lang="zh-CN"/>
              </a:p>
            </c:txPr>
          </c:dispUnitsLbl>
        </c:dispUnits>
      </c:valAx>
      <c:spPr>
        <a:ln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6.4693698619341045E-2"/>
          <c:y val="6.5312640434181404E-2"/>
          <c:w val="0.73815455696264887"/>
          <c:h val="8.0954949238578683E-2"/>
        </c:manualLayout>
      </c:layout>
      <c:overlay val="0"/>
      <c:txPr>
        <a:bodyPr/>
        <a:lstStyle/>
        <a:p>
          <a:pPr>
            <a:defRPr sz="800"/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6244855967079"/>
          <c:y val="6.5289442986293383E-2"/>
          <c:w val="0.77608641975308645"/>
          <c:h val="0.76317512394284048"/>
        </c:manualLayout>
      </c:layout>
      <c:scatterChart>
        <c:scatterStyle val="lineMarker"/>
        <c:varyColors val="0"/>
        <c:ser>
          <c:idx val="0"/>
          <c:order val="0"/>
          <c:tx>
            <c:v>Actual data</c:v>
          </c:tx>
          <c:spPr>
            <a:ln w="1905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美国!$A$620:$A$680</c:f>
              <c:numCache>
                <c:formatCode>m/d/yyyy</c:formatCode>
                <c:ptCount val="61"/>
                <c:pt idx="0">
                  <c:v>44470</c:v>
                </c:pt>
                <c:pt idx="1">
                  <c:v>44471</c:v>
                </c:pt>
                <c:pt idx="2">
                  <c:v>44472</c:v>
                </c:pt>
                <c:pt idx="3">
                  <c:v>44473</c:v>
                </c:pt>
                <c:pt idx="4">
                  <c:v>44474</c:v>
                </c:pt>
                <c:pt idx="5">
                  <c:v>44475</c:v>
                </c:pt>
                <c:pt idx="6">
                  <c:v>44476</c:v>
                </c:pt>
                <c:pt idx="7">
                  <c:v>44477</c:v>
                </c:pt>
                <c:pt idx="8">
                  <c:v>44478</c:v>
                </c:pt>
                <c:pt idx="9">
                  <c:v>44479</c:v>
                </c:pt>
                <c:pt idx="10">
                  <c:v>44480</c:v>
                </c:pt>
                <c:pt idx="11">
                  <c:v>44481</c:v>
                </c:pt>
                <c:pt idx="12">
                  <c:v>44482</c:v>
                </c:pt>
                <c:pt idx="13">
                  <c:v>44483</c:v>
                </c:pt>
                <c:pt idx="14">
                  <c:v>44484</c:v>
                </c:pt>
                <c:pt idx="15">
                  <c:v>44485</c:v>
                </c:pt>
                <c:pt idx="16">
                  <c:v>44486</c:v>
                </c:pt>
                <c:pt idx="17">
                  <c:v>44487</c:v>
                </c:pt>
                <c:pt idx="18">
                  <c:v>44488</c:v>
                </c:pt>
                <c:pt idx="19">
                  <c:v>44489</c:v>
                </c:pt>
                <c:pt idx="20">
                  <c:v>44490</c:v>
                </c:pt>
                <c:pt idx="21">
                  <c:v>44491</c:v>
                </c:pt>
                <c:pt idx="22">
                  <c:v>44492</c:v>
                </c:pt>
                <c:pt idx="23">
                  <c:v>44493</c:v>
                </c:pt>
                <c:pt idx="24">
                  <c:v>44494</c:v>
                </c:pt>
                <c:pt idx="25">
                  <c:v>44495</c:v>
                </c:pt>
                <c:pt idx="26">
                  <c:v>44496</c:v>
                </c:pt>
                <c:pt idx="27">
                  <c:v>44497</c:v>
                </c:pt>
                <c:pt idx="28">
                  <c:v>44498</c:v>
                </c:pt>
                <c:pt idx="29">
                  <c:v>44499</c:v>
                </c:pt>
                <c:pt idx="30">
                  <c:v>44500</c:v>
                </c:pt>
                <c:pt idx="31">
                  <c:v>44501</c:v>
                </c:pt>
                <c:pt idx="32">
                  <c:v>44502</c:v>
                </c:pt>
                <c:pt idx="33">
                  <c:v>44503</c:v>
                </c:pt>
                <c:pt idx="34">
                  <c:v>44504</c:v>
                </c:pt>
                <c:pt idx="35">
                  <c:v>44505</c:v>
                </c:pt>
                <c:pt idx="36">
                  <c:v>44506</c:v>
                </c:pt>
                <c:pt idx="37">
                  <c:v>44507</c:v>
                </c:pt>
                <c:pt idx="38">
                  <c:v>44508</c:v>
                </c:pt>
                <c:pt idx="39">
                  <c:v>44509</c:v>
                </c:pt>
                <c:pt idx="40">
                  <c:v>44510</c:v>
                </c:pt>
                <c:pt idx="41">
                  <c:v>44511</c:v>
                </c:pt>
                <c:pt idx="42">
                  <c:v>44512</c:v>
                </c:pt>
                <c:pt idx="43">
                  <c:v>44513</c:v>
                </c:pt>
                <c:pt idx="44">
                  <c:v>44514</c:v>
                </c:pt>
                <c:pt idx="45">
                  <c:v>44515</c:v>
                </c:pt>
                <c:pt idx="46">
                  <c:v>44516</c:v>
                </c:pt>
                <c:pt idx="47">
                  <c:v>44517</c:v>
                </c:pt>
                <c:pt idx="48">
                  <c:v>44518</c:v>
                </c:pt>
                <c:pt idx="49">
                  <c:v>44519</c:v>
                </c:pt>
                <c:pt idx="50">
                  <c:v>44520</c:v>
                </c:pt>
                <c:pt idx="51">
                  <c:v>44521</c:v>
                </c:pt>
                <c:pt idx="52">
                  <c:v>44522</c:v>
                </c:pt>
                <c:pt idx="53">
                  <c:v>44523</c:v>
                </c:pt>
                <c:pt idx="54">
                  <c:v>44524</c:v>
                </c:pt>
                <c:pt idx="55">
                  <c:v>44525</c:v>
                </c:pt>
                <c:pt idx="56">
                  <c:v>44526</c:v>
                </c:pt>
                <c:pt idx="57">
                  <c:v>44527</c:v>
                </c:pt>
                <c:pt idx="58">
                  <c:v>44528</c:v>
                </c:pt>
                <c:pt idx="59">
                  <c:v>44529</c:v>
                </c:pt>
                <c:pt idx="60">
                  <c:v>44530</c:v>
                </c:pt>
              </c:numCache>
            </c:numRef>
          </c:xVal>
          <c:yVal>
            <c:numRef>
              <c:f>美国!$F$620:$F$680</c:f>
              <c:numCache>
                <c:formatCode>General</c:formatCode>
                <c:ptCount val="61"/>
                <c:pt idx="0">
                  <c:v>152877</c:v>
                </c:pt>
                <c:pt idx="1">
                  <c:v>42489</c:v>
                </c:pt>
                <c:pt idx="2">
                  <c:v>40578</c:v>
                </c:pt>
                <c:pt idx="3">
                  <c:v>154964</c:v>
                </c:pt>
                <c:pt idx="4">
                  <c:v>97377</c:v>
                </c:pt>
                <c:pt idx="5">
                  <c:v>110589</c:v>
                </c:pt>
                <c:pt idx="6">
                  <c:v>100543</c:v>
                </c:pt>
                <c:pt idx="7">
                  <c:v>126475</c:v>
                </c:pt>
                <c:pt idx="8">
                  <c:v>30442</c:v>
                </c:pt>
                <c:pt idx="9">
                  <c:v>36201</c:v>
                </c:pt>
                <c:pt idx="10">
                  <c:v>104459</c:v>
                </c:pt>
                <c:pt idx="11">
                  <c:v>106370</c:v>
                </c:pt>
                <c:pt idx="12">
                  <c:v>121572</c:v>
                </c:pt>
                <c:pt idx="13">
                  <c:v>86378</c:v>
                </c:pt>
                <c:pt idx="14">
                  <c:v>109798</c:v>
                </c:pt>
                <c:pt idx="15">
                  <c:v>34620</c:v>
                </c:pt>
                <c:pt idx="16">
                  <c:v>31116</c:v>
                </c:pt>
                <c:pt idx="17">
                  <c:v>104761</c:v>
                </c:pt>
                <c:pt idx="18">
                  <c:v>80947</c:v>
                </c:pt>
                <c:pt idx="19">
                  <c:v>91455</c:v>
                </c:pt>
                <c:pt idx="20">
                  <c:v>78897</c:v>
                </c:pt>
                <c:pt idx="21">
                  <c:v>95152</c:v>
                </c:pt>
                <c:pt idx="22">
                  <c:v>28877</c:v>
                </c:pt>
                <c:pt idx="23">
                  <c:v>17429</c:v>
                </c:pt>
                <c:pt idx="24">
                  <c:v>116363</c:v>
                </c:pt>
                <c:pt idx="25">
                  <c:v>68711</c:v>
                </c:pt>
                <c:pt idx="26">
                  <c:v>100896</c:v>
                </c:pt>
                <c:pt idx="27">
                  <c:v>77551</c:v>
                </c:pt>
                <c:pt idx="28">
                  <c:v>93578</c:v>
                </c:pt>
                <c:pt idx="29">
                  <c:v>31629</c:v>
                </c:pt>
                <c:pt idx="30">
                  <c:v>30995</c:v>
                </c:pt>
                <c:pt idx="31">
                  <c:v>115625</c:v>
                </c:pt>
                <c:pt idx="32">
                  <c:v>71109</c:v>
                </c:pt>
                <c:pt idx="33">
                  <c:v>84578</c:v>
                </c:pt>
                <c:pt idx="34">
                  <c:v>81825</c:v>
                </c:pt>
                <c:pt idx="35">
                  <c:v>96083</c:v>
                </c:pt>
                <c:pt idx="36">
                  <c:v>32900</c:v>
                </c:pt>
                <c:pt idx="37">
                  <c:v>35317</c:v>
                </c:pt>
                <c:pt idx="38">
                  <c:v>112337</c:v>
                </c:pt>
                <c:pt idx="39">
                  <c:v>80323</c:v>
                </c:pt>
                <c:pt idx="40">
                  <c:v>95019</c:v>
                </c:pt>
                <c:pt idx="41">
                  <c:v>55518</c:v>
                </c:pt>
                <c:pt idx="42">
                  <c:v>146545</c:v>
                </c:pt>
                <c:pt idx="43">
                  <c:v>41004</c:v>
                </c:pt>
                <c:pt idx="44">
                  <c:v>30354</c:v>
                </c:pt>
                <c:pt idx="45">
                  <c:v>139131</c:v>
                </c:pt>
                <c:pt idx="46">
                  <c:v>87847</c:v>
                </c:pt>
                <c:pt idx="47">
                  <c:v>111729</c:v>
                </c:pt>
                <c:pt idx="48">
                  <c:v>110348</c:v>
                </c:pt>
                <c:pt idx="49">
                  <c:v>125865</c:v>
                </c:pt>
                <c:pt idx="50">
                  <c:v>41660</c:v>
                </c:pt>
                <c:pt idx="51">
                  <c:v>37913</c:v>
                </c:pt>
                <c:pt idx="52">
                  <c:v>150761</c:v>
                </c:pt>
                <c:pt idx="53">
                  <c:v>92718</c:v>
                </c:pt>
                <c:pt idx="54">
                  <c:v>111644</c:v>
                </c:pt>
                <c:pt idx="55">
                  <c:v>32754</c:v>
                </c:pt>
                <c:pt idx="56">
                  <c:v>51311</c:v>
                </c:pt>
                <c:pt idx="57">
                  <c:v>24739</c:v>
                </c:pt>
                <c:pt idx="58">
                  <c:v>41107</c:v>
                </c:pt>
                <c:pt idx="59">
                  <c:v>197413</c:v>
                </c:pt>
                <c:pt idx="60">
                  <c:v>117475</c:v>
                </c:pt>
              </c:numCache>
            </c:numRef>
          </c:yVal>
          <c:smooth val="0"/>
        </c:ser>
        <c:ser>
          <c:idx val="10"/>
          <c:order val="1"/>
          <c:tx>
            <c:v>Predcted data</c:v>
          </c:tx>
          <c:spPr>
            <a:ln w="1905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美国!$A$620:$A$680</c:f>
              <c:numCache>
                <c:formatCode>m/d/yyyy</c:formatCode>
                <c:ptCount val="61"/>
                <c:pt idx="0">
                  <c:v>44470</c:v>
                </c:pt>
                <c:pt idx="1">
                  <c:v>44471</c:v>
                </c:pt>
                <c:pt idx="2">
                  <c:v>44472</c:v>
                </c:pt>
                <c:pt idx="3">
                  <c:v>44473</c:v>
                </c:pt>
                <c:pt idx="4">
                  <c:v>44474</c:v>
                </c:pt>
                <c:pt idx="5">
                  <c:v>44475</c:v>
                </c:pt>
                <c:pt idx="6">
                  <c:v>44476</c:v>
                </c:pt>
                <c:pt idx="7">
                  <c:v>44477</c:v>
                </c:pt>
                <c:pt idx="8">
                  <c:v>44478</c:v>
                </c:pt>
                <c:pt idx="9">
                  <c:v>44479</c:v>
                </c:pt>
                <c:pt idx="10">
                  <c:v>44480</c:v>
                </c:pt>
                <c:pt idx="11">
                  <c:v>44481</c:v>
                </c:pt>
                <c:pt idx="12">
                  <c:v>44482</c:v>
                </c:pt>
                <c:pt idx="13">
                  <c:v>44483</c:v>
                </c:pt>
                <c:pt idx="14">
                  <c:v>44484</c:v>
                </c:pt>
                <c:pt idx="15">
                  <c:v>44485</c:v>
                </c:pt>
                <c:pt idx="16">
                  <c:v>44486</c:v>
                </c:pt>
                <c:pt idx="17">
                  <c:v>44487</c:v>
                </c:pt>
                <c:pt idx="18">
                  <c:v>44488</c:v>
                </c:pt>
                <c:pt idx="19">
                  <c:v>44489</c:v>
                </c:pt>
                <c:pt idx="20">
                  <c:v>44490</c:v>
                </c:pt>
                <c:pt idx="21">
                  <c:v>44491</c:v>
                </c:pt>
                <c:pt idx="22">
                  <c:v>44492</c:v>
                </c:pt>
                <c:pt idx="23">
                  <c:v>44493</c:v>
                </c:pt>
                <c:pt idx="24">
                  <c:v>44494</c:v>
                </c:pt>
                <c:pt idx="25">
                  <c:v>44495</c:v>
                </c:pt>
                <c:pt idx="26">
                  <c:v>44496</c:v>
                </c:pt>
                <c:pt idx="27">
                  <c:v>44497</c:v>
                </c:pt>
                <c:pt idx="28">
                  <c:v>44498</c:v>
                </c:pt>
                <c:pt idx="29">
                  <c:v>44499</c:v>
                </c:pt>
                <c:pt idx="30">
                  <c:v>44500</c:v>
                </c:pt>
                <c:pt idx="31">
                  <c:v>44501</c:v>
                </c:pt>
                <c:pt idx="32">
                  <c:v>44502</c:v>
                </c:pt>
                <c:pt idx="33">
                  <c:v>44503</c:v>
                </c:pt>
                <c:pt idx="34">
                  <c:v>44504</c:v>
                </c:pt>
                <c:pt idx="35">
                  <c:v>44505</c:v>
                </c:pt>
                <c:pt idx="36">
                  <c:v>44506</c:v>
                </c:pt>
                <c:pt idx="37">
                  <c:v>44507</c:v>
                </c:pt>
                <c:pt idx="38">
                  <c:v>44508</c:v>
                </c:pt>
                <c:pt idx="39">
                  <c:v>44509</c:v>
                </c:pt>
                <c:pt idx="40">
                  <c:v>44510</c:v>
                </c:pt>
                <c:pt idx="41">
                  <c:v>44511</c:v>
                </c:pt>
                <c:pt idx="42">
                  <c:v>44512</c:v>
                </c:pt>
                <c:pt idx="43">
                  <c:v>44513</c:v>
                </c:pt>
                <c:pt idx="44">
                  <c:v>44514</c:v>
                </c:pt>
                <c:pt idx="45">
                  <c:v>44515</c:v>
                </c:pt>
                <c:pt idx="46">
                  <c:v>44516</c:v>
                </c:pt>
                <c:pt idx="47">
                  <c:v>44517</c:v>
                </c:pt>
                <c:pt idx="48">
                  <c:v>44518</c:v>
                </c:pt>
                <c:pt idx="49">
                  <c:v>44519</c:v>
                </c:pt>
                <c:pt idx="50">
                  <c:v>44520</c:v>
                </c:pt>
                <c:pt idx="51">
                  <c:v>44521</c:v>
                </c:pt>
                <c:pt idx="52">
                  <c:v>44522</c:v>
                </c:pt>
                <c:pt idx="53">
                  <c:v>44523</c:v>
                </c:pt>
                <c:pt idx="54">
                  <c:v>44524</c:v>
                </c:pt>
                <c:pt idx="55">
                  <c:v>44525</c:v>
                </c:pt>
                <c:pt idx="56">
                  <c:v>44526</c:v>
                </c:pt>
                <c:pt idx="57">
                  <c:v>44527</c:v>
                </c:pt>
                <c:pt idx="58">
                  <c:v>44528</c:v>
                </c:pt>
                <c:pt idx="59">
                  <c:v>44529</c:v>
                </c:pt>
                <c:pt idx="60">
                  <c:v>44530</c:v>
                </c:pt>
              </c:numCache>
            </c:numRef>
          </c:xVal>
          <c:yVal>
            <c:numRef>
              <c:f>美国!$X$620:$X$680</c:f>
              <c:numCache>
                <c:formatCode>General</c:formatCode>
                <c:ptCount val="61"/>
                <c:pt idx="0">
                  <c:v>119960.63963418199</c:v>
                </c:pt>
                <c:pt idx="1">
                  <c:v>120454.167834822</c:v>
                </c:pt>
                <c:pt idx="2">
                  <c:v>115638.410496112</c:v>
                </c:pt>
                <c:pt idx="3">
                  <c:v>110944.594241356</c:v>
                </c:pt>
                <c:pt idx="4">
                  <c:v>111694.593888228</c:v>
                </c:pt>
                <c:pt idx="5">
                  <c:v>111818.37289761999</c:v>
                </c:pt>
                <c:pt idx="6">
                  <c:v>109403.002650045</c:v>
                </c:pt>
                <c:pt idx="7">
                  <c:v>109889.61016873299</c:v>
                </c:pt>
                <c:pt idx="8">
                  <c:v>110976.46021951101</c:v>
                </c:pt>
                <c:pt idx="9">
                  <c:v>107273.336516717</c:v>
                </c:pt>
                <c:pt idx="10">
                  <c:v>103663.980506354</c:v>
                </c:pt>
                <c:pt idx="11">
                  <c:v>104447.17114967899</c:v>
                </c:pt>
                <c:pt idx="12">
                  <c:v>104036.17412408</c:v>
                </c:pt>
                <c:pt idx="13">
                  <c:v>100975.818220712</c:v>
                </c:pt>
                <c:pt idx="14">
                  <c:v>100885.337657501</c:v>
                </c:pt>
                <c:pt idx="15">
                  <c:v>101911.149402133</c:v>
                </c:pt>
                <c:pt idx="16">
                  <c:v>98806.846635138601</c:v>
                </c:pt>
                <c:pt idx="17">
                  <c:v>95727.824651356306</c:v>
                </c:pt>
                <c:pt idx="18">
                  <c:v>96491.525738095894</c:v>
                </c:pt>
                <c:pt idx="19">
                  <c:v>95867.983360884697</c:v>
                </c:pt>
                <c:pt idx="20">
                  <c:v>92595.727397611801</c:v>
                </c:pt>
                <c:pt idx="21" formatCode="0.00E+00">
                  <c:v>92172.374953200095</c:v>
                </c:pt>
                <c:pt idx="22" formatCode="0.00E+00">
                  <c:v>93065.151197561499</c:v>
                </c:pt>
                <c:pt idx="23" formatCode="0.00E+00">
                  <c:v>90278.060741130699</c:v>
                </c:pt>
                <c:pt idx="24" formatCode="0.00E+00">
                  <c:v>87481.497916908498</c:v>
                </c:pt>
                <c:pt idx="25" formatCode="0.00E+00">
                  <c:v>88174.084193815899</c:v>
                </c:pt>
                <c:pt idx="26" formatCode="0.00E+00">
                  <c:v>87468.373523335002</c:v>
                </c:pt>
                <c:pt idx="27" formatCode="0.00E+00">
                  <c:v>84180.917338437401</c:v>
                </c:pt>
                <c:pt idx="28" formatCode="0.00E+00">
                  <c:v>83558.681835450698</c:v>
                </c:pt>
                <c:pt idx="29" formatCode="0.00E+00">
                  <c:v>84308.863963901094</c:v>
                </c:pt>
                <c:pt idx="30" formatCode="0.00E+00">
                  <c:v>81717.077757290099</c:v>
                </c:pt>
                <c:pt idx="31" formatCode="0.00E+00">
                  <c:v>79086.602288826805</c:v>
                </c:pt>
                <c:pt idx="32" formatCode="0.00E+00">
                  <c:v>79678.887869807906</c:v>
                </c:pt>
                <c:pt idx="33" formatCode="0.00E+00">
                  <c:v>78941.942446152199</c:v>
                </c:pt>
                <c:pt idx="34" formatCode="0.00E+00">
                  <c:v>75727.111743289497</c:v>
                </c:pt>
                <c:pt idx="35" formatCode="0.00E+00">
                  <c:v>74979.651644128797</c:v>
                </c:pt>
                <c:pt idx="36" formatCode="0.00E+00">
                  <c:v>75596.5721261203</c:v>
                </c:pt>
                <c:pt idx="37" formatCode="0.00E+00">
                  <c:v>73147.781830263295</c:v>
                </c:pt>
                <c:pt idx="38" formatCode="0.00E+00">
                  <c:v>70630.851502218793</c:v>
                </c:pt>
                <c:pt idx="39" formatCode="0.00E+00">
                  <c:v>71111.041635869493</c:v>
                </c:pt>
                <c:pt idx="40" formatCode="0.00E+00">
                  <c:v>70362.790618720901</c:v>
                </c:pt>
                <c:pt idx="41" formatCode="0.00E+00">
                  <c:v>67258.7563104578</c:v>
                </c:pt>
                <c:pt idx="42" formatCode="0.00E+00">
                  <c:v>66427.999478074693</c:v>
                </c:pt>
                <c:pt idx="43" formatCode="0.00E+00">
                  <c:v>66925.050114591097</c:v>
                </c:pt>
                <c:pt idx="44" formatCode="0.00E+00">
                  <c:v>64596.786455220499</c:v>
                </c:pt>
                <c:pt idx="45" formatCode="0.00E+00">
                  <c:v>62171.214049932103</c:v>
                </c:pt>
                <c:pt idx="46" formatCode="0.00E+00">
                  <c:v>62538.542940492698</c:v>
                </c:pt>
                <c:pt idx="47" formatCode="0.00E+00">
                  <c:v>61787.4591635861</c:v>
                </c:pt>
                <c:pt idx="48" formatCode="0.00E+00">
                  <c:v>58810.093868159202</c:v>
                </c:pt>
                <c:pt idx="49" formatCode="0.00E+00">
                  <c:v>57921.672793780002</c:v>
                </c:pt>
                <c:pt idx="50" formatCode="0.00E+00">
                  <c:v>58311.9744620938</c:v>
                </c:pt>
                <c:pt idx="51" formatCode="0.00E+00">
                  <c:v>56094.35221877</c:v>
                </c:pt>
                <c:pt idx="52" formatCode="0.00E+00">
                  <c:v>53752.070883962297</c:v>
                </c:pt>
                <c:pt idx="53" formatCode="0.00E+00">
                  <c:v>54012.056695579602</c:v>
                </c:pt>
                <c:pt idx="54" formatCode="0.00E+00">
                  <c:v>53262.747637148503</c:v>
                </c:pt>
                <c:pt idx="55" formatCode="0.00E+00">
                  <c:v>50418.065420143299</c:v>
                </c:pt>
                <c:pt idx="56" formatCode="0.00E+00">
                  <c:v>49489.3371499926</c:v>
                </c:pt>
                <c:pt idx="57" formatCode="0.00E+00">
                  <c:v>49784.895520807702</c:v>
                </c:pt>
                <c:pt idx="58" formatCode="0.00E+00">
                  <c:v>47673.2615656364</c:v>
                </c:pt>
                <c:pt idx="59" formatCode="0.00E+00">
                  <c:v>45412.5864235298</c:v>
                </c:pt>
                <c:pt idx="60" formatCode="0.00E+00">
                  <c:v>45574.037386258096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435648"/>
        <c:axId val="225436224"/>
      </c:scatterChart>
      <c:valAx>
        <c:axId val="225435648"/>
        <c:scaling>
          <c:orientation val="minMax"/>
          <c:max val="44530"/>
          <c:min val="4447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/>
              </a:p>
            </c:rich>
          </c:tx>
          <c:layout/>
          <c:overlay val="0"/>
        </c:title>
        <c:numFmt formatCode="m/d/yyyy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5436224"/>
        <c:crosses val="autoZero"/>
        <c:crossBetween val="midCat"/>
        <c:majorUnit val="12"/>
      </c:valAx>
      <c:valAx>
        <c:axId val="225436224"/>
        <c:scaling>
          <c:orientation val="minMax"/>
          <c:max val="2100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Daily New Cases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2.4439472275946891E-4"/>
              <c:y val="0.3269843967700907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5435648"/>
        <c:crosses val="autoZero"/>
        <c:crossBetween val="midCat"/>
        <c:dispUnits>
          <c:builtInUnit val="tenThousands"/>
          <c:dispUnitsLbl>
            <c:layout/>
          </c:dispUnitsLbl>
        </c:dispUnits>
      </c:valAx>
      <c:spPr>
        <a:ln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5610261802269797"/>
          <c:y val="7.8926789345802703E-2"/>
          <c:w val="0.32123901679953465"/>
          <c:h val="0.1820869578879187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65279797223398"/>
          <c:y val="6.5289322350153778E-2"/>
          <c:w val="0.79486685549297664"/>
          <c:h val="0.78629314406000317"/>
        </c:manualLayout>
      </c:layout>
      <c:scatterChart>
        <c:scatterStyle val="lineMarker"/>
        <c:varyColors val="0"/>
        <c:ser>
          <c:idx val="0"/>
          <c:order val="0"/>
          <c:tx>
            <c:v>Actual data</c:v>
          </c:tx>
          <c:spPr>
            <a:ln w="1270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美国!$A$2:$A$619</c:f>
              <c:numCache>
                <c:formatCode>m/d/yyyy</c:formatCode>
                <c:ptCount val="618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  <c:pt idx="159">
                  <c:v>44011</c:v>
                </c:pt>
                <c:pt idx="160">
                  <c:v>44012</c:v>
                </c:pt>
                <c:pt idx="161">
                  <c:v>44013</c:v>
                </c:pt>
                <c:pt idx="162">
                  <c:v>44014</c:v>
                </c:pt>
                <c:pt idx="163">
                  <c:v>44015</c:v>
                </c:pt>
                <c:pt idx="164">
                  <c:v>44016</c:v>
                </c:pt>
                <c:pt idx="165">
                  <c:v>44017</c:v>
                </c:pt>
                <c:pt idx="166">
                  <c:v>44018</c:v>
                </c:pt>
                <c:pt idx="167">
                  <c:v>44019</c:v>
                </c:pt>
                <c:pt idx="168">
                  <c:v>44020</c:v>
                </c:pt>
                <c:pt idx="169">
                  <c:v>44021</c:v>
                </c:pt>
                <c:pt idx="170">
                  <c:v>44022</c:v>
                </c:pt>
                <c:pt idx="171">
                  <c:v>44023</c:v>
                </c:pt>
                <c:pt idx="172">
                  <c:v>44024</c:v>
                </c:pt>
                <c:pt idx="173">
                  <c:v>44025</c:v>
                </c:pt>
                <c:pt idx="174">
                  <c:v>44026</c:v>
                </c:pt>
                <c:pt idx="175">
                  <c:v>44027</c:v>
                </c:pt>
                <c:pt idx="176">
                  <c:v>44028</c:v>
                </c:pt>
                <c:pt idx="177">
                  <c:v>44029</c:v>
                </c:pt>
                <c:pt idx="178">
                  <c:v>44030</c:v>
                </c:pt>
                <c:pt idx="179">
                  <c:v>44031</c:v>
                </c:pt>
                <c:pt idx="180">
                  <c:v>44032</c:v>
                </c:pt>
                <c:pt idx="181">
                  <c:v>44033</c:v>
                </c:pt>
                <c:pt idx="182">
                  <c:v>44034</c:v>
                </c:pt>
                <c:pt idx="183">
                  <c:v>44035</c:v>
                </c:pt>
                <c:pt idx="184">
                  <c:v>44036</c:v>
                </c:pt>
                <c:pt idx="185">
                  <c:v>44037</c:v>
                </c:pt>
                <c:pt idx="186">
                  <c:v>44038</c:v>
                </c:pt>
                <c:pt idx="187">
                  <c:v>44039</c:v>
                </c:pt>
                <c:pt idx="188">
                  <c:v>44040</c:v>
                </c:pt>
                <c:pt idx="189">
                  <c:v>44041</c:v>
                </c:pt>
                <c:pt idx="190">
                  <c:v>44042</c:v>
                </c:pt>
                <c:pt idx="191">
                  <c:v>44043</c:v>
                </c:pt>
                <c:pt idx="192">
                  <c:v>44044</c:v>
                </c:pt>
                <c:pt idx="193">
                  <c:v>44045</c:v>
                </c:pt>
                <c:pt idx="194">
                  <c:v>44046</c:v>
                </c:pt>
                <c:pt idx="195">
                  <c:v>44047</c:v>
                </c:pt>
                <c:pt idx="196">
                  <c:v>44048</c:v>
                </c:pt>
                <c:pt idx="197">
                  <c:v>44049</c:v>
                </c:pt>
                <c:pt idx="198">
                  <c:v>44050</c:v>
                </c:pt>
                <c:pt idx="199">
                  <c:v>44051</c:v>
                </c:pt>
                <c:pt idx="200">
                  <c:v>44052</c:v>
                </c:pt>
                <c:pt idx="201">
                  <c:v>44053</c:v>
                </c:pt>
                <c:pt idx="202">
                  <c:v>44054</c:v>
                </c:pt>
                <c:pt idx="203">
                  <c:v>44055</c:v>
                </c:pt>
                <c:pt idx="204">
                  <c:v>44056</c:v>
                </c:pt>
                <c:pt idx="205">
                  <c:v>44057</c:v>
                </c:pt>
                <c:pt idx="206">
                  <c:v>44058</c:v>
                </c:pt>
                <c:pt idx="207">
                  <c:v>44059</c:v>
                </c:pt>
                <c:pt idx="208">
                  <c:v>44060</c:v>
                </c:pt>
                <c:pt idx="209">
                  <c:v>44061</c:v>
                </c:pt>
                <c:pt idx="210">
                  <c:v>44062</c:v>
                </c:pt>
                <c:pt idx="211">
                  <c:v>44063</c:v>
                </c:pt>
                <c:pt idx="212">
                  <c:v>44064</c:v>
                </c:pt>
                <c:pt idx="213">
                  <c:v>44065</c:v>
                </c:pt>
                <c:pt idx="214">
                  <c:v>44066</c:v>
                </c:pt>
                <c:pt idx="215">
                  <c:v>44067</c:v>
                </c:pt>
                <c:pt idx="216">
                  <c:v>44068</c:v>
                </c:pt>
                <c:pt idx="217">
                  <c:v>44069</c:v>
                </c:pt>
                <c:pt idx="218">
                  <c:v>44070</c:v>
                </c:pt>
                <c:pt idx="219">
                  <c:v>44071</c:v>
                </c:pt>
                <c:pt idx="220">
                  <c:v>44072</c:v>
                </c:pt>
                <c:pt idx="221">
                  <c:v>44073</c:v>
                </c:pt>
                <c:pt idx="222">
                  <c:v>44074</c:v>
                </c:pt>
                <c:pt idx="223">
                  <c:v>44075</c:v>
                </c:pt>
                <c:pt idx="224">
                  <c:v>44076</c:v>
                </c:pt>
                <c:pt idx="225">
                  <c:v>44077</c:v>
                </c:pt>
                <c:pt idx="226">
                  <c:v>44078</c:v>
                </c:pt>
                <c:pt idx="227">
                  <c:v>44079</c:v>
                </c:pt>
                <c:pt idx="228">
                  <c:v>44080</c:v>
                </c:pt>
                <c:pt idx="229">
                  <c:v>44081</c:v>
                </c:pt>
                <c:pt idx="230">
                  <c:v>44082</c:v>
                </c:pt>
                <c:pt idx="231">
                  <c:v>44083</c:v>
                </c:pt>
                <c:pt idx="232">
                  <c:v>44084</c:v>
                </c:pt>
                <c:pt idx="233">
                  <c:v>44085</c:v>
                </c:pt>
                <c:pt idx="234">
                  <c:v>44086</c:v>
                </c:pt>
                <c:pt idx="235">
                  <c:v>44087</c:v>
                </c:pt>
                <c:pt idx="236">
                  <c:v>44088</c:v>
                </c:pt>
                <c:pt idx="237">
                  <c:v>44089</c:v>
                </c:pt>
                <c:pt idx="238">
                  <c:v>44090</c:v>
                </c:pt>
                <c:pt idx="239">
                  <c:v>44091</c:v>
                </c:pt>
                <c:pt idx="240">
                  <c:v>44092</c:v>
                </c:pt>
                <c:pt idx="241">
                  <c:v>44093</c:v>
                </c:pt>
                <c:pt idx="242">
                  <c:v>44094</c:v>
                </c:pt>
                <c:pt idx="243">
                  <c:v>44095</c:v>
                </c:pt>
                <c:pt idx="244">
                  <c:v>44096</c:v>
                </c:pt>
                <c:pt idx="245">
                  <c:v>44097</c:v>
                </c:pt>
                <c:pt idx="246">
                  <c:v>44098</c:v>
                </c:pt>
                <c:pt idx="247">
                  <c:v>44099</c:v>
                </c:pt>
                <c:pt idx="248">
                  <c:v>44100</c:v>
                </c:pt>
                <c:pt idx="249">
                  <c:v>44101</c:v>
                </c:pt>
                <c:pt idx="250">
                  <c:v>44102</c:v>
                </c:pt>
                <c:pt idx="251">
                  <c:v>44103</c:v>
                </c:pt>
                <c:pt idx="252">
                  <c:v>44104</c:v>
                </c:pt>
                <c:pt idx="253">
                  <c:v>44105</c:v>
                </c:pt>
                <c:pt idx="254">
                  <c:v>44106</c:v>
                </c:pt>
                <c:pt idx="255">
                  <c:v>44107</c:v>
                </c:pt>
                <c:pt idx="256">
                  <c:v>44108</c:v>
                </c:pt>
                <c:pt idx="257">
                  <c:v>44109</c:v>
                </c:pt>
                <c:pt idx="258">
                  <c:v>44110</c:v>
                </c:pt>
                <c:pt idx="259">
                  <c:v>44111</c:v>
                </c:pt>
                <c:pt idx="260">
                  <c:v>44112</c:v>
                </c:pt>
                <c:pt idx="261">
                  <c:v>44113</c:v>
                </c:pt>
                <c:pt idx="262">
                  <c:v>44114</c:v>
                </c:pt>
                <c:pt idx="263">
                  <c:v>44115</c:v>
                </c:pt>
                <c:pt idx="264">
                  <c:v>44116</c:v>
                </c:pt>
                <c:pt idx="265">
                  <c:v>44117</c:v>
                </c:pt>
                <c:pt idx="266">
                  <c:v>44118</c:v>
                </c:pt>
                <c:pt idx="267">
                  <c:v>44119</c:v>
                </c:pt>
                <c:pt idx="268">
                  <c:v>44120</c:v>
                </c:pt>
                <c:pt idx="269">
                  <c:v>44121</c:v>
                </c:pt>
                <c:pt idx="270">
                  <c:v>44122</c:v>
                </c:pt>
                <c:pt idx="271">
                  <c:v>44123</c:v>
                </c:pt>
                <c:pt idx="272">
                  <c:v>44124</c:v>
                </c:pt>
                <c:pt idx="273">
                  <c:v>44125</c:v>
                </c:pt>
                <c:pt idx="274">
                  <c:v>44126</c:v>
                </c:pt>
                <c:pt idx="275">
                  <c:v>44127</c:v>
                </c:pt>
                <c:pt idx="276">
                  <c:v>44128</c:v>
                </c:pt>
                <c:pt idx="277">
                  <c:v>44129</c:v>
                </c:pt>
                <c:pt idx="278">
                  <c:v>44130</c:v>
                </c:pt>
                <c:pt idx="279">
                  <c:v>44131</c:v>
                </c:pt>
                <c:pt idx="280">
                  <c:v>44132</c:v>
                </c:pt>
                <c:pt idx="281">
                  <c:v>44133</c:v>
                </c:pt>
                <c:pt idx="282">
                  <c:v>44134</c:v>
                </c:pt>
                <c:pt idx="283">
                  <c:v>44135</c:v>
                </c:pt>
                <c:pt idx="284">
                  <c:v>44136</c:v>
                </c:pt>
                <c:pt idx="285">
                  <c:v>44137</c:v>
                </c:pt>
                <c:pt idx="286">
                  <c:v>44138</c:v>
                </c:pt>
                <c:pt idx="287">
                  <c:v>44139</c:v>
                </c:pt>
                <c:pt idx="288">
                  <c:v>44140</c:v>
                </c:pt>
                <c:pt idx="289">
                  <c:v>44141</c:v>
                </c:pt>
                <c:pt idx="290">
                  <c:v>44142</c:v>
                </c:pt>
                <c:pt idx="291">
                  <c:v>44143</c:v>
                </c:pt>
                <c:pt idx="292">
                  <c:v>44144</c:v>
                </c:pt>
                <c:pt idx="293">
                  <c:v>44145</c:v>
                </c:pt>
                <c:pt idx="294">
                  <c:v>44146</c:v>
                </c:pt>
                <c:pt idx="295">
                  <c:v>44147</c:v>
                </c:pt>
                <c:pt idx="296">
                  <c:v>44148</c:v>
                </c:pt>
                <c:pt idx="297">
                  <c:v>44149</c:v>
                </c:pt>
                <c:pt idx="298">
                  <c:v>44150</c:v>
                </c:pt>
                <c:pt idx="299">
                  <c:v>44151</c:v>
                </c:pt>
                <c:pt idx="300">
                  <c:v>44152</c:v>
                </c:pt>
                <c:pt idx="301">
                  <c:v>44153</c:v>
                </c:pt>
                <c:pt idx="302">
                  <c:v>44154</c:v>
                </c:pt>
                <c:pt idx="303">
                  <c:v>44155</c:v>
                </c:pt>
                <c:pt idx="304">
                  <c:v>44156</c:v>
                </c:pt>
                <c:pt idx="305">
                  <c:v>44157</c:v>
                </c:pt>
                <c:pt idx="306">
                  <c:v>44158</c:v>
                </c:pt>
                <c:pt idx="307">
                  <c:v>44159</c:v>
                </c:pt>
                <c:pt idx="308">
                  <c:v>44160</c:v>
                </c:pt>
                <c:pt idx="309">
                  <c:v>44161</c:v>
                </c:pt>
                <c:pt idx="310">
                  <c:v>44162</c:v>
                </c:pt>
                <c:pt idx="311">
                  <c:v>44163</c:v>
                </c:pt>
                <c:pt idx="312">
                  <c:v>44164</c:v>
                </c:pt>
                <c:pt idx="313">
                  <c:v>44165</c:v>
                </c:pt>
                <c:pt idx="314">
                  <c:v>44166</c:v>
                </c:pt>
                <c:pt idx="315">
                  <c:v>44167</c:v>
                </c:pt>
                <c:pt idx="316">
                  <c:v>44168</c:v>
                </c:pt>
                <c:pt idx="317">
                  <c:v>44169</c:v>
                </c:pt>
                <c:pt idx="318">
                  <c:v>44170</c:v>
                </c:pt>
                <c:pt idx="319">
                  <c:v>44171</c:v>
                </c:pt>
                <c:pt idx="320">
                  <c:v>44172</c:v>
                </c:pt>
                <c:pt idx="321">
                  <c:v>44173</c:v>
                </c:pt>
                <c:pt idx="322">
                  <c:v>44174</c:v>
                </c:pt>
                <c:pt idx="323">
                  <c:v>44175</c:v>
                </c:pt>
                <c:pt idx="324">
                  <c:v>44176</c:v>
                </c:pt>
                <c:pt idx="325">
                  <c:v>44177</c:v>
                </c:pt>
                <c:pt idx="326">
                  <c:v>44178</c:v>
                </c:pt>
                <c:pt idx="327">
                  <c:v>44179</c:v>
                </c:pt>
                <c:pt idx="328">
                  <c:v>44180</c:v>
                </c:pt>
                <c:pt idx="329">
                  <c:v>44181</c:v>
                </c:pt>
                <c:pt idx="330">
                  <c:v>44182</c:v>
                </c:pt>
                <c:pt idx="331">
                  <c:v>44183</c:v>
                </c:pt>
                <c:pt idx="332">
                  <c:v>44184</c:v>
                </c:pt>
                <c:pt idx="333">
                  <c:v>44185</c:v>
                </c:pt>
                <c:pt idx="334">
                  <c:v>44186</c:v>
                </c:pt>
                <c:pt idx="335">
                  <c:v>44187</c:v>
                </c:pt>
                <c:pt idx="336">
                  <c:v>44188</c:v>
                </c:pt>
                <c:pt idx="337">
                  <c:v>44189</c:v>
                </c:pt>
                <c:pt idx="338">
                  <c:v>44190</c:v>
                </c:pt>
                <c:pt idx="339">
                  <c:v>44191</c:v>
                </c:pt>
                <c:pt idx="340">
                  <c:v>44192</c:v>
                </c:pt>
                <c:pt idx="341">
                  <c:v>44193</c:v>
                </c:pt>
                <c:pt idx="342">
                  <c:v>44194</c:v>
                </c:pt>
                <c:pt idx="343">
                  <c:v>44195</c:v>
                </c:pt>
                <c:pt idx="344">
                  <c:v>44196</c:v>
                </c:pt>
                <c:pt idx="345">
                  <c:v>44197</c:v>
                </c:pt>
                <c:pt idx="346">
                  <c:v>44198</c:v>
                </c:pt>
                <c:pt idx="347">
                  <c:v>44199</c:v>
                </c:pt>
                <c:pt idx="348">
                  <c:v>44200</c:v>
                </c:pt>
                <c:pt idx="349">
                  <c:v>44201</c:v>
                </c:pt>
                <c:pt idx="350">
                  <c:v>44202</c:v>
                </c:pt>
                <c:pt idx="351">
                  <c:v>44203</c:v>
                </c:pt>
                <c:pt idx="352">
                  <c:v>44204</c:v>
                </c:pt>
                <c:pt idx="353">
                  <c:v>44205</c:v>
                </c:pt>
                <c:pt idx="354">
                  <c:v>44206</c:v>
                </c:pt>
                <c:pt idx="355">
                  <c:v>44207</c:v>
                </c:pt>
                <c:pt idx="356">
                  <c:v>44208</c:v>
                </c:pt>
                <c:pt idx="357">
                  <c:v>44209</c:v>
                </c:pt>
                <c:pt idx="358">
                  <c:v>44210</c:v>
                </c:pt>
                <c:pt idx="359">
                  <c:v>44211</c:v>
                </c:pt>
                <c:pt idx="360">
                  <c:v>44212</c:v>
                </c:pt>
                <c:pt idx="361">
                  <c:v>44213</c:v>
                </c:pt>
                <c:pt idx="362">
                  <c:v>44214</c:v>
                </c:pt>
                <c:pt idx="363">
                  <c:v>44215</c:v>
                </c:pt>
                <c:pt idx="364">
                  <c:v>44216</c:v>
                </c:pt>
                <c:pt idx="365">
                  <c:v>44217</c:v>
                </c:pt>
                <c:pt idx="366">
                  <c:v>44218</c:v>
                </c:pt>
                <c:pt idx="367">
                  <c:v>44219</c:v>
                </c:pt>
                <c:pt idx="368">
                  <c:v>44220</c:v>
                </c:pt>
                <c:pt idx="369">
                  <c:v>44221</c:v>
                </c:pt>
                <c:pt idx="370">
                  <c:v>44222</c:v>
                </c:pt>
                <c:pt idx="371">
                  <c:v>44223</c:v>
                </c:pt>
                <c:pt idx="372">
                  <c:v>44224</c:v>
                </c:pt>
                <c:pt idx="373">
                  <c:v>44225</c:v>
                </c:pt>
                <c:pt idx="374">
                  <c:v>44226</c:v>
                </c:pt>
                <c:pt idx="375">
                  <c:v>44227</c:v>
                </c:pt>
                <c:pt idx="376">
                  <c:v>44228</c:v>
                </c:pt>
                <c:pt idx="377">
                  <c:v>44229</c:v>
                </c:pt>
                <c:pt idx="378">
                  <c:v>44230</c:v>
                </c:pt>
                <c:pt idx="379">
                  <c:v>44231</c:v>
                </c:pt>
                <c:pt idx="380">
                  <c:v>44232</c:v>
                </c:pt>
                <c:pt idx="381">
                  <c:v>44233</c:v>
                </c:pt>
                <c:pt idx="382">
                  <c:v>44234</c:v>
                </c:pt>
                <c:pt idx="383">
                  <c:v>44235</c:v>
                </c:pt>
                <c:pt idx="384">
                  <c:v>44236</c:v>
                </c:pt>
                <c:pt idx="385">
                  <c:v>44237</c:v>
                </c:pt>
                <c:pt idx="386">
                  <c:v>44238</c:v>
                </c:pt>
                <c:pt idx="387">
                  <c:v>44239</c:v>
                </c:pt>
                <c:pt idx="388">
                  <c:v>44240</c:v>
                </c:pt>
                <c:pt idx="389">
                  <c:v>44241</c:v>
                </c:pt>
                <c:pt idx="390">
                  <c:v>44242</c:v>
                </c:pt>
                <c:pt idx="391">
                  <c:v>44243</c:v>
                </c:pt>
                <c:pt idx="392">
                  <c:v>44244</c:v>
                </c:pt>
                <c:pt idx="393">
                  <c:v>44245</c:v>
                </c:pt>
                <c:pt idx="394">
                  <c:v>44246</c:v>
                </c:pt>
                <c:pt idx="395">
                  <c:v>44247</c:v>
                </c:pt>
                <c:pt idx="396">
                  <c:v>44248</c:v>
                </c:pt>
                <c:pt idx="397">
                  <c:v>44249</c:v>
                </c:pt>
                <c:pt idx="398">
                  <c:v>44250</c:v>
                </c:pt>
                <c:pt idx="399">
                  <c:v>44251</c:v>
                </c:pt>
                <c:pt idx="400">
                  <c:v>44252</c:v>
                </c:pt>
                <c:pt idx="401">
                  <c:v>44253</c:v>
                </c:pt>
                <c:pt idx="402">
                  <c:v>44254</c:v>
                </c:pt>
                <c:pt idx="403">
                  <c:v>44255</c:v>
                </c:pt>
                <c:pt idx="404">
                  <c:v>44256</c:v>
                </c:pt>
                <c:pt idx="405">
                  <c:v>44257</c:v>
                </c:pt>
                <c:pt idx="406">
                  <c:v>44258</c:v>
                </c:pt>
                <c:pt idx="407">
                  <c:v>44259</c:v>
                </c:pt>
                <c:pt idx="408">
                  <c:v>44260</c:v>
                </c:pt>
                <c:pt idx="409">
                  <c:v>44261</c:v>
                </c:pt>
                <c:pt idx="410">
                  <c:v>44262</c:v>
                </c:pt>
                <c:pt idx="411">
                  <c:v>44263</c:v>
                </c:pt>
                <c:pt idx="412">
                  <c:v>44264</c:v>
                </c:pt>
                <c:pt idx="413">
                  <c:v>44265</c:v>
                </c:pt>
                <c:pt idx="414">
                  <c:v>44266</c:v>
                </c:pt>
                <c:pt idx="415">
                  <c:v>44267</c:v>
                </c:pt>
                <c:pt idx="416">
                  <c:v>44268</c:v>
                </c:pt>
                <c:pt idx="417">
                  <c:v>44269</c:v>
                </c:pt>
                <c:pt idx="418">
                  <c:v>44270</c:v>
                </c:pt>
                <c:pt idx="419">
                  <c:v>44271</c:v>
                </c:pt>
                <c:pt idx="420">
                  <c:v>44272</c:v>
                </c:pt>
                <c:pt idx="421">
                  <c:v>44273</c:v>
                </c:pt>
                <c:pt idx="422">
                  <c:v>44274</c:v>
                </c:pt>
                <c:pt idx="423">
                  <c:v>44275</c:v>
                </c:pt>
                <c:pt idx="424">
                  <c:v>44276</c:v>
                </c:pt>
                <c:pt idx="425">
                  <c:v>44277</c:v>
                </c:pt>
                <c:pt idx="426">
                  <c:v>44278</c:v>
                </c:pt>
                <c:pt idx="427">
                  <c:v>44279</c:v>
                </c:pt>
                <c:pt idx="428">
                  <c:v>44280</c:v>
                </c:pt>
                <c:pt idx="429">
                  <c:v>44281</c:v>
                </c:pt>
                <c:pt idx="430">
                  <c:v>44282</c:v>
                </c:pt>
                <c:pt idx="431">
                  <c:v>44283</c:v>
                </c:pt>
                <c:pt idx="432">
                  <c:v>44284</c:v>
                </c:pt>
                <c:pt idx="433">
                  <c:v>44285</c:v>
                </c:pt>
                <c:pt idx="434">
                  <c:v>44286</c:v>
                </c:pt>
                <c:pt idx="435">
                  <c:v>44287</c:v>
                </c:pt>
                <c:pt idx="436">
                  <c:v>44288</c:v>
                </c:pt>
                <c:pt idx="437">
                  <c:v>44289</c:v>
                </c:pt>
                <c:pt idx="438">
                  <c:v>44290</c:v>
                </c:pt>
                <c:pt idx="439">
                  <c:v>44291</c:v>
                </c:pt>
                <c:pt idx="440">
                  <c:v>44292</c:v>
                </c:pt>
                <c:pt idx="441">
                  <c:v>44293</c:v>
                </c:pt>
                <c:pt idx="442">
                  <c:v>44294</c:v>
                </c:pt>
                <c:pt idx="443">
                  <c:v>44295</c:v>
                </c:pt>
                <c:pt idx="444">
                  <c:v>44296</c:v>
                </c:pt>
                <c:pt idx="445">
                  <c:v>44297</c:v>
                </c:pt>
                <c:pt idx="446">
                  <c:v>44298</c:v>
                </c:pt>
                <c:pt idx="447">
                  <c:v>44299</c:v>
                </c:pt>
                <c:pt idx="448">
                  <c:v>44300</c:v>
                </c:pt>
                <c:pt idx="449">
                  <c:v>44301</c:v>
                </c:pt>
                <c:pt idx="450">
                  <c:v>44302</c:v>
                </c:pt>
                <c:pt idx="451">
                  <c:v>44303</c:v>
                </c:pt>
                <c:pt idx="452">
                  <c:v>44304</c:v>
                </c:pt>
                <c:pt idx="453">
                  <c:v>44305</c:v>
                </c:pt>
                <c:pt idx="454">
                  <c:v>44306</c:v>
                </c:pt>
                <c:pt idx="455">
                  <c:v>44307</c:v>
                </c:pt>
                <c:pt idx="456">
                  <c:v>44308</c:v>
                </c:pt>
                <c:pt idx="457">
                  <c:v>44309</c:v>
                </c:pt>
                <c:pt idx="458">
                  <c:v>44310</c:v>
                </c:pt>
                <c:pt idx="459">
                  <c:v>44311</c:v>
                </c:pt>
                <c:pt idx="460">
                  <c:v>44312</c:v>
                </c:pt>
                <c:pt idx="461">
                  <c:v>44313</c:v>
                </c:pt>
                <c:pt idx="462">
                  <c:v>44314</c:v>
                </c:pt>
                <c:pt idx="463">
                  <c:v>44315</c:v>
                </c:pt>
                <c:pt idx="464">
                  <c:v>44316</c:v>
                </c:pt>
                <c:pt idx="465">
                  <c:v>44317</c:v>
                </c:pt>
                <c:pt idx="466">
                  <c:v>44318</c:v>
                </c:pt>
                <c:pt idx="467">
                  <c:v>44319</c:v>
                </c:pt>
                <c:pt idx="468">
                  <c:v>44320</c:v>
                </c:pt>
                <c:pt idx="469">
                  <c:v>44321</c:v>
                </c:pt>
                <c:pt idx="470">
                  <c:v>44322</c:v>
                </c:pt>
                <c:pt idx="471">
                  <c:v>44323</c:v>
                </c:pt>
                <c:pt idx="472">
                  <c:v>44324</c:v>
                </c:pt>
                <c:pt idx="473">
                  <c:v>44325</c:v>
                </c:pt>
                <c:pt idx="474">
                  <c:v>44326</c:v>
                </c:pt>
                <c:pt idx="475">
                  <c:v>44327</c:v>
                </c:pt>
                <c:pt idx="476">
                  <c:v>44328</c:v>
                </c:pt>
                <c:pt idx="477">
                  <c:v>44329</c:v>
                </c:pt>
                <c:pt idx="478">
                  <c:v>44330</c:v>
                </c:pt>
                <c:pt idx="479">
                  <c:v>44331</c:v>
                </c:pt>
                <c:pt idx="480">
                  <c:v>44332</c:v>
                </c:pt>
                <c:pt idx="481">
                  <c:v>44333</c:v>
                </c:pt>
                <c:pt idx="482">
                  <c:v>44334</c:v>
                </c:pt>
                <c:pt idx="483">
                  <c:v>44335</c:v>
                </c:pt>
                <c:pt idx="484">
                  <c:v>44336</c:v>
                </c:pt>
                <c:pt idx="485">
                  <c:v>44337</c:v>
                </c:pt>
                <c:pt idx="486">
                  <c:v>44338</c:v>
                </c:pt>
                <c:pt idx="487">
                  <c:v>44339</c:v>
                </c:pt>
                <c:pt idx="488">
                  <c:v>44340</c:v>
                </c:pt>
                <c:pt idx="489">
                  <c:v>44341</c:v>
                </c:pt>
                <c:pt idx="490">
                  <c:v>44342</c:v>
                </c:pt>
                <c:pt idx="491">
                  <c:v>44343</c:v>
                </c:pt>
                <c:pt idx="492">
                  <c:v>44344</c:v>
                </c:pt>
                <c:pt idx="493">
                  <c:v>44345</c:v>
                </c:pt>
                <c:pt idx="494">
                  <c:v>44346</c:v>
                </c:pt>
                <c:pt idx="495">
                  <c:v>44347</c:v>
                </c:pt>
                <c:pt idx="496">
                  <c:v>44348</c:v>
                </c:pt>
                <c:pt idx="497">
                  <c:v>44349</c:v>
                </c:pt>
                <c:pt idx="498">
                  <c:v>44350</c:v>
                </c:pt>
                <c:pt idx="499">
                  <c:v>44351</c:v>
                </c:pt>
                <c:pt idx="500">
                  <c:v>44352</c:v>
                </c:pt>
                <c:pt idx="501">
                  <c:v>44353</c:v>
                </c:pt>
                <c:pt idx="502">
                  <c:v>44354</c:v>
                </c:pt>
                <c:pt idx="503">
                  <c:v>44355</c:v>
                </c:pt>
                <c:pt idx="504">
                  <c:v>44356</c:v>
                </c:pt>
                <c:pt idx="505">
                  <c:v>44357</c:v>
                </c:pt>
                <c:pt idx="506">
                  <c:v>44358</c:v>
                </c:pt>
                <c:pt idx="507">
                  <c:v>44359</c:v>
                </c:pt>
                <c:pt idx="508">
                  <c:v>44360</c:v>
                </c:pt>
                <c:pt idx="509">
                  <c:v>44361</c:v>
                </c:pt>
                <c:pt idx="510">
                  <c:v>44362</c:v>
                </c:pt>
                <c:pt idx="511">
                  <c:v>44363</c:v>
                </c:pt>
                <c:pt idx="512">
                  <c:v>44364</c:v>
                </c:pt>
                <c:pt idx="513">
                  <c:v>44365</c:v>
                </c:pt>
                <c:pt idx="514">
                  <c:v>44366</c:v>
                </c:pt>
                <c:pt idx="515">
                  <c:v>44367</c:v>
                </c:pt>
                <c:pt idx="516">
                  <c:v>44368</c:v>
                </c:pt>
                <c:pt idx="517">
                  <c:v>44369</c:v>
                </c:pt>
                <c:pt idx="518">
                  <c:v>44370</c:v>
                </c:pt>
                <c:pt idx="519">
                  <c:v>44371</c:v>
                </c:pt>
                <c:pt idx="520">
                  <c:v>44372</c:v>
                </c:pt>
                <c:pt idx="521">
                  <c:v>44373</c:v>
                </c:pt>
                <c:pt idx="522">
                  <c:v>44374</c:v>
                </c:pt>
                <c:pt idx="523">
                  <c:v>44375</c:v>
                </c:pt>
                <c:pt idx="524">
                  <c:v>44376</c:v>
                </c:pt>
                <c:pt idx="525">
                  <c:v>44377</c:v>
                </c:pt>
                <c:pt idx="526">
                  <c:v>44378</c:v>
                </c:pt>
                <c:pt idx="527">
                  <c:v>44379</c:v>
                </c:pt>
                <c:pt idx="528">
                  <c:v>44380</c:v>
                </c:pt>
                <c:pt idx="529">
                  <c:v>44381</c:v>
                </c:pt>
                <c:pt idx="530">
                  <c:v>44382</c:v>
                </c:pt>
                <c:pt idx="531">
                  <c:v>44383</c:v>
                </c:pt>
                <c:pt idx="532">
                  <c:v>44384</c:v>
                </c:pt>
                <c:pt idx="533">
                  <c:v>44385</c:v>
                </c:pt>
                <c:pt idx="534">
                  <c:v>44386</c:v>
                </c:pt>
                <c:pt idx="535">
                  <c:v>44387</c:v>
                </c:pt>
                <c:pt idx="536">
                  <c:v>44388</c:v>
                </c:pt>
                <c:pt idx="537">
                  <c:v>44389</c:v>
                </c:pt>
                <c:pt idx="538">
                  <c:v>44390</c:v>
                </c:pt>
                <c:pt idx="539">
                  <c:v>44391</c:v>
                </c:pt>
                <c:pt idx="540">
                  <c:v>44392</c:v>
                </c:pt>
                <c:pt idx="541">
                  <c:v>44393</c:v>
                </c:pt>
                <c:pt idx="542">
                  <c:v>44394</c:v>
                </c:pt>
                <c:pt idx="543">
                  <c:v>44395</c:v>
                </c:pt>
                <c:pt idx="544">
                  <c:v>44396</c:v>
                </c:pt>
                <c:pt idx="545">
                  <c:v>44397</c:v>
                </c:pt>
                <c:pt idx="546">
                  <c:v>44398</c:v>
                </c:pt>
                <c:pt idx="547">
                  <c:v>44399</c:v>
                </c:pt>
                <c:pt idx="548">
                  <c:v>44400</c:v>
                </c:pt>
                <c:pt idx="549">
                  <c:v>44401</c:v>
                </c:pt>
                <c:pt idx="550">
                  <c:v>44402</c:v>
                </c:pt>
                <c:pt idx="551">
                  <c:v>44403</c:v>
                </c:pt>
                <c:pt idx="552">
                  <c:v>44404</c:v>
                </c:pt>
                <c:pt idx="553">
                  <c:v>44405</c:v>
                </c:pt>
                <c:pt idx="554">
                  <c:v>44406</c:v>
                </c:pt>
                <c:pt idx="555">
                  <c:v>44407</c:v>
                </c:pt>
                <c:pt idx="556">
                  <c:v>44408</c:v>
                </c:pt>
                <c:pt idx="557">
                  <c:v>44409</c:v>
                </c:pt>
                <c:pt idx="558">
                  <c:v>44410</c:v>
                </c:pt>
                <c:pt idx="559">
                  <c:v>44411</c:v>
                </c:pt>
                <c:pt idx="560">
                  <c:v>44412</c:v>
                </c:pt>
                <c:pt idx="561">
                  <c:v>44413</c:v>
                </c:pt>
                <c:pt idx="562">
                  <c:v>44414</c:v>
                </c:pt>
                <c:pt idx="563">
                  <c:v>44415</c:v>
                </c:pt>
                <c:pt idx="564">
                  <c:v>44416</c:v>
                </c:pt>
                <c:pt idx="565">
                  <c:v>44417</c:v>
                </c:pt>
                <c:pt idx="566">
                  <c:v>44418</c:v>
                </c:pt>
                <c:pt idx="567">
                  <c:v>44419</c:v>
                </c:pt>
                <c:pt idx="568">
                  <c:v>44420</c:v>
                </c:pt>
                <c:pt idx="569">
                  <c:v>44421</c:v>
                </c:pt>
                <c:pt idx="570">
                  <c:v>44422</c:v>
                </c:pt>
                <c:pt idx="571">
                  <c:v>44423</c:v>
                </c:pt>
                <c:pt idx="572">
                  <c:v>44424</c:v>
                </c:pt>
                <c:pt idx="573">
                  <c:v>44425</c:v>
                </c:pt>
                <c:pt idx="574">
                  <c:v>44426</c:v>
                </c:pt>
                <c:pt idx="575">
                  <c:v>44427</c:v>
                </c:pt>
                <c:pt idx="576">
                  <c:v>44428</c:v>
                </c:pt>
                <c:pt idx="577">
                  <c:v>44429</c:v>
                </c:pt>
                <c:pt idx="578">
                  <c:v>44430</c:v>
                </c:pt>
                <c:pt idx="579">
                  <c:v>44431</c:v>
                </c:pt>
                <c:pt idx="580">
                  <c:v>44432</c:v>
                </c:pt>
                <c:pt idx="581">
                  <c:v>44433</c:v>
                </c:pt>
                <c:pt idx="582">
                  <c:v>44434</c:v>
                </c:pt>
                <c:pt idx="583">
                  <c:v>44435</c:v>
                </c:pt>
                <c:pt idx="584">
                  <c:v>44436</c:v>
                </c:pt>
                <c:pt idx="585">
                  <c:v>44437</c:v>
                </c:pt>
                <c:pt idx="586">
                  <c:v>44438</c:v>
                </c:pt>
                <c:pt idx="587">
                  <c:v>44439</c:v>
                </c:pt>
                <c:pt idx="588">
                  <c:v>44440</c:v>
                </c:pt>
                <c:pt idx="589">
                  <c:v>44441</c:v>
                </c:pt>
                <c:pt idx="590">
                  <c:v>44442</c:v>
                </c:pt>
                <c:pt idx="591">
                  <c:v>44443</c:v>
                </c:pt>
                <c:pt idx="592">
                  <c:v>44444</c:v>
                </c:pt>
                <c:pt idx="593">
                  <c:v>44445</c:v>
                </c:pt>
                <c:pt idx="594">
                  <c:v>44446</c:v>
                </c:pt>
                <c:pt idx="595">
                  <c:v>44447</c:v>
                </c:pt>
                <c:pt idx="596">
                  <c:v>44448</c:v>
                </c:pt>
                <c:pt idx="597">
                  <c:v>44449</c:v>
                </c:pt>
                <c:pt idx="598">
                  <c:v>44450</c:v>
                </c:pt>
                <c:pt idx="599">
                  <c:v>44451</c:v>
                </c:pt>
                <c:pt idx="600">
                  <c:v>44452</c:v>
                </c:pt>
                <c:pt idx="601">
                  <c:v>44453</c:v>
                </c:pt>
                <c:pt idx="602">
                  <c:v>44454</c:v>
                </c:pt>
                <c:pt idx="603">
                  <c:v>44455</c:v>
                </c:pt>
                <c:pt idx="604">
                  <c:v>44456</c:v>
                </c:pt>
                <c:pt idx="605">
                  <c:v>44457</c:v>
                </c:pt>
                <c:pt idx="606">
                  <c:v>44458</c:v>
                </c:pt>
                <c:pt idx="607">
                  <c:v>44459</c:v>
                </c:pt>
                <c:pt idx="608">
                  <c:v>44460</c:v>
                </c:pt>
                <c:pt idx="609">
                  <c:v>44461</c:v>
                </c:pt>
                <c:pt idx="610">
                  <c:v>44462</c:v>
                </c:pt>
                <c:pt idx="611">
                  <c:v>44463</c:v>
                </c:pt>
                <c:pt idx="612">
                  <c:v>44464</c:v>
                </c:pt>
                <c:pt idx="613">
                  <c:v>44465</c:v>
                </c:pt>
                <c:pt idx="614">
                  <c:v>44466</c:v>
                </c:pt>
                <c:pt idx="615">
                  <c:v>44467</c:v>
                </c:pt>
                <c:pt idx="616">
                  <c:v>44468</c:v>
                </c:pt>
                <c:pt idx="617">
                  <c:v>44469</c:v>
                </c:pt>
              </c:numCache>
            </c:numRef>
          </c:xVal>
          <c:yVal>
            <c:numRef>
              <c:f>美国!$F$2:$F$619</c:f>
              <c:numCache>
                <c:formatCode>General</c:formatCode>
                <c:ptCount val="61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8</c:v>
                </c:pt>
                <c:pt idx="39">
                  <c:v>7</c:v>
                </c:pt>
                <c:pt idx="40">
                  <c:v>23</c:v>
                </c:pt>
                <c:pt idx="41">
                  <c:v>19</c:v>
                </c:pt>
                <c:pt idx="42">
                  <c:v>33</c:v>
                </c:pt>
                <c:pt idx="43">
                  <c:v>77</c:v>
                </c:pt>
                <c:pt idx="44">
                  <c:v>53</c:v>
                </c:pt>
                <c:pt idx="45">
                  <c:v>166</c:v>
                </c:pt>
                <c:pt idx="46">
                  <c:v>116</c:v>
                </c:pt>
                <c:pt idx="47">
                  <c:v>75</c:v>
                </c:pt>
                <c:pt idx="48">
                  <c:v>188</c:v>
                </c:pt>
                <c:pt idx="49">
                  <c:v>365</c:v>
                </c:pt>
                <c:pt idx="50">
                  <c:v>439</c:v>
                </c:pt>
                <c:pt idx="51">
                  <c:v>633</c:v>
                </c:pt>
                <c:pt idx="52">
                  <c:v>759</c:v>
                </c:pt>
                <c:pt idx="53">
                  <c:v>234</c:v>
                </c:pt>
                <c:pt idx="54">
                  <c:v>1467</c:v>
                </c:pt>
                <c:pt idx="55">
                  <c:v>1833</c:v>
                </c:pt>
                <c:pt idx="56">
                  <c:v>2657</c:v>
                </c:pt>
                <c:pt idx="57">
                  <c:v>4494</c:v>
                </c:pt>
                <c:pt idx="58">
                  <c:v>6367</c:v>
                </c:pt>
                <c:pt idx="59">
                  <c:v>5995</c:v>
                </c:pt>
                <c:pt idx="60">
                  <c:v>8919</c:v>
                </c:pt>
                <c:pt idx="61">
                  <c:v>11152</c:v>
                </c:pt>
                <c:pt idx="62">
                  <c:v>10618</c:v>
                </c:pt>
                <c:pt idx="63">
                  <c:v>12127</c:v>
                </c:pt>
                <c:pt idx="64">
                  <c:v>17821</c:v>
                </c:pt>
                <c:pt idx="65">
                  <c:v>18591</c:v>
                </c:pt>
                <c:pt idx="66">
                  <c:v>22164</c:v>
                </c:pt>
                <c:pt idx="67">
                  <c:v>16127</c:v>
                </c:pt>
                <c:pt idx="68">
                  <c:v>22154</c:v>
                </c:pt>
                <c:pt idx="69">
                  <c:v>26381</c:v>
                </c:pt>
                <c:pt idx="70">
                  <c:v>32202</c:v>
                </c:pt>
                <c:pt idx="71">
                  <c:v>32345</c:v>
                </c:pt>
                <c:pt idx="72">
                  <c:v>32367</c:v>
                </c:pt>
                <c:pt idx="73">
                  <c:v>32386</c:v>
                </c:pt>
                <c:pt idx="74">
                  <c:v>29334</c:v>
                </c:pt>
                <c:pt idx="75">
                  <c:v>31933</c:v>
                </c:pt>
                <c:pt idx="76">
                  <c:v>30576</c:v>
                </c:pt>
                <c:pt idx="77">
                  <c:v>31119</c:v>
                </c:pt>
                <c:pt idx="78">
                  <c:v>36072</c:v>
                </c:pt>
                <c:pt idx="79">
                  <c:v>34277</c:v>
                </c:pt>
                <c:pt idx="80">
                  <c:v>29188</c:v>
                </c:pt>
                <c:pt idx="81">
                  <c:v>26934</c:v>
                </c:pt>
                <c:pt idx="82">
                  <c:v>26991</c:v>
                </c:pt>
                <c:pt idx="83">
                  <c:v>28414</c:v>
                </c:pt>
                <c:pt idx="84">
                  <c:v>25962</c:v>
                </c:pt>
                <c:pt idx="85">
                  <c:v>30263</c:v>
                </c:pt>
                <c:pt idx="86">
                  <c:v>33004</c:v>
                </c:pt>
                <c:pt idx="87">
                  <c:v>27933</c:v>
                </c:pt>
                <c:pt idx="88">
                  <c:v>25872</c:v>
                </c:pt>
                <c:pt idx="89">
                  <c:v>29788</c:v>
                </c:pt>
                <c:pt idx="90">
                  <c:v>26218</c:v>
                </c:pt>
                <c:pt idx="91">
                  <c:v>29071</c:v>
                </c:pt>
                <c:pt idx="92">
                  <c:v>33253</c:v>
                </c:pt>
                <c:pt idx="93">
                  <c:v>32339</c:v>
                </c:pt>
                <c:pt idx="94">
                  <c:v>30378</c:v>
                </c:pt>
                <c:pt idx="95">
                  <c:v>26573</c:v>
                </c:pt>
                <c:pt idx="96">
                  <c:v>23795</c:v>
                </c:pt>
                <c:pt idx="97">
                  <c:v>24688</c:v>
                </c:pt>
                <c:pt idx="98">
                  <c:v>26431</c:v>
                </c:pt>
                <c:pt idx="99">
                  <c:v>29157</c:v>
                </c:pt>
                <c:pt idx="100">
                  <c:v>34902</c:v>
                </c:pt>
                <c:pt idx="101">
                  <c:v>27404</c:v>
                </c:pt>
                <c:pt idx="102">
                  <c:v>24329</c:v>
                </c:pt>
                <c:pt idx="103">
                  <c:v>24238</c:v>
                </c:pt>
                <c:pt idx="104">
                  <c:v>24448</c:v>
                </c:pt>
                <c:pt idx="105">
                  <c:v>24380</c:v>
                </c:pt>
                <c:pt idx="106">
                  <c:v>27619</c:v>
                </c:pt>
                <c:pt idx="107">
                  <c:v>27134</c:v>
                </c:pt>
                <c:pt idx="108">
                  <c:v>24700</c:v>
                </c:pt>
                <c:pt idx="109">
                  <c:v>19014</c:v>
                </c:pt>
                <c:pt idx="110">
                  <c:v>19139</c:v>
                </c:pt>
                <c:pt idx="111">
                  <c:v>22887</c:v>
                </c:pt>
                <c:pt idx="112">
                  <c:v>20516</c:v>
                </c:pt>
                <c:pt idx="113">
                  <c:v>26736</c:v>
                </c:pt>
                <c:pt idx="114">
                  <c:v>24697</c:v>
                </c:pt>
                <c:pt idx="115">
                  <c:v>24285</c:v>
                </c:pt>
                <c:pt idx="116">
                  <c:v>18639</c:v>
                </c:pt>
                <c:pt idx="117">
                  <c:v>22214</c:v>
                </c:pt>
                <c:pt idx="118">
                  <c:v>20919</c:v>
                </c:pt>
                <c:pt idx="119">
                  <c:v>22795</c:v>
                </c:pt>
                <c:pt idx="120">
                  <c:v>25787</c:v>
                </c:pt>
                <c:pt idx="121">
                  <c:v>23659</c:v>
                </c:pt>
                <c:pt idx="122">
                  <c:v>21120</c:v>
                </c:pt>
                <c:pt idx="123">
                  <c:v>20306</c:v>
                </c:pt>
                <c:pt idx="124">
                  <c:v>18489</c:v>
                </c:pt>
                <c:pt idx="125">
                  <c:v>18984</c:v>
                </c:pt>
                <c:pt idx="126">
                  <c:v>19474</c:v>
                </c:pt>
                <c:pt idx="127">
                  <c:v>21723</c:v>
                </c:pt>
                <c:pt idx="128">
                  <c:v>24648</c:v>
                </c:pt>
                <c:pt idx="129">
                  <c:v>24213</c:v>
                </c:pt>
                <c:pt idx="130">
                  <c:v>19334</c:v>
                </c:pt>
                <c:pt idx="131">
                  <c:v>17005</c:v>
                </c:pt>
                <c:pt idx="132">
                  <c:v>21269</c:v>
                </c:pt>
                <c:pt idx="133">
                  <c:v>19780</c:v>
                </c:pt>
                <c:pt idx="134">
                  <c:v>21735</c:v>
                </c:pt>
                <c:pt idx="135">
                  <c:v>24912</c:v>
                </c:pt>
                <c:pt idx="136">
                  <c:v>21474</c:v>
                </c:pt>
                <c:pt idx="137">
                  <c:v>18268</c:v>
                </c:pt>
                <c:pt idx="138">
                  <c:v>16698</c:v>
                </c:pt>
                <c:pt idx="139">
                  <c:v>18008</c:v>
                </c:pt>
                <c:pt idx="140">
                  <c:v>21196</c:v>
                </c:pt>
                <c:pt idx="141">
                  <c:v>22402</c:v>
                </c:pt>
                <c:pt idx="142">
                  <c:v>25149</c:v>
                </c:pt>
                <c:pt idx="143">
                  <c:v>25126</c:v>
                </c:pt>
                <c:pt idx="144">
                  <c:v>19331</c:v>
                </c:pt>
                <c:pt idx="145">
                  <c:v>18583</c:v>
                </c:pt>
                <c:pt idx="146">
                  <c:v>23901</c:v>
                </c:pt>
                <c:pt idx="147">
                  <c:v>27215</c:v>
                </c:pt>
                <c:pt idx="148">
                  <c:v>28401</c:v>
                </c:pt>
                <c:pt idx="149">
                  <c:v>31685</c:v>
                </c:pt>
                <c:pt idx="150">
                  <c:v>32534</c:v>
                </c:pt>
                <c:pt idx="151">
                  <c:v>26067</c:v>
                </c:pt>
                <c:pt idx="152">
                  <c:v>31156</c:v>
                </c:pt>
                <c:pt idx="153">
                  <c:v>37266</c:v>
                </c:pt>
                <c:pt idx="154">
                  <c:v>36212</c:v>
                </c:pt>
                <c:pt idx="155">
                  <c:v>40260</c:v>
                </c:pt>
                <c:pt idx="156">
                  <c:v>46319</c:v>
                </c:pt>
                <c:pt idx="157">
                  <c:v>41698</c:v>
                </c:pt>
                <c:pt idx="158">
                  <c:v>41796</c:v>
                </c:pt>
                <c:pt idx="159">
                  <c:v>39700</c:v>
                </c:pt>
                <c:pt idx="160">
                  <c:v>48369</c:v>
                </c:pt>
                <c:pt idx="161">
                  <c:v>51566</c:v>
                </c:pt>
                <c:pt idx="162">
                  <c:v>56370</c:v>
                </c:pt>
                <c:pt idx="163">
                  <c:v>52617</c:v>
                </c:pt>
                <c:pt idx="164">
                  <c:v>48355</c:v>
                </c:pt>
                <c:pt idx="165">
                  <c:v>50804</c:v>
                </c:pt>
                <c:pt idx="166">
                  <c:v>42734</c:v>
                </c:pt>
                <c:pt idx="167">
                  <c:v>59128</c:v>
                </c:pt>
                <c:pt idx="168">
                  <c:v>59645</c:v>
                </c:pt>
                <c:pt idx="169">
                  <c:v>60953</c:v>
                </c:pt>
                <c:pt idx="170">
                  <c:v>67801</c:v>
                </c:pt>
                <c:pt idx="171">
                  <c:v>61258</c:v>
                </c:pt>
                <c:pt idx="172">
                  <c:v>60027</c:v>
                </c:pt>
                <c:pt idx="173">
                  <c:v>57865</c:v>
                </c:pt>
                <c:pt idx="174">
                  <c:v>66891</c:v>
                </c:pt>
                <c:pt idx="175">
                  <c:v>67938</c:v>
                </c:pt>
                <c:pt idx="176">
                  <c:v>76044</c:v>
                </c:pt>
                <c:pt idx="177">
                  <c:v>71543</c:v>
                </c:pt>
                <c:pt idx="178">
                  <c:v>64339</c:v>
                </c:pt>
                <c:pt idx="179">
                  <c:v>61255</c:v>
                </c:pt>
                <c:pt idx="180">
                  <c:v>60500</c:v>
                </c:pt>
                <c:pt idx="181">
                  <c:v>65546</c:v>
                </c:pt>
                <c:pt idx="182">
                  <c:v>70377</c:v>
                </c:pt>
                <c:pt idx="183">
                  <c:v>68732</c:v>
                </c:pt>
                <c:pt idx="184">
                  <c:v>73635</c:v>
                </c:pt>
                <c:pt idx="185">
                  <c:v>66148</c:v>
                </c:pt>
                <c:pt idx="186">
                  <c:v>56326</c:v>
                </c:pt>
                <c:pt idx="187">
                  <c:v>56859</c:v>
                </c:pt>
                <c:pt idx="188">
                  <c:v>63137</c:v>
                </c:pt>
                <c:pt idx="189">
                  <c:v>68958</c:v>
                </c:pt>
                <c:pt idx="190">
                  <c:v>67939</c:v>
                </c:pt>
                <c:pt idx="191">
                  <c:v>68414</c:v>
                </c:pt>
                <c:pt idx="192">
                  <c:v>58398</c:v>
                </c:pt>
                <c:pt idx="193">
                  <c:v>46454</c:v>
                </c:pt>
                <c:pt idx="194">
                  <c:v>45183</c:v>
                </c:pt>
                <c:pt idx="195">
                  <c:v>55268</c:v>
                </c:pt>
                <c:pt idx="196">
                  <c:v>55526</c:v>
                </c:pt>
                <c:pt idx="197">
                  <c:v>57541</c:v>
                </c:pt>
                <c:pt idx="198">
                  <c:v>60422</c:v>
                </c:pt>
                <c:pt idx="199">
                  <c:v>55106</c:v>
                </c:pt>
                <c:pt idx="200">
                  <c:v>48146</c:v>
                </c:pt>
                <c:pt idx="201">
                  <c:v>45897</c:v>
                </c:pt>
                <c:pt idx="202">
                  <c:v>52373</c:v>
                </c:pt>
                <c:pt idx="203">
                  <c:v>52728</c:v>
                </c:pt>
                <c:pt idx="204">
                  <c:v>51430</c:v>
                </c:pt>
                <c:pt idx="205">
                  <c:v>65297</c:v>
                </c:pt>
                <c:pt idx="206">
                  <c:v>49348</c:v>
                </c:pt>
                <c:pt idx="207">
                  <c:v>39910</c:v>
                </c:pt>
                <c:pt idx="208">
                  <c:v>35802</c:v>
                </c:pt>
                <c:pt idx="209">
                  <c:v>42908</c:v>
                </c:pt>
                <c:pt idx="210">
                  <c:v>44434</c:v>
                </c:pt>
                <c:pt idx="211">
                  <c:v>44577</c:v>
                </c:pt>
                <c:pt idx="212">
                  <c:v>48768</c:v>
                </c:pt>
                <c:pt idx="213">
                  <c:v>44345</c:v>
                </c:pt>
                <c:pt idx="214">
                  <c:v>34485</c:v>
                </c:pt>
                <c:pt idx="215">
                  <c:v>34905</c:v>
                </c:pt>
                <c:pt idx="216">
                  <c:v>40855</c:v>
                </c:pt>
                <c:pt idx="217">
                  <c:v>43949</c:v>
                </c:pt>
                <c:pt idx="218">
                  <c:v>45964</c:v>
                </c:pt>
                <c:pt idx="219">
                  <c:v>46510</c:v>
                </c:pt>
                <c:pt idx="220">
                  <c:v>44208</c:v>
                </c:pt>
                <c:pt idx="221">
                  <c:v>34802</c:v>
                </c:pt>
                <c:pt idx="222">
                  <c:v>32701</c:v>
                </c:pt>
                <c:pt idx="223">
                  <c:v>42813</c:v>
                </c:pt>
                <c:pt idx="224">
                  <c:v>40690</c:v>
                </c:pt>
                <c:pt idx="225">
                  <c:v>44334</c:v>
                </c:pt>
                <c:pt idx="226">
                  <c:v>50671</c:v>
                </c:pt>
                <c:pt idx="227">
                  <c:v>43386</c:v>
                </c:pt>
                <c:pt idx="228">
                  <c:v>30977</c:v>
                </c:pt>
                <c:pt idx="229">
                  <c:v>23840</c:v>
                </c:pt>
                <c:pt idx="230">
                  <c:v>25626</c:v>
                </c:pt>
                <c:pt idx="231">
                  <c:v>34600</c:v>
                </c:pt>
                <c:pt idx="232">
                  <c:v>35939</c:v>
                </c:pt>
                <c:pt idx="233">
                  <c:v>47967</c:v>
                </c:pt>
                <c:pt idx="234">
                  <c:v>41694</c:v>
                </c:pt>
                <c:pt idx="235">
                  <c:v>34442</c:v>
                </c:pt>
                <c:pt idx="236">
                  <c:v>33248</c:v>
                </c:pt>
                <c:pt idx="237">
                  <c:v>39462</c:v>
                </c:pt>
                <c:pt idx="238">
                  <c:v>38906</c:v>
                </c:pt>
                <c:pt idx="239">
                  <c:v>45202</c:v>
                </c:pt>
                <c:pt idx="240">
                  <c:v>49143</c:v>
                </c:pt>
                <c:pt idx="241">
                  <c:v>42579</c:v>
                </c:pt>
                <c:pt idx="242">
                  <c:v>38877</c:v>
                </c:pt>
                <c:pt idx="243">
                  <c:v>50723</c:v>
                </c:pt>
                <c:pt idx="244">
                  <c:v>40071</c:v>
                </c:pt>
                <c:pt idx="245">
                  <c:v>38911</c:v>
                </c:pt>
                <c:pt idx="246">
                  <c:v>47369</c:v>
                </c:pt>
                <c:pt idx="247">
                  <c:v>48367</c:v>
                </c:pt>
                <c:pt idx="248">
                  <c:v>44931</c:v>
                </c:pt>
                <c:pt idx="249">
                  <c:v>38062</c:v>
                </c:pt>
                <c:pt idx="250">
                  <c:v>32667</c:v>
                </c:pt>
                <c:pt idx="251">
                  <c:v>43564</c:v>
                </c:pt>
                <c:pt idx="252">
                  <c:v>39100</c:v>
                </c:pt>
                <c:pt idx="253">
                  <c:v>45978</c:v>
                </c:pt>
                <c:pt idx="254">
                  <c:v>55146</c:v>
                </c:pt>
                <c:pt idx="255">
                  <c:v>49481</c:v>
                </c:pt>
                <c:pt idx="256">
                  <c:v>35543</c:v>
                </c:pt>
                <c:pt idx="257">
                  <c:v>38315</c:v>
                </c:pt>
                <c:pt idx="258">
                  <c:v>45383</c:v>
                </c:pt>
                <c:pt idx="259">
                  <c:v>51127</c:v>
                </c:pt>
                <c:pt idx="260">
                  <c:v>59024</c:v>
                </c:pt>
                <c:pt idx="261">
                  <c:v>56676</c:v>
                </c:pt>
                <c:pt idx="262">
                  <c:v>55489</c:v>
                </c:pt>
                <c:pt idx="263">
                  <c:v>46665</c:v>
                </c:pt>
                <c:pt idx="264">
                  <c:v>41577</c:v>
                </c:pt>
                <c:pt idx="265">
                  <c:v>51565</c:v>
                </c:pt>
                <c:pt idx="266">
                  <c:v>59294</c:v>
                </c:pt>
                <c:pt idx="267">
                  <c:v>65059</c:v>
                </c:pt>
                <c:pt idx="268">
                  <c:v>69130</c:v>
                </c:pt>
                <c:pt idx="269">
                  <c:v>57307</c:v>
                </c:pt>
                <c:pt idx="270">
                  <c:v>50808</c:v>
                </c:pt>
                <c:pt idx="271">
                  <c:v>67076</c:v>
                </c:pt>
                <c:pt idx="272">
                  <c:v>61701</c:v>
                </c:pt>
                <c:pt idx="273">
                  <c:v>63154</c:v>
                </c:pt>
                <c:pt idx="274">
                  <c:v>76205</c:v>
                </c:pt>
                <c:pt idx="275">
                  <c:v>82526</c:v>
                </c:pt>
                <c:pt idx="276">
                  <c:v>83288</c:v>
                </c:pt>
                <c:pt idx="277">
                  <c:v>62312</c:v>
                </c:pt>
                <c:pt idx="278">
                  <c:v>66712</c:v>
                </c:pt>
                <c:pt idx="279">
                  <c:v>77021</c:v>
                </c:pt>
                <c:pt idx="280">
                  <c:v>79322</c:v>
                </c:pt>
                <c:pt idx="281">
                  <c:v>90981</c:v>
                </c:pt>
                <c:pt idx="282">
                  <c:v>100072</c:v>
                </c:pt>
                <c:pt idx="283">
                  <c:v>90347</c:v>
                </c:pt>
                <c:pt idx="284">
                  <c:v>105212</c:v>
                </c:pt>
                <c:pt idx="285">
                  <c:v>84058</c:v>
                </c:pt>
                <c:pt idx="286">
                  <c:v>127745</c:v>
                </c:pt>
                <c:pt idx="287">
                  <c:v>104110</c:v>
                </c:pt>
                <c:pt idx="288">
                  <c:v>129884</c:v>
                </c:pt>
                <c:pt idx="289">
                  <c:v>127877</c:v>
                </c:pt>
                <c:pt idx="290">
                  <c:v>131308</c:v>
                </c:pt>
                <c:pt idx="291">
                  <c:v>114764</c:v>
                </c:pt>
                <c:pt idx="292">
                  <c:v>119320</c:v>
                </c:pt>
                <c:pt idx="293">
                  <c:v>140022</c:v>
                </c:pt>
                <c:pt idx="294">
                  <c:v>148122</c:v>
                </c:pt>
                <c:pt idx="295">
                  <c:v>162955</c:v>
                </c:pt>
                <c:pt idx="296">
                  <c:v>181030</c:v>
                </c:pt>
                <c:pt idx="297">
                  <c:v>171056</c:v>
                </c:pt>
                <c:pt idx="298">
                  <c:v>137019</c:v>
                </c:pt>
                <c:pt idx="299">
                  <c:v>160787</c:v>
                </c:pt>
                <c:pt idx="300">
                  <c:v>163779</c:v>
                </c:pt>
                <c:pt idx="301">
                  <c:v>173522</c:v>
                </c:pt>
                <c:pt idx="302">
                  <c:v>191723</c:v>
                </c:pt>
                <c:pt idx="303">
                  <c:v>201188</c:v>
                </c:pt>
                <c:pt idx="304">
                  <c:v>180868</c:v>
                </c:pt>
                <c:pt idx="305">
                  <c:v>146220</c:v>
                </c:pt>
                <c:pt idx="306">
                  <c:v>173177</c:v>
                </c:pt>
                <c:pt idx="307">
                  <c:v>177329</c:v>
                </c:pt>
                <c:pt idx="308">
                  <c:v>184645</c:v>
                </c:pt>
                <c:pt idx="309">
                  <c:v>116217</c:v>
                </c:pt>
                <c:pt idx="310">
                  <c:v>204936</c:v>
                </c:pt>
                <c:pt idx="311">
                  <c:v>157624</c:v>
                </c:pt>
                <c:pt idx="312">
                  <c:v>140405</c:v>
                </c:pt>
                <c:pt idx="313">
                  <c:v>156738</c:v>
                </c:pt>
                <c:pt idx="314">
                  <c:v>193839</c:v>
                </c:pt>
                <c:pt idx="315">
                  <c:v>204145</c:v>
                </c:pt>
                <c:pt idx="316">
                  <c:v>224508</c:v>
                </c:pt>
                <c:pt idx="317">
                  <c:v>234706</c:v>
                </c:pt>
                <c:pt idx="318">
                  <c:v>220717</c:v>
                </c:pt>
                <c:pt idx="319">
                  <c:v>178590</c:v>
                </c:pt>
                <c:pt idx="320">
                  <c:v>191544</c:v>
                </c:pt>
                <c:pt idx="321">
                  <c:v>230524</c:v>
                </c:pt>
                <c:pt idx="322">
                  <c:v>221536</c:v>
                </c:pt>
                <c:pt idx="323">
                  <c:v>234254</c:v>
                </c:pt>
                <c:pt idx="324">
                  <c:v>240721</c:v>
                </c:pt>
                <c:pt idx="325">
                  <c:v>220046</c:v>
                </c:pt>
                <c:pt idx="326">
                  <c:v>186879</c:v>
                </c:pt>
                <c:pt idx="327">
                  <c:v>201947</c:v>
                </c:pt>
                <c:pt idx="328">
                  <c:v>221456</c:v>
                </c:pt>
                <c:pt idx="329">
                  <c:v>240432</c:v>
                </c:pt>
                <c:pt idx="330">
                  <c:v>237533</c:v>
                </c:pt>
                <c:pt idx="331">
                  <c:v>248482</c:v>
                </c:pt>
                <c:pt idx="332">
                  <c:v>201145</c:v>
                </c:pt>
                <c:pt idx="333">
                  <c:v>185305</c:v>
                </c:pt>
                <c:pt idx="334">
                  <c:v>191272</c:v>
                </c:pt>
                <c:pt idx="335">
                  <c:v>201225</c:v>
                </c:pt>
                <c:pt idx="336">
                  <c:v>225425</c:v>
                </c:pt>
                <c:pt idx="337">
                  <c:v>205260</c:v>
                </c:pt>
                <c:pt idx="338">
                  <c:v>107985</c:v>
                </c:pt>
                <c:pt idx="339">
                  <c:v>218493</c:v>
                </c:pt>
                <c:pt idx="340">
                  <c:v>154476</c:v>
                </c:pt>
                <c:pt idx="341">
                  <c:v>167961</c:v>
                </c:pt>
                <c:pt idx="342">
                  <c:v>201234</c:v>
                </c:pt>
                <c:pt idx="343">
                  <c:v>221748</c:v>
                </c:pt>
                <c:pt idx="344">
                  <c:v>258801</c:v>
                </c:pt>
                <c:pt idx="345">
                  <c:v>164678</c:v>
                </c:pt>
                <c:pt idx="346">
                  <c:v>296463</c:v>
                </c:pt>
                <c:pt idx="347">
                  <c:v>203061</c:v>
                </c:pt>
                <c:pt idx="348">
                  <c:v>182654</c:v>
                </c:pt>
                <c:pt idx="349">
                  <c:v>231224</c:v>
                </c:pt>
                <c:pt idx="350">
                  <c:v>256327</c:v>
                </c:pt>
                <c:pt idx="351">
                  <c:v>288658</c:v>
                </c:pt>
                <c:pt idx="352">
                  <c:v>303008</c:v>
                </c:pt>
                <c:pt idx="353">
                  <c:v>259101</c:v>
                </c:pt>
                <c:pt idx="354">
                  <c:v>212699</c:v>
                </c:pt>
                <c:pt idx="355">
                  <c:v>212028</c:v>
                </c:pt>
                <c:pt idx="356">
                  <c:v>218413</c:v>
                </c:pt>
                <c:pt idx="357">
                  <c:v>229492</c:v>
                </c:pt>
                <c:pt idx="358">
                  <c:v>238627</c:v>
                </c:pt>
                <c:pt idx="359">
                  <c:v>246278</c:v>
                </c:pt>
                <c:pt idx="360">
                  <c:v>208092</c:v>
                </c:pt>
                <c:pt idx="361">
                  <c:v>176354</c:v>
                </c:pt>
                <c:pt idx="362">
                  <c:v>140751</c:v>
                </c:pt>
                <c:pt idx="363">
                  <c:v>165416</c:v>
                </c:pt>
                <c:pt idx="364">
                  <c:v>185296</c:v>
                </c:pt>
                <c:pt idx="365">
                  <c:v>192001</c:v>
                </c:pt>
                <c:pt idx="366">
                  <c:v>189353</c:v>
                </c:pt>
                <c:pt idx="367">
                  <c:v>174231</c:v>
                </c:pt>
                <c:pt idx="368">
                  <c:v>137594</c:v>
                </c:pt>
                <c:pt idx="369">
                  <c:v>142902</c:v>
                </c:pt>
                <c:pt idx="370">
                  <c:v>144352</c:v>
                </c:pt>
                <c:pt idx="371">
                  <c:v>155297</c:v>
                </c:pt>
                <c:pt idx="372">
                  <c:v>166576</c:v>
                </c:pt>
                <c:pt idx="373">
                  <c:v>166764</c:v>
                </c:pt>
                <c:pt idx="374">
                  <c:v>144715</c:v>
                </c:pt>
                <c:pt idx="375">
                  <c:v>115156</c:v>
                </c:pt>
                <c:pt idx="376">
                  <c:v>129608</c:v>
                </c:pt>
                <c:pt idx="377">
                  <c:v>114229</c:v>
                </c:pt>
                <c:pt idx="378">
                  <c:v>123070</c:v>
                </c:pt>
                <c:pt idx="379">
                  <c:v>123939</c:v>
                </c:pt>
                <c:pt idx="380">
                  <c:v>131295</c:v>
                </c:pt>
                <c:pt idx="381">
                  <c:v>110742</c:v>
                </c:pt>
                <c:pt idx="382">
                  <c:v>91491</c:v>
                </c:pt>
                <c:pt idx="383">
                  <c:v>85922</c:v>
                </c:pt>
                <c:pt idx="384">
                  <c:v>94189</c:v>
                </c:pt>
                <c:pt idx="385">
                  <c:v>95868</c:v>
                </c:pt>
                <c:pt idx="386">
                  <c:v>106133</c:v>
                </c:pt>
                <c:pt idx="387">
                  <c:v>99810</c:v>
                </c:pt>
                <c:pt idx="388">
                  <c:v>88591</c:v>
                </c:pt>
                <c:pt idx="389">
                  <c:v>66316</c:v>
                </c:pt>
                <c:pt idx="390">
                  <c:v>54460</c:v>
                </c:pt>
                <c:pt idx="391">
                  <c:v>59161</c:v>
                </c:pt>
                <c:pt idx="392">
                  <c:v>70042</c:v>
                </c:pt>
                <c:pt idx="393">
                  <c:v>71296</c:v>
                </c:pt>
                <c:pt idx="394">
                  <c:v>78135</c:v>
                </c:pt>
                <c:pt idx="395">
                  <c:v>73125</c:v>
                </c:pt>
                <c:pt idx="396">
                  <c:v>57757</c:v>
                </c:pt>
                <c:pt idx="397">
                  <c:v>55147</c:v>
                </c:pt>
                <c:pt idx="398">
                  <c:v>71917</c:v>
                </c:pt>
                <c:pt idx="399">
                  <c:v>75008</c:v>
                </c:pt>
                <c:pt idx="400">
                  <c:v>77990</c:v>
                </c:pt>
                <c:pt idx="401">
                  <c:v>77681</c:v>
                </c:pt>
                <c:pt idx="402">
                  <c:v>65737</c:v>
                </c:pt>
                <c:pt idx="403">
                  <c:v>51994</c:v>
                </c:pt>
                <c:pt idx="404">
                  <c:v>55421</c:v>
                </c:pt>
                <c:pt idx="405">
                  <c:v>56964</c:v>
                </c:pt>
                <c:pt idx="406">
                  <c:v>67151</c:v>
                </c:pt>
                <c:pt idx="407">
                  <c:v>68252</c:v>
                </c:pt>
                <c:pt idx="408">
                  <c:v>66925</c:v>
                </c:pt>
                <c:pt idx="409">
                  <c:v>58844</c:v>
                </c:pt>
                <c:pt idx="410">
                  <c:v>42025</c:v>
                </c:pt>
                <c:pt idx="411">
                  <c:v>44654</c:v>
                </c:pt>
                <c:pt idx="412">
                  <c:v>55962</c:v>
                </c:pt>
                <c:pt idx="413">
                  <c:v>58172</c:v>
                </c:pt>
                <c:pt idx="414">
                  <c:v>62775</c:v>
                </c:pt>
                <c:pt idx="415">
                  <c:v>61606</c:v>
                </c:pt>
                <c:pt idx="416">
                  <c:v>53559</c:v>
                </c:pt>
                <c:pt idx="417">
                  <c:v>38698</c:v>
                </c:pt>
                <c:pt idx="418">
                  <c:v>55241</c:v>
                </c:pt>
                <c:pt idx="419">
                  <c:v>54317</c:v>
                </c:pt>
                <c:pt idx="420">
                  <c:v>59394</c:v>
                </c:pt>
                <c:pt idx="421">
                  <c:v>60352</c:v>
                </c:pt>
                <c:pt idx="422">
                  <c:v>61997</c:v>
                </c:pt>
                <c:pt idx="423">
                  <c:v>56630</c:v>
                </c:pt>
                <c:pt idx="424">
                  <c:v>34608</c:v>
                </c:pt>
                <c:pt idx="425">
                  <c:v>50109</c:v>
                </c:pt>
                <c:pt idx="426">
                  <c:v>53394</c:v>
                </c:pt>
                <c:pt idx="427">
                  <c:v>86772</c:v>
                </c:pt>
                <c:pt idx="428">
                  <c:v>67857</c:v>
                </c:pt>
                <c:pt idx="429">
                  <c:v>77464</c:v>
                </c:pt>
                <c:pt idx="430">
                  <c:v>63828</c:v>
                </c:pt>
                <c:pt idx="431">
                  <c:v>43631</c:v>
                </c:pt>
                <c:pt idx="432">
                  <c:v>68329</c:v>
                </c:pt>
                <c:pt idx="433">
                  <c:v>61214</c:v>
                </c:pt>
                <c:pt idx="434">
                  <c:v>66833</c:v>
                </c:pt>
                <c:pt idx="435">
                  <c:v>79159</c:v>
                </c:pt>
                <c:pt idx="436">
                  <c:v>70906</c:v>
                </c:pt>
                <c:pt idx="437">
                  <c:v>63754</c:v>
                </c:pt>
                <c:pt idx="438">
                  <c:v>36171</c:v>
                </c:pt>
                <c:pt idx="439">
                  <c:v>74835</c:v>
                </c:pt>
                <c:pt idx="440">
                  <c:v>60895</c:v>
                </c:pt>
                <c:pt idx="441">
                  <c:v>75003</c:v>
                </c:pt>
                <c:pt idx="442">
                  <c:v>80111</c:v>
                </c:pt>
                <c:pt idx="443">
                  <c:v>84188</c:v>
                </c:pt>
                <c:pt idx="444">
                  <c:v>68648</c:v>
                </c:pt>
                <c:pt idx="445">
                  <c:v>46069</c:v>
                </c:pt>
                <c:pt idx="446">
                  <c:v>68241</c:v>
                </c:pt>
                <c:pt idx="447">
                  <c:v>78055</c:v>
                </c:pt>
                <c:pt idx="448">
                  <c:v>75619</c:v>
                </c:pt>
                <c:pt idx="449">
                  <c:v>73969</c:v>
                </c:pt>
                <c:pt idx="450">
                  <c:v>80231</c:v>
                </c:pt>
                <c:pt idx="451">
                  <c:v>53345</c:v>
                </c:pt>
                <c:pt idx="452">
                  <c:v>42573</c:v>
                </c:pt>
                <c:pt idx="453">
                  <c:v>67148</c:v>
                </c:pt>
                <c:pt idx="454">
                  <c:v>60752</c:v>
                </c:pt>
                <c:pt idx="455">
                  <c:v>63792</c:v>
                </c:pt>
                <c:pt idx="456">
                  <c:v>66480</c:v>
                </c:pt>
                <c:pt idx="457">
                  <c:v>63083</c:v>
                </c:pt>
                <c:pt idx="458">
                  <c:v>53637</c:v>
                </c:pt>
                <c:pt idx="459">
                  <c:v>32980</c:v>
                </c:pt>
                <c:pt idx="460">
                  <c:v>46471</c:v>
                </c:pt>
                <c:pt idx="461">
                  <c:v>50450</c:v>
                </c:pt>
                <c:pt idx="462">
                  <c:v>55256</c:v>
                </c:pt>
                <c:pt idx="463">
                  <c:v>58499</c:v>
                </c:pt>
                <c:pt idx="464">
                  <c:v>58090</c:v>
                </c:pt>
                <c:pt idx="465">
                  <c:v>46233</c:v>
                </c:pt>
                <c:pt idx="466">
                  <c:v>29746</c:v>
                </c:pt>
                <c:pt idx="467">
                  <c:v>49536</c:v>
                </c:pt>
                <c:pt idx="468">
                  <c:v>40085</c:v>
                </c:pt>
                <c:pt idx="469">
                  <c:v>45226</c:v>
                </c:pt>
                <c:pt idx="470">
                  <c:v>47778</c:v>
                </c:pt>
                <c:pt idx="471">
                  <c:v>47613</c:v>
                </c:pt>
                <c:pt idx="472">
                  <c:v>34242</c:v>
                </c:pt>
                <c:pt idx="473">
                  <c:v>21870</c:v>
                </c:pt>
                <c:pt idx="474">
                  <c:v>35810</c:v>
                </c:pt>
                <c:pt idx="475">
                  <c:v>33594</c:v>
                </c:pt>
                <c:pt idx="476">
                  <c:v>35913</c:v>
                </c:pt>
                <c:pt idx="477">
                  <c:v>38939</c:v>
                </c:pt>
                <c:pt idx="478">
                  <c:v>41610</c:v>
                </c:pt>
                <c:pt idx="479">
                  <c:v>29345</c:v>
                </c:pt>
                <c:pt idx="480">
                  <c:v>17226</c:v>
                </c:pt>
                <c:pt idx="481">
                  <c:v>28372</c:v>
                </c:pt>
                <c:pt idx="482">
                  <c:v>27421</c:v>
                </c:pt>
                <c:pt idx="483">
                  <c:v>29278</c:v>
                </c:pt>
                <c:pt idx="484">
                  <c:v>30173</c:v>
                </c:pt>
                <c:pt idx="485">
                  <c:v>28167</c:v>
                </c:pt>
                <c:pt idx="486">
                  <c:v>20437</c:v>
                </c:pt>
                <c:pt idx="487">
                  <c:v>13316</c:v>
                </c:pt>
                <c:pt idx="488">
                  <c:v>24997</c:v>
                </c:pt>
                <c:pt idx="489">
                  <c:v>22634</c:v>
                </c:pt>
                <c:pt idx="490">
                  <c:v>24367</c:v>
                </c:pt>
                <c:pt idx="491">
                  <c:v>27343</c:v>
                </c:pt>
                <c:pt idx="492">
                  <c:v>21736</c:v>
                </c:pt>
                <c:pt idx="493">
                  <c:v>12469</c:v>
                </c:pt>
                <c:pt idx="494">
                  <c:v>6926</c:v>
                </c:pt>
                <c:pt idx="495">
                  <c:v>5907</c:v>
                </c:pt>
                <c:pt idx="496">
                  <c:v>22119</c:v>
                </c:pt>
                <c:pt idx="497">
                  <c:v>16925</c:v>
                </c:pt>
                <c:pt idx="498">
                  <c:v>19191</c:v>
                </c:pt>
                <c:pt idx="499">
                  <c:v>16911</c:v>
                </c:pt>
                <c:pt idx="500">
                  <c:v>14335</c:v>
                </c:pt>
                <c:pt idx="501">
                  <c:v>5674</c:v>
                </c:pt>
                <c:pt idx="502">
                  <c:v>15109</c:v>
                </c:pt>
                <c:pt idx="503">
                  <c:v>12832</c:v>
                </c:pt>
                <c:pt idx="504">
                  <c:v>18904</c:v>
                </c:pt>
                <c:pt idx="505">
                  <c:v>14424</c:v>
                </c:pt>
                <c:pt idx="506">
                  <c:v>24730</c:v>
                </c:pt>
                <c:pt idx="507">
                  <c:v>8688</c:v>
                </c:pt>
                <c:pt idx="508">
                  <c:v>5157</c:v>
                </c:pt>
                <c:pt idx="509">
                  <c:v>12364</c:v>
                </c:pt>
                <c:pt idx="510">
                  <c:v>10830</c:v>
                </c:pt>
                <c:pt idx="511">
                  <c:v>12555</c:v>
                </c:pt>
                <c:pt idx="512">
                  <c:v>10621</c:v>
                </c:pt>
                <c:pt idx="513">
                  <c:v>21201</c:v>
                </c:pt>
                <c:pt idx="514">
                  <c:v>8489</c:v>
                </c:pt>
                <c:pt idx="515">
                  <c:v>4456</c:v>
                </c:pt>
                <c:pt idx="516">
                  <c:v>11673</c:v>
                </c:pt>
                <c:pt idx="517">
                  <c:v>10725</c:v>
                </c:pt>
                <c:pt idx="518">
                  <c:v>13001</c:v>
                </c:pt>
                <c:pt idx="519">
                  <c:v>13777</c:v>
                </c:pt>
                <c:pt idx="520">
                  <c:v>24265</c:v>
                </c:pt>
                <c:pt idx="521">
                  <c:v>8644</c:v>
                </c:pt>
                <c:pt idx="522">
                  <c:v>4251</c:v>
                </c:pt>
                <c:pt idx="523">
                  <c:v>14576</c:v>
                </c:pt>
                <c:pt idx="524">
                  <c:v>6690</c:v>
                </c:pt>
                <c:pt idx="525">
                  <c:v>16254</c:v>
                </c:pt>
                <c:pt idx="526">
                  <c:v>14439</c:v>
                </c:pt>
                <c:pt idx="527">
                  <c:v>29422</c:v>
                </c:pt>
                <c:pt idx="528">
                  <c:v>4626</c:v>
                </c:pt>
                <c:pt idx="529">
                  <c:v>3757</c:v>
                </c:pt>
                <c:pt idx="530">
                  <c:v>8628</c:v>
                </c:pt>
                <c:pt idx="531">
                  <c:v>23041</c:v>
                </c:pt>
                <c:pt idx="532">
                  <c:v>22953</c:v>
                </c:pt>
                <c:pt idx="533">
                  <c:v>19122</c:v>
                </c:pt>
                <c:pt idx="534">
                  <c:v>47630</c:v>
                </c:pt>
                <c:pt idx="535">
                  <c:v>8299</c:v>
                </c:pt>
                <c:pt idx="536">
                  <c:v>10796</c:v>
                </c:pt>
                <c:pt idx="537">
                  <c:v>33648</c:v>
                </c:pt>
                <c:pt idx="538">
                  <c:v>26234</c:v>
                </c:pt>
                <c:pt idx="539">
                  <c:v>32742</c:v>
                </c:pt>
                <c:pt idx="540">
                  <c:v>29983</c:v>
                </c:pt>
                <c:pt idx="541">
                  <c:v>77891</c:v>
                </c:pt>
                <c:pt idx="542">
                  <c:v>11718</c:v>
                </c:pt>
                <c:pt idx="543">
                  <c:v>19245</c:v>
                </c:pt>
                <c:pt idx="544">
                  <c:v>51080</c:v>
                </c:pt>
                <c:pt idx="545">
                  <c:v>41761</c:v>
                </c:pt>
                <c:pt idx="546">
                  <c:v>50391</c:v>
                </c:pt>
                <c:pt idx="547">
                  <c:v>54734</c:v>
                </c:pt>
                <c:pt idx="548">
                  <c:v>120387</c:v>
                </c:pt>
                <c:pt idx="549">
                  <c:v>25014</c:v>
                </c:pt>
                <c:pt idx="550">
                  <c:v>24114</c:v>
                </c:pt>
                <c:pt idx="551">
                  <c:v>86955</c:v>
                </c:pt>
                <c:pt idx="552">
                  <c:v>68414</c:v>
                </c:pt>
                <c:pt idx="553">
                  <c:v>69088</c:v>
                </c:pt>
                <c:pt idx="554">
                  <c:v>79524</c:v>
                </c:pt>
                <c:pt idx="555">
                  <c:v>189136</c:v>
                </c:pt>
                <c:pt idx="556">
                  <c:v>32294</c:v>
                </c:pt>
                <c:pt idx="557">
                  <c:v>41453</c:v>
                </c:pt>
                <c:pt idx="558">
                  <c:v>120722</c:v>
                </c:pt>
                <c:pt idx="559">
                  <c:v>102751</c:v>
                </c:pt>
                <c:pt idx="560">
                  <c:v>96845</c:v>
                </c:pt>
                <c:pt idx="561">
                  <c:v>110664</c:v>
                </c:pt>
                <c:pt idx="562">
                  <c:v>255081</c:v>
                </c:pt>
                <c:pt idx="563">
                  <c:v>48748</c:v>
                </c:pt>
                <c:pt idx="564">
                  <c:v>26563</c:v>
                </c:pt>
                <c:pt idx="565">
                  <c:v>181218</c:v>
                </c:pt>
                <c:pt idx="566">
                  <c:v>120969</c:v>
                </c:pt>
                <c:pt idx="567">
                  <c:v>156039</c:v>
                </c:pt>
                <c:pt idx="568">
                  <c:v>141976</c:v>
                </c:pt>
                <c:pt idx="569">
                  <c:v>229752</c:v>
                </c:pt>
                <c:pt idx="570">
                  <c:v>48899</c:v>
                </c:pt>
                <c:pt idx="571">
                  <c:v>41727</c:v>
                </c:pt>
                <c:pt idx="572">
                  <c:v>220065</c:v>
                </c:pt>
                <c:pt idx="573">
                  <c:v>152131</c:v>
                </c:pt>
                <c:pt idx="574">
                  <c:v>158638</c:v>
                </c:pt>
                <c:pt idx="575">
                  <c:v>157071</c:v>
                </c:pt>
                <c:pt idx="576">
                  <c:v>245623</c:v>
                </c:pt>
                <c:pt idx="577">
                  <c:v>65934</c:v>
                </c:pt>
                <c:pt idx="578">
                  <c:v>35971</c:v>
                </c:pt>
                <c:pt idx="579">
                  <c:v>238019</c:v>
                </c:pt>
                <c:pt idx="580">
                  <c:v>156692</c:v>
                </c:pt>
                <c:pt idx="581">
                  <c:v>169696</c:v>
                </c:pt>
                <c:pt idx="582">
                  <c:v>184441</c:v>
                </c:pt>
                <c:pt idx="583">
                  <c:v>243011</c:v>
                </c:pt>
                <c:pt idx="584">
                  <c:v>60613</c:v>
                </c:pt>
                <c:pt idx="585">
                  <c:v>42120</c:v>
                </c:pt>
                <c:pt idx="586">
                  <c:v>259960</c:v>
                </c:pt>
                <c:pt idx="587">
                  <c:v>170852</c:v>
                </c:pt>
                <c:pt idx="588">
                  <c:v>201952</c:v>
                </c:pt>
                <c:pt idx="589">
                  <c:v>175825</c:v>
                </c:pt>
                <c:pt idx="590">
                  <c:v>234848</c:v>
                </c:pt>
                <c:pt idx="591">
                  <c:v>64444</c:v>
                </c:pt>
                <c:pt idx="592">
                  <c:v>40288</c:v>
                </c:pt>
                <c:pt idx="593">
                  <c:v>75182</c:v>
                </c:pt>
                <c:pt idx="594">
                  <c:v>277028</c:v>
                </c:pt>
                <c:pt idx="595">
                  <c:v>182223</c:v>
                </c:pt>
                <c:pt idx="596">
                  <c:v>159804</c:v>
                </c:pt>
                <c:pt idx="597">
                  <c:v>227797</c:v>
                </c:pt>
                <c:pt idx="598">
                  <c:v>64255</c:v>
                </c:pt>
                <c:pt idx="599">
                  <c:v>35859</c:v>
                </c:pt>
                <c:pt idx="600">
                  <c:v>260755</c:v>
                </c:pt>
                <c:pt idx="601">
                  <c:v>145028</c:v>
                </c:pt>
                <c:pt idx="602">
                  <c:v>171267</c:v>
                </c:pt>
                <c:pt idx="603">
                  <c:v>154930</c:v>
                </c:pt>
                <c:pt idx="604">
                  <c:v>208072</c:v>
                </c:pt>
                <c:pt idx="605">
                  <c:v>56759</c:v>
                </c:pt>
                <c:pt idx="606">
                  <c:v>36333</c:v>
                </c:pt>
                <c:pt idx="607">
                  <c:v>201777</c:v>
                </c:pt>
                <c:pt idx="608">
                  <c:v>121236</c:v>
                </c:pt>
                <c:pt idx="609">
                  <c:v>132420</c:v>
                </c:pt>
                <c:pt idx="610">
                  <c:v>125838</c:v>
                </c:pt>
                <c:pt idx="611">
                  <c:v>177452</c:v>
                </c:pt>
                <c:pt idx="612">
                  <c:v>47532</c:v>
                </c:pt>
                <c:pt idx="613">
                  <c:v>30958</c:v>
                </c:pt>
                <c:pt idx="614">
                  <c:v>185016</c:v>
                </c:pt>
                <c:pt idx="615">
                  <c:v>109605</c:v>
                </c:pt>
                <c:pt idx="616">
                  <c:v>123267</c:v>
                </c:pt>
                <c:pt idx="617">
                  <c:v>110594</c:v>
                </c:pt>
              </c:numCache>
            </c:numRef>
          </c:yVal>
          <c:smooth val="1"/>
        </c:ser>
        <c:ser>
          <c:idx val="1"/>
          <c:order val="1"/>
          <c:tx>
            <c:v>Phase 1</c:v>
          </c:tx>
          <c:spPr>
            <a:ln w="19050" cmpd="sng">
              <a:prstDash val="sysDash"/>
            </a:ln>
          </c:spPr>
          <c:marker>
            <c:symbol val="none"/>
          </c:marker>
          <c:xVal>
            <c:numRef>
              <c:f>美国!$A$2:$A$70</c:f>
              <c:numCache>
                <c:formatCode>m/d/yyyy</c:formatCode>
                <c:ptCount val="6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</c:numCache>
            </c:numRef>
          </c:xVal>
          <c:yVal>
            <c:numRef>
              <c:f>美国!$J$2:$J$69</c:f>
              <c:numCache>
                <c:formatCode>General</c:formatCode>
                <c:ptCount val="68"/>
                <c:pt idx="0">
                  <c:v>1</c:v>
                </c:pt>
                <c:pt idx="1">
                  <c:v>0.192976911884714</c:v>
                </c:pt>
                <c:pt idx="2">
                  <c:v>0.23021700040527401</c:v>
                </c:pt>
                <c:pt idx="3">
                  <c:v>0.27464356620684599</c:v>
                </c:pt>
                <c:pt idx="4">
                  <c:v>0.32764343348244801</c:v>
                </c:pt>
                <c:pt idx="5">
                  <c:v>0.39087105147519502</c:v>
                </c:pt>
                <c:pt idx="6">
                  <c:v>0.46630013993400898</c:v>
                </c:pt>
                <c:pt idx="7">
                  <c:v>0.55628530094988404</c:v>
                </c:pt>
                <c:pt idx="8">
                  <c:v>0.66363552045405105</c:v>
                </c:pt>
                <c:pt idx="9">
                  <c:v>0.79170185380827895</c:v>
                </c:pt>
                <c:pt idx="10">
                  <c:v>0.94448203268960296</c:v>
                </c:pt>
                <c:pt idx="11">
                  <c:v>1.12674525868864</c:v>
                </c:pt>
                <c:pt idx="12">
                  <c:v>1.34418107919112</c:v>
                </c:pt>
                <c:pt idx="13">
                  <c:v>1.6035769928672801</c:v>
                </c:pt>
                <c:pt idx="14">
                  <c:v>1.91303032892018</c:v>
                </c:pt>
                <c:pt idx="15">
                  <c:v>2.2822010141370002</c:v>
                </c:pt>
                <c:pt idx="16">
                  <c:v>2.7226131181453201</c:v>
                </c:pt>
                <c:pt idx="17">
                  <c:v>3.24801458994181</c:v>
                </c:pt>
                <c:pt idx="18">
                  <c:v>3.8748064152652799</c:v>
                </c:pt>
                <c:pt idx="19">
                  <c:v>4.6225545914342501</c:v>
                </c:pt>
                <c:pt idx="20">
                  <c:v>5.5146009015077304</c:v>
                </c:pt>
                <c:pt idx="21">
                  <c:v>6.57879155375735</c:v>
                </c:pt>
                <c:pt idx="22">
                  <c:v>7.8483464317346803</c:v>
                </c:pt>
                <c:pt idx="23">
                  <c:v>9.3628960895322493</c:v>
                </c:pt>
                <c:pt idx="24">
                  <c:v>11.169718863187599</c:v>
                </c:pt>
                <c:pt idx="25">
                  <c:v>13.325216716026</c:v>
                </c:pt>
                <c:pt idx="26">
                  <c:v>15.896675888079301</c:v>
                </c:pt>
                <c:pt idx="27">
                  <c:v>18.964367310193001</c:v>
                </c:pt>
                <c:pt idx="28">
                  <c:v>22.624052349561499</c:v>
                </c:pt>
                <c:pt idx="29">
                  <c:v>26.989972106298001</c:v>
                </c:pt>
                <c:pt idx="30">
                  <c:v>32.198413575225899</c:v>
                </c:pt>
                <c:pt idx="31">
                  <c:v>38.411963994559798</c:v>
                </c:pt>
                <c:pt idx="32">
                  <c:v>45.824586185656798</c:v>
                </c:pt>
                <c:pt idx="33">
                  <c:v>54.667673316159799</c:v>
                </c:pt>
                <c:pt idx="34">
                  <c:v>65.217272092634602</c:v>
                </c:pt>
                <c:pt idx="35">
                  <c:v>77.802699862616393</c:v>
                </c:pt>
                <c:pt idx="36">
                  <c:v>92.816824618397305</c:v>
                </c:pt>
                <c:pt idx="37">
                  <c:v>110.728328804201</c:v>
                </c:pt>
                <c:pt idx="38">
                  <c:v>132.09633975499099</c:v>
                </c:pt>
                <c:pt idx="39">
                  <c:v>157.58788347218299</c:v>
                </c:pt>
                <c:pt idx="40">
                  <c:v>187.998706575092</c:v>
                </c:pt>
                <c:pt idx="41">
                  <c:v>224.278116408274</c:v>
                </c:pt>
                <c:pt idx="42">
                  <c:v>267.558614716063</c:v>
                </c:pt>
                <c:pt idx="43">
                  <c:v>319.19124993212102</c:v>
                </c:pt>
                <c:pt idx="44">
                  <c:v>380.78779164464299</c:v>
                </c:pt>
                <c:pt idx="45">
                  <c:v>454.27104375962699</c:v>
                </c:pt>
                <c:pt idx="46">
                  <c:v>541.93486694300498</c:v>
                </c:pt>
                <c:pt idx="47">
                  <c:v>646.51578400831897</c:v>
                </c:pt>
                <c:pt idx="48">
                  <c:v>771.27840349096903</c:v>
                </c:pt>
                <c:pt idx="49">
                  <c:v>920.11732800002801</c:v>
                </c:pt>
                <c:pt idx="50">
                  <c:v>1097.67872852909</c:v>
                </c:pt>
                <c:pt idx="51">
                  <c:v>1309.50537980217</c:v>
                </c:pt>
                <c:pt idx="52">
                  <c:v>1562.20968409281</c:v>
                </c:pt>
                <c:pt idx="53">
                  <c:v>1863.68008464544</c:v>
                </c:pt>
                <c:pt idx="54">
                  <c:v>2223.3273121213601</c:v>
                </c:pt>
                <c:pt idx="55">
                  <c:v>2652.37815092347</c:v>
                </c:pt>
                <c:pt idx="56">
                  <c:v>3164.2258956391702</c:v>
                </c:pt>
                <c:pt idx="57">
                  <c:v>3774.8484374852601</c:v>
                </c:pt>
                <c:pt idx="58">
                  <c:v>4503.3070317840102</c:v>
                </c:pt>
                <c:pt idx="59">
                  <c:v>5372.3413160463997</c:v>
                </c:pt>
                <c:pt idx="60">
                  <c:v>6409.0791528076898</c:v>
                </c:pt>
                <c:pt idx="61">
                  <c:v>7645.8834557412101</c:v>
                </c:pt>
                <c:pt idx="62">
                  <c:v>9121.3624336605699</c:v>
                </c:pt>
                <c:pt idx="63">
                  <c:v>10881.574788289599</c:v>
                </c:pt>
                <c:pt idx="64">
                  <c:v>12981.4674873763</c:v>
                </c:pt>
                <c:pt idx="65">
                  <c:v>15486.590994822</c:v>
                </c:pt>
                <c:pt idx="66">
                  <c:v>18475.1455006244</c:v>
                </c:pt>
                <c:pt idx="67">
                  <c:v>22040.422025955599</c:v>
                </c:pt>
              </c:numCache>
            </c:numRef>
          </c:yVal>
          <c:smooth val="1"/>
        </c:ser>
        <c:ser>
          <c:idx val="2"/>
          <c:order val="2"/>
          <c:tx>
            <c:v>Phase 2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美国!$A$70:$A$136</c:f>
              <c:numCache>
                <c:formatCode>m/d/yyyy</c:formatCode>
                <c:ptCount val="67"/>
                <c:pt idx="0">
                  <c:v>43920</c:v>
                </c:pt>
                <c:pt idx="1">
                  <c:v>43921</c:v>
                </c:pt>
                <c:pt idx="2">
                  <c:v>43922</c:v>
                </c:pt>
                <c:pt idx="3">
                  <c:v>43923</c:v>
                </c:pt>
                <c:pt idx="4">
                  <c:v>43924</c:v>
                </c:pt>
                <c:pt idx="5">
                  <c:v>43925</c:v>
                </c:pt>
                <c:pt idx="6">
                  <c:v>43926</c:v>
                </c:pt>
                <c:pt idx="7">
                  <c:v>43927</c:v>
                </c:pt>
                <c:pt idx="8">
                  <c:v>43928</c:v>
                </c:pt>
                <c:pt idx="9">
                  <c:v>43929</c:v>
                </c:pt>
                <c:pt idx="10">
                  <c:v>43930</c:v>
                </c:pt>
                <c:pt idx="11">
                  <c:v>43931</c:v>
                </c:pt>
                <c:pt idx="12">
                  <c:v>43932</c:v>
                </c:pt>
                <c:pt idx="13">
                  <c:v>43933</c:v>
                </c:pt>
                <c:pt idx="14">
                  <c:v>43934</c:v>
                </c:pt>
                <c:pt idx="15">
                  <c:v>43935</c:v>
                </c:pt>
                <c:pt idx="16">
                  <c:v>43936</c:v>
                </c:pt>
                <c:pt idx="17">
                  <c:v>43937</c:v>
                </c:pt>
                <c:pt idx="18">
                  <c:v>43938</c:v>
                </c:pt>
                <c:pt idx="19">
                  <c:v>43939</c:v>
                </c:pt>
                <c:pt idx="20">
                  <c:v>43940</c:v>
                </c:pt>
                <c:pt idx="21">
                  <c:v>43941</c:v>
                </c:pt>
                <c:pt idx="22">
                  <c:v>43942</c:v>
                </c:pt>
                <c:pt idx="23">
                  <c:v>43943</c:v>
                </c:pt>
                <c:pt idx="24">
                  <c:v>43944</c:v>
                </c:pt>
                <c:pt idx="25">
                  <c:v>43945</c:v>
                </c:pt>
                <c:pt idx="26">
                  <c:v>43946</c:v>
                </c:pt>
                <c:pt idx="27">
                  <c:v>43947</c:v>
                </c:pt>
                <c:pt idx="28">
                  <c:v>43948</c:v>
                </c:pt>
                <c:pt idx="29">
                  <c:v>43949</c:v>
                </c:pt>
                <c:pt idx="30">
                  <c:v>43950</c:v>
                </c:pt>
                <c:pt idx="31">
                  <c:v>43951</c:v>
                </c:pt>
                <c:pt idx="32">
                  <c:v>43952</c:v>
                </c:pt>
                <c:pt idx="33">
                  <c:v>43953</c:v>
                </c:pt>
                <c:pt idx="34">
                  <c:v>43954</c:v>
                </c:pt>
                <c:pt idx="35">
                  <c:v>43955</c:v>
                </c:pt>
                <c:pt idx="36">
                  <c:v>43956</c:v>
                </c:pt>
                <c:pt idx="37">
                  <c:v>43957</c:v>
                </c:pt>
                <c:pt idx="38">
                  <c:v>43958</c:v>
                </c:pt>
                <c:pt idx="39">
                  <c:v>43959</c:v>
                </c:pt>
                <c:pt idx="40">
                  <c:v>43960</c:v>
                </c:pt>
                <c:pt idx="41">
                  <c:v>43961</c:v>
                </c:pt>
                <c:pt idx="42">
                  <c:v>43962</c:v>
                </c:pt>
                <c:pt idx="43">
                  <c:v>43963</c:v>
                </c:pt>
                <c:pt idx="44">
                  <c:v>43964</c:v>
                </c:pt>
                <c:pt idx="45">
                  <c:v>43965</c:v>
                </c:pt>
                <c:pt idx="46">
                  <c:v>43966</c:v>
                </c:pt>
                <c:pt idx="47">
                  <c:v>43967</c:v>
                </c:pt>
                <c:pt idx="48">
                  <c:v>43968</c:v>
                </c:pt>
                <c:pt idx="49">
                  <c:v>43969</c:v>
                </c:pt>
                <c:pt idx="50">
                  <c:v>43970</c:v>
                </c:pt>
                <c:pt idx="51">
                  <c:v>43971</c:v>
                </c:pt>
                <c:pt idx="52">
                  <c:v>43972</c:v>
                </c:pt>
                <c:pt idx="53">
                  <c:v>43973</c:v>
                </c:pt>
                <c:pt idx="54">
                  <c:v>43974</c:v>
                </c:pt>
                <c:pt idx="55">
                  <c:v>43975</c:v>
                </c:pt>
                <c:pt idx="56">
                  <c:v>43976</c:v>
                </c:pt>
                <c:pt idx="57">
                  <c:v>43977</c:v>
                </c:pt>
                <c:pt idx="58">
                  <c:v>43978</c:v>
                </c:pt>
                <c:pt idx="59">
                  <c:v>43979</c:v>
                </c:pt>
                <c:pt idx="60">
                  <c:v>43980</c:v>
                </c:pt>
                <c:pt idx="61">
                  <c:v>43981</c:v>
                </c:pt>
                <c:pt idx="62">
                  <c:v>43982</c:v>
                </c:pt>
                <c:pt idx="63">
                  <c:v>43983</c:v>
                </c:pt>
                <c:pt idx="64">
                  <c:v>43984</c:v>
                </c:pt>
                <c:pt idx="65">
                  <c:v>43985</c:v>
                </c:pt>
                <c:pt idx="66">
                  <c:v>43986</c:v>
                </c:pt>
              </c:numCache>
            </c:numRef>
          </c:xVal>
          <c:yVal>
            <c:numRef>
              <c:f>美国!$J$70:$J$135</c:f>
              <c:numCache>
                <c:formatCode>General</c:formatCode>
                <c:ptCount val="66"/>
                <c:pt idx="0">
                  <c:v>26293.7146051604</c:v>
                </c:pt>
                <c:pt idx="1">
                  <c:v>20272.253204819601</c:v>
                </c:pt>
                <c:pt idx="2">
                  <c:v>21867.455386233501</c:v>
                </c:pt>
                <c:pt idx="3">
                  <c:v>23281.615062957098</c:v>
                </c:pt>
                <c:pt idx="4">
                  <c:v>24806.216590252199</c:v>
                </c:pt>
                <c:pt idx="5">
                  <c:v>26301.592835964799</c:v>
                </c:pt>
                <c:pt idx="6">
                  <c:v>27535.625516179101</c:v>
                </c:pt>
                <c:pt idx="7">
                  <c:v>28876.9899125273</c:v>
                </c:pt>
                <c:pt idx="8">
                  <c:v>30236.8915466365</c:v>
                </c:pt>
                <c:pt idx="9">
                  <c:v>31371.6386599117</c:v>
                </c:pt>
                <c:pt idx="10">
                  <c:v>32092.9681132593</c:v>
                </c:pt>
                <c:pt idx="11">
                  <c:v>32386.652259088001</c:v>
                </c:pt>
                <c:pt idx="12">
                  <c:v>32551.640381329002</c:v>
                </c:pt>
                <c:pt idx="13">
                  <c:v>32948.3616400096</c:v>
                </c:pt>
                <c:pt idx="14">
                  <c:v>32886.429437813997</c:v>
                </c:pt>
                <c:pt idx="15">
                  <c:v>32873.506035328501</c:v>
                </c:pt>
                <c:pt idx="16">
                  <c:v>33277.049508681797</c:v>
                </c:pt>
                <c:pt idx="17">
                  <c:v>33342.793884832601</c:v>
                </c:pt>
                <c:pt idx="18">
                  <c:v>32973.370824037302</c:v>
                </c:pt>
                <c:pt idx="19">
                  <c:v>32933.218368757698</c:v>
                </c:pt>
                <c:pt idx="20">
                  <c:v>31883.132268597299</c:v>
                </c:pt>
                <c:pt idx="21">
                  <c:v>31016.780566473801</c:v>
                </c:pt>
                <c:pt idx="22">
                  <c:v>31061.262359924898</c:v>
                </c:pt>
                <c:pt idx="23">
                  <c:v>30069.058960612601</c:v>
                </c:pt>
                <c:pt idx="24">
                  <c:v>29416.793062749999</c:v>
                </c:pt>
                <c:pt idx="25">
                  <c:v>29318.988057659299</c:v>
                </c:pt>
                <c:pt idx="26">
                  <c:v>29248.566369044602</c:v>
                </c:pt>
                <c:pt idx="27">
                  <c:v>28090.978044387099</c:v>
                </c:pt>
                <c:pt idx="28">
                  <c:v>26198.232553762999</c:v>
                </c:pt>
                <c:pt idx="29">
                  <c:v>26505.834716531299</c:v>
                </c:pt>
                <c:pt idx="30">
                  <c:v>26440.806968761099</c:v>
                </c:pt>
                <c:pt idx="31">
                  <c:v>25604.917992708401</c:v>
                </c:pt>
                <c:pt idx="32">
                  <c:v>24595.289309681899</c:v>
                </c:pt>
                <c:pt idx="33">
                  <c:v>24717.972792572298</c:v>
                </c:pt>
                <c:pt idx="34">
                  <c:v>22867.1573050999</c:v>
                </c:pt>
                <c:pt idx="35">
                  <c:v>22281.892193763098</c:v>
                </c:pt>
                <c:pt idx="36">
                  <c:v>22735.2637804892</c:v>
                </c:pt>
                <c:pt idx="37">
                  <c:v>22552.6724249937</c:v>
                </c:pt>
                <c:pt idx="38">
                  <c:v>23618.2479778981</c:v>
                </c:pt>
                <c:pt idx="39">
                  <c:v>22629.2573496515</c:v>
                </c:pt>
                <c:pt idx="40">
                  <c:v>22526.485767944701</c:v>
                </c:pt>
                <c:pt idx="41">
                  <c:v>20342.390763904801</c:v>
                </c:pt>
                <c:pt idx="42">
                  <c:v>20270.064622495898</c:v>
                </c:pt>
                <c:pt idx="43">
                  <c:v>21291.410508291199</c:v>
                </c:pt>
                <c:pt idx="44">
                  <c:v>21204.548245606002</c:v>
                </c:pt>
                <c:pt idx="45">
                  <c:v>21176.2439253185</c:v>
                </c:pt>
                <c:pt idx="46">
                  <c:v>23114.7747608795</c:v>
                </c:pt>
                <c:pt idx="47">
                  <c:v>21915.390645311702</c:v>
                </c:pt>
                <c:pt idx="48">
                  <c:v>19980.3317590999</c:v>
                </c:pt>
                <c:pt idx="49">
                  <c:v>19062.450096549899</c:v>
                </c:pt>
                <c:pt idx="50">
                  <c:v>20926.7624381264</c:v>
                </c:pt>
                <c:pt idx="51">
                  <c:v>20729.506773453199</c:v>
                </c:pt>
                <c:pt idx="52">
                  <c:v>20562.4523243781</c:v>
                </c:pt>
                <c:pt idx="53">
                  <c:v>21742.513497361098</c:v>
                </c:pt>
                <c:pt idx="54">
                  <c:v>21764.607850795001</c:v>
                </c:pt>
                <c:pt idx="55">
                  <c:v>20545.5258147852</c:v>
                </c:pt>
                <c:pt idx="56">
                  <c:v>20158.223582446801</c:v>
                </c:pt>
                <c:pt idx="57">
                  <c:v>20925.440579211099</c:v>
                </c:pt>
                <c:pt idx="58">
                  <c:v>23771.7811424707</c:v>
                </c:pt>
                <c:pt idx="59">
                  <c:v>23633.820749092502</c:v>
                </c:pt>
                <c:pt idx="60">
                  <c:v>23162.550652986101</c:v>
                </c:pt>
                <c:pt idx="61">
                  <c:v>22313.693666891999</c:v>
                </c:pt>
                <c:pt idx="62">
                  <c:v>20861.999620911301</c:v>
                </c:pt>
                <c:pt idx="63">
                  <c:v>20166.734304509901</c:v>
                </c:pt>
                <c:pt idx="64">
                  <c:v>23392.233742437202</c:v>
                </c:pt>
                <c:pt idx="65">
                  <c:v>26298.575148461499</c:v>
                </c:pt>
              </c:numCache>
            </c:numRef>
          </c:yVal>
          <c:smooth val="1"/>
        </c:ser>
        <c:ser>
          <c:idx val="3"/>
          <c:order val="3"/>
          <c:tx>
            <c:v>Phase 3</c:v>
          </c:tx>
          <c:spPr>
            <a:ln w="19050">
              <a:solidFill>
                <a:schemeClr val="accent4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美国!$A$136:$A$178</c:f>
              <c:numCache>
                <c:formatCode>m/d/yyyy</c:formatCode>
                <c:ptCount val="43"/>
                <c:pt idx="0">
                  <c:v>43986</c:v>
                </c:pt>
                <c:pt idx="1">
                  <c:v>43987</c:v>
                </c:pt>
                <c:pt idx="2">
                  <c:v>43988</c:v>
                </c:pt>
                <c:pt idx="3">
                  <c:v>43989</c:v>
                </c:pt>
                <c:pt idx="4">
                  <c:v>43990</c:v>
                </c:pt>
                <c:pt idx="5">
                  <c:v>43991</c:v>
                </c:pt>
                <c:pt idx="6">
                  <c:v>43992</c:v>
                </c:pt>
                <c:pt idx="7">
                  <c:v>43993</c:v>
                </c:pt>
                <c:pt idx="8">
                  <c:v>43994</c:v>
                </c:pt>
                <c:pt idx="9">
                  <c:v>43995</c:v>
                </c:pt>
                <c:pt idx="10">
                  <c:v>43996</c:v>
                </c:pt>
                <c:pt idx="11">
                  <c:v>43997</c:v>
                </c:pt>
                <c:pt idx="12">
                  <c:v>43998</c:v>
                </c:pt>
                <c:pt idx="13">
                  <c:v>43999</c:v>
                </c:pt>
                <c:pt idx="14">
                  <c:v>44000</c:v>
                </c:pt>
                <c:pt idx="15">
                  <c:v>44001</c:v>
                </c:pt>
                <c:pt idx="16">
                  <c:v>44002</c:v>
                </c:pt>
                <c:pt idx="17">
                  <c:v>44003</c:v>
                </c:pt>
                <c:pt idx="18">
                  <c:v>44004</c:v>
                </c:pt>
                <c:pt idx="19">
                  <c:v>44005</c:v>
                </c:pt>
                <c:pt idx="20">
                  <c:v>44006</c:v>
                </c:pt>
                <c:pt idx="21">
                  <c:v>44007</c:v>
                </c:pt>
                <c:pt idx="22">
                  <c:v>44008</c:v>
                </c:pt>
                <c:pt idx="23">
                  <c:v>44009</c:v>
                </c:pt>
                <c:pt idx="24">
                  <c:v>44010</c:v>
                </c:pt>
                <c:pt idx="25">
                  <c:v>44011</c:v>
                </c:pt>
                <c:pt idx="26">
                  <c:v>44012</c:v>
                </c:pt>
                <c:pt idx="27">
                  <c:v>44013</c:v>
                </c:pt>
                <c:pt idx="28">
                  <c:v>44014</c:v>
                </c:pt>
                <c:pt idx="29">
                  <c:v>44015</c:v>
                </c:pt>
                <c:pt idx="30">
                  <c:v>44016</c:v>
                </c:pt>
                <c:pt idx="31">
                  <c:v>44017</c:v>
                </c:pt>
                <c:pt idx="32">
                  <c:v>44018</c:v>
                </c:pt>
                <c:pt idx="33">
                  <c:v>44019</c:v>
                </c:pt>
                <c:pt idx="34">
                  <c:v>44020</c:v>
                </c:pt>
                <c:pt idx="35">
                  <c:v>44021</c:v>
                </c:pt>
                <c:pt idx="36">
                  <c:v>44022</c:v>
                </c:pt>
                <c:pt idx="37">
                  <c:v>44023</c:v>
                </c:pt>
                <c:pt idx="38">
                  <c:v>44024</c:v>
                </c:pt>
                <c:pt idx="39">
                  <c:v>44025</c:v>
                </c:pt>
                <c:pt idx="40">
                  <c:v>44026</c:v>
                </c:pt>
                <c:pt idx="41">
                  <c:v>44027</c:v>
                </c:pt>
                <c:pt idx="42">
                  <c:v>44028</c:v>
                </c:pt>
              </c:numCache>
            </c:numRef>
          </c:xVal>
          <c:yVal>
            <c:numRef>
              <c:f>美国!$J$136:$J$177</c:f>
              <c:numCache>
                <c:formatCode>General</c:formatCode>
                <c:ptCount val="42"/>
                <c:pt idx="0">
                  <c:v>25489.9180795635</c:v>
                </c:pt>
                <c:pt idx="1">
                  <c:v>22456.523972356299</c:v>
                </c:pt>
                <c:pt idx="2">
                  <c:v>21345.055381773898</c:v>
                </c:pt>
                <c:pt idx="3">
                  <c:v>15597.3476439921</c:v>
                </c:pt>
                <c:pt idx="4">
                  <c:v>14290.768709296901</c:v>
                </c:pt>
                <c:pt idx="5">
                  <c:v>19111.830829112601</c:v>
                </c:pt>
                <c:pt idx="6">
                  <c:v>25131.3497497321</c:v>
                </c:pt>
                <c:pt idx="7">
                  <c:v>24298.057617215101</c:v>
                </c:pt>
                <c:pt idx="8">
                  <c:v>25577.686013781899</c:v>
                </c:pt>
                <c:pt idx="9">
                  <c:v>25827.8420407985</c:v>
                </c:pt>
                <c:pt idx="10">
                  <c:v>20610.230782213799</c:v>
                </c:pt>
                <c:pt idx="11">
                  <c:v>20170.001059975399</c:v>
                </c:pt>
                <c:pt idx="12" formatCode="0.00E+00">
                  <c:v>26383.637993590801</c:v>
                </c:pt>
                <c:pt idx="13" formatCode="0.00E+00">
                  <c:v>28178.004813209001</c:v>
                </c:pt>
                <c:pt idx="14" formatCode="0.00E+00">
                  <c:v>31246.6469998877</c:v>
                </c:pt>
                <c:pt idx="15" formatCode="0.00E+00">
                  <c:v>31711.549674429902</c:v>
                </c:pt>
                <c:pt idx="16" formatCode="0.00E+00">
                  <c:v>34485.930028879397</c:v>
                </c:pt>
                <c:pt idx="17" formatCode="0.00E+00">
                  <c:v>32435.735038033799</c:v>
                </c:pt>
                <c:pt idx="18" formatCode="0.00E+00">
                  <c:v>30732.4063146839</c:v>
                </c:pt>
                <c:pt idx="19" formatCode="0.00E+00">
                  <c:v>35129.087434977897</c:v>
                </c:pt>
                <c:pt idx="20" formatCode="0.00E+00">
                  <c:v>36326.2617860787</c:v>
                </c:pt>
                <c:pt idx="21" formatCode="0.00E+00">
                  <c:v>38955.642596126199</c:v>
                </c:pt>
                <c:pt idx="22" formatCode="0.00E+00">
                  <c:v>42658.677740299798</c:v>
                </c:pt>
                <c:pt idx="23" formatCode="0.00E+00">
                  <c:v>48372.7133527552</c:v>
                </c:pt>
                <c:pt idx="24" formatCode="0.00E+00">
                  <c:v>40728.374060838098</c:v>
                </c:pt>
                <c:pt idx="25" formatCode="0.00E+00">
                  <c:v>36420.975833819699</c:v>
                </c:pt>
                <c:pt idx="26" formatCode="0.00E+00">
                  <c:v>41733.3268745893</c:v>
                </c:pt>
                <c:pt idx="27" formatCode="0.00E+00">
                  <c:v>46149.361545369997</c:v>
                </c:pt>
                <c:pt idx="28" formatCode="0.00E+00">
                  <c:v>49900.420703238997</c:v>
                </c:pt>
                <c:pt idx="29" formatCode="0.00E+00">
                  <c:v>48896.264666734802</c:v>
                </c:pt>
                <c:pt idx="30" formatCode="0.00E+00">
                  <c:v>50321.407797708802</c:v>
                </c:pt>
                <c:pt idx="31" formatCode="0.00E+00">
                  <c:v>48092.655260253799</c:v>
                </c:pt>
                <c:pt idx="32" formatCode="0.00E+00">
                  <c:v>49111.497130208503</c:v>
                </c:pt>
                <c:pt idx="33" formatCode="0.00E+00">
                  <c:v>60552.047071240399</c:v>
                </c:pt>
                <c:pt idx="34" formatCode="0.00E+00">
                  <c:v>56887.5177835043</c:v>
                </c:pt>
                <c:pt idx="35" formatCode="0.00E+00">
                  <c:v>60275.120588901198</c:v>
                </c:pt>
                <c:pt idx="36" formatCode="0.00E+00">
                  <c:v>62985.697009766503</c:v>
                </c:pt>
                <c:pt idx="37" formatCode="0.00E+00">
                  <c:v>63586.378863920901</c:v>
                </c:pt>
                <c:pt idx="38" formatCode="0.00E+00">
                  <c:v>62394.910274246497</c:v>
                </c:pt>
                <c:pt idx="39" formatCode="0.00E+00">
                  <c:v>60177.634014364601</c:v>
                </c:pt>
                <c:pt idx="40" formatCode="0.00E+00">
                  <c:v>67889.892183033604</c:v>
                </c:pt>
                <c:pt idx="41" formatCode="0.00E+00">
                  <c:v>70842.000218998393</c:v>
                </c:pt>
              </c:numCache>
            </c:numRef>
          </c:yVal>
          <c:smooth val="1"/>
        </c:ser>
        <c:ser>
          <c:idx val="4"/>
          <c:order val="4"/>
          <c:tx>
            <c:v>Phase 4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美国!$A$178:$A$225</c:f>
              <c:numCache>
                <c:formatCode>m/d/yyyy</c:formatCode>
                <c:ptCount val="48"/>
                <c:pt idx="0">
                  <c:v>44028</c:v>
                </c:pt>
                <c:pt idx="1">
                  <c:v>44029</c:v>
                </c:pt>
                <c:pt idx="2">
                  <c:v>44030</c:v>
                </c:pt>
                <c:pt idx="3">
                  <c:v>44031</c:v>
                </c:pt>
                <c:pt idx="4">
                  <c:v>44032</c:v>
                </c:pt>
                <c:pt idx="5">
                  <c:v>44033</c:v>
                </c:pt>
                <c:pt idx="6">
                  <c:v>44034</c:v>
                </c:pt>
                <c:pt idx="7">
                  <c:v>44035</c:v>
                </c:pt>
                <c:pt idx="8">
                  <c:v>44036</c:v>
                </c:pt>
                <c:pt idx="9">
                  <c:v>44037</c:v>
                </c:pt>
                <c:pt idx="10">
                  <c:v>44038</c:v>
                </c:pt>
                <c:pt idx="11">
                  <c:v>44039</c:v>
                </c:pt>
                <c:pt idx="12">
                  <c:v>44040</c:v>
                </c:pt>
                <c:pt idx="13">
                  <c:v>44041</c:v>
                </c:pt>
                <c:pt idx="14">
                  <c:v>44042</c:v>
                </c:pt>
                <c:pt idx="15">
                  <c:v>44043</c:v>
                </c:pt>
                <c:pt idx="16">
                  <c:v>44044</c:v>
                </c:pt>
                <c:pt idx="17">
                  <c:v>44045</c:v>
                </c:pt>
                <c:pt idx="18">
                  <c:v>44046</c:v>
                </c:pt>
                <c:pt idx="19">
                  <c:v>44047</c:v>
                </c:pt>
                <c:pt idx="20">
                  <c:v>44048</c:v>
                </c:pt>
                <c:pt idx="21">
                  <c:v>44049</c:v>
                </c:pt>
                <c:pt idx="22">
                  <c:v>44050</c:v>
                </c:pt>
                <c:pt idx="23">
                  <c:v>44051</c:v>
                </c:pt>
                <c:pt idx="24">
                  <c:v>44052</c:v>
                </c:pt>
                <c:pt idx="25">
                  <c:v>44053</c:v>
                </c:pt>
                <c:pt idx="26">
                  <c:v>44054</c:v>
                </c:pt>
                <c:pt idx="27">
                  <c:v>44055</c:v>
                </c:pt>
                <c:pt idx="28">
                  <c:v>44056</c:v>
                </c:pt>
                <c:pt idx="29">
                  <c:v>44057</c:v>
                </c:pt>
                <c:pt idx="30">
                  <c:v>44058</c:v>
                </c:pt>
                <c:pt idx="31">
                  <c:v>44059</c:v>
                </c:pt>
                <c:pt idx="32">
                  <c:v>44060</c:v>
                </c:pt>
                <c:pt idx="33">
                  <c:v>44061</c:v>
                </c:pt>
                <c:pt idx="34">
                  <c:v>44062</c:v>
                </c:pt>
                <c:pt idx="35">
                  <c:v>44063</c:v>
                </c:pt>
                <c:pt idx="36">
                  <c:v>44064</c:v>
                </c:pt>
                <c:pt idx="37">
                  <c:v>44065</c:v>
                </c:pt>
                <c:pt idx="38">
                  <c:v>44066</c:v>
                </c:pt>
                <c:pt idx="39">
                  <c:v>44067</c:v>
                </c:pt>
                <c:pt idx="40">
                  <c:v>44068</c:v>
                </c:pt>
                <c:pt idx="41">
                  <c:v>44069</c:v>
                </c:pt>
                <c:pt idx="42">
                  <c:v>44070</c:v>
                </c:pt>
                <c:pt idx="43">
                  <c:v>44071</c:v>
                </c:pt>
                <c:pt idx="44">
                  <c:v>44072</c:v>
                </c:pt>
                <c:pt idx="45">
                  <c:v>44073</c:v>
                </c:pt>
                <c:pt idx="46">
                  <c:v>44074</c:v>
                </c:pt>
                <c:pt idx="47">
                  <c:v>44075</c:v>
                </c:pt>
              </c:numCache>
            </c:numRef>
          </c:xVal>
          <c:yVal>
            <c:numRef>
              <c:f>美国!$J$178:$J$225</c:f>
              <c:numCache>
                <c:formatCode>General</c:formatCode>
                <c:ptCount val="48"/>
                <c:pt idx="0" formatCode="0.00E+00">
                  <c:v>76275.708534020203</c:v>
                </c:pt>
                <c:pt idx="1">
                  <c:v>67832.460695126705</c:v>
                </c:pt>
                <c:pt idx="2">
                  <c:v>70049.680844677307</c:v>
                </c:pt>
                <c:pt idx="3">
                  <c:v>66157.173544356701</c:v>
                </c:pt>
                <c:pt idx="4">
                  <c:v>63905.546412132702</c:v>
                </c:pt>
                <c:pt idx="5">
                  <c:v>66612.135858837602</c:v>
                </c:pt>
                <c:pt idx="6">
                  <c:v>69353.834114761194</c:v>
                </c:pt>
                <c:pt idx="7">
                  <c:v>67904.109552437905</c:v>
                </c:pt>
                <c:pt idx="8">
                  <c:v>64610.855079759996</c:v>
                </c:pt>
                <c:pt idx="9">
                  <c:v>64311.7864179073</c:v>
                </c:pt>
                <c:pt idx="10">
                  <c:v>61488.358449916901</c:v>
                </c:pt>
                <c:pt idx="11">
                  <c:v>57976.551859153697</c:v>
                </c:pt>
                <c:pt idx="12">
                  <c:v>63598.452868120199</c:v>
                </c:pt>
                <c:pt idx="13">
                  <c:v>60965.796903190101</c:v>
                </c:pt>
                <c:pt idx="14">
                  <c:v>64969.955278687303</c:v>
                </c:pt>
                <c:pt idx="15">
                  <c:v>65180.733577500003</c:v>
                </c:pt>
                <c:pt idx="16">
                  <c:v>61185.3857239313</c:v>
                </c:pt>
                <c:pt idx="17">
                  <c:v>55812.270905181802</c:v>
                </c:pt>
                <c:pt idx="18">
                  <c:v>49574.759829683702</c:v>
                </c:pt>
                <c:pt idx="19">
                  <c:v>55453.9053231793</c:v>
                </c:pt>
                <c:pt idx="20">
                  <c:v>52212.782926134299</c:v>
                </c:pt>
                <c:pt idx="21">
                  <c:v>55893.043242727603</c:v>
                </c:pt>
                <c:pt idx="22">
                  <c:v>53147.910716714097</c:v>
                </c:pt>
                <c:pt idx="23">
                  <c:v>53226.840241041398</c:v>
                </c:pt>
                <c:pt idx="24">
                  <c:v>49008.966905396403</c:v>
                </c:pt>
                <c:pt idx="25">
                  <c:v>44524.022293280002</c:v>
                </c:pt>
                <c:pt idx="26">
                  <c:v>50131.780314931399</c:v>
                </c:pt>
                <c:pt idx="27">
                  <c:v>48612.835077704898</c:v>
                </c:pt>
                <c:pt idx="28">
                  <c:v>50402.183283711303</c:v>
                </c:pt>
                <c:pt idx="29">
                  <c:v>54572.9199628114</c:v>
                </c:pt>
                <c:pt idx="30">
                  <c:v>53405.1409526391</c:v>
                </c:pt>
                <c:pt idx="31">
                  <c:v>44855.6613853249</c:v>
                </c:pt>
                <c:pt idx="32">
                  <c:v>38872.947586815499</c:v>
                </c:pt>
                <c:pt idx="33">
                  <c:v>46870.525472594301</c:v>
                </c:pt>
                <c:pt idx="34">
                  <c:v>51016.036560483401</c:v>
                </c:pt>
                <c:pt idx="35">
                  <c:v>53136.284847856601</c:v>
                </c:pt>
                <c:pt idx="36">
                  <c:v>46448.692076726802</c:v>
                </c:pt>
                <c:pt idx="37">
                  <c:v>47443.170973745597</c:v>
                </c:pt>
                <c:pt idx="38">
                  <c:v>41161.288864330701</c:v>
                </c:pt>
                <c:pt idx="39">
                  <c:v>37395.672537663799</c:v>
                </c:pt>
                <c:pt idx="40">
                  <c:v>44716.611390933002</c:v>
                </c:pt>
                <c:pt idx="41">
                  <c:v>43000.3525594928</c:v>
                </c:pt>
                <c:pt idx="42">
                  <c:v>41293.305097044598</c:v>
                </c:pt>
                <c:pt idx="43">
                  <c:v>44644.872729098097</c:v>
                </c:pt>
                <c:pt idx="44">
                  <c:v>40923.0656139649</c:v>
                </c:pt>
                <c:pt idx="45">
                  <c:v>32123.697410963599</c:v>
                </c:pt>
                <c:pt idx="46">
                  <c:v>27156.070620718099</c:v>
                </c:pt>
                <c:pt idx="47">
                  <c:v>21105.411699937002</c:v>
                </c:pt>
              </c:numCache>
            </c:numRef>
          </c:yVal>
          <c:smooth val="1"/>
        </c:ser>
        <c:ser>
          <c:idx val="5"/>
          <c:order val="5"/>
          <c:tx>
            <c:v>Phase 5</c:v>
          </c:tx>
          <c:spPr>
            <a:ln w="19050">
              <a:solidFill>
                <a:schemeClr val="accent6">
                  <a:shade val="76000"/>
                  <a:shade val="95000"/>
                  <a:satMod val="105000"/>
                </a:schemeClr>
              </a:solidFill>
              <a:prstDash val="sysDash"/>
            </a:ln>
            <a:effectLst/>
          </c:spPr>
          <c:marker>
            <c:symbol val="none"/>
          </c:marker>
          <c:xVal>
            <c:numRef>
              <c:f>美国!$A$224:$A$354</c:f>
              <c:numCache>
                <c:formatCode>m/d/yyyy</c:formatCode>
                <c:ptCount val="131"/>
                <c:pt idx="0">
                  <c:v>44074</c:v>
                </c:pt>
                <c:pt idx="1">
                  <c:v>44075</c:v>
                </c:pt>
                <c:pt idx="2">
                  <c:v>44076</c:v>
                </c:pt>
                <c:pt idx="3">
                  <c:v>44077</c:v>
                </c:pt>
                <c:pt idx="4">
                  <c:v>44078</c:v>
                </c:pt>
                <c:pt idx="5">
                  <c:v>44079</c:v>
                </c:pt>
                <c:pt idx="6">
                  <c:v>44080</c:v>
                </c:pt>
                <c:pt idx="7">
                  <c:v>44081</c:v>
                </c:pt>
                <c:pt idx="8">
                  <c:v>44082</c:v>
                </c:pt>
                <c:pt idx="9">
                  <c:v>44083</c:v>
                </c:pt>
                <c:pt idx="10">
                  <c:v>44084</c:v>
                </c:pt>
                <c:pt idx="11">
                  <c:v>44085</c:v>
                </c:pt>
                <c:pt idx="12">
                  <c:v>44086</c:v>
                </c:pt>
                <c:pt idx="13">
                  <c:v>44087</c:v>
                </c:pt>
                <c:pt idx="14">
                  <c:v>44088</c:v>
                </c:pt>
                <c:pt idx="15">
                  <c:v>44089</c:v>
                </c:pt>
                <c:pt idx="16">
                  <c:v>44090</c:v>
                </c:pt>
                <c:pt idx="17">
                  <c:v>44091</c:v>
                </c:pt>
                <c:pt idx="18">
                  <c:v>44092</c:v>
                </c:pt>
                <c:pt idx="19">
                  <c:v>44093</c:v>
                </c:pt>
                <c:pt idx="20">
                  <c:v>44094</c:v>
                </c:pt>
                <c:pt idx="21">
                  <c:v>44095</c:v>
                </c:pt>
                <c:pt idx="22">
                  <c:v>44096</c:v>
                </c:pt>
                <c:pt idx="23">
                  <c:v>44097</c:v>
                </c:pt>
                <c:pt idx="24">
                  <c:v>44098</c:v>
                </c:pt>
                <c:pt idx="25">
                  <c:v>44099</c:v>
                </c:pt>
                <c:pt idx="26">
                  <c:v>44100</c:v>
                </c:pt>
                <c:pt idx="27">
                  <c:v>44101</c:v>
                </c:pt>
                <c:pt idx="28">
                  <c:v>44102</c:v>
                </c:pt>
                <c:pt idx="29">
                  <c:v>44103</c:v>
                </c:pt>
                <c:pt idx="30">
                  <c:v>44104</c:v>
                </c:pt>
                <c:pt idx="31">
                  <c:v>44105</c:v>
                </c:pt>
                <c:pt idx="32">
                  <c:v>44106</c:v>
                </c:pt>
                <c:pt idx="33">
                  <c:v>44107</c:v>
                </c:pt>
                <c:pt idx="34">
                  <c:v>44108</c:v>
                </c:pt>
                <c:pt idx="35">
                  <c:v>44109</c:v>
                </c:pt>
                <c:pt idx="36">
                  <c:v>44110</c:v>
                </c:pt>
                <c:pt idx="37">
                  <c:v>44111</c:v>
                </c:pt>
                <c:pt idx="38">
                  <c:v>44112</c:v>
                </c:pt>
                <c:pt idx="39">
                  <c:v>44113</c:v>
                </c:pt>
                <c:pt idx="40">
                  <c:v>44114</c:v>
                </c:pt>
                <c:pt idx="41">
                  <c:v>44115</c:v>
                </c:pt>
                <c:pt idx="42">
                  <c:v>44116</c:v>
                </c:pt>
                <c:pt idx="43">
                  <c:v>44117</c:v>
                </c:pt>
                <c:pt idx="44">
                  <c:v>44118</c:v>
                </c:pt>
                <c:pt idx="45">
                  <c:v>44119</c:v>
                </c:pt>
                <c:pt idx="46">
                  <c:v>44120</c:v>
                </c:pt>
                <c:pt idx="47">
                  <c:v>44121</c:v>
                </c:pt>
                <c:pt idx="48">
                  <c:v>44122</c:v>
                </c:pt>
                <c:pt idx="49">
                  <c:v>44123</c:v>
                </c:pt>
                <c:pt idx="50">
                  <c:v>44124</c:v>
                </c:pt>
                <c:pt idx="51">
                  <c:v>44125</c:v>
                </c:pt>
                <c:pt idx="52">
                  <c:v>44126</c:v>
                </c:pt>
                <c:pt idx="53">
                  <c:v>44127</c:v>
                </c:pt>
                <c:pt idx="54">
                  <c:v>44128</c:v>
                </c:pt>
                <c:pt idx="55">
                  <c:v>44129</c:v>
                </c:pt>
                <c:pt idx="56">
                  <c:v>44130</c:v>
                </c:pt>
                <c:pt idx="57">
                  <c:v>44131</c:v>
                </c:pt>
                <c:pt idx="58">
                  <c:v>44132</c:v>
                </c:pt>
                <c:pt idx="59">
                  <c:v>44133</c:v>
                </c:pt>
                <c:pt idx="60">
                  <c:v>44134</c:v>
                </c:pt>
                <c:pt idx="61">
                  <c:v>44135</c:v>
                </c:pt>
                <c:pt idx="62">
                  <c:v>44136</c:v>
                </c:pt>
                <c:pt idx="63">
                  <c:v>44137</c:v>
                </c:pt>
                <c:pt idx="64">
                  <c:v>44138</c:v>
                </c:pt>
                <c:pt idx="65">
                  <c:v>44139</c:v>
                </c:pt>
                <c:pt idx="66">
                  <c:v>44140</c:v>
                </c:pt>
                <c:pt idx="67">
                  <c:v>44141</c:v>
                </c:pt>
                <c:pt idx="68">
                  <c:v>44142</c:v>
                </c:pt>
                <c:pt idx="69">
                  <c:v>44143</c:v>
                </c:pt>
                <c:pt idx="70">
                  <c:v>44144</c:v>
                </c:pt>
                <c:pt idx="71">
                  <c:v>44145</c:v>
                </c:pt>
                <c:pt idx="72">
                  <c:v>44146</c:v>
                </c:pt>
                <c:pt idx="73">
                  <c:v>44147</c:v>
                </c:pt>
                <c:pt idx="74">
                  <c:v>44148</c:v>
                </c:pt>
                <c:pt idx="75">
                  <c:v>44149</c:v>
                </c:pt>
                <c:pt idx="76">
                  <c:v>44150</c:v>
                </c:pt>
                <c:pt idx="77">
                  <c:v>44151</c:v>
                </c:pt>
                <c:pt idx="78">
                  <c:v>44152</c:v>
                </c:pt>
                <c:pt idx="79">
                  <c:v>44153</c:v>
                </c:pt>
                <c:pt idx="80">
                  <c:v>44154</c:v>
                </c:pt>
                <c:pt idx="81">
                  <c:v>44155</c:v>
                </c:pt>
                <c:pt idx="82">
                  <c:v>44156</c:v>
                </c:pt>
                <c:pt idx="83">
                  <c:v>44157</c:v>
                </c:pt>
                <c:pt idx="84">
                  <c:v>44158</c:v>
                </c:pt>
                <c:pt idx="85">
                  <c:v>44159</c:v>
                </c:pt>
                <c:pt idx="86">
                  <c:v>44160</c:v>
                </c:pt>
                <c:pt idx="87">
                  <c:v>44161</c:v>
                </c:pt>
                <c:pt idx="88">
                  <c:v>44162</c:v>
                </c:pt>
                <c:pt idx="89">
                  <c:v>44163</c:v>
                </c:pt>
                <c:pt idx="90">
                  <c:v>44164</c:v>
                </c:pt>
                <c:pt idx="91">
                  <c:v>44165</c:v>
                </c:pt>
                <c:pt idx="92">
                  <c:v>44166</c:v>
                </c:pt>
                <c:pt idx="93">
                  <c:v>44167</c:v>
                </c:pt>
                <c:pt idx="94">
                  <c:v>44168</c:v>
                </c:pt>
                <c:pt idx="95">
                  <c:v>44169</c:v>
                </c:pt>
                <c:pt idx="96">
                  <c:v>44170</c:v>
                </c:pt>
                <c:pt idx="97">
                  <c:v>44171</c:v>
                </c:pt>
                <c:pt idx="98">
                  <c:v>44172</c:v>
                </c:pt>
                <c:pt idx="99">
                  <c:v>44173</c:v>
                </c:pt>
                <c:pt idx="100">
                  <c:v>44174</c:v>
                </c:pt>
                <c:pt idx="101">
                  <c:v>44175</c:v>
                </c:pt>
                <c:pt idx="102">
                  <c:v>44176</c:v>
                </c:pt>
                <c:pt idx="103">
                  <c:v>44177</c:v>
                </c:pt>
                <c:pt idx="104">
                  <c:v>44178</c:v>
                </c:pt>
                <c:pt idx="105">
                  <c:v>44179</c:v>
                </c:pt>
                <c:pt idx="106">
                  <c:v>44180</c:v>
                </c:pt>
                <c:pt idx="107">
                  <c:v>44181</c:v>
                </c:pt>
                <c:pt idx="108">
                  <c:v>44182</c:v>
                </c:pt>
                <c:pt idx="109">
                  <c:v>44183</c:v>
                </c:pt>
                <c:pt idx="110">
                  <c:v>44184</c:v>
                </c:pt>
                <c:pt idx="111">
                  <c:v>44185</c:v>
                </c:pt>
                <c:pt idx="112">
                  <c:v>44186</c:v>
                </c:pt>
                <c:pt idx="113">
                  <c:v>44187</c:v>
                </c:pt>
                <c:pt idx="114">
                  <c:v>44188</c:v>
                </c:pt>
                <c:pt idx="115">
                  <c:v>44189</c:v>
                </c:pt>
                <c:pt idx="116">
                  <c:v>44190</c:v>
                </c:pt>
                <c:pt idx="117">
                  <c:v>44191</c:v>
                </c:pt>
                <c:pt idx="118">
                  <c:v>44192</c:v>
                </c:pt>
                <c:pt idx="119">
                  <c:v>44193</c:v>
                </c:pt>
                <c:pt idx="120">
                  <c:v>44194</c:v>
                </c:pt>
                <c:pt idx="121">
                  <c:v>44195</c:v>
                </c:pt>
                <c:pt idx="122">
                  <c:v>44196</c:v>
                </c:pt>
                <c:pt idx="123">
                  <c:v>44197</c:v>
                </c:pt>
                <c:pt idx="124">
                  <c:v>44198</c:v>
                </c:pt>
                <c:pt idx="125">
                  <c:v>44199</c:v>
                </c:pt>
                <c:pt idx="126">
                  <c:v>44200</c:v>
                </c:pt>
                <c:pt idx="127">
                  <c:v>44201</c:v>
                </c:pt>
                <c:pt idx="128">
                  <c:v>44202</c:v>
                </c:pt>
                <c:pt idx="129">
                  <c:v>44203</c:v>
                </c:pt>
                <c:pt idx="130">
                  <c:v>44204</c:v>
                </c:pt>
              </c:numCache>
            </c:numRef>
          </c:xVal>
          <c:yVal>
            <c:numRef>
              <c:f>美国!$J$224:$J$353</c:f>
              <c:numCache>
                <c:formatCode>General</c:formatCode>
                <c:ptCount val="130"/>
                <c:pt idx="0">
                  <c:v>27156.070620718099</c:v>
                </c:pt>
                <c:pt idx="1">
                  <c:v>21105.411699937002</c:v>
                </c:pt>
                <c:pt idx="2">
                  <c:v>22626.894524835399</c:v>
                </c:pt>
                <c:pt idx="3">
                  <c:v>26087.8090664304</c:v>
                </c:pt>
                <c:pt idx="4">
                  <c:v>28079.2229995669</c:v>
                </c:pt>
                <c:pt idx="5">
                  <c:v>28903.612916267499</c:v>
                </c:pt>
                <c:pt idx="6">
                  <c:v>27658.806916025202</c:v>
                </c:pt>
                <c:pt idx="7">
                  <c:v>28208.951710622299</c:v>
                </c:pt>
                <c:pt idx="8">
                  <c:v>26346.578151624399</c:v>
                </c:pt>
                <c:pt idx="9">
                  <c:v>29494.2712326869</c:v>
                </c:pt>
                <c:pt idx="10">
                  <c:v>32719.529145031502</c:v>
                </c:pt>
                <c:pt idx="11">
                  <c:v>37242.426599535698</c:v>
                </c:pt>
                <c:pt idx="12">
                  <c:v>37733.974677198799</c:v>
                </c:pt>
                <c:pt idx="13">
                  <c:v>36369.711382452901</c:v>
                </c:pt>
                <c:pt idx="14">
                  <c:v>33281.572821975198</c:v>
                </c:pt>
                <c:pt idx="15">
                  <c:v>38215.496728477301</c:v>
                </c:pt>
                <c:pt idx="16">
                  <c:v>43537.289605792997</c:v>
                </c:pt>
                <c:pt idx="17">
                  <c:v>46771.608688244502</c:v>
                </c:pt>
                <c:pt idx="18">
                  <c:v>47289.884649570602</c:v>
                </c:pt>
                <c:pt idx="19">
                  <c:v>41062.3252767175</c:v>
                </c:pt>
                <c:pt idx="20">
                  <c:v>38011.794903948197</c:v>
                </c:pt>
                <c:pt idx="21">
                  <c:v>39901.844801010797</c:v>
                </c:pt>
                <c:pt idx="22">
                  <c:v>48828.521903063804</c:v>
                </c:pt>
                <c:pt idx="23">
                  <c:v>51248.461186668297</c:v>
                </c:pt>
                <c:pt idx="24">
                  <c:v>51836.6414404549</c:v>
                </c:pt>
                <c:pt idx="25">
                  <c:v>54534.058038197501</c:v>
                </c:pt>
                <c:pt idx="26">
                  <c:v>58390.673031371203</c:v>
                </c:pt>
                <c:pt idx="27">
                  <c:v>48602.459867249403</c:v>
                </c:pt>
                <c:pt idx="28">
                  <c:v>45491.201059831103</c:v>
                </c:pt>
                <c:pt idx="29">
                  <c:v>52122.138118389601</c:v>
                </c:pt>
                <c:pt idx="30">
                  <c:v>58933.009457795197</c:v>
                </c:pt>
                <c:pt idx="31">
                  <c:v>62717.919623785798</c:v>
                </c:pt>
                <c:pt idx="32">
                  <c:v>69306.367488633798</c:v>
                </c:pt>
                <c:pt idx="33">
                  <c:v>69390.838529987697</c:v>
                </c:pt>
                <c:pt idx="34">
                  <c:v>63344.377097628399</c:v>
                </c:pt>
                <c:pt idx="35">
                  <c:v>60485.605269509302</c:v>
                </c:pt>
                <c:pt idx="36">
                  <c:v>71787.824488342405</c:v>
                </c:pt>
                <c:pt idx="37">
                  <c:v>75418.269354433796</c:v>
                </c:pt>
                <c:pt idx="38">
                  <c:v>72938.554725985305</c:v>
                </c:pt>
                <c:pt idx="39">
                  <c:v>69562.967464744506</c:v>
                </c:pt>
                <c:pt idx="40">
                  <c:v>69007.027878603898</c:v>
                </c:pt>
                <c:pt idx="41">
                  <c:v>63165.707960508102</c:v>
                </c:pt>
                <c:pt idx="42">
                  <c:v>58769.005892315501</c:v>
                </c:pt>
                <c:pt idx="43">
                  <c:v>71036.801768133795</c:v>
                </c:pt>
                <c:pt idx="44">
                  <c:v>83633.3561680899</c:v>
                </c:pt>
                <c:pt idx="45">
                  <c:v>83624.193107531202</c:v>
                </c:pt>
                <c:pt idx="46">
                  <c:v>83023.782248422503</c:v>
                </c:pt>
                <c:pt idx="47">
                  <c:v>83426.883177008305</c:v>
                </c:pt>
                <c:pt idx="48">
                  <c:v>79442.126577440999</c:v>
                </c:pt>
                <c:pt idx="49">
                  <c:v>77042.283385638206</c:v>
                </c:pt>
                <c:pt idx="50">
                  <c:v>86097.1881824585</c:v>
                </c:pt>
                <c:pt idx="51">
                  <c:v>90531.670391224397</c:v>
                </c:pt>
                <c:pt idx="52">
                  <c:v>92503.922677221795</c:v>
                </c:pt>
                <c:pt idx="53">
                  <c:v>89034.530288074398</c:v>
                </c:pt>
                <c:pt idx="54">
                  <c:v>84464.415150571993</c:v>
                </c:pt>
                <c:pt idx="55">
                  <c:v>80045.342816885604</c:v>
                </c:pt>
                <c:pt idx="56">
                  <c:v>74117.365911956294</c:v>
                </c:pt>
                <c:pt idx="57">
                  <c:v>85999.341959166894</c:v>
                </c:pt>
                <c:pt idx="58">
                  <c:v>99878.607444342706</c:v>
                </c:pt>
                <c:pt idx="59">
                  <c:v>106348.564749353</c:v>
                </c:pt>
                <c:pt idx="60">
                  <c:v>109802.859398899</c:v>
                </c:pt>
                <c:pt idx="61">
                  <c:v>107444.176829815</c:v>
                </c:pt>
                <c:pt idx="62">
                  <c:v>108677.122640007</c:v>
                </c:pt>
                <c:pt idx="63">
                  <c:v>100983.885630834</c:v>
                </c:pt>
                <c:pt idx="64">
                  <c:v>112160.775602269</c:v>
                </c:pt>
                <c:pt idx="65">
                  <c:v>122289.257099547</c:v>
                </c:pt>
                <c:pt idx="66">
                  <c:v>128120.674866974</c:v>
                </c:pt>
                <c:pt idx="67">
                  <c:v>127603.66089418301</c:v>
                </c:pt>
                <c:pt idx="68">
                  <c:v>121662.422305562</c:v>
                </c:pt>
                <c:pt idx="69">
                  <c:v>113682.893725481</c:v>
                </c:pt>
                <c:pt idx="70">
                  <c:v>110755.011911169</c:v>
                </c:pt>
                <c:pt idx="71">
                  <c:v>123584.171563403</c:v>
                </c:pt>
                <c:pt idx="72">
                  <c:v>120874.43556966</c:v>
                </c:pt>
                <c:pt idx="73">
                  <c:v>121576.71752729001</c:v>
                </c:pt>
                <c:pt idx="74">
                  <c:v>129976.335138405</c:v>
                </c:pt>
                <c:pt idx="75">
                  <c:v>127335.42636059401</c:v>
                </c:pt>
                <c:pt idx="76">
                  <c:v>120189.502623886</c:v>
                </c:pt>
                <c:pt idx="77">
                  <c:v>116844.260910524</c:v>
                </c:pt>
                <c:pt idx="78">
                  <c:v>137943.59731173201</c:v>
                </c:pt>
                <c:pt idx="79">
                  <c:v>143925.55528791001</c:v>
                </c:pt>
                <c:pt idx="80">
                  <c:v>131809.36522514399</c:v>
                </c:pt>
                <c:pt idx="81">
                  <c:v>141629.719101803</c:v>
                </c:pt>
                <c:pt idx="82">
                  <c:v>154481.36980111001</c:v>
                </c:pt>
                <c:pt idx="83">
                  <c:v>148649.20428325899</c:v>
                </c:pt>
                <c:pt idx="84">
                  <c:v>133892.768924665</c:v>
                </c:pt>
                <c:pt idx="85">
                  <c:v>141160.74914132999</c:v>
                </c:pt>
                <c:pt idx="86">
                  <c:v>145656.66911154901</c:v>
                </c:pt>
                <c:pt idx="87">
                  <c:v>154100.24646284999</c:v>
                </c:pt>
                <c:pt idx="88">
                  <c:v>134802.01040496901</c:v>
                </c:pt>
                <c:pt idx="89">
                  <c:v>155160.98715633599</c:v>
                </c:pt>
                <c:pt idx="90">
                  <c:v>156644.993674878</c:v>
                </c:pt>
                <c:pt idx="91">
                  <c:v>160252.27879242701</c:v>
                </c:pt>
                <c:pt idx="92">
                  <c:v>162444.324239746</c:v>
                </c:pt>
                <c:pt idx="93">
                  <c:v>169666.305271677</c:v>
                </c:pt>
                <c:pt idx="94">
                  <c:v>175167.91749318401</c:v>
                </c:pt>
                <c:pt idx="95">
                  <c:v>191525.959095514</c:v>
                </c:pt>
                <c:pt idx="96">
                  <c:v>209977.86732478699</c:v>
                </c:pt>
                <c:pt idx="97">
                  <c:v>186104.182301483</c:v>
                </c:pt>
                <c:pt idx="98">
                  <c:v>178400.79110870601</c:v>
                </c:pt>
                <c:pt idx="99">
                  <c:v>195728.261613076</c:v>
                </c:pt>
                <c:pt idx="100">
                  <c:v>199211.086749829</c:v>
                </c:pt>
                <c:pt idx="101">
                  <c:v>227697.772878972</c:v>
                </c:pt>
                <c:pt idx="102">
                  <c:v>225441.535561025</c:v>
                </c:pt>
                <c:pt idx="103">
                  <c:v>215019.56167851601</c:v>
                </c:pt>
                <c:pt idx="104">
                  <c:v>191373.96487860099</c:v>
                </c:pt>
                <c:pt idx="105">
                  <c:v>167741.579735885</c:v>
                </c:pt>
                <c:pt idx="106">
                  <c:v>193858.71253169599</c:v>
                </c:pt>
                <c:pt idx="107">
                  <c:v>196842.569001169</c:v>
                </c:pt>
                <c:pt idx="108">
                  <c:v>206350.10556749799</c:v>
                </c:pt>
                <c:pt idx="109">
                  <c:v>212181.806977987</c:v>
                </c:pt>
                <c:pt idx="110">
                  <c:v>216504.58690981299</c:v>
                </c:pt>
                <c:pt idx="111">
                  <c:v>228362.866479747</c:v>
                </c:pt>
                <c:pt idx="112">
                  <c:v>233029.65713780301</c:v>
                </c:pt>
                <c:pt idx="113">
                  <c:v>250312.75090159499</c:v>
                </c:pt>
                <c:pt idx="114">
                  <c:v>226554.37089244</c:v>
                </c:pt>
                <c:pt idx="115">
                  <c:v>215576.278670186</c:v>
                </c:pt>
                <c:pt idx="116">
                  <c:v>211773.86930782799</c:v>
                </c:pt>
                <c:pt idx="117">
                  <c:v>197914.61007600799</c:v>
                </c:pt>
                <c:pt idx="118">
                  <c:v>206262.522509061</c:v>
                </c:pt>
                <c:pt idx="119">
                  <c:v>226028.826614177</c:v>
                </c:pt>
                <c:pt idx="120">
                  <c:v>235279.65237129701</c:v>
                </c:pt>
                <c:pt idx="121">
                  <c:v>228160.03965481601</c:v>
                </c:pt>
                <c:pt idx="122">
                  <c:v>240080.60264570199</c:v>
                </c:pt>
                <c:pt idx="123">
                  <c:v>228302.83099289201</c:v>
                </c:pt>
                <c:pt idx="124">
                  <c:v>228783.57973356801</c:v>
                </c:pt>
                <c:pt idx="125">
                  <c:v>227428.810243816</c:v>
                </c:pt>
                <c:pt idx="126">
                  <c:v>237361.40358123701</c:v>
                </c:pt>
                <c:pt idx="127">
                  <c:v>264865.46089583001</c:v>
                </c:pt>
                <c:pt idx="128">
                  <c:v>276987.342305817</c:v>
                </c:pt>
                <c:pt idx="129">
                  <c:v>267161.30005621701</c:v>
                </c:pt>
              </c:numCache>
            </c:numRef>
          </c:yVal>
          <c:smooth val="1"/>
        </c:ser>
        <c:ser>
          <c:idx val="6"/>
          <c:order val="6"/>
          <c:tx>
            <c:v>Phase 6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美国!$A$354:$A$412</c:f>
              <c:numCache>
                <c:formatCode>m/d/yyyy</c:formatCode>
                <c:ptCount val="59"/>
                <c:pt idx="0">
                  <c:v>44204</c:v>
                </c:pt>
                <c:pt idx="1">
                  <c:v>44205</c:v>
                </c:pt>
                <c:pt idx="2">
                  <c:v>44206</c:v>
                </c:pt>
                <c:pt idx="3">
                  <c:v>44207</c:v>
                </c:pt>
                <c:pt idx="4">
                  <c:v>44208</c:v>
                </c:pt>
                <c:pt idx="5">
                  <c:v>44209</c:v>
                </c:pt>
                <c:pt idx="6">
                  <c:v>44210</c:v>
                </c:pt>
                <c:pt idx="7">
                  <c:v>44211</c:v>
                </c:pt>
                <c:pt idx="8">
                  <c:v>44212</c:v>
                </c:pt>
                <c:pt idx="9">
                  <c:v>44213</c:v>
                </c:pt>
                <c:pt idx="10">
                  <c:v>44214</c:v>
                </c:pt>
                <c:pt idx="11">
                  <c:v>44215</c:v>
                </c:pt>
                <c:pt idx="12">
                  <c:v>44216</c:v>
                </c:pt>
                <c:pt idx="13">
                  <c:v>44217</c:v>
                </c:pt>
                <c:pt idx="14">
                  <c:v>44218</c:v>
                </c:pt>
                <c:pt idx="15">
                  <c:v>44219</c:v>
                </c:pt>
                <c:pt idx="16">
                  <c:v>44220</c:v>
                </c:pt>
                <c:pt idx="17">
                  <c:v>44221</c:v>
                </c:pt>
                <c:pt idx="18">
                  <c:v>44222</c:v>
                </c:pt>
                <c:pt idx="19">
                  <c:v>44223</c:v>
                </c:pt>
                <c:pt idx="20">
                  <c:v>44224</c:v>
                </c:pt>
                <c:pt idx="21">
                  <c:v>44225</c:v>
                </c:pt>
                <c:pt idx="22">
                  <c:v>44226</c:v>
                </c:pt>
                <c:pt idx="23">
                  <c:v>44227</c:v>
                </c:pt>
                <c:pt idx="24">
                  <c:v>44228</c:v>
                </c:pt>
                <c:pt idx="25">
                  <c:v>44229</c:v>
                </c:pt>
                <c:pt idx="26">
                  <c:v>44230</c:v>
                </c:pt>
                <c:pt idx="27">
                  <c:v>44231</c:v>
                </c:pt>
                <c:pt idx="28">
                  <c:v>44232</c:v>
                </c:pt>
                <c:pt idx="29">
                  <c:v>44233</c:v>
                </c:pt>
                <c:pt idx="30">
                  <c:v>44234</c:v>
                </c:pt>
                <c:pt idx="31">
                  <c:v>44235</c:v>
                </c:pt>
                <c:pt idx="32">
                  <c:v>44236</c:v>
                </c:pt>
                <c:pt idx="33">
                  <c:v>44237</c:v>
                </c:pt>
                <c:pt idx="34">
                  <c:v>44238</c:v>
                </c:pt>
                <c:pt idx="35">
                  <c:v>44239</c:v>
                </c:pt>
                <c:pt idx="36">
                  <c:v>44240</c:v>
                </c:pt>
                <c:pt idx="37">
                  <c:v>44241</c:v>
                </c:pt>
                <c:pt idx="38">
                  <c:v>44242</c:v>
                </c:pt>
                <c:pt idx="39">
                  <c:v>44243</c:v>
                </c:pt>
                <c:pt idx="40">
                  <c:v>44244</c:v>
                </c:pt>
                <c:pt idx="41">
                  <c:v>44245</c:v>
                </c:pt>
                <c:pt idx="42">
                  <c:v>44246</c:v>
                </c:pt>
                <c:pt idx="43">
                  <c:v>44247</c:v>
                </c:pt>
                <c:pt idx="44">
                  <c:v>44248</c:v>
                </c:pt>
                <c:pt idx="45">
                  <c:v>44249</c:v>
                </c:pt>
                <c:pt idx="46">
                  <c:v>44250</c:v>
                </c:pt>
                <c:pt idx="47">
                  <c:v>44251</c:v>
                </c:pt>
                <c:pt idx="48">
                  <c:v>44252</c:v>
                </c:pt>
                <c:pt idx="49">
                  <c:v>44253</c:v>
                </c:pt>
                <c:pt idx="50">
                  <c:v>44254</c:v>
                </c:pt>
                <c:pt idx="51">
                  <c:v>44255</c:v>
                </c:pt>
                <c:pt idx="52">
                  <c:v>44256</c:v>
                </c:pt>
                <c:pt idx="53">
                  <c:v>44257</c:v>
                </c:pt>
                <c:pt idx="54">
                  <c:v>44258</c:v>
                </c:pt>
                <c:pt idx="55">
                  <c:v>44259</c:v>
                </c:pt>
                <c:pt idx="56">
                  <c:v>44260</c:v>
                </c:pt>
                <c:pt idx="57">
                  <c:v>44261</c:v>
                </c:pt>
                <c:pt idx="58">
                  <c:v>44262</c:v>
                </c:pt>
              </c:numCache>
            </c:numRef>
          </c:xVal>
          <c:yVal>
            <c:numRef>
              <c:f>美国!$J$354:$J$411</c:f>
              <c:numCache>
                <c:formatCode>General</c:formatCode>
                <c:ptCount val="58"/>
                <c:pt idx="0">
                  <c:v>274841.60042220401</c:v>
                </c:pt>
                <c:pt idx="1">
                  <c:v>234037.521412384</c:v>
                </c:pt>
                <c:pt idx="2">
                  <c:v>220657.916228285</c:v>
                </c:pt>
                <c:pt idx="3">
                  <c:v>216803.37725729501</c:v>
                </c:pt>
                <c:pt idx="4">
                  <c:v>231813.210767604</c:v>
                </c:pt>
                <c:pt idx="5">
                  <c:v>232402.61146829501</c:v>
                </c:pt>
                <c:pt idx="6">
                  <c:v>228557.35777290899</c:v>
                </c:pt>
                <c:pt idx="7">
                  <c:v>225090.86940773399</c:v>
                </c:pt>
                <c:pt idx="8">
                  <c:v>210504.06365560001</c:v>
                </c:pt>
                <c:pt idx="9">
                  <c:v>195027.668007695</c:v>
                </c:pt>
                <c:pt idx="10">
                  <c:v>187961.49668210401</c:v>
                </c:pt>
                <c:pt idx="11">
                  <c:v>187091.12309307599</c:v>
                </c:pt>
                <c:pt idx="12">
                  <c:v>173804.00111057301</c:v>
                </c:pt>
                <c:pt idx="13">
                  <c:v>180758.24943427101</c:v>
                </c:pt>
                <c:pt idx="14">
                  <c:v>184222.21549623599</c:v>
                </c:pt>
                <c:pt idx="15">
                  <c:v>164352.88404195299</c:v>
                </c:pt>
                <c:pt idx="16">
                  <c:v>149408.228923811</c:v>
                </c:pt>
                <c:pt idx="17">
                  <c:v>140182.63794513099</c:v>
                </c:pt>
                <c:pt idx="18">
                  <c:v>145176.783100787</c:v>
                </c:pt>
                <c:pt idx="19">
                  <c:v>143704.98907195299</c:v>
                </c:pt>
                <c:pt idx="20">
                  <c:v>140229.85479861</c:v>
                </c:pt>
                <c:pt idx="21">
                  <c:v>138501.96514939799</c:v>
                </c:pt>
                <c:pt idx="22">
                  <c:v>133405.61983231499</c:v>
                </c:pt>
                <c:pt idx="23">
                  <c:v>122993.364807209</c:v>
                </c:pt>
                <c:pt idx="24">
                  <c:v>122251.104571691</c:v>
                </c:pt>
                <c:pt idx="25">
                  <c:v>124868.78337808199</c:v>
                </c:pt>
                <c:pt idx="26">
                  <c:v>122893.39862153</c:v>
                </c:pt>
                <c:pt idx="27">
                  <c:v>113563.68067331301</c:v>
                </c:pt>
                <c:pt idx="28">
                  <c:v>112517.301328313</c:v>
                </c:pt>
                <c:pt idx="29">
                  <c:v>117982.49592502099</c:v>
                </c:pt>
                <c:pt idx="30">
                  <c:v>104787.35649459</c:v>
                </c:pt>
                <c:pt idx="31">
                  <c:v>101589.254228623</c:v>
                </c:pt>
                <c:pt idx="32">
                  <c:v>104428.525594162</c:v>
                </c:pt>
                <c:pt idx="33">
                  <c:v>113439.22816158499</c:v>
                </c:pt>
                <c:pt idx="34">
                  <c:v>106222.478506056</c:v>
                </c:pt>
                <c:pt idx="35">
                  <c:v>94127.119737613495</c:v>
                </c:pt>
                <c:pt idx="36">
                  <c:v>79605.920292213603</c:v>
                </c:pt>
                <c:pt idx="37">
                  <c:v>72279.696560650598</c:v>
                </c:pt>
                <c:pt idx="38">
                  <c:v>66090.346032084402</c:v>
                </c:pt>
                <c:pt idx="39">
                  <c:v>75065.163844715804</c:v>
                </c:pt>
                <c:pt idx="40">
                  <c:v>73323.356431112596</c:v>
                </c:pt>
                <c:pt idx="41">
                  <c:v>75664.312394770794</c:v>
                </c:pt>
                <c:pt idx="42">
                  <c:v>79981.754010004006</c:v>
                </c:pt>
                <c:pt idx="43">
                  <c:v>83441.458661245197</c:v>
                </c:pt>
                <c:pt idx="44">
                  <c:v>62569.624126061302</c:v>
                </c:pt>
                <c:pt idx="45">
                  <c:v>57772.4738675146</c:v>
                </c:pt>
                <c:pt idx="46">
                  <c:v>77368.376504799395</c:v>
                </c:pt>
                <c:pt idx="47">
                  <c:v>75925.956747153803</c:v>
                </c:pt>
                <c:pt idx="48">
                  <c:v>71688.981356895107</c:v>
                </c:pt>
                <c:pt idx="49">
                  <c:v>61916.006616392602</c:v>
                </c:pt>
                <c:pt idx="50">
                  <c:v>65869.154676765698</c:v>
                </c:pt>
                <c:pt idx="51">
                  <c:v>54247.781369965502</c:v>
                </c:pt>
                <c:pt idx="52">
                  <c:v>49212.048275542402</c:v>
                </c:pt>
                <c:pt idx="53">
                  <c:v>55704.888391208398</c:v>
                </c:pt>
                <c:pt idx="54">
                  <c:v>56922.424622494298</c:v>
                </c:pt>
                <c:pt idx="55">
                  <c:v>68599.798423487693</c:v>
                </c:pt>
                <c:pt idx="56">
                  <c:v>51094.626115747698</c:v>
                </c:pt>
                <c:pt idx="57">
                  <c:v>53092.717729379903</c:v>
                </c:pt>
              </c:numCache>
            </c:numRef>
          </c:yVal>
          <c:smooth val="1"/>
        </c:ser>
        <c:ser>
          <c:idx val="7"/>
          <c:order val="7"/>
          <c:tx>
            <c:v>Phase 7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美国!$A$412:$A$452</c:f>
              <c:numCache>
                <c:formatCode>m/d/yyyy</c:formatCode>
                <c:ptCount val="41"/>
                <c:pt idx="0">
                  <c:v>44262</c:v>
                </c:pt>
                <c:pt idx="1">
                  <c:v>44263</c:v>
                </c:pt>
                <c:pt idx="2">
                  <c:v>44264</c:v>
                </c:pt>
                <c:pt idx="3">
                  <c:v>44265</c:v>
                </c:pt>
                <c:pt idx="4">
                  <c:v>44266</c:v>
                </c:pt>
                <c:pt idx="5">
                  <c:v>44267</c:v>
                </c:pt>
                <c:pt idx="6">
                  <c:v>44268</c:v>
                </c:pt>
                <c:pt idx="7">
                  <c:v>44269</c:v>
                </c:pt>
                <c:pt idx="8">
                  <c:v>44270</c:v>
                </c:pt>
                <c:pt idx="9">
                  <c:v>44271</c:v>
                </c:pt>
                <c:pt idx="10">
                  <c:v>44272</c:v>
                </c:pt>
                <c:pt idx="11">
                  <c:v>44273</c:v>
                </c:pt>
                <c:pt idx="12">
                  <c:v>44274</c:v>
                </c:pt>
                <c:pt idx="13">
                  <c:v>44275</c:v>
                </c:pt>
                <c:pt idx="14">
                  <c:v>44276</c:v>
                </c:pt>
                <c:pt idx="15">
                  <c:v>44277</c:v>
                </c:pt>
                <c:pt idx="16">
                  <c:v>44278</c:v>
                </c:pt>
                <c:pt idx="17">
                  <c:v>44279</c:v>
                </c:pt>
                <c:pt idx="18">
                  <c:v>44280</c:v>
                </c:pt>
                <c:pt idx="19">
                  <c:v>44281</c:v>
                </c:pt>
                <c:pt idx="20">
                  <c:v>44282</c:v>
                </c:pt>
                <c:pt idx="21">
                  <c:v>44283</c:v>
                </c:pt>
                <c:pt idx="22">
                  <c:v>44284</c:v>
                </c:pt>
                <c:pt idx="23">
                  <c:v>44285</c:v>
                </c:pt>
                <c:pt idx="24">
                  <c:v>44286</c:v>
                </c:pt>
                <c:pt idx="25">
                  <c:v>44287</c:v>
                </c:pt>
                <c:pt idx="26">
                  <c:v>44288</c:v>
                </c:pt>
                <c:pt idx="27">
                  <c:v>44289</c:v>
                </c:pt>
                <c:pt idx="28">
                  <c:v>44290</c:v>
                </c:pt>
                <c:pt idx="29">
                  <c:v>44291</c:v>
                </c:pt>
                <c:pt idx="30">
                  <c:v>44292</c:v>
                </c:pt>
                <c:pt idx="31">
                  <c:v>44293</c:v>
                </c:pt>
                <c:pt idx="32">
                  <c:v>44294</c:v>
                </c:pt>
                <c:pt idx="33">
                  <c:v>44295</c:v>
                </c:pt>
                <c:pt idx="34">
                  <c:v>44296</c:v>
                </c:pt>
                <c:pt idx="35">
                  <c:v>44297</c:v>
                </c:pt>
                <c:pt idx="36">
                  <c:v>44298</c:v>
                </c:pt>
                <c:pt idx="37">
                  <c:v>44299</c:v>
                </c:pt>
                <c:pt idx="38">
                  <c:v>44300</c:v>
                </c:pt>
                <c:pt idx="39">
                  <c:v>44301</c:v>
                </c:pt>
                <c:pt idx="40">
                  <c:v>44302</c:v>
                </c:pt>
              </c:numCache>
            </c:numRef>
          </c:xVal>
          <c:yVal>
            <c:numRef>
              <c:f>美国!$J$412:$J$451</c:f>
              <c:numCache>
                <c:formatCode>General</c:formatCode>
                <c:ptCount val="40"/>
                <c:pt idx="0">
                  <c:v>35490.1580470228</c:v>
                </c:pt>
                <c:pt idx="1">
                  <c:v>45447.167037472602</c:v>
                </c:pt>
                <c:pt idx="2">
                  <c:v>58184.158362161397</c:v>
                </c:pt>
                <c:pt idx="3">
                  <c:v>60343.081448916302</c:v>
                </c:pt>
                <c:pt idx="4">
                  <c:v>54602.041235913501</c:v>
                </c:pt>
                <c:pt idx="5">
                  <c:v>54953.758522061202</c:v>
                </c:pt>
                <c:pt idx="6">
                  <c:v>53016.625931999202</c:v>
                </c:pt>
                <c:pt idx="7">
                  <c:v>48212.623570266202</c:v>
                </c:pt>
                <c:pt idx="8">
                  <c:v>44499.961300732597</c:v>
                </c:pt>
                <c:pt idx="9">
                  <c:v>49372.632909097701</c:v>
                </c:pt>
                <c:pt idx="10">
                  <c:v>56748.643326898098</c:v>
                </c:pt>
                <c:pt idx="11">
                  <c:v>62594.511285916</c:v>
                </c:pt>
                <c:pt idx="12">
                  <c:v>62613.429360447502</c:v>
                </c:pt>
                <c:pt idx="13">
                  <c:v>54442.2605536724</c:v>
                </c:pt>
                <c:pt idx="14">
                  <c:v>58853.867831371303</c:v>
                </c:pt>
                <c:pt idx="15">
                  <c:v>59425.675994672398</c:v>
                </c:pt>
                <c:pt idx="16">
                  <c:v>65179.234500807201</c:v>
                </c:pt>
                <c:pt idx="17">
                  <c:v>61968.197848634802</c:v>
                </c:pt>
                <c:pt idx="18">
                  <c:v>62630.586196662902</c:v>
                </c:pt>
                <c:pt idx="19">
                  <c:v>61269.135202352401</c:v>
                </c:pt>
                <c:pt idx="20">
                  <c:v>60460.8895696416</c:v>
                </c:pt>
                <c:pt idx="21">
                  <c:v>59262.025603366099</c:v>
                </c:pt>
                <c:pt idx="22">
                  <c:v>56713.010001168601</c:v>
                </c:pt>
                <c:pt idx="23">
                  <c:v>61889.113091762199</c:v>
                </c:pt>
                <c:pt idx="24">
                  <c:v>65512.726042560302</c:v>
                </c:pt>
                <c:pt idx="25">
                  <c:v>69641.270740943</c:v>
                </c:pt>
                <c:pt idx="26">
                  <c:v>69743.8373221238</c:v>
                </c:pt>
                <c:pt idx="27">
                  <c:v>69022.304244667306</c:v>
                </c:pt>
                <c:pt idx="28">
                  <c:v>65440.933772480101</c:v>
                </c:pt>
                <c:pt idx="29">
                  <c:v>68020.658374753795</c:v>
                </c:pt>
                <c:pt idx="30">
                  <c:v>69488.676160863106</c:v>
                </c:pt>
                <c:pt idx="31">
                  <c:v>70896.579803988294</c:v>
                </c:pt>
                <c:pt idx="32">
                  <c:v>77758.889532355097</c:v>
                </c:pt>
                <c:pt idx="33">
                  <c:v>73943.896598810796</c:v>
                </c:pt>
                <c:pt idx="34">
                  <c:v>69940.575012099507</c:v>
                </c:pt>
                <c:pt idx="35">
                  <c:v>70516.633268470396</c:v>
                </c:pt>
                <c:pt idx="36">
                  <c:v>66491.958714546607</c:v>
                </c:pt>
                <c:pt idx="37">
                  <c:v>71488.794419988102</c:v>
                </c:pt>
                <c:pt idx="38">
                  <c:v>73009.037590229404</c:v>
                </c:pt>
                <c:pt idx="39">
                  <c:v>74307.658827438994</c:v>
                </c:pt>
              </c:numCache>
            </c:numRef>
          </c:yVal>
          <c:smooth val="1"/>
        </c:ser>
        <c:ser>
          <c:idx val="8"/>
          <c:order val="8"/>
          <c:tx>
            <c:v>Phase 8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美国!$A$452:$A$512</c:f>
              <c:numCache>
                <c:formatCode>m/d/yyyy</c:formatCode>
                <c:ptCount val="61"/>
                <c:pt idx="0">
                  <c:v>44302</c:v>
                </c:pt>
                <c:pt idx="1">
                  <c:v>44303</c:v>
                </c:pt>
                <c:pt idx="2">
                  <c:v>44304</c:v>
                </c:pt>
                <c:pt idx="3">
                  <c:v>44305</c:v>
                </c:pt>
                <c:pt idx="4">
                  <c:v>44306</c:v>
                </c:pt>
                <c:pt idx="5">
                  <c:v>44307</c:v>
                </c:pt>
                <c:pt idx="6">
                  <c:v>44308</c:v>
                </c:pt>
                <c:pt idx="7">
                  <c:v>44309</c:v>
                </c:pt>
                <c:pt idx="8">
                  <c:v>44310</c:v>
                </c:pt>
                <c:pt idx="9">
                  <c:v>44311</c:v>
                </c:pt>
                <c:pt idx="10">
                  <c:v>44312</c:v>
                </c:pt>
                <c:pt idx="11">
                  <c:v>44313</c:v>
                </c:pt>
                <c:pt idx="12">
                  <c:v>44314</c:v>
                </c:pt>
                <c:pt idx="13">
                  <c:v>44315</c:v>
                </c:pt>
                <c:pt idx="14">
                  <c:v>44316</c:v>
                </c:pt>
                <c:pt idx="15">
                  <c:v>44317</c:v>
                </c:pt>
                <c:pt idx="16">
                  <c:v>44318</c:v>
                </c:pt>
                <c:pt idx="17">
                  <c:v>44319</c:v>
                </c:pt>
                <c:pt idx="18">
                  <c:v>44320</c:v>
                </c:pt>
                <c:pt idx="19">
                  <c:v>44321</c:v>
                </c:pt>
                <c:pt idx="20">
                  <c:v>44322</c:v>
                </c:pt>
                <c:pt idx="21">
                  <c:v>44323</c:v>
                </c:pt>
                <c:pt idx="22">
                  <c:v>44324</c:v>
                </c:pt>
                <c:pt idx="23">
                  <c:v>44325</c:v>
                </c:pt>
                <c:pt idx="24">
                  <c:v>44326</c:v>
                </c:pt>
                <c:pt idx="25">
                  <c:v>44327</c:v>
                </c:pt>
                <c:pt idx="26">
                  <c:v>44328</c:v>
                </c:pt>
                <c:pt idx="27">
                  <c:v>44329</c:v>
                </c:pt>
                <c:pt idx="28">
                  <c:v>44330</c:v>
                </c:pt>
                <c:pt idx="29">
                  <c:v>44331</c:v>
                </c:pt>
                <c:pt idx="30">
                  <c:v>44332</c:v>
                </c:pt>
                <c:pt idx="31">
                  <c:v>44333</c:v>
                </c:pt>
                <c:pt idx="32">
                  <c:v>44334</c:v>
                </c:pt>
                <c:pt idx="33">
                  <c:v>44335</c:v>
                </c:pt>
                <c:pt idx="34">
                  <c:v>44336</c:v>
                </c:pt>
                <c:pt idx="35">
                  <c:v>44337</c:v>
                </c:pt>
                <c:pt idx="36">
                  <c:v>44338</c:v>
                </c:pt>
                <c:pt idx="37">
                  <c:v>44339</c:v>
                </c:pt>
                <c:pt idx="38">
                  <c:v>44340</c:v>
                </c:pt>
                <c:pt idx="39">
                  <c:v>44341</c:v>
                </c:pt>
                <c:pt idx="40">
                  <c:v>44342</c:v>
                </c:pt>
                <c:pt idx="41">
                  <c:v>44343</c:v>
                </c:pt>
                <c:pt idx="42">
                  <c:v>44344</c:v>
                </c:pt>
                <c:pt idx="43">
                  <c:v>44345</c:v>
                </c:pt>
                <c:pt idx="44">
                  <c:v>44346</c:v>
                </c:pt>
                <c:pt idx="45">
                  <c:v>44347</c:v>
                </c:pt>
                <c:pt idx="46">
                  <c:v>44348</c:v>
                </c:pt>
                <c:pt idx="47">
                  <c:v>44349</c:v>
                </c:pt>
                <c:pt idx="48">
                  <c:v>44350</c:v>
                </c:pt>
                <c:pt idx="49">
                  <c:v>44351</c:v>
                </c:pt>
                <c:pt idx="50">
                  <c:v>44352</c:v>
                </c:pt>
                <c:pt idx="51">
                  <c:v>44353</c:v>
                </c:pt>
                <c:pt idx="52">
                  <c:v>44354</c:v>
                </c:pt>
                <c:pt idx="53">
                  <c:v>44355</c:v>
                </c:pt>
                <c:pt idx="54">
                  <c:v>44356</c:v>
                </c:pt>
                <c:pt idx="55">
                  <c:v>44357</c:v>
                </c:pt>
                <c:pt idx="56">
                  <c:v>44358</c:v>
                </c:pt>
                <c:pt idx="57">
                  <c:v>44359</c:v>
                </c:pt>
                <c:pt idx="58">
                  <c:v>44360</c:v>
                </c:pt>
                <c:pt idx="59">
                  <c:v>44361</c:v>
                </c:pt>
                <c:pt idx="60">
                  <c:v>44362</c:v>
                </c:pt>
              </c:numCache>
            </c:numRef>
          </c:xVal>
          <c:yVal>
            <c:numRef>
              <c:f>美国!$J$452:$J$511</c:f>
              <c:numCache>
                <c:formatCode>General</c:formatCode>
                <c:ptCount val="60"/>
                <c:pt idx="0">
                  <c:v>74074.366138379599</c:v>
                </c:pt>
                <c:pt idx="1">
                  <c:v>57824.1598981512</c:v>
                </c:pt>
                <c:pt idx="2">
                  <c:v>55672.779395515601</c:v>
                </c:pt>
                <c:pt idx="3">
                  <c:v>55494.433515327102</c:v>
                </c:pt>
                <c:pt idx="4">
                  <c:v>60518.958317131299</c:v>
                </c:pt>
                <c:pt idx="5">
                  <c:v>55524.180242429997</c:v>
                </c:pt>
                <c:pt idx="6">
                  <c:v>52438.528596851997</c:v>
                </c:pt>
                <c:pt idx="7">
                  <c:v>54164.691012064897</c:v>
                </c:pt>
                <c:pt idx="8">
                  <c:v>53857.369530426302</c:v>
                </c:pt>
                <c:pt idx="9">
                  <c:v>50731.1613969756</c:v>
                </c:pt>
                <c:pt idx="10">
                  <c:v>45816.360555851403</c:v>
                </c:pt>
                <c:pt idx="11">
                  <c:v>48230.771104947198</c:v>
                </c:pt>
                <c:pt idx="12">
                  <c:v>53269.718022576497</c:v>
                </c:pt>
                <c:pt idx="13">
                  <c:v>54966.975659460797</c:v>
                </c:pt>
                <c:pt idx="14">
                  <c:v>53331.7753797318</c:v>
                </c:pt>
                <c:pt idx="15">
                  <c:v>46332.966689704903</c:v>
                </c:pt>
                <c:pt idx="16">
                  <c:v>41303.531215420502</c:v>
                </c:pt>
                <c:pt idx="17">
                  <c:v>40042.355350085498</c:v>
                </c:pt>
                <c:pt idx="18">
                  <c:v>44027.189748639197</c:v>
                </c:pt>
                <c:pt idx="19">
                  <c:v>43585.803935975797</c:v>
                </c:pt>
                <c:pt idx="20">
                  <c:v>43620.208160774302</c:v>
                </c:pt>
                <c:pt idx="21">
                  <c:v>40793.590139779299</c:v>
                </c:pt>
                <c:pt idx="22">
                  <c:v>39783.9327431852</c:v>
                </c:pt>
                <c:pt idx="23">
                  <c:v>36377.390752880798</c:v>
                </c:pt>
                <c:pt idx="24">
                  <c:v>33374.029349017903</c:v>
                </c:pt>
                <c:pt idx="25">
                  <c:v>35352.012109165102</c:v>
                </c:pt>
                <c:pt idx="26">
                  <c:v>36444.001875075999</c:v>
                </c:pt>
                <c:pt idx="27">
                  <c:v>35427.184494408801</c:v>
                </c:pt>
                <c:pt idx="28">
                  <c:v>36032.335902800303</c:v>
                </c:pt>
                <c:pt idx="29">
                  <c:v>36941.096765177303</c:v>
                </c:pt>
                <c:pt idx="30">
                  <c:v>32617.279132733602</c:v>
                </c:pt>
                <c:pt idx="31">
                  <c:v>29197.602356993099</c:v>
                </c:pt>
                <c:pt idx="32">
                  <c:v>32155.2339104735</c:v>
                </c:pt>
                <c:pt idx="33">
                  <c:v>30120.493512297999</c:v>
                </c:pt>
                <c:pt idx="34">
                  <c:v>29745.0066783978</c:v>
                </c:pt>
                <c:pt idx="35">
                  <c:v>28115.260856980502</c:v>
                </c:pt>
                <c:pt idx="36">
                  <c:v>30149.9816492563</c:v>
                </c:pt>
                <c:pt idx="37">
                  <c:v>26760.9377529421</c:v>
                </c:pt>
                <c:pt idx="38">
                  <c:v>20384.325936147899</c:v>
                </c:pt>
                <c:pt idx="39">
                  <c:v>24667.064962715402</c:v>
                </c:pt>
                <c:pt idx="40">
                  <c:v>23185.050463400301</c:v>
                </c:pt>
                <c:pt idx="41">
                  <c:v>23620.420606215499</c:v>
                </c:pt>
                <c:pt idx="42">
                  <c:v>20849.522912905999</c:v>
                </c:pt>
                <c:pt idx="43">
                  <c:v>19362.3928878242</c:v>
                </c:pt>
                <c:pt idx="44">
                  <c:v>15166.019802471599</c:v>
                </c:pt>
                <c:pt idx="45">
                  <c:v>13659.0962352357</c:v>
                </c:pt>
                <c:pt idx="46">
                  <c:v>14710.6689968184</c:v>
                </c:pt>
                <c:pt idx="47">
                  <c:v>20498.5445822109</c:v>
                </c:pt>
                <c:pt idx="48">
                  <c:v>19989.1293143271</c:v>
                </c:pt>
                <c:pt idx="49">
                  <c:v>17999.4457490151</c:v>
                </c:pt>
                <c:pt idx="50">
                  <c:v>15555.6907579131</c:v>
                </c:pt>
                <c:pt idx="51">
                  <c:v>11335.917709854401</c:v>
                </c:pt>
                <c:pt idx="52">
                  <c:v>7950.8456491935103</c:v>
                </c:pt>
                <c:pt idx="53">
                  <c:v>10679.605338343399</c:v>
                </c:pt>
                <c:pt idx="54">
                  <c:v>9031.7782476078701</c:v>
                </c:pt>
                <c:pt idx="55">
                  <c:v>8974.0622226423602</c:v>
                </c:pt>
                <c:pt idx="56">
                  <c:v>7705.7368955514403</c:v>
                </c:pt>
                <c:pt idx="57">
                  <c:v>7342.3839868749501</c:v>
                </c:pt>
                <c:pt idx="58">
                  <c:v>3465.5782222189</c:v>
                </c:pt>
                <c:pt idx="59">
                  <c:v>2066.36089824699</c:v>
                </c:pt>
              </c:numCache>
            </c:numRef>
          </c:yVal>
          <c:smooth val="1"/>
        </c:ser>
        <c:ser>
          <c:idx val="9"/>
          <c:order val="9"/>
          <c:tx>
            <c:v>Phase 9</c:v>
          </c:tx>
          <c:spPr>
            <a:ln w="19050">
              <a:solidFill>
                <a:schemeClr val="accent5">
                  <a:lumMod val="60000"/>
                  <a:lumOff val="40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美国!$A$512:$A$588</c:f>
              <c:numCache>
                <c:formatCode>m/d/yyyy</c:formatCode>
                <c:ptCount val="77"/>
                <c:pt idx="0">
                  <c:v>44362</c:v>
                </c:pt>
                <c:pt idx="1">
                  <c:v>44363</c:v>
                </c:pt>
                <c:pt idx="2">
                  <c:v>44364</c:v>
                </c:pt>
                <c:pt idx="3">
                  <c:v>44365</c:v>
                </c:pt>
                <c:pt idx="4">
                  <c:v>44366</c:v>
                </c:pt>
                <c:pt idx="5">
                  <c:v>44367</c:v>
                </c:pt>
                <c:pt idx="6">
                  <c:v>44368</c:v>
                </c:pt>
                <c:pt idx="7">
                  <c:v>44369</c:v>
                </c:pt>
                <c:pt idx="8">
                  <c:v>44370</c:v>
                </c:pt>
                <c:pt idx="9">
                  <c:v>44371</c:v>
                </c:pt>
                <c:pt idx="10">
                  <c:v>44372</c:v>
                </c:pt>
                <c:pt idx="11">
                  <c:v>44373</c:v>
                </c:pt>
                <c:pt idx="12">
                  <c:v>44374</c:v>
                </c:pt>
                <c:pt idx="13">
                  <c:v>44375</c:v>
                </c:pt>
                <c:pt idx="14">
                  <c:v>44376</c:v>
                </c:pt>
                <c:pt idx="15">
                  <c:v>44377</c:v>
                </c:pt>
                <c:pt idx="16">
                  <c:v>44378</c:v>
                </c:pt>
                <c:pt idx="17">
                  <c:v>44379</c:v>
                </c:pt>
                <c:pt idx="18">
                  <c:v>44380</c:v>
                </c:pt>
                <c:pt idx="19">
                  <c:v>44381</c:v>
                </c:pt>
                <c:pt idx="20">
                  <c:v>44382</c:v>
                </c:pt>
                <c:pt idx="21">
                  <c:v>44383</c:v>
                </c:pt>
                <c:pt idx="22">
                  <c:v>44384</c:v>
                </c:pt>
                <c:pt idx="23">
                  <c:v>44385</c:v>
                </c:pt>
                <c:pt idx="24">
                  <c:v>44386</c:v>
                </c:pt>
                <c:pt idx="25">
                  <c:v>44387</c:v>
                </c:pt>
                <c:pt idx="26">
                  <c:v>44388</c:v>
                </c:pt>
                <c:pt idx="27">
                  <c:v>44389</c:v>
                </c:pt>
                <c:pt idx="28">
                  <c:v>44390</c:v>
                </c:pt>
                <c:pt idx="29">
                  <c:v>44391</c:v>
                </c:pt>
                <c:pt idx="30">
                  <c:v>44392</c:v>
                </c:pt>
                <c:pt idx="31">
                  <c:v>44393</c:v>
                </c:pt>
                <c:pt idx="32">
                  <c:v>44394</c:v>
                </c:pt>
                <c:pt idx="33">
                  <c:v>44395</c:v>
                </c:pt>
                <c:pt idx="34">
                  <c:v>44396</c:v>
                </c:pt>
                <c:pt idx="35">
                  <c:v>44397</c:v>
                </c:pt>
                <c:pt idx="36">
                  <c:v>44398</c:v>
                </c:pt>
                <c:pt idx="37">
                  <c:v>44399</c:v>
                </c:pt>
                <c:pt idx="38">
                  <c:v>44400</c:v>
                </c:pt>
                <c:pt idx="39">
                  <c:v>44401</c:v>
                </c:pt>
                <c:pt idx="40">
                  <c:v>44402</c:v>
                </c:pt>
                <c:pt idx="41">
                  <c:v>44403</c:v>
                </c:pt>
                <c:pt idx="42">
                  <c:v>44404</c:v>
                </c:pt>
                <c:pt idx="43">
                  <c:v>44405</c:v>
                </c:pt>
                <c:pt idx="44">
                  <c:v>44406</c:v>
                </c:pt>
                <c:pt idx="45">
                  <c:v>44407</c:v>
                </c:pt>
                <c:pt idx="46">
                  <c:v>44408</c:v>
                </c:pt>
                <c:pt idx="47">
                  <c:v>44409</c:v>
                </c:pt>
                <c:pt idx="48">
                  <c:v>44410</c:v>
                </c:pt>
                <c:pt idx="49">
                  <c:v>44411</c:v>
                </c:pt>
                <c:pt idx="50">
                  <c:v>44412</c:v>
                </c:pt>
                <c:pt idx="51">
                  <c:v>44413</c:v>
                </c:pt>
                <c:pt idx="52">
                  <c:v>44414</c:v>
                </c:pt>
                <c:pt idx="53">
                  <c:v>44415</c:v>
                </c:pt>
                <c:pt idx="54">
                  <c:v>44416</c:v>
                </c:pt>
                <c:pt idx="55">
                  <c:v>44417</c:v>
                </c:pt>
                <c:pt idx="56">
                  <c:v>44418</c:v>
                </c:pt>
                <c:pt idx="57">
                  <c:v>44419</c:v>
                </c:pt>
                <c:pt idx="58">
                  <c:v>44420</c:v>
                </c:pt>
                <c:pt idx="59">
                  <c:v>44421</c:v>
                </c:pt>
                <c:pt idx="60">
                  <c:v>44422</c:v>
                </c:pt>
                <c:pt idx="61">
                  <c:v>44423</c:v>
                </c:pt>
                <c:pt idx="62">
                  <c:v>44424</c:v>
                </c:pt>
                <c:pt idx="63">
                  <c:v>44425</c:v>
                </c:pt>
                <c:pt idx="64">
                  <c:v>44426</c:v>
                </c:pt>
                <c:pt idx="65">
                  <c:v>44427</c:v>
                </c:pt>
                <c:pt idx="66">
                  <c:v>44428</c:v>
                </c:pt>
                <c:pt idx="67">
                  <c:v>44429</c:v>
                </c:pt>
                <c:pt idx="68">
                  <c:v>44430</c:v>
                </c:pt>
                <c:pt idx="69">
                  <c:v>44431</c:v>
                </c:pt>
                <c:pt idx="70">
                  <c:v>44432</c:v>
                </c:pt>
                <c:pt idx="71">
                  <c:v>44433</c:v>
                </c:pt>
                <c:pt idx="72">
                  <c:v>44434</c:v>
                </c:pt>
                <c:pt idx="73">
                  <c:v>44435</c:v>
                </c:pt>
                <c:pt idx="74">
                  <c:v>44436</c:v>
                </c:pt>
                <c:pt idx="75">
                  <c:v>44437</c:v>
                </c:pt>
                <c:pt idx="76">
                  <c:v>44438</c:v>
                </c:pt>
              </c:numCache>
            </c:numRef>
          </c:xVal>
          <c:yVal>
            <c:numRef>
              <c:f>美国!$J$512:$J$587</c:f>
              <c:numCache>
                <c:formatCode>General</c:formatCode>
                <c:ptCount val="76"/>
                <c:pt idx="0">
                  <c:v>6787.63663958292</c:v>
                </c:pt>
                <c:pt idx="1">
                  <c:v>7674.5859098262199</c:v>
                </c:pt>
                <c:pt idx="2">
                  <c:v>9497.3397248368692</c:v>
                </c:pt>
                <c:pt idx="3">
                  <c:v>13891.351266482799</c:v>
                </c:pt>
                <c:pt idx="4">
                  <c:v>15252.372958001701</c:v>
                </c:pt>
                <c:pt idx="5">
                  <c:v>7119.1536310222</c:v>
                </c:pt>
                <c:pt idx="6">
                  <c:v>5868.2279450339302</c:v>
                </c:pt>
                <c:pt idx="7">
                  <c:v>9362.5160598484799</c:v>
                </c:pt>
                <c:pt idx="8">
                  <c:v>11317.5934650381</c:v>
                </c:pt>
                <c:pt idx="9">
                  <c:v>13042.6324713351</c:v>
                </c:pt>
                <c:pt idx="10">
                  <c:v>15309.8474311191</c:v>
                </c:pt>
                <c:pt idx="11">
                  <c:v>12927.149297046901</c:v>
                </c:pt>
                <c:pt idx="12">
                  <c:v>11079.6539012864</c:v>
                </c:pt>
                <c:pt idx="13">
                  <c:v>10253.3189719571</c:v>
                </c:pt>
                <c:pt idx="14">
                  <c:v>15382.2744073058</c:v>
                </c:pt>
                <c:pt idx="15">
                  <c:v>17321.430466497299</c:v>
                </c:pt>
                <c:pt idx="16">
                  <c:v>17128.918939646301</c:v>
                </c:pt>
                <c:pt idx="17">
                  <c:v>20682.853206842701</c:v>
                </c:pt>
                <c:pt idx="18">
                  <c:v>20463.030195520299</c:v>
                </c:pt>
                <c:pt idx="19">
                  <c:v>18562.099828876599</c:v>
                </c:pt>
                <c:pt idx="20">
                  <c:v>18442.325072776999</c:v>
                </c:pt>
                <c:pt idx="21">
                  <c:v>21887.994505398001</c:v>
                </c:pt>
                <c:pt idx="22">
                  <c:v>26414.4799389443</c:v>
                </c:pt>
                <c:pt idx="23">
                  <c:v>29298.450163174399</c:v>
                </c:pt>
                <c:pt idx="24">
                  <c:v>31822.5022303611</c:v>
                </c:pt>
                <c:pt idx="25">
                  <c:v>30205.732487905301</c:v>
                </c:pt>
                <c:pt idx="26">
                  <c:v>29300.014117106799</c:v>
                </c:pt>
                <c:pt idx="27">
                  <c:v>29633.712715467002</c:v>
                </c:pt>
                <c:pt idx="28">
                  <c:v>35859.357951211299</c:v>
                </c:pt>
                <c:pt idx="29">
                  <c:v>38171.866014437801</c:v>
                </c:pt>
                <c:pt idx="30">
                  <c:v>41609.956789882403</c:v>
                </c:pt>
                <c:pt idx="31">
                  <c:v>43578.481848098803</c:v>
                </c:pt>
                <c:pt idx="32">
                  <c:v>44702.356578517203</c:v>
                </c:pt>
                <c:pt idx="33">
                  <c:v>44696.724527572798</c:v>
                </c:pt>
                <c:pt idx="34">
                  <c:v>43868.474573867403</c:v>
                </c:pt>
                <c:pt idx="35">
                  <c:v>52149.6468707393</c:v>
                </c:pt>
                <c:pt idx="36">
                  <c:v>54061.386525108901</c:v>
                </c:pt>
                <c:pt idx="37">
                  <c:v>56137.544332520098</c:v>
                </c:pt>
                <c:pt idx="38">
                  <c:v>58673.317385780203</c:v>
                </c:pt>
                <c:pt idx="39">
                  <c:v>63084.353003693301</c:v>
                </c:pt>
                <c:pt idx="40">
                  <c:v>61277.070507220502</c:v>
                </c:pt>
                <c:pt idx="41">
                  <c:v>61789.598855012096</c:v>
                </c:pt>
                <c:pt idx="42">
                  <c:v>72999.180865697097</c:v>
                </c:pt>
                <c:pt idx="43">
                  <c:v>77193.637651338693</c:v>
                </c:pt>
                <c:pt idx="44">
                  <c:v>79060.661099763602</c:v>
                </c:pt>
                <c:pt idx="45">
                  <c:v>81834.008220320102</c:v>
                </c:pt>
                <c:pt idx="46">
                  <c:v>81957.177243791099</c:v>
                </c:pt>
                <c:pt idx="47">
                  <c:v>82427.578897510204</c:v>
                </c:pt>
                <c:pt idx="48">
                  <c:v>85089.782062824394</c:v>
                </c:pt>
                <c:pt idx="49">
                  <c:v>92559.6289412896</c:v>
                </c:pt>
                <c:pt idx="50">
                  <c:v>102082.06828037799</c:v>
                </c:pt>
                <c:pt idx="51">
                  <c:v>103207.376272903</c:v>
                </c:pt>
                <c:pt idx="52">
                  <c:v>102682.88382782599</c:v>
                </c:pt>
                <c:pt idx="53">
                  <c:v>108362.86889232299</c:v>
                </c:pt>
                <c:pt idx="54">
                  <c:v>107317.797909827</c:v>
                </c:pt>
                <c:pt idx="55">
                  <c:v>106320.915091485</c:v>
                </c:pt>
                <c:pt idx="56">
                  <c:v>114813.467424517</c:v>
                </c:pt>
                <c:pt idx="57">
                  <c:v>119856.140927516</c:v>
                </c:pt>
                <c:pt idx="58">
                  <c:v>125441.827125675</c:v>
                </c:pt>
                <c:pt idx="59">
                  <c:v>129681.037375652</c:v>
                </c:pt>
                <c:pt idx="60">
                  <c:v>135401.11115881201</c:v>
                </c:pt>
                <c:pt idx="61">
                  <c:v>130495.39505139401</c:v>
                </c:pt>
                <c:pt idx="62">
                  <c:v>132217.03964943299</c:v>
                </c:pt>
                <c:pt idx="63">
                  <c:v>141100.91313668501</c:v>
                </c:pt>
                <c:pt idx="64">
                  <c:v>142192.78642750499</c:v>
                </c:pt>
                <c:pt idx="65">
                  <c:v>145819.573300438</c:v>
                </c:pt>
                <c:pt idx="66">
                  <c:v>148227.36267693399</c:v>
                </c:pt>
                <c:pt idx="67">
                  <c:v>153694.79833819901</c:v>
                </c:pt>
                <c:pt idx="68">
                  <c:v>153959.38169499399</c:v>
                </c:pt>
                <c:pt idx="69">
                  <c:v>153577.50785580001</c:v>
                </c:pt>
                <c:pt idx="70">
                  <c:v>163556.254551647</c:v>
                </c:pt>
                <c:pt idx="71">
                  <c:v>169622.43432561299</c:v>
                </c:pt>
                <c:pt idx="72">
                  <c:v>177544.601059181</c:v>
                </c:pt>
                <c:pt idx="73">
                  <c:v>178150.93586129701</c:v>
                </c:pt>
                <c:pt idx="74">
                  <c:v>181088.13737939799</c:v>
                </c:pt>
                <c:pt idx="75">
                  <c:v>176705.13793079901</c:v>
                </c:pt>
              </c:numCache>
            </c:numRef>
          </c:yVal>
          <c:smooth val="1"/>
        </c:ser>
        <c:ser>
          <c:idx val="10"/>
          <c:order val="10"/>
          <c:tx>
            <c:v>Phrase 10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美国!$A$588:$A$619</c:f>
              <c:numCache>
                <c:formatCode>m/d/yyyy</c:formatCode>
                <c:ptCount val="32"/>
                <c:pt idx="0">
                  <c:v>44438</c:v>
                </c:pt>
                <c:pt idx="1">
                  <c:v>44439</c:v>
                </c:pt>
                <c:pt idx="2">
                  <c:v>44440</c:v>
                </c:pt>
                <c:pt idx="3">
                  <c:v>44441</c:v>
                </c:pt>
                <c:pt idx="4">
                  <c:v>44442</c:v>
                </c:pt>
                <c:pt idx="5">
                  <c:v>44443</c:v>
                </c:pt>
                <c:pt idx="6">
                  <c:v>44444</c:v>
                </c:pt>
                <c:pt idx="7">
                  <c:v>44445</c:v>
                </c:pt>
                <c:pt idx="8">
                  <c:v>44446</c:v>
                </c:pt>
                <c:pt idx="9">
                  <c:v>44447</c:v>
                </c:pt>
                <c:pt idx="10">
                  <c:v>44448</c:v>
                </c:pt>
                <c:pt idx="11">
                  <c:v>44449</c:v>
                </c:pt>
                <c:pt idx="12">
                  <c:v>44450</c:v>
                </c:pt>
                <c:pt idx="13">
                  <c:v>44451</c:v>
                </c:pt>
                <c:pt idx="14">
                  <c:v>44452</c:v>
                </c:pt>
                <c:pt idx="15">
                  <c:v>44453</c:v>
                </c:pt>
                <c:pt idx="16">
                  <c:v>44454</c:v>
                </c:pt>
                <c:pt idx="17">
                  <c:v>44455</c:v>
                </c:pt>
                <c:pt idx="18">
                  <c:v>44456</c:v>
                </c:pt>
                <c:pt idx="19">
                  <c:v>44457</c:v>
                </c:pt>
                <c:pt idx="20">
                  <c:v>44458</c:v>
                </c:pt>
                <c:pt idx="21">
                  <c:v>44459</c:v>
                </c:pt>
                <c:pt idx="22">
                  <c:v>44460</c:v>
                </c:pt>
                <c:pt idx="23">
                  <c:v>44461</c:v>
                </c:pt>
                <c:pt idx="24">
                  <c:v>44462</c:v>
                </c:pt>
                <c:pt idx="25">
                  <c:v>44463</c:v>
                </c:pt>
                <c:pt idx="26">
                  <c:v>44464</c:v>
                </c:pt>
                <c:pt idx="27">
                  <c:v>44465</c:v>
                </c:pt>
                <c:pt idx="28">
                  <c:v>44466</c:v>
                </c:pt>
                <c:pt idx="29">
                  <c:v>44467</c:v>
                </c:pt>
                <c:pt idx="30">
                  <c:v>44468</c:v>
                </c:pt>
                <c:pt idx="31">
                  <c:v>44469</c:v>
                </c:pt>
              </c:numCache>
            </c:numRef>
          </c:xVal>
          <c:yVal>
            <c:numRef>
              <c:f>美国!$J$588:$J$619</c:f>
              <c:numCache>
                <c:formatCode>General</c:formatCode>
                <c:ptCount val="32"/>
                <c:pt idx="0">
                  <c:v>176022.03700000001</c:v>
                </c:pt>
                <c:pt idx="1">
                  <c:v>149432.89996569001</c:v>
                </c:pt>
                <c:pt idx="2">
                  <c:v>146681.672738519</c:v>
                </c:pt>
                <c:pt idx="3">
                  <c:v>143263.43349829299</c:v>
                </c:pt>
                <c:pt idx="4">
                  <c:v>141506.413974942</c:v>
                </c:pt>
                <c:pt idx="5">
                  <c:v>142951.70212452201</c:v>
                </c:pt>
                <c:pt idx="6">
                  <c:v>141264.73873560099</c:v>
                </c:pt>
                <c:pt idx="7">
                  <c:v>138592.17243223201</c:v>
                </c:pt>
                <c:pt idx="8">
                  <c:v>136760.99819745301</c:v>
                </c:pt>
                <c:pt idx="9">
                  <c:v>143847.87168094001</c:v>
                </c:pt>
                <c:pt idx="10">
                  <c:v>141379.224469262</c:v>
                </c:pt>
                <c:pt idx="11">
                  <c:v>143249.24750327101</c:v>
                </c:pt>
                <c:pt idx="12">
                  <c:v>138313.98926476401</c:v>
                </c:pt>
                <c:pt idx="13">
                  <c:v>136654.992111739</c:v>
                </c:pt>
                <c:pt idx="14">
                  <c:v>130582.515381281</c:v>
                </c:pt>
                <c:pt idx="15">
                  <c:v>135132.28903075299</c:v>
                </c:pt>
                <c:pt idx="16">
                  <c:v>136876.272913522</c:v>
                </c:pt>
                <c:pt idx="17">
                  <c:v>132257.22301691599</c:v>
                </c:pt>
                <c:pt idx="18">
                  <c:v>130773.102860675</c:v>
                </c:pt>
                <c:pt idx="19">
                  <c:v>131515.457729327</c:v>
                </c:pt>
                <c:pt idx="20">
                  <c:v>124822.70101005799</c:v>
                </c:pt>
                <c:pt idx="21">
                  <c:v>120410.01472458401</c:v>
                </c:pt>
                <c:pt idx="22">
                  <c:v>126934.589344942</c:v>
                </c:pt>
                <c:pt idx="23">
                  <c:v>129048.269831135</c:v>
                </c:pt>
                <c:pt idx="24">
                  <c:v>125203.256588112</c:v>
                </c:pt>
                <c:pt idx="25">
                  <c:v>126357.859295926</c:v>
                </c:pt>
                <c:pt idx="26">
                  <c:v>126660.24667798</c:v>
                </c:pt>
                <c:pt idx="27">
                  <c:v>123579.33739323499</c:v>
                </c:pt>
                <c:pt idx="28">
                  <c:v>114201.76893315501</c:v>
                </c:pt>
                <c:pt idx="29">
                  <c:v>120959.039178958</c:v>
                </c:pt>
                <c:pt idx="30">
                  <c:v>117676.439686674</c:v>
                </c:pt>
                <c:pt idx="31">
                  <c:v>117203.59162746101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628800"/>
        <c:axId val="234629376"/>
      </c:scatterChart>
      <c:valAx>
        <c:axId val="234628800"/>
        <c:scaling>
          <c:orientation val="minMax"/>
          <c:max val="44470"/>
          <c:min val="4385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/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34629376"/>
        <c:crosses val="autoZero"/>
        <c:crossBetween val="midCat"/>
        <c:majorUnit val="115"/>
      </c:valAx>
      <c:valAx>
        <c:axId val="234629376"/>
        <c:scaling>
          <c:orientation val="minMax"/>
          <c:max val="3800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Daily New Cases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2.4428811225175997E-4"/>
              <c:y val="0.3282276085577835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34628800"/>
        <c:crosses val="autoZero"/>
        <c:crossBetween val="midCat"/>
        <c:dispUnits>
          <c:builtInUnit val="tenThousands"/>
          <c:dispUnitsLbl/>
        </c:dispUnits>
      </c:valAx>
      <c:spPr>
        <a:ln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8.2506001777139876E-2"/>
          <c:y val="6.8223514179593187E-2"/>
          <c:w val="0.33258890752310072"/>
          <c:h val="0.63291918013949999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65279797223398"/>
          <c:y val="6.5289322350153778E-2"/>
          <c:w val="0.79486685549297664"/>
          <c:h val="0.78629314406000317"/>
        </c:manualLayout>
      </c:layout>
      <c:scatterChart>
        <c:scatterStyle val="lineMarker"/>
        <c:varyColors val="0"/>
        <c:ser>
          <c:idx val="0"/>
          <c:order val="0"/>
          <c:tx>
            <c:v>Actual data</c:v>
          </c:tx>
          <c:spPr>
            <a:ln w="1270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美国!$A$2:$A$619</c:f>
              <c:numCache>
                <c:formatCode>m/d/yyyy</c:formatCode>
                <c:ptCount val="618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  <c:pt idx="159">
                  <c:v>44011</c:v>
                </c:pt>
                <c:pt idx="160">
                  <c:v>44012</c:v>
                </c:pt>
                <c:pt idx="161">
                  <c:v>44013</c:v>
                </c:pt>
                <c:pt idx="162">
                  <c:v>44014</c:v>
                </c:pt>
                <c:pt idx="163">
                  <c:v>44015</c:v>
                </c:pt>
                <c:pt idx="164">
                  <c:v>44016</c:v>
                </c:pt>
                <c:pt idx="165">
                  <c:v>44017</c:v>
                </c:pt>
                <c:pt idx="166">
                  <c:v>44018</c:v>
                </c:pt>
                <c:pt idx="167">
                  <c:v>44019</c:v>
                </c:pt>
                <c:pt idx="168">
                  <c:v>44020</c:v>
                </c:pt>
                <c:pt idx="169">
                  <c:v>44021</c:v>
                </c:pt>
                <c:pt idx="170">
                  <c:v>44022</c:v>
                </c:pt>
                <c:pt idx="171">
                  <c:v>44023</c:v>
                </c:pt>
                <c:pt idx="172">
                  <c:v>44024</c:v>
                </c:pt>
                <c:pt idx="173">
                  <c:v>44025</c:v>
                </c:pt>
                <c:pt idx="174">
                  <c:v>44026</c:v>
                </c:pt>
                <c:pt idx="175">
                  <c:v>44027</c:v>
                </c:pt>
                <c:pt idx="176">
                  <c:v>44028</c:v>
                </c:pt>
                <c:pt idx="177">
                  <c:v>44029</c:v>
                </c:pt>
                <c:pt idx="178">
                  <c:v>44030</c:v>
                </c:pt>
                <c:pt idx="179">
                  <c:v>44031</c:v>
                </c:pt>
                <c:pt idx="180">
                  <c:v>44032</c:v>
                </c:pt>
                <c:pt idx="181">
                  <c:v>44033</c:v>
                </c:pt>
                <c:pt idx="182">
                  <c:v>44034</c:v>
                </c:pt>
                <c:pt idx="183">
                  <c:v>44035</c:v>
                </c:pt>
                <c:pt idx="184">
                  <c:v>44036</c:v>
                </c:pt>
                <c:pt idx="185">
                  <c:v>44037</c:v>
                </c:pt>
                <c:pt idx="186">
                  <c:v>44038</c:v>
                </c:pt>
                <c:pt idx="187">
                  <c:v>44039</c:v>
                </c:pt>
                <c:pt idx="188">
                  <c:v>44040</c:v>
                </c:pt>
                <c:pt idx="189">
                  <c:v>44041</c:v>
                </c:pt>
                <c:pt idx="190">
                  <c:v>44042</c:v>
                </c:pt>
                <c:pt idx="191">
                  <c:v>44043</c:v>
                </c:pt>
                <c:pt idx="192">
                  <c:v>44044</c:v>
                </c:pt>
                <c:pt idx="193">
                  <c:v>44045</c:v>
                </c:pt>
                <c:pt idx="194">
                  <c:v>44046</c:v>
                </c:pt>
                <c:pt idx="195">
                  <c:v>44047</c:v>
                </c:pt>
                <c:pt idx="196">
                  <c:v>44048</c:v>
                </c:pt>
                <c:pt idx="197">
                  <c:v>44049</c:v>
                </c:pt>
                <c:pt idx="198">
                  <c:v>44050</c:v>
                </c:pt>
                <c:pt idx="199">
                  <c:v>44051</c:v>
                </c:pt>
                <c:pt idx="200">
                  <c:v>44052</c:v>
                </c:pt>
                <c:pt idx="201">
                  <c:v>44053</c:v>
                </c:pt>
                <c:pt idx="202">
                  <c:v>44054</c:v>
                </c:pt>
                <c:pt idx="203">
                  <c:v>44055</c:v>
                </c:pt>
                <c:pt idx="204">
                  <c:v>44056</c:v>
                </c:pt>
                <c:pt idx="205">
                  <c:v>44057</c:v>
                </c:pt>
                <c:pt idx="206">
                  <c:v>44058</c:v>
                </c:pt>
                <c:pt idx="207">
                  <c:v>44059</c:v>
                </c:pt>
                <c:pt idx="208">
                  <c:v>44060</c:v>
                </c:pt>
                <c:pt idx="209">
                  <c:v>44061</c:v>
                </c:pt>
                <c:pt idx="210">
                  <c:v>44062</c:v>
                </c:pt>
                <c:pt idx="211">
                  <c:v>44063</c:v>
                </c:pt>
                <c:pt idx="212">
                  <c:v>44064</c:v>
                </c:pt>
                <c:pt idx="213">
                  <c:v>44065</c:v>
                </c:pt>
                <c:pt idx="214">
                  <c:v>44066</c:v>
                </c:pt>
                <c:pt idx="215">
                  <c:v>44067</c:v>
                </c:pt>
                <c:pt idx="216">
                  <c:v>44068</c:v>
                </c:pt>
                <c:pt idx="217">
                  <c:v>44069</c:v>
                </c:pt>
                <c:pt idx="218">
                  <c:v>44070</c:v>
                </c:pt>
                <c:pt idx="219">
                  <c:v>44071</c:v>
                </c:pt>
                <c:pt idx="220">
                  <c:v>44072</c:v>
                </c:pt>
                <c:pt idx="221">
                  <c:v>44073</c:v>
                </c:pt>
                <c:pt idx="222">
                  <c:v>44074</c:v>
                </c:pt>
                <c:pt idx="223">
                  <c:v>44075</c:v>
                </c:pt>
                <c:pt idx="224">
                  <c:v>44076</c:v>
                </c:pt>
                <c:pt idx="225">
                  <c:v>44077</c:v>
                </c:pt>
                <c:pt idx="226">
                  <c:v>44078</c:v>
                </c:pt>
                <c:pt idx="227">
                  <c:v>44079</c:v>
                </c:pt>
                <c:pt idx="228">
                  <c:v>44080</c:v>
                </c:pt>
                <c:pt idx="229">
                  <c:v>44081</c:v>
                </c:pt>
                <c:pt idx="230">
                  <c:v>44082</c:v>
                </c:pt>
                <c:pt idx="231">
                  <c:v>44083</c:v>
                </c:pt>
                <c:pt idx="232">
                  <c:v>44084</c:v>
                </c:pt>
                <c:pt idx="233">
                  <c:v>44085</c:v>
                </c:pt>
                <c:pt idx="234">
                  <c:v>44086</c:v>
                </c:pt>
                <c:pt idx="235">
                  <c:v>44087</c:v>
                </c:pt>
                <c:pt idx="236">
                  <c:v>44088</c:v>
                </c:pt>
                <c:pt idx="237">
                  <c:v>44089</c:v>
                </c:pt>
                <c:pt idx="238">
                  <c:v>44090</c:v>
                </c:pt>
                <c:pt idx="239">
                  <c:v>44091</c:v>
                </c:pt>
                <c:pt idx="240">
                  <c:v>44092</c:v>
                </c:pt>
                <c:pt idx="241">
                  <c:v>44093</c:v>
                </c:pt>
                <c:pt idx="242">
                  <c:v>44094</c:v>
                </c:pt>
                <c:pt idx="243">
                  <c:v>44095</c:v>
                </c:pt>
                <c:pt idx="244">
                  <c:v>44096</c:v>
                </c:pt>
                <c:pt idx="245">
                  <c:v>44097</c:v>
                </c:pt>
                <c:pt idx="246">
                  <c:v>44098</c:v>
                </c:pt>
                <c:pt idx="247">
                  <c:v>44099</c:v>
                </c:pt>
                <c:pt idx="248">
                  <c:v>44100</c:v>
                </c:pt>
                <c:pt idx="249">
                  <c:v>44101</c:v>
                </c:pt>
                <c:pt idx="250">
                  <c:v>44102</c:v>
                </c:pt>
                <c:pt idx="251">
                  <c:v>44103</c:v>
                </c:pt>
                <c:pt idx="252">
                  <c:v>44104</c:v>
                </c:pt>
                <c:pt idx="253">
                  <c:v>44105</c:v>
                </c:pt>
                <c:pt idx="254">
                  <c:v>44106</c:v>
                </c:pt>
                <c:pt idx="255">
                  <c:v>44107</c:v>
                </c:pt>
                <c:pt idx="256">
                  <c:v>44108</c:v>
                </c:pt>
                <c:pt idx="257">
                  <c:v>44109</c:v>
                </c:pt>
                <c:pt idx="258">
                  <c:v>44110</c:v>
                </c:pt>
                <c:pt idx="259">
                  <c:v>44111</c:v>
                </c:pt>
                <c:pt idx="260">
                  <c:v>44112</c:v>
                </c:pt>
                <c:pt idx="261">
                  <c:v>44113</c:v>
                </c:pt>
                <c:pt idx="262">
                  <c:v>44114</c:v>
                </c:pt>
                <c:pt idx="263">
                  <c:v>44115</c:v>
                </c:pt>
                <c:pt idx="264">
                  <c:v>44116</c:v>
                </c:pt>
                <c:pt idx="265">
                  <c:v>44117</c:v>
                </c:pt>
                <c:pt idx="266">
                  <c:v>44118</c:v>
                </c:pt>
                <c:pt idx="267">
                  <c:v>44119</c:v>
                </c:pt>
                <c:pt idx="268">
                  <c:v>44120</c:v>
                </c:pt>
                <c:pt idx="269">
                  <c:v>44121</c:v>
                </c:pt>
                <c:pt idx="270">
                  <c:v>44122</c:v>
                </c:pt>
                <c:pt idx="271">
                  <c:v>44123</c:v>
                </c:pt>
                <c:pt idx="272">
                  <c:v>44124</c:v>
                </c:pt>
                <c:pt idx="273">
                  <c:v>44125</c:v>
                </c:pt>
                <c:pt idx="274">
                  <c:v>44126</c:v>
                </c:pt>
                <c:pt idx="275">
                  <c:v>44127</c:v>
                </c:pt>
                <c:pt idx="276">
                  <c:v>44128</c:v>
                </c:pt>
                <c:pt idx="277">
                  <c:v>44129</c:v>
                </c:pt>
                <c:pt idx="278">
                  <c:v>44130</c:v>
                </c:pt>
                <c:pt idx="279">
                  <c:v>44131</c:v>
                </c:pt>
                <c:pt idx="280">
                  <c:v>44132</c:v>
                </c:pt>
                <c:pt idx="281">
                  <c:v>44133</c:v>
                </c:pt>
                <c:pt idx="282">
                  <c:v>44134</c:v>
                </c:pt>
                <c:pt idx="283">
                  <c:v>44135</c:v>
                </c:pt>
                <c:pt idx="284">
                  <c:v>44136</c:v>
                </c:pt>
                <c:pt idx="285">
                  <c:v>44137</c:v>
                </c:pt>
                <c:pt idx="286">
                  <c:v>44138</c:v>
                </c:pt>
                <c:pt idx="287">
                  <c:v>44139</c:v>
                </c:pt>
                <c:pt idx="288">
                  <c:v>44140</c:v>
                </c:pt>
                <c:pt idx="289">
                  <c:v>44141</c:v>
                </c:pt>
                <c:pt idx="290">
                  <c:v>44142</c:v>
                </c:pt>
                <c:pt idx="291">
                  <c:v>44143</c:v>
                </c:pt>
                <c:pt idx="292">
                  <c:v>44144</c:v>
                </c:pt>
                <c:pt idx="293">
                  <c:v>44145</c:v>
                </c:pt>
                <c:pt idx="294">
                  <c:v>44146</c:v>
                </c:pt>
                <c:pt idx="295">
                  <c:v>44147</c:v>
                </c:pt>
                <c:pt idx="296">
                  <c:v>44148</c:v>
                </c:pt>
                <c:pt idx="297">
                  <c:v>44149</c:v>
                </c:pt>
                <c:pt idx="298">
                  <c:v>44150</c:v>
                </c:pt>
                <c:pt idx="299">
                  <c:v>44151</c:v>
                </c:pt>
                <c:pt idx="300">
                  <c:v>44152</c:v>
                </c:pt>
                <c:pt idx="301">
                  <c:v>44153</c:v>
                </c:pt>
                <c:pt idx="302">
                  <c:v>44154</c:v>
                </c:pt>
                <c:pt idx="303">
                  <c:v>44155</c:v>
                </c:pt>
                <c:pt idx="304">
                  <c:v>44156</c:v>
                </c:pt>
                <c:pt idx="305">
                  <c:v>44157</c:v>
                </c:pt>
                <c:pt idx="306">
                  <c:v>44158</c:v>
                </c:pt>
                <c:pt idx="307">
                  <c:v>44159</c:v>
                </c:pt>
                <c:pt idx="308">
                  <c:v>44160</c:v>
                </c:pt>
                <c:pt idx="309">
                  <c:v>44161</c:v>
                </c:pt>
                <c:pt idx="310">
                  <c:v>44162</c:v>
                </c:pt>
                <c:pt idx="311">
                  <c:v>44163</c:v>
                </c:pt>
                <c:pt idx="312">
                  <c:v>44164</c:v>
                </c:pt>
                <c:pt idx="313">
                  <c:v>44165</c:v>
                </c:pt>
                <c:pt idx="314">
                  <c:v>44166</c:v>
                </c:pt>
                <c:pt idx="315">
                  <c:v>44167</c:v>
                </c:pt>
                <c:pt idx="316">
                  <c:v>44168</c:v>
                </c:pt>
                <c:pt idx="317">
                  <c:v>44169</c:v>
                </c:pt>
                <c:pt idx="318">
                  <c:v>44170</c:v>
                </c:pt>
                <c:pt idx="319">
                  <c:v>44171</c:v>
                </c:pt>
                <c:pt idx="320">
                  <c:v>44172</c:v>
                </c:pt>
                <c:pt idx="321">
                  <c:v>44173</c:v>
                </c:pt>
                <c:pt idx="322">
                  <c:v>44174</c:v>
                </c:pt>
                <c:pt idx="323">
                  <c:v>44175</c:v>
                </c:pt>
                <c:pt idx="324">
                  <c:v>44176</c:v>
                </c:pt>
                <c:pt idx="325">
                  <c:v>44177</c:v>
                </c:pt>
                <c:pt idx="326">
                  <c:v>44178</c:v>
                </c:pt>
                <c:pt idx="327">
                  <c:v>44179</c:v>
                </c:pt>
                <c:pt idx="328">
                  <c:v>44180</c:v>
                </c:pt>
                <c:pt idx="329">
                  <c:v>44181</c:v>
                </c:pt>
                <c:pt idx="330">
                  <c:v>44182</c:v>
                </c:pt>
                <c:pt idx="331">
                  <c:v>44183</c:v>
                </c:pt>
                <c:pt idx="332">
                  <c:v>44184</c:v>
                </c:pt>
                <c:pt idx="333">
                  <c:v>44185</c:v>
                </c:pt>
                <c:pt idx="334">
                  <c:v>44186</c:v>
                </c:pt>
                <c:pt idx="335">
                  <c:v>44187</c:v>
                </c:pt>
                <c:pt idx="336">
                  <c:v>44188</c:v>
                </c:pt>
                <c:pt idx="337">
                  <c:v>44189</c:v>
                </c:pt>
                <c:pt idx="338">
                  <c:v>44190</c:v>
                </c:pt>
                <c:pt idx="339">
                  <c:v>44191</c:v>
                </c:pt>
                <c:pt idx="340">
                  <c:v>44192</c:v>
                </c:pt>
                <c:pt idx="341">
                  <c:v>44193</c:v>
                </c:pt>
                <c:pt idx="342">
                  <c:v>44194</c:v>
                </c:pt>
                <c:pt idx="343">
                  <c:v>44195</c:v>
                </c:pt>
                <c:pt idx="344">
                  <c:v>44196</c:v>
                </c:pt>
                <c:pt idx="345">
                  <c:v>44197</c:v>
                </c:pt>
                <c:pt idx="346">
                  <c:v>44198</c:v>
                </c:pt>
                <c:pt idx="347">
                  <c:v>44199</c:v>
                </c:pt>
                <c:pt idx="348">
                  <c:v>44200</c:v>
                </c:pt>
                <c:pt idx="349">
                  <c:v>44201</c:v>
                </c:pt>
                <c:pt idx="350">
                  <c:v>44202</c:v>
                </c:pt>
                <c:pt idx="351">
                  <c:v>44203</c:v>
                </c:pt>
                <c:pt idx="352">
                  <c:v>44204</c:v>
                </c:pt>
                <c:pt idx="353">
                  <c:v>44205</c:v>
                </c:pt>
                <c:pt idx="354">
                  <c:v>44206</c:v>
                </c:pt>
                <c:pt idx="355">
                  <c:v>44207</c:v>
                </c:pt>
                <c:pt idx="356">
                  <c:v>44208</c:v>
                </c:pt>
                <c:pt idx="357">
                  <c:v>44209</c:v>
                </c:pt>
                <c:pt idx="358">
                  <c:v>44210</c:v>
                </c:pt>
                <c:pt idx="359">
                  <c:v>44211</c:v>
                </c:pt>
                <c:pt idx="360">
                  <c:v>44212</c:v>
                </c:pt>
                <c:pt idx="361">
                  <c:v>44213</c:v>
                </c:pt>
                <c:pt idx="362">
                  <c:v>44214</c:v>
                </c:pt>
                <c:pt idx="363">
                  <c:v>44215</c:v>
                </c:pt>
                <c:pt idx="364">
                  <c:v>44216</c:v>
                </c:pt>
                <c:pt idx="365">
                  <c:v>44217</c:v>
                </c:pt>
                <c:pt idx="366">
                  <c:v>44218</c:v>
                </c:pt>
                <c:pt idx="367">
                  <c:v>44219</c:v>
                </c:pt>
                <c:pt idx="368">
                  <c:v>44220</c:v>
                </c:pt>
                <c:pt idx="369">
                  <c:v>44221</c:v>
                </c:pt>
                <c:pt idx="370">
                  <c:v>44222</c:v>
                </c:pt>
                <c:pt idx="371">
                  <c:v>44223</c:v>
                </c:pt>
                <c:pt idx="372">
                  <c:v>44224</c:v>
                </c:pt>
                <c:pt idx="373">
                  <c:v>44225</c:v>
                </c:pt>
                <c:pt idx="374">
                  <c:v>44226</c:v>
                </c:pt>
                <c:pt idx="375">
                  <c:v>44227</c:v>
                </c:pt>
                <c:pt idx="376">
                  <c:v>44228</c:v>
                </c:pt>
                <c:pt idx="377">
                  <c:v>44229</c:v>
                </c:pt>
                <c:pt idx="378">
                  <c:v>44230</c:v>
                </c:pt>
                <c:pt idx="379">
                  <c:v>44231</c:v>
                </c:pt>
                <c:pt idx="380">
                  <c:v>44232</c:v>
                </c:pt>
                <c:pt idx="381">
                  <c:v>44233</c:v>
                </c:pt>
                <c:pt idx="382">
                  <c:v>44234</c:v>
                </c:pt>
                <c:pt idx="383">
                  <c:v>44235</c:v>
                </c:pt>
                <c:pt idx="384">
                  <c:v>44236</c:v>
                </c:pt>
                <c:pt idx="385">
                  <c:v>44237</c:v>
                </c:pt>
                <c:pt idx="386">
                  <c:v>44238</c:v>
                </c:pt>
                <c:pt idx="387">
                  <c:v>44239</c:v>
                </c:pt>
                <c:pt idx="388">
                  <c:v>44240</c:v>
                </c:pt>
                <c:pt idx="389">
                  <c:v>44241</c:v>
                </c:pt>
                <c:pt idx="390">
                  <c:v>44242</c:v>
                </c:pt>
                <c:pt idx="391">
                  <c:v>44243</c:v>
                </c:pt>
                <c:pt idx="392">
                  <c:v>44244</c:v>
                </c:pt>
                <c:pt idx="393">
                  <c:v>44245</c:v>
                </c:pt>
                <c:pt idx="394">
                  <c:v>44246</c:v>
                </c:pt>
                <c:pt idx="395">
                  <c:v>44247</c:v>
                </c:pt>
                <c:pt idx="396">
                  <c:v>44248</c:v>
                </c:pt>
                <c:pt idx="397">
                  <c:v>44249</c:v>
                </c:pt>
                <c:pt idx="398">
                  <c:v>44250</c:v>
                </c:pt>
                <c:pt idx="399">
                  <c:v>44251</c:v>
                </c:pt>
                <c:pt idx="400">
                  <c:v>44252</c:v>
                </c:pt>
                <c:pt idx="401">
                  <c:v>44253</c:v>
                </c:pt>
                <c:pt idx="402">
                  <c:v>44254</c:v>
                </c:pt>
                <c:pt idx="403">
                  <c:v>44255</c:v>
                </c:pt>
                <c:pt idx="404">
                  <c:v>44256</c:v>
                </c:pt>
                <c:pt idx="405">
                  <c:v>44257</c:v>
                </c:pt>
                <c:pt idx="406">
                  <c:v>44258</c:v>
                </c:pt>
                <c:pt idx="407">
                  <c:v>44259</c:v>
                </c:pt>
                <c:pt idx="408">
                  <c:v>44260</c:v>
                </c:pt>
                <c:pt idx="409">
                  <c:v>44261</c:v>
                </c:pt>
                <c:pt idx="410">
                  <c:v>44262</c:v>
                </c:pt>
                <c:pt idx="411">
                  <c:v>44263</c:v>
                </c:pt>
                <c:pt idx="412">
                  <c:v>44264</c:v>
                </c:pt>
                <c:pt idx="413">
                  <c:v>44265</c:v>
                </c:pt>
                <c:pt idx="414">
                  <c:v>44266</c:v>
                </c:pt>
                <c:pt idx="415">
                  <c:v>44267</c:v>
                </c:pt>
                <c:pt idx="416">
                  <c:v>44268</c:v>
                </c:pt>
                <c:pt idx="417">
                  <c:v>44269</c:v>
                </c:pt>
                <c:pt idx="418">
                  <c:v>44270</c:v>
                </c:pt>
                <c:pt idx="419">
                  <c:v>44271</c:v>
                </c:pt>
                <c:pt idx="420">
                  <c:v>44272</c:v>
                </c:pt>
                <c:pt idx="421">
                  <c:v>44273</c:v>
                </c:pt>
                <c:pt idx="422">
                  <c:v>44274</c:v>
                </c:pt>
                <c:pt idx="423">
                  <c:v>44275</c:v>
                </c:pt>
                <c:pt idx="424">
                  <c:v>44276</c:v>
                </c:pt>
                <c:pt idx="425">
                  <c:v>44277</c:v>
                </c:pt>
                <c:pt idx="426">
                  <c:v>44278</c:v>
                </c:pt>
                <c:pt idx="427">
                  <c:v>44279</c:v>
                </c:pt>
                <c:pt idx="428">
                  <c:v>44280</c:v>
                </c:pt>
                <c:pt idx="429">
                  <c:v>44281</c:v>
                </c:pt>
                <c:pt idx="430">
                  <c:v>44282</c:v>
                </c:pt>
                <c:pt idx="431">
                  <c:v>44283</c:v>
                </c:pt>
                <c:pt idx="432">
                  <c:v>44284</c:v>
                </c:pt>
                <c:pt idx="433">
                  <c:v>44285</c:v>
                </c:pt>
                <c:pt idx="434">
                  <c:v>44286</c:v>
                </c:pt>
                <c:pt idx="435">
                  <c:v>44287</c:v>
                </c:pt>
                <c:pt idx="436">
                  <c:v>44288</c:v>
                </c:pt>
                <c:pt idx="437">
                  <c:v>44289</c:v>
                </c:pt>
                <c:pt idx="438">
                  <c:v>44290</c:v>
                </c:pt>
                <c:pt idx="439">
                  <c:v>44291</c:v>
                </c:pt>
                <c:pt idx="440">
                  <c:v>44292</c:v>
                </c:pt>
                <c:pt idx="441">
                  <c:v>44293</c:v>
                </c:pt>
                <c:pt idx="442">
                  <c:v>44294</c:v>
                </c:pt>
                <c:pt idx="443">
                  <c:v>44295</c:v>
                </c:pt>
                <c:pt idx="444">
                  <c:v>44296</c:v>
                </c:pt>
                <c:pt idx="445">
                  <c:v>44297</c:v>
                </c:pt>
                <c:pt idx="446">
                  <c:v>44298</c:v>
                </c:pt>
                <c:pt idx="447">
                  <c:v>44299</c:v>
                </c:pt>
                <c:pt idx="448">
                  <c:v>44300</c:v>
                </c:pt>
                <c:pt idx="449">
                  <c:v>44301</c:v>
                </c:pt>
                <c:pt idx="450">
                  <c:v>44302</c:v>
                </c:pt>
                <c:pt idx="451">
                  <c:v>44303</c:v>
                </c:pt>
                <c:pt idx="452">
                  <c:v>44304</c:v>
                </c:pt>
                <c:pt idx="453">
                  <c:v>44305</c:v>
                </c:pt>
                <c:pt idx="454">
                  <c:v>44306</c:v>
                </c:pt>
                <c:pt idx="455">
                  <c:v>44307</c:v>
                </c:pt>
                <c:pt idx="456">
                  <c:v>44308</c:v>
                </c:pt>
                <c:pt idx="457">
                  <c:v>44309</c:v>
                </c:pt>
                <c:pt idx="458">
                  <c:v>44310</c:v>
                </c:pt>
                <c:pt idx="459">
                  <c:v>44311</c:v>
                </c:pt>
                <c:pt idx="460">
                  <c:v>44312</c:v>
                </c:pt>
                <c:pt idx="461">
                  <c:v>44313</c:v>
                </c:pt>
                <c:pt idx="462">
                  <c:v>44314</c:v>
                </c:pt>
                <c:pt idx="463">
                  <c:v>44315</c:v>
                </c:pt>
                <c:pt idx="464">
                  <c:v>44316</c:v>
                </c:pt>
                <c:pt idx="465">
                  <c:v>44317</c:v>
                </c:pt>
                <c:pt idx="466">
                  <c:v>44318</c:v>
                </c:pt>
                <c:pt idx="467">
                  <c:v>44319</c:v>
                </c:pt>
                <c:pt idx="468">
                  <c:v>44320</c:v>
                </c:pt>
                <c:pt idx="469">
                  <c:v>44321</c:v>
                </c:pt>
                <c:pt idx="470">
                  <c:v>44322</c:v>
                </c:pt>
                <c:pt idx="471">
                  <c:v>44323</c:v>
                </c:pt>
                <c:pt idx="472">
                  <c:v>44324</c:v>
                </c:pt>
                <c:pt idx="473">
                  <c:v>44325</c:v>
                </c:pt>
                <c:pt idx="474">
                  <c:v>44326</c:v>
                </c:pt>
                <c:pt idx="475">
                  <c:v>44327</c:v>
                </c:pt>
                <c:pt idx="476">
                  <c:v>44328</c:v>
                </c:pt>
                <c:pt idx="477">
                  <c:v>44329</c:v>
                </c:pt>
                <c:pt idx="478">
                  <c:v>44330</c:v>
                </c:pt>
                <c:pt idx="479">
                  <c:v>44331</c:v>
                </c:pt>
                <c:pt idx="480">
                  <c:v>44332</c:v>
                </c:pt>
                <c:pt idx="481">
                  <c:v>44333</c:v>
                </c:pt>
                <c:pt idx="482">
                  <c:v>44334</c:v>
                </c:pt>
                <c:pt idx="483">
                  <c:v>44335</c:v>
                </c:pt>
                <c:pt idx="484">
                  <c:v>44336</c:v>
                </c:pt>
                <c:pt idx="485">
                  <c:v>44337</c:v>
                </c:pt>
                <c:pt idx="486">
                  <c:v>44338</c:v>
                </c:pt>
                <c:pt idx="487">
                  <c:v>44339</c:v>
                </c:pt>
                <c:pt idx="488">
                  <c:v>44340</c:v>
                </c:pt>
                <c:pt idx="489">
                  <c:v>44341</c:v>
                </c:pt>
                <c:pt idx="490">
                  <c:v>44342</c:v>
                </c:pt>
                <c:pt idx="491">
                  <c:v>44343</c:v>
                </c:pt>
                <c:pt idx="492">
                  <c:v>44344</c:v>
                </c:pt>
                <c:pt idx="493">
                  <c:v>44345</c:v>
                </c:pt>
                <c:pt idx="494">
                  <c:v>44346</c:v>
                </c:pt>
                <c:pt idx="495">
                  <c:v>44347</c:v>
                </c:pt>
                <c:pt idx="496">
                  <c:v>44348</c:v>
                </c:pt>
                <c:pt idx="497">
                  <c:v>44349</c:v>
                </c:pt>
                <c:pt idx="498">
                  <c:v>44350</c:v>
                </c:pt>
                <c:pt idx="499">
                  <c:v>44351</c:v>
                </c:pt>
                <c:pt idx="500">
                  <c:v>44352</c:v>
                </c:pt>
                <c:pt idx="501">
                  <c:v>44353</c:v>
                </c:pt>
                <c:pt idx="502">
                  <c:v>44354</c:v>
                </c:pt>
                <c:pt idx="503">
                  <c:v>44355</c:v>
                </c:pt>
                <c:pt idx="504">
                  <c:v>44356</c:v>
                </c:pt>
                <c:pt idx="505">
                  <c:v>44357</c:v>
                </c:pt>
                <c:pt idx="506">
                  <c:v>44358</c:v>
                </c:pt>
                <c:pt idx="507">
                  <c:v>44359</c:v>
                </c:pt>
                <c:pt idx="508">
                  <c:v>44360</c:v>
                </c:pt>
                <c:pt idx="509">
                  <c:v>44361</c:v>
                </c:pt>
                <c:pt idx="510">
                  <c:v>44362</c:v>
                </c:pt>
                <c:pt idx="511">
                  <c:v>44363</c:v>
                </c:pt>
                <c:pt idx="512">
                  <c:v>44364</c:v>
                </c:pt>
                <c:pt idx="513">
                  <c:v>44365</c:v>
                </c:pt>
                <c:pt idx="514">
                  <c:v>44366</c:v>
                </c:pt>
                <c:pt idx="515">
                  <c:v>44367</c:v>
                </c:pt>
                <c:pt idx="516">
                  <c:v>44368</c:v>
                </c:pt>
                <c:pt idx="517">
                  <c:v>44369</c:v>
                </c:pt>
                <c:pt idx="518">
                  <c:v>44370</c:v>
                </c:pt>
                <c:pt idx="519">
                  <c:v>44371</c:v>
                </c:pt>
                <c:pt idx="520">
                  <c:v>44372</c:v>
                </c:pt>
                <c:pt idx="521">
                  <c:v>44373</c:v>
                </c:pt>
                <c:pt idx="522">
                  <c:v>44374</c:v>
                </c:pt>
                <c:pt idx="523">
                  <c:v>44375</c:v>
                </c:pt>
                <c:pt idx="524">
                  <c:v>44376</c:v>
                </c:pt>
                <c:pt idx="525">
                  <c:v>44377</c:v>
                </c:pt>
                <c:pt idx="526">
                  <c:v>44378</c:v>
                </c:pt>
                <c:pt idx="527">
                  <c:v>44379</c:v>
                </c:pt>
                <c:pt idx="528">
                  <c:v>44380</c:v>
                </c:pt>
                <c:pt idx="529">
                  <c:v>44381</c:v>
                </c:pt>
                <c:pt idx="530">
                  <c:v>44382</c:v>
                </c:pt>
                <c:pt idx="531">
                  <c:v>44383</c:v>
                </c:pt>
                <c:pt idx="532">
                  <c:v>44384</c:v>
                </c:pt>
                <c:pt idx="533">
                  <c:v>44385</c:v>
                </c:pt>
                <c:pt idx="534">
                  <c:v>44386</c:v>
                </c:pt>
                <c:pt idx="535">
                  <c:v>44387</c:v>
                </c:pt>
                <c:pt idx="536">
                  <c:v>44388</c:v>
                </c:pt>
                <c:pt idx="537">
                  <c:v>44389</c:v>
                </c:pt>
                <c:pt idx="538">
                  <c:v>44390</c:v>
                </c:pt>
                <c:pt idx="539">
                  <c:v>44391</c:v>
                </c:pt>
                <c:pt idx="540">
                  <c:v>44392</c:v>
                </c:pt>
                <c:pt idx="541">
                  <c:v>44393</c:v>
                </c:pt>
                <c:pt idx="542">
                  <c:v>44394</c:v>
                </c:pt>
                <c:pt idx="543">
                  <c:v>44395</c:v>
                </c:pt>
                <c:pt idx="544">
                  <c:v>44396</c:v>
                </c:pt>
                <c:pt idx="545">
                  <c:v>44397</c:v>
                </c:pt>
                <c:pt idx="546">
                  <c:v>44398</c:v>
                </c:pt>
                <c:pt idx="547">
                  <c:v>44399</c:v>
                </c:pt>
                <c:pt idx="548">
                  <c:v>44400</c:v>
                </c:pt>
                <c:pt idx="549">
                  <c:v>44401</c:v>
                </c:pt>
                <c:pt idx="550">
                  <c:v>44402</c:v>
                </c:pt>
                <c:pt idx="551">
                  <c:v>44403</c:v>
                </c:pt>
                <c:pt idx="552">
                  <c:v>44404</c:v>
                </c:pt>
                <c:pt idx="553">
                  <c:v>44405</c:v>
                </c:pt>
                <c:pt idx="554">
                  <c:v>44406</c:v>
                </c:pt>
                <c:pt idx="555">
                  <c:v>44407</c:v>
                </c:pt>
                <c:pt idx="556">
                  <c:v>44408</c:v>
                </c:pt>
                <c:pt idx="557">
                  <c:v>44409</c:v>
                </c:pt>
                <c:pt idx="558">
                  <c:v>44410</c:v>
                </c:pt>
                <c:pt idx="559">
                  <c:v>44411</c:v>
                </c:pt>
                <c:pt idx="560">
                  <c:v>44412</c:v>
                </c:pt>
                <c:pt idx="561">
                  <c:v>44413</c:v>
                </c:pt>
                <c:pt idx="562">
                  <c:v>44414</c:v>
                </c:pt>
                <c:pt idx="563">
                  <c:v>44415</c:v>
                </c:pt>
                <c:pt idx="564">
                  <c:v>44416</c:v>
                </c:pt>
                <c:pt idx="565">
                  <c:v>44417</c:v>
                </c:pt>
                <c:pt idx="566">
                  <c:v>44418</c:v>
                </c:pt>
                <c:pt idx="567">
                  <c:v>44419</c:v>
                </c:pt>
                <c:pt idx="568">
                  <c:v>44420</c:v>
                </c:pt>
                <c:pt idx="569">
                  <c:v>44421</c:v>
                </c:pt>
                <c:pt idx="570">
                  <c:v>44422</c:v>
                </c:pt>
                <c:pt idx="571">
                  <c:v>44423</c:v>
                </c:pt>
                <c:pt idx="572">
                  <c:v>44424</c:v>
                </c:pt>
                <c:pt idx="573">
                  <c:v>44425</c:v>
                </c:pt>
                <c:pt idx="574">
                  <c:v>44426</c:v>
                </c:pt>
                <c:pt idx="575">
                  <c:v>44427</c:v>
                </c:pt>
                <c:pt idx="576">
                  <c:v>44428</c:v>
                </c:pt>
                <c:pt idx="577">
                  <c:v>44429</c:v>
                </c:pt>
                <c:pt idx="578">
                  <c:v>44430</c:v>
                </c:pt>
                <c:pt idx="579">
                  <c:v>44431</c:v>
                </c:pt>
                <c:pt idx="580">
                  <c:v>44432</c:v>
                </c:pt>
                <c:pt idx="581">
                  <c:v>44433</c:v>
                </c:pt>
                <c:pt idx="582">
                  <c:v>44434</c:v>
                </c:pt>
                <c:pt idx="583">
                  <c:v>44435</c:v>
                </c:pt>
                <c:pt idx="584">
                  <c:v>44436</c:v>
                </c:pt>
                <c:pt idx="585">
                  <c:v>44437</c:v>
                </c:pt>
                <c:pt idx="586">
                  <c:v>44438</c:v>
                </c:pt>
                <c:pt idx="587">
                  <c:v>44439</c:v>
                </c:pt>
                <c:pt idx="588">
                  <c:v>44440</c:v>
                </c:pt>
                <c:pt idx="589">
                  <c:v>44441</c:v>
                </c:pt>
                <c:pt idx="590">
                  <c:v>44442</c:v>
                </c:pt>
                <c:pt idx="591">
                  <c:v>44443</c:v>
                </c:pt>
                <c:pt idx="592">
                  <c:v>44444</c:v>
                </c:pt>
                <c:pt idx="593">
                  <c:v>44445</c:v>
                </c:pt>
                <c:pt idx="594">
                  <c:v>44446</c:v>
                </c:pt>
                <c:pt idx="595">
                  <c:v>44447</c:v>
                </c:pt>
                <c:pt idx="596">
                  <c:v>44448</c:v>
                </c:pt>
                <c:pt idx="597">
                  <c:v>44449</c:v>
                </c:pt>
                <c:pt idx="598">
                  <c:v>44450</c:v>
                </c:pt>
                <c:pt idx="599">
                  <c:v>44451</c:v>
                </c:pt>
                <c:pt idx="600">
                  <c:v>44452</c:v>
                </c:pt>
                <c:pt idx="601">
                  <c:v>44453</c:v>
                </c:pt>
                <c:pt idx="602">
                  <c:v>44454</c:v>
                </c:pt>
                <c:pt idx="603">
                  <c:v>44455</c:v>
                </c:pt>
                <c:pt idx="604">
                  <c:v>44456</c:v>
                </c:pt>
                <c:pt idx="605">
                  <c:v>44457</c:v>
                </c:pt>
                <c:pt idx="606">
                  <c:v>44458</c:v>
                </c:pt>
                <c:pt idx="607">
                  <c:v>44459</c:v>
                </c:pt>
                <c:pt idx="608">
                  <c:v>44460</c:v>
                </c:pt>
                <c:pt idx="609">
                  <c:v>44461</c:v>
                </c:pt>
                <c:pt idx="610">
                  <c:v>44462</c:v>
                </c:pt>
                <c:pt idx="611">
                  <c:v>44463</c:v>
                </c:pt>
                <c:pt idx="612">
                  <c:v>44464</c:v>
                </c:pt>
                <c:pt idx="613">
                  <c:v>44465</c:v>
                </c:pt>
                <c:pt idx="614">
                  <c:v>44466</c:v>
                </c:pt>
                <c:pt idx="615">
                  <c:v>44467</c:v>
                </c:pt>
                <c:pt idx="616">
                  <c:v>44468</c:v>
                </c:pt>
                <c:pt idx="617">
                  <c:v>44469</c:v>
                </c:pt>
              </c:numCache>
            </c:numRef>
          </c:xVal>
          <c:yVal>
            <c:numRef>
              <c:f>美国!$F$2:$F$619</c:f>
              <c:numCache>
                <c:formatCode>General</c:formatCode>
                <c:ptCount val="61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8</c:v>
                </c:pt>
                <c:pt idx="39">
                  <c:v>7</c:v>
                </c:pt>
                <c:pt idx="40">
                  <c:v>23</c:v>
                </c:pt>
                <c:pt idx="41">
                  <c:v>19</c:v>
                </c:pt>
                <c:pt idx="42">
                  <c:v>33</c:v>
                </c:pt>
                <c:pt idx="43">
                  <c:v>77</c:v>
                </c:pt>
                <c:pt idx="44">
                  <c:v>53</c:v>
                </c:pt>
                <c:pt idx="45">
                  <c:v>166</c:v>
                </c:pt>
                <c:pt idx="46">
                  <c:v>116</c:v>
                </c:pt>
                <c:pt idx="47">
                  <c:v>75</c:v>
                </c:pt>
                <c:pt idx="48">
                  <c:v>188</c:v>
                </c:pt>
                <c:pt idx="49">
                  <c:v>365</c:v>
                </c:pt>
                <c:pt idx="50">
                  <c:v>439</c:v>
                </c:pt>
                <c:pt idx="51">
                  <c:v>633</c:v>
                </c:pt>
                <c:pt idx="52">
                  <c:v>759</c:v>
                </c:pt>
                <c:pt idx="53">
                  <c:v>234</c:v>
                </c:pt>
                <c:pt idx="54">
                  <c:v>1467</c:v>
                </c:pt>
                <c:pt idx="55">
                  <c:v>1833</c:v>
                </c:pt>
                <c:pt idx="56">
                  <c:v>2657</c:v>
                </c:pt>
                <c:pt idx="57">
                  <c:v>4494</c:v>
                </c:pt>
                <c:pt idx="58">
                  <c:v>6367</c:v>
                </c:pt>
                <c:pt idx="59">
                  <c:v>5995</c:v>
                </c:pt>
                <c:pt idx="60">
                  <c:v>8919</c:v>
                </c:pt>
                <c:pt idx="61">
                  <c:v>11152</c:v>
                </c:pt>
                <c:pt idx="62">
                  <c:v>10618</c:v>
                </c:pt>
                <c:pt idx="63">
                  <c:v>12127</c:v>
                </c:pt>
                <c:pt idx="64">
                  <c:v>17821</c:v>
                </c:pt>
                <c:pt idx="65">
                  <c:v>18591</c:v>
                </c:pt>
                <c:pt idx="66">
                  <c:v>22164</c:v>
                </c:pt>
                <c:pt idx="67">
                  <c:v>16127</c:v>
                </c:pt>
                <c:pt idx="68">
                  <c:v>22154</c:v>
                </c:pt>
                <c:pt idx="69">
                  <c:v>26381</c:v>
                </c:pt>
                <c:pt idx="70">
                  <c:v>32202</c:v>
                </c:pt>
                <c:pt idx="71">
                  <c:v>32345</c:v>
                </c:pt>
                <c:pt idx="72">
                  <c:v>32367</c:v>
                </c:pt>
                <c:pt idx="73">
                  <c:v>32386</c:v>
                </c:pt>
                <c:pt idx="74">
                  <c:v>29334</c:v>
                </c:pt>
                <c:pt idx="75">
                  <c:v>31933</c:v>
                </c:pt>
                <c:pt idx="76">
                  <c:v>30576</c:v>
                </c:pt>
                <c:pt idx="77">
                  <c:v>31119</c:v>
                </c:pt>
                <c:pt idx="78">
                  <c:v>36072</c:v>
                </c:pt>
                <c:pt idx="79">
                  <c:v>34277</c:v>
                </c:pt>
                <c:pt idx="80">
                  <c:v>29188</c:v>
                </c:pt>
                <c:pt idx="81">
                  <c:v>26934</c:v>
                </c:pt>
                <c:pt idx="82">
                  <c:v>26991</c:v>
                </c:pt>
                <c:pt idx="83">
                  <c:v>28414</c:v>
                </c:pt>
                <c:pt idx="84">
                  <c:v>25962</c:v>
                </c:pt>
                <c:pt idx="85">
                  <c:v>30263</c:v>
                </c:pt>
                <c:pt idx="86">
                  <c:v>33004</c:v>
                </c:pt>
                <c:pt idx="87">
                  <c:v>27933</c:v>
                </c:pt>
                <c:pt idx="88">
                  <c:v>25872</c:v>
                </c:pt>
                <c:pt idx="89">
                  <c:v>29788</c:v>
                </c:pt>
                <c:pt idx="90">
                  <c:v>26218</c:v>
                </c:pt>
                <c:pt idx="91">
                  <c:v>29071</c:v>
                </c:pt>
                <c:pt idx="92">
                  <c:v>33253</c:v>
                </c:pt>
                <c:pt idx="93">
                  <c:v>32339</c:v>
                </c:pt>
                <c:pt idx="94">
                  <c:v>30378</c:v>
                </c:pt>
                <c:pt idx="95">
                  <c:v>26573</c:v>
                </c:pt>
                <c:pt idx="96">
                  <c:v>23795</c:v>
                </c:pt>
                <c:pt idx="97">
                  <c:v>24688</c:v>
                </c:pt>
                <c:pt idx="98">
                  <c:v>26431</c:v>
                </c:pt>
                <c:pt idx="99">
                  <c:v>29157</c:v>
                </c:pt>
                <c:pt idx="100">
                  <c:v>34902</c:v>
                </c:pt>
                <c:pt idx="101">
                  <c:v>27404</c:v>
                </c:pt>
                <c:pt idx="102">
                  <c:v>24329</c:v>
                </c:pt>
                <c:pt idx="103">
                  <c:v>24238</c:v>
                </c:pt>
                <c:pt idx="104">
                  <c:v>24448</c:v>
                </c:pt>
                <c:pt idx="105">
                  <c:v>24380</c:v>
                </c:pt>
                <c:pt idx="106">
                  <c:v>27619</c:v>
                </c:pt>
                <c:pt idx="107">
                  <c:v>27134</c:v>
                </c:pt>
                <c:pt idx="108">
                  <c:v>24700</c:v>
                </c:pt>
                <c:pt idx="109">
                  <c:v>19014</c:v>
                </c:pt>
                <c:pt idx="110">
                  <c:v>19139</c:v>
                </c:pt>
                <c:pt idx="111">
                  <c:v>22887</c:v>
                </c:pt>
                <c:pt idx="112">
                  <c:v>20516</c:v>
                </c:pt>
                <c:pt idx="113">
                  <c:v>26736</c:v>
                </c:pt>
                <c:pt idx="114">
                  <c:v>24697</c:v>
                </c:pt>
                <c:pt idx="115">
                  <c:v>24285</c:v>
                </c:pt>
                <c:pt idx="116">
                  <c:v>18639</c:v>
                </c:pt>
                <c:pt idx="117">
                  <c:v>22214</c:v>
                </c:pt>
                <c:pt idx="118">
                  <c:v>20919</c:v>
                </c:pt>
                <c:pt idx="119">
                  <c:v>22795</c:v>
                </c:pt>
                <c:pt idx="120">
                  <c:v>25787</c:v>
                </c:pt>
                <c:pt idx="121">
                  <c:v>23659</c:v>
                </c:pt>
                <c:pt idx="122">
                  <c:v>21120</c:v>
                </c:pt>
                <c:pt idx="123">
                  <c:v>20306</c:v>
                </c:pt>
                <c:pt idx="124">
                  <c:v>18489</c:v>
                </c:pt>
                <c:pt idx="125">
                  <c:v>18984</c:v>
                </c:pt>
                <c:pt idx="126">
                  <c:v>19474</c:v>
                </c:pt>
                <c:pt idx="127">
                  <c:v>21723</c:v>
                </c:pt>
                <c:pt idx="128">
                  <c:v>24648</c:v>
                </c:pt>
                <c:pt idx="129">
                  <c:v>24213</c:v>
                </c:pt>
                <c:pt idx="130">
                  <c:v>19334</c:v>
                </c:pt>
                <c:pt idx="131">
                  <c:v>17005</c:v>
                </c:pt>
                <c:pt idx="132">
                  <c:v>21269</c:v>
                </c:pt>
                <c:pt idx="133">
                  <c:v>19780</c:v>
                </c:pt>
                <c:pt idx="134">
                  <c:v>21735</c:v>
                </c:pt>
                <c:pt idx="135">
                  <c:v>24912</c:v>
                </c:pt>
                <c:pt idx="136">
                  <c:v>21474</c:v>
                </c:pt>
                <c:pt idx="137">
                  <c:v>18268</c:v>
                </c:pt>
                <c:pt idx="138">
                  <c:v>16698</c:v>
                </c:pt>
                <c:pt idx="139">
                  <c:v>18008</c:v>
                </c:pt>
                <c:pt idx="140">
                  <c:v>21196</c:v>
                </c:pt>
                <c:pt idx="141">
                  <c:v>22402</c:v>
                </c:pt>
                <c:pt idx="142">
                  <c:v>25149</c:v>
                </c:pt>
                <c:pt idx="143">
                  <c:v>25126</c:v>
                </c:pt>
                <c:pt idx="144">
                  <c:v>19331</c:v>
                </c:pt>
                <c:pt idx="145">
                  <c:v>18583</c:v>
                </c:pt>
                <c:pt idx="146">
                  <c:v>23901</c:v>
                </c:pt>
                <c:pt idx="147">
                  <c:v>27215</c:v>
                </c:pt>
                <c:pt idx="148">
                  <c:v>28401</c:v>
                </c:pt>
                <c:pt idx="149">
                  <c:v>31685</c:v>
                </c:pt>
                <c:pt idx="150">
                  <c:v>32534</c:v>
                </c:pt>
                <c:pt idx="151">
                  <c:v>26067</c:v>
                </c:pt>
                <c:pt idx="152">
                  <c:v>31156</c:v>
                </c:pt>
                <c:pt idx="153">
                  <c:v>37266</c:v>
                </c:pt>
                <c:pt idx="154">
                  <c:v>36212</c:v>
                </c:pt>
                <c:pt idx="155">
                  <c:v>40260</c:v>
                </c:pt>
                <c:pt idx="156">
                  <c:v>46319</c:v>
                </c:pt>
                <c:pt idx="157">
                  <c:v>41698</c:v>
                </c:pt>
                <c:pt idx="158">
                  <c:v>41796</c:v>
                </c:pt>
                <c:pt idx="159">
                  <c:v>39700</c:v>
                </c:pt>
                <c:pt idx="160">
                  <c:v>48369</c:v>
                </c:pt>
                <c:pt idx="161">
                  <c:v>51566</c:v>
                </c:pt>
                <c:pt idx="162">
                  <c:v>56370</c:v>
                </c:pt>
                <c:pt idx="163">
                  <c:v>52617</c:v>
                </c:pt>
                <c:pt idx="164">
                  <c:v>48355</c:v>
                </c:pt>
                <c:pt idx="165">
                  <c:v>50804</c:v>
                </c:pt>
                <c:pt idx="166">
                  <c:v>42734</c:v>
                </c:pt>
                <c:pt idx="167">
                  <c:v>59128</c:v>
                </c:pt>
                <c:pt idx="168">
                  <c:v>59645</c:v>
                </c:pt>
                <c:pt idx="169">
                  <c:v>60953</c:v>
                </c:pt>
                <c:pt idx="170">
                  <c:v>67801</c:v>
                </c:pt>
                <c:pt idx="171">
                  <c:v>61258</c:v>
                </c:pt>
                <c:pt idx="172">
                  <c:v>60027</c:v>
                </c:pt>
                <c:pt idx="173">
                  <c:v>57865</c:v>
                </c:pt>
                <c:pt idx="174">
                  <c:v>66891</c:v>
                </c:pt>
                <c:pt idx="175">
                  <c:v>67938</c:v>
                </c:pt>
                <c:pt idx="176">
                  <c:v>76044</c:v>
                </c:pt>
                <c:pt idx="177">
                  <c:v>71543</c:v>
                </c:pt>
                <c:pt idx="178">
                  <c:v>64339</c:v>
                </c:pt>
                <c:pt idx="179">
                  <c:v>61255</c:v>
                </c:pt>
                <c:pt idx="180">
                  <c:v>60500</c:v>
                </c:pt>
                <c:pt idx="181">
                  <c:v>65546</c:v>
                </c:pt>
                <c:pt idx="182">
                  <c:v>70377</c:v>
                </c:pt>
                <c:pt idx="183">
                  <c:v>68732</c:v>
                </c:pt>
                <c:pt idx="184">
                  <c:v>73635</c:v>
                </c:pt>
                <c:pt idx="185">
                  <c:v>66148</c:v>
                </c:pt>
                <c:pt idx="186">
                  <c:v>56326</c:v>
                </c:pt>
                <c:pt idx="187">
                  <c:v>56859</c:v>
                </c:pt>
                <c:pt idx="188">
                  <c:v>63137</c:v>
                </c:pt>
                <c:pt idx="189">
                  <c:v>68958</c:v>
                </c:pt>
                <c:pt idx="190">
                  <c:v>67939</c:v>
                </c:pt>
                <c:pt idx="191">
                  <c:v>68414</c:v>
                </c:pt>
                <c:pt idx="192">
                  <c:v>58398</c:v>
                </c:pt>
                <c:pt idx="193">
                  <c:v>46454</c:v>
                </c:pt>
                <c:pt idx="194">
                  <c:v>45183</c:v>
                </c:pt>
                <c:pt idx="195">
                  <c:v>55268</c:v>
                </c:pt>
                <c:pt idx="196">
                  <c:v>55526</c:v>
                </c:pt>
                <c:pt idx="197">
                  <c:v>57541</c:v>
                </c:pt>
                <c:pt idx="198">
                  <c:v>60422</c:v>
                </c:pt>
                <c:pt idx="199">
                  <c:v>55106</c:v>
                </c:pt>
                <c:pt idx="200">
                  <c:v>48146</c:v>
                </c:pt>
                <c:pt idx="201">
                  <c:v>45897</c:v>
                </c:pt>
                <c:pt idx="202">
                  <c:v>52373</c:v>
                </c:pt>
                <c:pt idx="203">
                  <c:v>52728</c:v>
                </c:pt>
                <c:pt idx="204">
                  <c:v>51430</c:v>
                </c:pt>
                <c:pt idx="205">
                  <c:v>65297</c:v>
                </c:pt>
                <c:pt idx="206">
                  <c:v>49348</c:v>
                </c:pt>
                <c:pt idx="207">
                  <c:v>39910</c:v>
                </c:pt>
                <c:pt idx="208">
                  <c:v>35802</c:v>
                </c:pt>
                <c:pt idx="209">
                  <c:v>42908</c:v>
                </c:pt>
                <c:pt idx="210">
                  <c:v>44434</c:v>
                </c:pt>
                <c:pt idx="211">
                  <c:v>44577</c:v>
                </c:pt>
                <c:pt idx="212">
                  <c:v>48768</c:v>
                </c:pt>
                <c:pt idx="213">
                  <c:v>44345</c:v>
                </c:pt>
                <c:pt idx="214">
                  <c:v>34485</c:v>
                </c:pt>
                <c:pt idx="215">
                  <c:v>34905</c:v>
                </c:pt>
                <c:pt idx="216">
                  <c:v>40855</c:v>
                </c:pt>
                <c:pt idx="217">
                  <c:v>43949</c:v>
                </c:pt>
                <c:pt idx="218">
                  <c:v>45964</c:v>
                </c:pt>
                <c:pt idx="219">
                  <c:v>46510</c:v>
                </c:pt>
                <c:pt idx="220">
                  <c:v>44208</c:v>
                </c:pt>
                <c:pt idx="221">
                  <c:v>34802</c:v>
                </c:pt>
                <c:pt idx="222">
                  <c:v>32701</c:v>
                </c:pt>
                <c:pt idx="223">
                  <c:v>42813</c:v>
                </c:pt>
                <c:pt idx="224">
                  <c:v>40690</c:v>
                </c:pt>
                <c:pt idx="225">
                  <c:v>44334</c:v>
                </c:pt>
                <c:pt idx="226">
                  <c:v>50671</c:v>
                </c:pt>
                <c:pt idx="227">
                  <c:v>43386</c:v>
                </c:pt>
                <c:pt idx="228">
                  <c:v>30977</c:v>
                </c:pt>
                <c:pt idx="229">
                  <c:v>23840</c:v>
                </c:pt>
                <c:pt idx="230">
                  <c:v>25626</c:v>
                </c:pt>
                <c:pt idx="231">
                  <c:v>34600</c:v>
                </c:pt>
                <c:pt idx="232">
                  <c:v>35939</c:v>
                </c:pt>
                <c:pt idx="233">
                  <c:v>47967</c:v>
                </c:pt>
                <c:pt idx="234">
                  <c:v>41694</c:v>
                </c:pt>
                <c:pt idx="235">
                  <c:v>34442</c:v>
                </c:pt>
                <c:pt idx="236">
                  <c:v>33248</c:v>
                </c:pt>
                <c:pt idx="237">
                  <c:v>39462</c:v>
                </c:pt>
                <c:pt idx="238">
                  <c:v>38906</c:v>
                </c:pt>
                <c:pt idx="239">
                  <c:v>45202</c:v>
                </c:pt>
                <c:pt idx="240">
                  <c:v>49143</c:v>
                </c:pt>
                <c:pt idx="241">
                  <c:v>42579</c:v>
                </c:pt>
                <c:pt idx="242">
                  <c:v>38877</c:v>
                </c:pt>
                <c:pt idx="243">
                  <c:v>50723</c:v>
                </c:pt>
                <c:pt idx="244">
                  <c:v>40071</c:v>
                </c:pt>
                <c:pt idx="245">
                  <c:v>38911</c:v>
                </c:pt>
                <c:pt idx="246">
                  <c:v>47369</c:v>
                </c:pt>
                <c:pt idx="247">
                  <c:v>48367</c:v>
                </c:pt>
                <c:pt idx="248">
                  <c:v>44931</c:v>
                </c:pt>
                <c:pt idx="249">
                  <c:v>38062</c:v>
                </c:pt>
                <c:pt idx="250">
                  <c:v>32667</c:v>
                </c:pt>
                <c:pt idx="251">
                  <c:v>43564</c:v>
                </c:pt>
                <c:pt idx="252">
                  <c:v>39100</c:v>
                </c:pt>
                <c:pt idx="253">
                  <c:v>45978</c:v>
                </c:pt>
                <c:pt idx="254">
                  <c:v>55146</c:v>
                </c:pt>
                <c:pt idx="255">
                  <c:v>49481</c:v>
                </c:pt>
                <c:pt idx="256">
                  <c:v>35543</c:v>
                </c:pt>
                <c:pt idx="257">
                  <c:v>38315</c:v>
                </c:pt>
                <c:pt idx="258">
                  <c:v>45383</c:v>
                </c:pt>
                <c:pt idx="259">
                  <c:v>51127</c:v>
                </c:pt>
                <c:pt idx="260">
                  <c:v>59024</c:v>
                </c:pt>
                <c:pt idx="261">
                  <c:v>56676</c:v>
                </c:pt>
                <c:pt idx="262">
                  <c:v>55489</c:v>
                </c:pt>
                <c:pt idx="263">
                  <c:v>46665</c:v>
                </c:pt>
                <c:pt idx="264">
                  <c:v>41577</c:v>
                </c:pt>
                <c:pt idx="265">
                  <c:v>51565</c:v>
                </c:pt>
                <c:pt idx="266">
                  <c:v>59294</c:v>
                </c:pt>
                <c:pt idx="267">
                  <c:v>65059</c:v>
                </c:pt>
                <c:pt idx="268">
                  <c:v>69130</c:v>
                </c:pt>
                <c:pt idx="269">
                  <c:v>57307</c:v>
                </c:pt>
                <c:pt idx="270">
                  <c:v>50808</c:v>
                </c:pt>
                <c:pt idx="271">
                  <c:v>67076</c:v>
                </c:pt>
                <c:pt idx="272">
                  <c:v>61701</c:v>
                </c:pt>
                <c:pt idx="273">
                  <c:v>63154</c:v>
                </c:pt>
                <c:pt idx="274">
                  <c:v>76205</c:v>
                </c:pt>
                <c:pt idx="275">
                  <c:v>82526</c:v>
                </c:pt>
                <c:pt idx="276">
                  <c:v>83288</c:v>
                </c:pt>
                <c:pt idx="277">
                  <c:v>62312</c:v>
                </c:pt>
                <c:pt idx="278">
                  <c:v>66712</c:v>
                </c:pt>
                <c:pt idx="279">
                  <c:v>77021</c:v>
                </c:pt>
                <c:pt idx="280">
                  <c:v>79322</c:v>
                </c:pt>
                <c:pt idx="281">
                  <c:v>90981</c:v>
                </c:pt>
                <c:pt idx="282">
                  <c:v>100072</c:v>
                </c:pt>
                <c:pt idx="283">
                  <c:v>90347</c:v>
                </c:pt>
                <c:pt idx="284">
                  <c:v>105212</c:v>
                </c:pt>
                <c:pt idx="285">
                  <c:v>84058</c:v>
                </c:pt>
                <c:pt idx="286">
                  <c:v>127745</c:v>
                </c:pt>
                <c:pt idx="287">
                  <c:v>104110</c:v>
                </c:pt>
                <c:pt idx="288">
                  <c:v>129884</c:v>
                </c:pt>
                <c:pt idx="289">
                  <c:v>127877</c:v>
                </c:pt>
                <c:pt idx="290">
                  <c:v>131308</c:v>
                </c:pt>
                <c:pt idx="291">
                  <c:v>114764</c:v>
                </c:pt>
                <c:pt idx="292">
                  <c:v>119320</c:v>
                </c:pt>
                <c:pt idx="293">
                  <c:v>140022</c:v>
                </c:pt>
                <c:pt idx="294">
                  <c:v>148122</c:v>
                </c:pt>
                <c:pt idx="295">
                  <c:v>162955</c:v>
                </c:pt>
                <c:pt idx="296">
                  <c:v>181030</c:v>
                </c:pt>
                <c:pt idx="297">
                  <c:v>171056</c:v>
                </c:pt>
                <c:pt idx="298">
                  <c:v>137019</c:v>
                </c:pt>
                <c:pt idx="299">
                  <c:v>160787</c:v>
                </c:pt>
                <c:pt idx="300">
                  <c:v>163779</c:v>
                </c:pt>
                <c:pt idx="301">
                  <c:v>173522</c:v>
                </c:pt>
                <c:pt idx="302">
                  <c:v>191723</c:v>
                </c:pt>
                <c:pt idx="303">
                  <c:v>201188</c:v>
                </c:pt>
                <c:pt idx="304">
                  <c:v>180868</c:v>
                </c:pt>
                <c:pt idx="305">
                  <c:v>146220</c:v>
                </c:pt>
                <c:pt idx="306">
                  <c:v>173177</c:v>
                </c:pt>
                <c:pt idx="307">
                  <c:v>177329</c:v>
                </c:pt>
                <c:pt idx="308">
                  <c:v>184645</c:v>
                </c:pt>
                <c:pt idx="309">
                  <c:v>116217</c:v>
                </c:pt>
                <c:pt idx="310">
                  <c:v>204936</c:v>
                </c:pt>
                <c:pt idx="311">
                  <c:v>157624</c:v>
                </c:pt>
                <c:pt idx="312">
                  <c:v>140405</c:v>
                </c:pt>
                <c:pt idx="313">
                  <c:v>156738</c:v>
                </c:pt>
                <c:pt idx="314">
                  <c:v>193839</c:v>
                </c:pt>
                <c:pt idx="315">
                  <c:v>204145</c:v>
                </c:pt>
                <c:pt idx="316">
                  <c:v>224508</c:v>
                </c:pt>
                <c:pt idx="317">
                  <c:v>234706</c:v>
                </c:pt>
                <c:pt idx="318">
                  <c:v>220717</c:v>
                </c:pt>
                <c:pt idx="319">
                  <c:v>178590</c:v>
                </c:pt>
                <c:pt idx="320">
                  <c:v>191544</c:v>
                </c:pt>
                <c:pt idx="321">
                  <c:v>230524</c:v>
                </c:pt>
                <c:pt idx="322">
                  <c:v>221536</c:v>
                </c:pt>
                <c:pt idx="323">
                  <c:v>234254</c:v>
                </c:pt>
                <c:pt idx="324">
                  <c:v>240721</c:v>
                </c:pt>
                <c:pt idx="325">
                  <c:v>220046</c:v>
                </c:pt>
                <c:pt idx="326">
                  <c:v>186879</c:v>
                </c:pt>
                <c:pt idx="327">
                  <c:v>201947</c:v>
                </c:pt>
                <c:pt idx="328">
                  <c:v>221456</c:v>
                </c:pt>
                <c:pt idx="329">
                  <c:v>240432</c:v>
                </c:pt>
                <c:pt idx="330">
                  <c:v>237533</c:v>
                </c:pt>
                <c:pt idx="331">
                  <c:v>248482</c:v>
                </c:pt>
                <c:pt idx="332">
                  <c:v>201145</c:v>
                </c:pt>
                <c:pt idx="333">
                  <c:v>185305</c:v>
                </c:pt>
                <c:pt idx="334">
                  <c:v>191272</c:v>
                </c:pt>
                <c:pt idx="335">
                  <c:v>201225</c:v>
                </c:pt>
                <c:pt idx="336">
                  <c:v>225425</c:v>
                </c:pt>
                <c:pt idx="337">
                  <c:v>205260</c:v>
                </c:pt>
                <c:pt idx="338">
                  <c:v>107985</c:v>
                </c:pt>
                <c:pt idx="339">
                  <c:v>218493</c:v>
                </c:pt>
                <c:pt idx="340">
                  <c:v>154476</c:v>
                </c:pt>
                <c:pt idx="341">
                  <c:v>167961</c:v>
                </c:pt>
                <c:pt idx="342">
                  <c:v>201234</c:v>
                </c:pt>
                <c:pt idx="343">
                  <c:v>221748</c:v>
                </c:pt>
                <c:pt idx="344">
                  <c:v>258801</c:v>
                </c:pt>
                <c:pt idx="345">
                  <c:v>164678</c:v>
                </c:pt>
                <c:pt idx="346">
                  <c:v>296463</c:v>
                </c:pt>
                <c:pt idx="347">
                  <c:v>203061</c:v>
                </c:pt>
                <c:pt idx="348">
                  <c:v>182654</c:v>
                </c:pt>
                <c:pt idx="349">
                  <c:v>231224</c:v>
                </c:pt>
                <c:pt idx="350">
                  <c:v>256327</c:v>
                </c:pt>
                <c:pt idx="351">
                  <c:v>288658</c:v>
                </c:pt>
                <c:pt idx="352">
                  <c:v>303008</c:v>
                </c:pt>
                <c:pt idx="353">
                  <c:v>259101</c:v>
                </c:pt>
                <c:pt idx="354">
                  <c:v>212699</c:v>
                </c:pt>
                <c:pt idx="355">
                  <c:v>212028</c:v>
                </c:pt>
                <c:pt idx="356">
                  <c:v>218413</c:v>
                </c:pt>
                <c:pt idx="357">
                  <c:v>229492</c:v>
                </c:pt>
                <c:pt idx="358">
                  <c:v>238627</c:v>
                </c:pt>
                <c:pt idx="359">
                  <c:v>246278</c:v>
                </c:pt>
                <c:pt idx="360">
                  <c:v>208092</c:v>
                </c:pt>
                <c:pt idx="361">
                  <c:v>176354</c:v>
                </c:pt>
                <c:pt idx="362">
                  <c:v>140751</c:v>
                </c:pt>
                <c:pt idx="363">
                  <c:v>165416</c:v>
                </c:pt>
                <c:pt idx="364">
                  <c:v>185296</c:v>
                </c:pt>
                <c:pt idx="365">
                  <c:v>192001</c:v>
                </c:pt>
                <c:pt idx="366">
                  <c:v>189353</c:v>
                </c:pt>
                <c:pt idx="367">
                  <c:v>174231</c:v>
                </c:pt>
                <c:pt idx="368">
                  <c:v>137594</c:v>
                </c:pt>
                <c:pt idx="369">
                  <c:v>142902</c:v>
                </c:pt>
                <c:pt idx="370">
                  <c:v>144352</c:v>
                </c:pt>
                <c:pt idx="371">
                  <c:v>155297</c:v>
                </c:pt>
                <c:pt idx="372">
                  <c:v>166576</c:v>
                </c:pt>
                <c:pt idx="373">
                  <c:v>166764</c:v>
                </c:pt>
                <c:pt idx="374">
                  <c:v>144715</c:v>
                </c:pt>
                <c:pt idx="375">
                  <c:v>115156</c:v>
                </c:pt>
                <c:pt idx="376">
                  <c:v>129608</c:v>
                </c:pt>
                <c:pt idx="377">
                  <c:v>114229</c:v>
                </c:pt>
                <c:pt idx="378">
                  <c:v>123070</c:v>
                </c:pt>
                <c:pt idx="379">
                  <c:v>123939</c:v>
                </c:pt>
                <c:pt idx="380">
                  <c:v>131295</c:v>
                </c:pt>
                <c:pt idx="381">
                  <c:v>110742</c:v>
                </c:pt>
                <c:pt idx="382">
                  <c:v>91491</c:v>
                </c:pt>
                <c:pt idx="383">
                  <c:v>85922</c:v>
                </c:pt>
                <c:pt idx="384">
                  <c:v>94189</c:v>
                </c:pt>
                <c:pt idx="385">
                  <c:v>95868</c:v>
                </c:pt>
                <c:pt idx="386">
                  <c:v>106133</c:v>
                </c:pt>
                <c:pt idx="387">
                  <c:v>99810</c:v>
                </c:pt>
                <c:pt idx="388">
                  <c:v>88591</c:v>
                </c:pt>
                <c:pt idx="389">
                  <c:v>66316</c:v>
                </c:pt>
                <c:pt idx="390">
                  <c:v>54460</c:v>
                </c:pt>
                <c:pt idx="391">
                  <c:v>59161</c:v>
                </c:pt>
                <c:pt idx="392">
                  <c:v>70042</c:v>
                </c:pt>
                <c:pt idx="393">
                  <c:v>71296</c:v>
                </c:pt>
                <c:pt idx="394">
                  <c:v>78135</c:v>
                </c:pt>
                <c:pt idx="395">
                  <c:v>73125</c:v>
                </c:pt>
                <c:pt idx="396">
                  <c:v>57757</c:v>
                </c:pt>
                <c:pt idx="397">
                  <c:v>55147</c:v>
                </c:pt>
                <c:pt idx="398">
                  <c:v>71917</c:v>
                </c:pt>
                <c:pt idx="399">
                  <c:v>75008</c:v>
                </c:pt>
                <c:pt idx="400">
                  <c:v>77990</c:v>
                </c:pt>
                <c:pt idx="401">
                  <c:v>77681</c:v>
                </c:pt>
                <c:pt idx="402">
                  <c:v>65737</c:v>
                </c:pt>
                <c:pt idx="403">
                  <c:v>51994</c:v>
                </c:pt>
                <c:pt idx="404">
                  <c:v>55421</c:v>
                </c:pt>
                <c:pt idx="405">
                  <c:v>56964</c:v>
                </c:pt>
                <c:pt idx="406">
                  <c:v>67151</c:v>
                </c:pt>
                <c:pt idx="407">
                  <c:v>68252</c:v>
                </c:pt>
                <c:pt idx="408">
                  <c:v>66925</c:v>
                </c:pt>
                <c:pt idx="409">
                  <c:v>58844</c:v>
                </c:pt>
                <c:pt idx="410">
                  <c:v>42025</c:v>
                </c:pt>
                <c:pt idx="411">
                  <c:v>44654</c:v>
                </c:pt>
                <c:pt idx="412">
                  <c:v>55962</c:v>
                </c:pt>
                <c:pt idx="413">
                  <c:v>58172</c:v>
                </c:pt>
                <c:pt idx="414">
                  <c:v>62775</c:v>
                </c:pt>
                <c:pt idx="415">
                  <c:v>61606</c:v>
                </c:pt>
                <c:pt idx="416">
                  <c:v>53559</c:v>
                </c:pt>
                <c:pt idx="417">
                  <c:v>38698</c:v>
                </c:pt>
                <c:pt idx="418">
                  <c:v>55241</c:v>
                </c:pt>
                <c:pt idx="419">
                  <c:v>54317</c:v>
                </c:pt>
                <c:pt idx="420">
                  <c:v>59394</c:v>
                </c:pt>
                <c:pt idx="421">
                  <c:v>60352</c:v>
                </c:pt>
                <c:pt idx="422">
                  <c:v>61997</c:v>
                </c:pt>
                <c:pt idx="423">
                  <c:v>56630</c:v>
                </c:pt>
                <c:pt idx="424">
                  <c:v>34608</c:v>
                </c:pt>
                <c:pt idx="425">
                  <c:v>50109</c:v>
                </c:pt>
                <c:pt idx="426">
                  <c:v>53394</c:v>
                </c:pt>
                <c:pt idx="427">
                  <c:v>86772</c:v>
                </c:pt>
                <c:pt idx="428">
                  <c:v>67857</c:v>
                </c:pt>
                <c:pt idx="429">
                  <c:v>77464</c:v>
                </c:pt>
                <c:pt idx="430">
                  <c:v>63828</c:v>
                </c:pt>
                <c:pt idx="431">
                  <c:v>43631</c:v>
                </c:pt>
                <c:pt idx="432">
                  <c:v>68329</c:v>
                </c:pt>
                <c:pt idx="433">
                  <c:v>61214</c:v>
                </c:pt>
                <c:pt idx="434">
                  <c:v>66833</c:v>
                </c:pt>
                <c:pt idx="435">
                  <c:v>79159</c:v>
                </c:pt>
                <c:pt idx="436">
                  <c:v>70906</c:v>
                </c:pt>
                <c:pt idx="437">
                  <c:v>63754</c:v>
                </c:pt>
                <c:pt idx="438">
                  <c:v>36171</c:v>
                </c:pt>
                <c:pt idx="439">
                  <c:v>74835</c:v>
                </c:pt>
                <c:pt idx="440">
                  <c:v>60895</c:v>
                </c:pt>
                <c:pt idx="441">
                  <c:v>75003</c:v>
                </c:pt>
                <c:pt idx="442">
                  <c:v>80111</c:v>
                </c:pt>
                <c:pt idx="443">
                  <c:v>84188</c:v>
                </c:pt>
                <c:pt idx="444">
                  <c:v>68648</c:v>
                </c:pt>
                <c:pt idx="445">
                  <c:v>46069</c:v>
                </c:pt>
                <c:pt idx="446">
                  <c:v>68241</c:v>
                </c:pt>
                <c:pt idx="447">
                  <c:v>78055</c:v>
                </c:pt>
                <c:pt idx="448">
                  <c:v>75619</c:v>
                </c:pt>
                <c:pt idx="449">
                  <c:v>73969</c:v>
                </c:pt>
                <c:pt idx="450">
                  <c:v>80231</c:v>
                </c:pt>
                <c:pt idx="451">
                  <c:v>53345</c:v>
                </c:pt>
                <c:pt idx="452">
                  <c:v>42573</c:v>
                </c:pt>
                <c:pt idx="453">
                  <c:v>67148</c:v>
                </c:pt>
                <c:pt idx="454">
                  <c:v>60752</c:v>
                </c:pt>
                <c:pt idx="455">
                  <c:v>63792</c:v>
                </c:pt>
                <c:pt idx="456">
                  <c:v>66480</c:v>
                </c:pt>
                <c:pt idx="457">
                  <c:v>63083</c:v>
                </c:pt>
                <c:pt idx="458">
                  <c:v>53637</c:v>
                </c:pt>
                <c:pt idx="459">
                  <c:v>32980</c:v>
                </c:pt>
                <c:pt idx="460">
                  <c:v>46471</c:v>
                </c:pt>
                <c:pt idx="461">
                  <c:v>50450</c:v>
                </c:pt>
                <c:pt idx="462">
                  <c:v>55256</c:v>
                </c:pt>
                <c:pt idx="463">
                  <c:v>58499</c:v>
                </c:pt>
                <c:pt idx="464">
                  <c:v>58090</c:v>
                </c:pt>
                <c:pt idx="465">
                  <c:v>46233</c:v>
                </c:pt>
                <c:pt idx="466">
                  <c:v>29746</c:v>
                </c:pt>
                <c:pt idx="467">
                  <c:v>49536</c:v>
                </c:pt>
                <c:pt idx="468">
                  <c:v>40085</c:v>
                </c:pt>
                <c:pt idx="469">
                  <c:v>45226</c:v>
                </c:pt>
                <c:pt idx="470">
                  <c:v>47778</c:v>
                </c:pt>
                <c:pt idx="471">
                  <c:v>47613</c:v>
                </c:pt>
                <c:pt idx="472">
                  <c:v>34242</c:v>
                </c:pt>
                <c:pt idx="473">
                  <c:v>21870</c:v>
                </c:pt>
                <c:pt idx="474">
                  <c:v>35810</c:v>
                </c:pt>
                <c:pt idx="475">
                  <c:v>33594</c:v>
                </c:pt>
                <c:pt idx="476">
                  <c:v>35913</c:v>
                </c:pt>
                <c:pt idx="477">
                  <c:v>38939</c:v>
                </c:pt>
                <c:pt idx="478">
                  <c:v>41610</c:v>
                </c:pt>
                <c:pt idx="479">
                  <c:v>29345</c:v>
                </c:pt>
                <c:pt idx="480">
                  <c:v>17226</c:v>
                </c:pt>
                <c:pt idx="481">
                  <c:v>28372</c:v>
                </c:pt>
                <c:pt idx="482">
                  <c:v>27421</c:v>
                </c:pt>
                <c:pt idx="483">
                  <c:v>29278</c:v>
                </c:pt>
                <c:pt idx="484">
                  <c:v>30173</c:v>
                </c:pt>
                <c:pt idx="485">
                  <c:v>28167</c:v>
                </c:pt>
                <c:pt idx="486">
                  <c:v>20437</c:v>
                </c:pt>
                <c:pt idx="487">
                  <c:v>13316</c:v>
                </c:pt>
                <c:pt idx="488">
                  <c:v>24997</c:v>
                </c:pt>
                <c:pt idx="489">
                  <c:v>22634</c:v>
                </c:pt>
                <c:pt idx="490">
                  <c:v>24367</c:v>
                </c:pt>
                <c:pt idx="491">
                  <c:v>27343</c:v>
                </c:pt>
                <c:pt idx="492">
                  <c:v>21736</c:v>
                </c:pt>
                <c:pt idx="493">
                  <c:v>12469</c:v>
                </c:pt>
                <c:pt idx="494">
                  <c:v>6926</c:v>
                </c:pt>
                <c:pt idx="495">
                  <c:v>5907</c:v>
                </c:pt>
                <c:pt idx="496">
                  <c:v>22119</c:v>
                </c:pt>
                <c:pt idx="497">
                  <c:v>16925</c:v>
                </c:pt>
                <c:pt idx="498">
                  <c:v>19191</c:v>
                </c:pt>
                <c:pt idx="499">
                  <c:v>16911</c:v>
                </c:pt>
                <c:pt idx="500">
                  <c:v>14335</c:v>
                </c:pt>
                <c:pt idx="501">
                  <c:v>5674</c:v>
                </c:pt>
                <c:pt idx="502">
                  <c:v>15109</c:v>
                </c:pt>
                <c:pt idx="503">
                  <c:v>12832</c:v>
                </c:pt>
                <c:pt idx="504">
                  <c:v>18904</c:v>
                </c:pt>
                <c:pt idx="505">
                  <c:v>14424</c:v>
                </c:pt>
                <c:pt idx="506">
                  <c:v>24730</c:v>
                </c:pt>
                <c:pt idx="507">
                  <c:v>8688</c:v>
                </c:pt>
                <c:pt idx="508">
                  <c:v>5157</c:v>
                </c:pt>
                <c:pt idx="509">
                  <c:v>12364</c:v>
                </c:pt>
                <c:pt idx="510">
                  <c:v>10830</c:v>
                </c:pt>
                <c:pt idx="511">
                  <c:v>12555</c:v>
                </c:pt>
                <c:pt idx="512">
                  <c:v>10621</c:v>
                </c:pt>
                <c:pt idx="513">
                  <c:v>21201</c:v>
                </c:pt>
                <c:pt idx="514">
                  <c:v>8489</c:v>
                </c:pt>
                <c:pt idx="515">
                  <c:v>4456</c:v>
                </c:pt>
                <c:pt idx="516">
                  <c:v>11673</c:v>
                </c:pt>
                <c:pt idx="517">
                  <c:v>10725</c:v>
                </c:pt>
                <c:pt idx="518">
                  <c:v>13001</c:v>
                </c:pt>
                <c:pt idx="519">
                  <c:v>13777</c:v>
                </c:pt>
                <c:pt idx="520">
                  <c:v>24265</c:v>
                </c:pt>
                <c:pt idx="521">
                  <c:v>8644</c:v>
                </c:pt>
                <c:pt idx="522">
                  <c:v>4251</c:v>
                </c:pt>
                <c:pt idx="523">
                  <c:v>14576</c:v>
                </c:pt>
                <c:pt idx="524">
                  <c:v>6690</c:v>
                </c:pt>
                <c:pt idx="525">
                  <c:v>16254</c:v>
                </c:pt>
                <c:pt idx="526">
                  <c:v>14439</c:v>
                </c:pt>
                <c:pt idx="527">
                  <c:v>29422</c:v>
                </c:pt>
                <c:pt idx="528">
                  <c:v>4626</c:v>
                </c:pt>
                <c:pt idx="529">
                  <c:v>3757</c:v>
                </c:pt>
                <c:pt idx="530">
                  <c:v>8628</c:v>
                </c:pt>
                <c:pt idx="531">
                  <c:v>23041</c:v>
                </c:pt>
                <c:pt idx="532">
                  <c:v>22953</c:v>
                </c:pt>
                <c:pt idx="533">
                  <c:v>19122</c:v>
                </c:pt>
                <c:pt idx="534">
                  <c:v>47630</c:v>
                </c:pt>
                <c:pt idx="535">
                  <c:v>8299</c:v>
                </c:pt>
                <c:pt idx="536">
                  <c:v>10796</c:v>
                </c:pt>
                <c:pt idx="537">
                  <c:v>33648</c:v>
                </c:pt>
                <c:pt idx="538">
                  <c:v>26234</c:v>
                </c:pt>
                <c:pt idx="539">
                  <c:v>32742</c:v>
                </c:pt>
                <c:pt idx="540">
                  <c:v>29983</c:v>
                </c:pt>
                <c:pt idx="541">
                  <c:v>77891</c:v>
                </c:pt>
                <c:pt idx="542">
                  <c:v>11718</c:v>
                </c:pt>
                <c:pt idx="543">
                  <c:v>19245</c:v>
                </c:pt>
                <c:pt idx="544">
                  <c:v>51080</c:v>
                </c:pt>
                <c:pt idx="545">
                  <c:v>41761</c:v>
                </c:pt>
                <c:pt idx="546">
                  <c:v>50391</c:v>
                </c:pt>
                <c:pt idx="547">
                  <c:v>54734</c:v>
                </c:pt>
                <c:pt idx="548">
                  <c:v>120387</c:v>
                </c:pt>
                <c:pt idx="549">
                  <c:v>25014</c:v>
                </c:pt>
                <c:pt idx="550">
                  <c:v>24114</c:v>
                </c:pt>
                <c:pt idx="551">
                  <c:v>86955</c:v>
                </c:pt>
                <c:pt idx="552">
                  <c:v>68414</c:v>
                </c:pt>
                <c:pt idx="553">
                  <c:v>69088</c:v>
                </c:pt>
                <c:pt idx="554">
                  <c:v>79524</c:v>
                </c:pt>
                <c:pt idx="555">
                  <c:v>189136</c:v>
                </c:pt>
                <c:pt idx="556">
                  <c:v>32294</c:v>
                </c:pt>
                <c:pt idx="557">
                  <c:v>41453</c:v>
                </c:pt>
                <c:pt idx="558">
                  <c:v>120722</c:v>
                </c:pt>
                <c:pt idx="559">
                  <c:v>102751</c:v>
                </c:pt>
                <c:pt idx="560">
                  <c:v>96845</c:v>
                </c:pt>
                <c:pt idx="561">
                  <c:v>110664</c:v>
                </c:pt>
                <c:pt idx="562">
                  <c:v>255081</c:v>
                </c:pt>
                <c:pt idx="563">
                  <c:v>48748</c:v>
                </c:pt>
                <c:pt idx="564">
                  <c:v>26563</c:v>
                </c:pt>
                <c:pt idx="565">
                  <c:v>181218</c:v>
                </c:pt>
                <c:pt idx="566">
                  <c:v>120969</c:v>
                </c:pt>
                <c:pt idx="567">
                  <c:v>156039</c:v>
                </c:pt>
                <c:pt idx="568">
                  <c:v>141976</c:v>
                </c:pt>
                <c:pt idx="569">
                  <c:v>229752</c:v>
                </c:pt>
                <c:pt idx="570">
                  <c:v>48899</c:v>
                </c:pt>
                <c:pt idx="571">
                  <c:v>41727</c:v>
                </c:pt>
                <c:pt idx="572">
                  <c:v>220065</c:v>
                </c:pt>
                <c:pt idx="573">
                  <c:v>152131</c:v>
                </c:pt>
                <c:pt idx="574">
                  <c:v>158638</c:v>
                </c:pt>
                <c:pt idx="575">
                  <c:v>157071</c:v>
                </c:pt>
                <c:pt idx="576">
                  <c:v>245623</c:v>
                </c:pt>
                <c:pt idx="577">
                  <c:v>65934</c:v>
                </c:pt>
                <c:pt idx="578">
                  <c:v>35971</c:v>
                </c:pt>
                <c:pt idx="579">
                  <c:v>238019</c:v>
                </c:pt>
                <c:pt idx="580">
                  <c:v>156692</c:v>
                </c:pt>
                <c:pt idx="581">
                  <c:v>169696</c:v>
                </c:pt>
                <c:pt idx="582">
                  <c:v>184441</c:v>
                </c:pt>
                <c:pt idx="583">
                  <c:v>243011</c:v>
                </c:pt>
                <c:pt idx="584">
                  <c:v>60613</c:v>
                </c:pt>
                <c:pt idx="585">
                  <c:v>42120</c:v>
                </c:pt>
                <c:pt idx="586">
                  <c:v>259960</c:v>
                </c:pt>
                <c:pt idx="587">
                  <c:v>170852</c:v>
                </c:pt>
                <c:pt idx="588">
                  <c:v>201952</c:v>
                </c:pt>
                <c:pt idx="589">
                  <c:v>175825</c:v>
                </c:pt>
                <c:pt idx="590">
                  <c:v>234848</c:v>
                </c:pt>
                <c:pt idx="591">
                  <c:v>64444</c:v>
                </c:pt>
                <c:pt idx="592">
                  <c:v>40288</c:v>
                </c:pt>
                <c:pt idx="593">
                  <c:v>75182</c:v>
                </c:pt>
                <c:pt idx="594">
                  <c:v>277028</c:v>
                </c:pt>
                <c:pt idx="595">
                  <c:v>182223</c:v>
                </c:pt>
                <c:pt idx="596">
                  <c:v>159804</c:v>
                </c:pt>
                <c:pt idx="597">
                  <c:v>227797</c:v>
                </c:pt>
                <c:pt idx="598">
                  <c:v>64255</c:v>
                </c:pt>
                <c:pt idx="599">
                  <c:v>35859</c:v>
                </c:pt>
                <c:pt idx="600">
                  <c:v>260755</c:v>
                </c:pt>
                <c:pt idx="601">
                  <c:v>145028</c:v>
                </c:pt>
                <c:pt idx="602">
                  <c:v>171267</c:v>
                </c:pt>
                <c:pt idx="603">
                  <c:v>154930</c:v>
                </c:pt>
                <c:pt idx="604">
                  <c:v>208072</c:v>
                </c:pt>
                <c:pt idx="605">
                  <c:v>56759</c:v>
                </c:pt>
                <c:pt idx="606">
                  <c:v>36333</c:v>
                </c:pt>
                <c:pt idx="607">
                  <c:v>201777</c:v>
                </c:pt>
                <c:pt idx="608">
                  <c:v>121236</c:v>
                </c:pt>
                <c:pt idx="609">
                  <c:v>132420</c:v>
                </c:pt>
                <c:pt idx="610">
                  <c:v>125838</c:v>
                </c:pt>
                <c:pt idx="611">
                  <c:v>177452</c:v>
                </c:pt>
                <c:pt idx="612">
                  <c:v>47532</c:v>
                </c:pt>
                <c:pt idx="613">
                  <c:v>30958</c:v>
                </c:pt>
                <c:pt idx="614">
                  <c:v>185016</c:v>
                </c:pt>
                <c:pt idx="615">
                  <c:v>109605</c:v>
                </c:pt>
                <c:pt idx="616">
                  <c:v>123267</c:v>
                </c:pt>
                <c:pt idx="617">
                  <c:v>110594</c:v>
                </c:pt>
              </c:numCache>
            </c:numRef>
          </c:yVal>
          <c:smooth val="1"/>
        </c:ser>
        <c:ser>
          <c:idx val="1"/>
          <c:order val="1"/>
          <c:tx>
            <c:v>Phase 1</c:v>
          </c:tx>
          <c:spPr>
            <a:ln w="19050" cmpd="sng">
              <a:prstDash val="sysDash"/>
            </a:ln>
          </c:spPr>
          <c:marker>
            <c:symbol val="none"/>
          </c:marker>
          <c:xVal>
            <c:numRef>
              <c:f>美国!$A$2:$A$70</c:f>
              <c:numCache>
                <c:formatCode>m/d/yyyy</c:formatCode>
                <c:ptCount val="6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</c:numCache>
            </c:numRef>
          </c:xVal>
          <c:yVal>
            <c:numRef>
              <c:f>美国!$M$2:$M$69</c:f>
              <c:numCache>
                <c:formatCode>0.00E+00</c:formatCode>
                <c:ptCount val="68"/>
                <c:pt idx="0" formatCode="General">
                  <c:v>1</c:v>
                </c:pt>
                <c:pt idx="1">
                  <c:v>2.0776519775390599E-2</c:v>
                </c:pt>
                <c:pt idx="2">
                  <c:v>1.7560730044555699E-2</c:v>
                </c:pt>
                <c:pt idx="3" formatCode="General">
                  <c:v>0.99457251826665005</c:v>
                </c:pt>
                <c:pt idx="4" formatCode="General">
                  <c:v>2.6117498843868798</c:v>
                </c:pt>
                <c:pt idx="5" formatCode="General">
                  <c:v>4.6178757132240902</c:v>
                </c:pt>
                <c:pt idx="6" formatCode="General">
                  <c:v>6.8298642263981701</c:v>
                </c:pt>
                <c:pt idx="7" formatCode="General">
                  <c:v>9.1165921621399999</c:v>
                </c:pt>
                <c:pt idx="8" formatCode="General">
                  <c:v>11.3863138368149</c:v>
                </c:pt>
                <c:pt idx="9" formatCode="General">
                  <c:v>13.576897460634999</c:v>
                </c:pt>
                <c:pt idx="10" formatCode="General">
                  <c:v>15.6482780998987</c:v>
                </c:pt>
                <c:pt idx="11" formatCode="General">
                  <c:v>17.576648551554101</c:v>
                </c:pt>
                <c:pt idx="12" formatCode="General">
                  <c:v>19.350009576981499</c:v>
                </c:pt>
                <c:pt idx="13" formatCode="General">
                  <c:v>20.964780601410599</c:v>
                </c:pt>
                <c:pt idx="14" formatCode="General">
                  <c:v>22.423235264153501</c:v>
                </c:pt>
                <c:pt idx="15" formatCode="General">
                  <c:v>23.731576417297902</c:v>
                </c:pt>
                <c:pt idx="16" formatCode="General">
                  <c:v>24.898504968307101</c:v>
                </c:pt>
                <c:pt idx="17" formatCode="General">
                  <c:v>25.934168465379098</c:v>
                </c:pt>
                <c:pt idx="18" formatCode="General">
                  <c:v>26.8494002278407</c:v>
                </c:pt>
                <c:pt idx="19" formatCode="General">
                  <c:v>27.6551794806293</c:v>
                </c:pt>
                <c:pt idx="20" formatCode="General">
                  <c:v>28.3622584423508</c:v>
                </c:pt>
                <c:pt idx="21" formatCode="General">
                  <c:v>28.980914502498099</c:v>
                </c:pt>
                <c:pt idx="22" formatCode="General">
                  <c:v>29.520795192863599</c:v>
                </c:pt>
                <c:pt idx="23" formatCode="General">
                  <c:v>29.990831160018502</c:v>
                </c:pt>
                <c:pt idx="24" formatCode="General">
                  <c:v>30.3991982193692</c:v>
                </c:pt>
                <c:pt idx="25" formatCode="General">
                  <c:v>30.753314170986201</c:v>
                </c:pt>
                <c:pt idx="26" formatCode="General">
                  <c:v>31.0598596736418</c:v>
                </c:pt>
                <c:pt idx="27" formatCode="General">
                  <c:v>31.324815354053499</c:v>
                </c:pt>
                <c:pt idx="28" formatCode="General">
                  <c:v>31.5535097019151</c:v>
                </c:pt>
                <c:pt idx="29" formatCode="General">
                  <c:v>31.750674409538199</c:v>
                </c:pt>
                <c:pt idx="30" formatCode="General">
                  <c:v>31.9205059622631</c:v>
                </c:pt>
                <c:pt idx="31" formatCode="General">
                  <c:v>32.066734924897702</c:v>
                </c:pt>
                <c:pt idx="32" formatCode="General">
                  <c:v>32.192708254420097</c:v>
                </c:pt>
                <c:pt idx="33" formatCode="General">
                  <c:v>32.301496437151897</c:v>
                </c:pt>
                <c:pt idx="34" formatCode="General">
                  <c:v>32.396048741645799</c:v>
                </c:pt>
                <c:pt idx="35" formatCode="General">
                  <c:v>32.479440916222003</c:v>
                </c:pt>
                <c:pt idx="36" formatCode="General">
                  <c:v>32.555298654122304</c:v>
                </c:pt>
                <c:pt idx="37" formatCode="General">
                  <c:v>32.628552791607703</c:v>
                </c:pt>
                <c:pt idx="38" formatCode="General">
                  <c:v>32.706817792753696</c:v>
                </c:pt>
                <c:pt idx="39" formatCode="General">
                  <c:v>32.802938314084699</c:v>
                </c:pt>
                <c:pt idx="40" formatCode="General">
                  <c:v>32.939721630250403</c:v>
                </c:pt>
                <c:pt idx="41" formatCode="General">
                  <c:v>33.1587567715031</c:v>
                </c:pt>
                <c:pt idx="42" formatCode="General">
                  <c:v>33.536868405450299</c:v>
                </c:pt>
                <c:pt idx="43" formatCode="General">
                  <c:v>34.216820509942302</c:v>
                </c:pt>
                <c:pt idx="44" formatCode="General">
                  <c:v>35.464576425019899</c:v>
                </c:pt>
                <c:pt idx="45" formatCode="General">
                  <c:v>37.775916904595803</c:v>
                </c:pt>
                <c:pt idx="46" formatCode="General">
                  <c:v>42.074337319372397</c:v>
                </c:pt>
                <c:pt idx="47" formatCode="General">
                  <c:v>50.076167636602896</c:v>
                </c:pt>
                <c:pt idx="48" formatCode="General">
                  <c:v>64.956606003087302</c:v>
                </c:pt>
                <c:pt idx="49" formatCode="General">
                  <c:v>92.538791660326197</c:v>
                </c:pt>
                <c:pt idx="50" formatCode="General">
                  <c:v>143.33088895165699</c:v>
                </c:pt>
                <c:pt idx="51" formatCode="General">
                  <c:v>235.743670461449</c:v>
                </c:pt>
                <c:pt idx="52" formatCode="General">
                  <c:v>400.37009247889102</c:v>
                </c:pt>
                <c:pt idx="53" formatCode="General">
                  <c:v>683.56612287742996</c:v>
                </c:pt>
                <c:pt idx="54" formatCode="General">
                  <c:v>1145.4906580382899</c:v>
                </c:pt>
                <c:pt idx="55" formatCode="General">
                  <c:v>1846.6258696616901</c:v>
                </c:pt>
                <c:pt idx="56" formatCode="General">
                  <c:v>2824.7731372554099</c:v>
                </c:pt>
                <c:pt idx="57" formatCode="General">
                  <c:v>4077.5942040925402</c:v>
                </c:pt>
                <c:pt idx="58" formatCode="General">
                  <c:v>5563.6391570400101</c:v>
                </c:pt>
                <c:pt idx="59" formatCode="General">
                  <c:v>7217.7584537800503</c:v>
                </c:pt>
                <c:pt idx="60" formatCode="General">
                  <c:v>8968.5416606222298</c:v>
                </c:pt>
                <c:pt idx="61" formatCode="General">
                  <c:v>10750.398644475399</c:v>
                </c:pt>
                <c:pt idx="62" formatCode="General">
                  <c:v>12509.4160557545</c:v>
                </c:pt>
                <c:pt idx="63" formatCode="General">
                  <c:v>14204.846155699701</c:v>
                </c:pt>
                <c:pt idx="64" formatCode="General">
                  <c:v>15808.2237648348</c:v>
                </c:pt>
                <c:pt idx="65" formatCode="General">
                  <c:v>17301.4780439428</c:v>
                </c:pt>
                <c:pt idx="66" formatCode="General">
                  <c:v>18674.807649498802</c:v>
                </c:pt>
                <c:pt idx="67" formatCode="General">
                  <c:v>19924.692369544999</c:v>
                </c:pt>
              </c:numCache>
            </c:numRef>
          </c:yVal>
          <c:smooth val="1"/>
        </c:ser>
        <c:ser>
          <c:idx val="2"/>
          <c:order val="2"/>
          <c:tx>
            <c:v>Phase 2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美国!$A$70:$A$136</c:f>
              <c:numCache>
                <c:formatCode>m/d/yyyy</c:formatCode>
                <c:ptCount val="67"/>
                <c:pt idx="0">
                  <c:v>43920</c:v>
                </c:pt>
                <c:pt idx="1">
                  <c:v>43921</c:v>
                </c:pt>
                <c:pt idx="2">
                  <c:v>43922</c:v>
                </c:pt>
                <c:pt idx="3">
                  <c:v>43923</c:v>
                </c:pt>
                <c:pt idx="4">
                  <c:v>43924</c:v>
                </c:pt>
                <c:pt idx="5">
                  <c:v>43925</c:v>
                </c:pt>
                <c:pt idx="6">
                  <c:v>43926</c:v>
                </c:pt>
                <c:pt idx="7">
                  <c:v>43927</c:v>
                </c:pt>
                <c:pt idx="8">
                  <c:v>43928</c:v>
                </c:pt>
                <c:pt idx="9">
                  <c:v>43929</c:v>
                </c:pt>
                <c:pt idx="10">
                  <c:v>43930</c:v>
                </c:pt>
                <c:pt idx="11">
                  <c:v>43931</c:v>
                </c:pt>
                <c:pt idx="12">
                  <c:v>43932</c:v>
                </c:pt>
                <c:pt idx="13">
                  <c:v>43933</c:v>
                </c:pt>
                <c:pt idx="14">
                  <c:v>43934</c:v>
                </c:pt>
                <c:pt idx="15">
                  <c:v>43935</c:v>
                </c:pt>
                <c:pt idx="16">
                  <c:v>43936</c:v>
                </c:pt>
                <c:pt idx="17">
                  <c:v>43937</c:v>
                </c:pt>
                <c:pt idx="18">
                  <c:v>43938</c:v>
                </c:pt>
                <c:pt idx="19">
                  <c:v>43939</c:v>
                </c:pt>
                <c:pt idx="20">
                  <c:v>43940</c:v>
                </c:pt>
                <c:pt idx="21">
                  <c:v>43941</c:v>
                </c:pt>
                <c:pt idx="22">
                  <c:v>43942</c:v>
                </c:pt>
                <c:pt idx="23">
                  <c:v>43943</c:v>
                </c:pt>
                <c:pt idx="24">
                  <c:v>43944</c:v>
                </c:pt>
                <c:pt idx="25">
                  <c:v>43945</c:v>
                </c:pt>
                <c:pt idx="26">
                  <c:v>43946</c:v>
                </c:pt>
                <c:pt idx="27">
                  <c:v>43947</c:v>
                </c:pt>
                <c:pt idx="28">
                  <c:v>43948</c:v>
                </c:pt>
                <c:pt idx="29">
                  <c:v>43949</c:v>
                </c:pt>
                <c:pt idx="30">
                  <c:v>43950</c:v>
                </c:pt>
                <c:pt idx="31">
                  <c:v>43951</c:v>
                </c:pt>
                <c:pt idx="32">
                  <c:v>43952</c:v>
                </c:pt>
                <c:pt idx="33">
                  <c:v>43953</c:v>
                </c:pt>
                <c:pt idx="34">
                  <c:v>43954</c:v>
                </c:pt>
                <c:pt idx="35">
                  <c:v>43955</c:v>
                </c:pt>
                <c:pt idx="36">
                  <c:v>43956</c:v>
                </c:pt>
                <c:pt idx="37">
                  <c:v>43957</c:v>
                </c:pt>
                <c:pt idx="38">
                  <c:v>43958</c:v>
                </c:pt>
                <c:pt idx="39">
                  <c:v>43959</c:v>
                </c:pt>
                <c:pt idx="40">
                  <c:v>43960</c:v>
                </c:pt>
                <c:pt idx="41">
                  <c:v>43961</c:v>
                </c:pt>
                <c:pt idx="42">
                  <c:v>43962</c:v>
                </c:pt>
                <c:pt idx="43">
                  <c:v>43963</c:v>
                </c:pt>
                <c:pt idx="44">
                  <c:v>43964</c:v>
                </c:pt>
                <c:pt idx="45">
                  <c:v>43965</c:v>
                </c:pt>
                <c:pt idx="46">
                  <c:v>43966</c:v>
                </c:pt>
                <c:pt idx="47">
                  <c:v>43967</c:v>
                </c:pt>
                <c:pt idx="48">
                  <c:v>43968</c:v>
                </c:pt>
                <c:pt idx="49">
                  <c:v>43969</c:v>
                </c:pt>
                <c:pt idx="50">
                  <c:v>43970</c:v>
                </c:pt>
                <c:pt idx="51">
                  <c:v>43971</c:v>
                </c:pt>
                <c:pt idx="52">
                  <c:v>43972</c:v>
                </c:pt>
                <c:pt idx="53">
                  <c:v>43973</c:v>
                </c:pt>
                <c:pt idx="54">
                  <c:v>43974</c:v>
                </c:pt>
                <c:pt idx="55">
                  <c:v>43975</c:v>
                </c:pt>
                <c:pt idx="56">
                  <c:v>43976</c:v>
                </c:pt>
                <c:pt idx="57">
                  <c:v>43977</c:v>
                </c:pt>
                <c:pt idx="58">
                  <c:v>43978</c:v>
                </c:pt>
                <c:pt idx="59">
                  <c:v>43979</c:v>
                </c:pt>
                <c:pt idx="60">
                  <c:v>43980</c:v>
                </c:pt>
                <c:pt idx="61">
                  <c:v>43981</c:v>
                </c:pt>
                <c:pt idx="62">
                  <c:v>43982</c:v>
                </c:pt>
                <c:pt idx="63">
                  <c:v>43983</c:v>
                </c:pt>
                <c:pt idx="64">
                  <c:v>43984</c:v>
                </c:pt>
                <c:pt idx="65">
                  <c:v>43985</c:v>
                </c:pt>
                <c:pt idx="66">
                  <c:v>43986</c:v>
                </c:pt>
              </c:numCache>
            </c:numRef>
          </c:xVal>
          <c:yVal>
            <c:numRef>
              <c:f>美国!$M$70:$M$135</c:f>
              <c:numCache>
                <c:formatCode>General</c:formatCode>
                <c:ptCount val="66"/>
                <c:pt idx="0">
                  <c:v>21052.189900000001</c:v>
                </c:pt>
                <c:pt idx="1">
                  <c:v>22086.312615055002</c:v>
                </c:pt>
                <c:pt idx="2">
                  <c:v>21129.835740110699</c:v>
                </c:pt>
                <c:pt idx="3">
                  <c:v>24648.675403572001</c:v>
                </c:pt>
                <c:pt idx="4">
                  <c:v>28125.380403213701</c:v>
                </c:pt>
                <c:pt idx="5">
                  <c:v>30782.799621688198</c:v>
                </c:pt>
                <c:pt idx="6">
                  <c:v>32518.3653476217</c:v>
                </c:pt>
                <c:pt idx="7">
                  <c:v>32946.196782190498</c:v>
                </c:pt>
                <c:pt idx="8">
                  <c:v>33138.617843294203</c:v>
                </c:pt>
                <c:pt idx="9">
                  <c:v>33526.344449253098</c:v>
                </c:pt>
                <c:pt idx="10">
                  <c:v>33791.113400012102</c:v>
                </c:pt>
                <c:pt idx="11">
                  <c:v>33380.1383794418</c:v>
                </c:pt>
                <c:pt idx="12">
                  <c:v>32037.663667602301</c:v>
                </c:pt>
                <c:pt idx="13">
                  <c:v>30311.524322598401</c:v>
                </c:pt>
                <c:pt idx="14">
                  <c:v>29121.194959742999</c:v>
                </c:pt>
                <c:pt idx="15">
                  <c:v>27856.372374898499</c:v>
                </c:pt>
                <c:pt idx="16">
                  <c:v>26879.610942969</c:v>
                </c:pt>
                <c:pt idx="17">
                  <c:v>26764.842245720902</c:v>
                </c:pt>
                <c:pt idx="18">
                  <c:v>26929.316812027999</c:v>
                </c:pt>
                <c:pt idx="19">
                  <c:v>26918.0281486637</c:v>
                </c:pt>
                <c:pt idx="20">
                  <c:v>27215.860672778701</c:v>
                </c:pt>
                <c:pt idx="21">
                  <c:v>26802.8141160343</c:v>
                </c:pt>
                <c:pt idx="22">
                  <c:v>26168.521913521701</c:v>
                </c:pt>
                <c:pt idx="23">
                  <c:v>26243.585158344202</c:v>
                </c:pt>
                <c:pt idx="24">
                  <c:v>25944.494626961601</c:v>
                </c:pt>
                <c:pt idx="25">
                  <c:v>25693.169051603902</c:v>
                </c:pt>
                <c:pt idx="26">
                  <c:v>25905.847902441601</c:v>
                </c:pt>
                <c:pt idx="27">
                  <c:v>26448.184139912799</c:v>
                </c:pt>
                <c:pt idx="28">
                  <c:v>26418.295806386999</c:v>
                </c:pt>
                <c:pt idx="29">
                  <c:v>25455.594717728101</c:v>
                </c:pt>
                <c:pt idx="30">
                  <c:v>25378.1560535715</c:v>
                </c:pt>
                <c:pt idx="31">
                  <c:v>25626.513284483201</c:v>
                </c:pt>
                <c:pt idx="32">
                  <c:v>25590.210743370499</c:v>
                </c:pt>
                <c:pt idx="33">
                  <c:v>25227.284359952599</c:v>
                </c:pt>
                <c:pt idx="34">
                  <c:v>25306.5875434308</c:v>
                </c:pt>
                <c:pt idx="35">
                  <c:v>24512.930559596</c:v>
                </c:pt>
                <c:pt idx="36">
                  <c:v>23852.257199407301</c:v>
                </c:pt>
                <c:pt idx="37">
                  <c:v>23827.111595738901</c:v>
                </c:pt>
                <c:pt idx="38">
                  <c:v>23877.718362845299</c:v>
                </c:pt>
                <c:pt idx="39">
                  <c:v>24599.3341410086</c:v>
                </c:pt>
                <c:pt idx="40">
                  <c:v>24735.714883815701</c:v>
                </c:pt>
                <c:pt idx="41">
                  <c:v>24878.635789852699</c:v>
                </c:pt>
                <c:pt idx="42">
                  <c:v>23959.4148883339</c:v>
                </c:pt>
                <c:pt idx="43">
                  <c:v>23362.740990255799</c:v>
                </c:pt>
                <c:pt idx="44">
                  <c:v>23476.432375855398</c:v>
                </c:pt>
                <c:pt idx="45">
                  <c:v>23558.442856728499</c:v>
                </c:pt>
                <c:pt idx="46">
                  <c:v>23631.269134849099</c:v>
                </c:pt>
                <c:pt idx="47">
                  <c:v>24555.805616219801</c:v>
                </c:pt>
                <c:pt idx="48">
                  <c:v>24700.184506151902</c:v>
                </c:pt>
                <c:pt idx="49">
                  <c:v>23923.074025054299</c:v>
                </c:pt>
                <c:pt idx="50">
                  <c:v>22974.407870840201</c:v>
                </c:pt>
                <c:pt idx="51">
                  <c:v>23069.649369979201</c:v>
                </c:pt>
                <c:pt idx="52">
                  <c:v>23031.681901982902</c:v>
                </c:pt>
                <c:pt idx="53">
                  <c:v>22905.985274724699</c:v>
                </c:pt>
                <c:pt idx="54">
                  <c:v>23237.5523049896</c:v>
                </c:pt>
                <c:pt idx="55">
                  <c:v>23437.9731723554</c:v>
                </c:pt>
                <c:pt idx="56">
                  <c:v>23057.449751557499</c:v>
                </c:pt>
                <c:pt idx="57">
                  <c:v>22591.804901529002</c:v>
                </c:pt>
                <c:pt idx="58">
                  <c:v>22493.832803332702</c:v>
                </c:pt>
                <c:pt idx="59">
                  <c:v>23382.021098376099</c:v>
                </c:pt>
                <c:pt idx="60">
                  <c:v>23919.299935863699</c:v>
                </c:pt>
                <c:pt idx="61">
                  <c:v>24061.705519826701</c:v>
                </c:pt>
                <c:pt idx="62">
                  <c:v>23771.108281503199</c:v>
                </c:pt>
                <c:pt idx="63">
                  <c:v>22964.006501818501</c:v>
                </c:pt>
                <c:pt idx="64">
                  <c:v>22095.670693872999</c:v>
                </c:pt>
                <c:pt idx="65">
                  <c:v>22482.644825721301</c:v>
                </c:pt>
              </c:numCache>
            </c:numRef>
          </c:yVal>
          <c:smooth val="1"/>
        </c:ser>
        <c:ser>
          <c:idx val="3"/>
          <c:order val="3"/>
          <c:tx>
            <c:v>Phase 3</c:v>
          </c:tx>
          <c:spPr>
            <a:ln w="19050">
              <a:solidFill>
                <a:schemeClr val="accent4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美国!$A$136:$A$178</c:f>
              <c:numCache>
                <c:formatCode>m/d/yyyy</c:formatCode>
                <c:ptCount val="43"/>
                <c:pt idx="0">
                  <c:v>43986</c:v>
                </c:pt>
                <c:pt idx="1">
                  <c:v>43987</c:v>
                </c:pt>
                <c:pt idx="2">
                  <c:v>43988</c:v>
                </c:pt>
                <c:pt idx="3">
                  <c:v>43989</c:v>
                </c:pt>
                <c:pt idx="4">
                  <c:v>43990</c:v>
                </c:pt>
                <c:pt idx="5">
                  <c:v>43991</c:v>
                </c:pt>
                <c:pt idx="6">
                  <c:v>43992</c:v>
                </c:pt>
                <c:pt idx="7">
                  <c:v>43993</c:v>
                </c:pt>
                <c:pt idx="8">
                  <c:v>43994</c:v>
                </c:pt>
                <c:pt idx="9">
                  <c:v>43995</c:v>
                </c:pt>
                <c:pt idx="10">
                  <c:v>43996</c:v>
                </c:pt>
                <c:pt idx="11">
                  <c:v>43997</c:v>
                </c:pt>
                <c:pt idx="12">
                  <c:v>43998</c:v>
                </c:pt>
                <c:pt idx="13">
                  <c:v>43999</c:v>
                </c:pt>
                <c:pt idx="14">
                  <c:v>44000</c:v>
                </c:pt>
                <c:pt idx="15">
                  <c:v>44001</c:v>
                </c:pt>
                <c:pt idx="16">
                  <c:v>44002</c:v>
                </c:pt>
                <c:pt idx="17">
                  <c:v>44003</c:v>
                </c:pt>
                <c:pt idx="18">
                  <c:v>44004</c:v>
                </c:pt>
                <c:pt idx="19">
                  <c:v>44005</c:v>
                </c:pt>
                <c:pt idx="20">
                  <c:v>44006</c:v>
                </c:pt>
                <c:pt idx="21">
                  <c:v>44007</c:v>
                </c:pt>
                <c:pt idx="22">
                  <c:v>44008</c:v>
                </c:pt>
                <c:pt idx="23">
                  <c:v>44009</c:v>
                </c:pt>
                <c:pt idx="24">
                  <c:v>44010</c:v>
                </c:pt>
                <c:pt idx="25">
                  <c:v>44011</c:v>
                </c:pt>
                <c:pt idx="26">
                  <c:v>44012</c:v>
                </c:pt>
                <c:pt idx="27">
                  <c:v>44013</c:v>
                </c:pt>
                <c:pt idx="28">
                  <c:v>44014</c:v>
                </c:pt>
                <c:pt idx="29">
                  <c:v>44015</c:v>
                </c:pt>
                <c:pt idx="30">
                  <c:v>44016</c:v>
                </c:pt>
                <c:pt idx="31">
                  <c:v>44017</c:v>
                </c:pt>
                <c:pt idx="32">
                  <c:v>44018</c:v>
                </c:pt>
                <c:pt idx="33">
                  <c:v>44019</c:v>
                </c:pt>
                <c:pt idx="34">
                  <c:v>44020</c:v>
                </c:pt>
                <c:pt idx="35">
                  <c:v>44021</c:v>
                </c:pt>
                <c:pt idx="36">
                  <c:v>44022</c:v>
                </c:pt>
                <c:pt idx="37">
                  <c:v>44023</c:v>
                </c:pt>
                <c:pt idx="38">
                  <c:v>44024</c:v>
                </c:pt>
                <c:pt idx="39">
                  <c:v>44025</c:v>
                </c:pt>
                <c:pt idx="40">
                  <c:v>44026</c:v>
                </c:pt>
                <c:pt idx="41">
                  <c:v>44027</c:v>
                </c:pt>
                <c:pt idx="42">
                  <c:v>44028</c:v>
                </c:pt>
              </c:numCache>
            </c:numRef>
          </c:xVal>
          <c:yVal>
            <c:numRef>
              <c:f>美国!$M$136:$M$177</c:f>
              <c:numCache>
                <c:formatCode>General</c:formatCode>
                <c:ptCount val="42"/>
                <c:pt idx="0">
                  <c:v>23628.270432428599</c:v>
                </c:pt>
                <c:pt idx="1">
                  <c:v>24129.068182380299</c:v>
                </c:pt>
                <c:pt idx="2">
                  <c:v>15849.8682934873</c:v>
                </c:pt>
                <c:pt idx="3">
                  <c:v>14089.2252432</c:v>
                </c:pt>
                <c:pt idx="4">
                  <c:v>13848.844309989099</c:v>
                </c:pt>
                <c:pt idx="5">
                  <c:v>14823.0374891794</c:v>
                </c:pt>
                <c:pt idx="6">
                  <c:v>17110.087867926599</c:v>
                </c:pt>
                <c:pt idx="7">
                  <c:v>20083.4284214461</c:v>
                </c:pt>
                <c:pt idx="8">
                  <c:v>21738.368016067201</c:v>
                </c:pt>
                <c:pt idx="9">
                  <c:v>23326.138516804898</c:v>
                </c:pt>
                <c:pt idx="10">
                  <c:v>24533.946620112201</c:v>
                </c:pt>
                <c:pt idx="11">
                  <c:v>23873.586669420602</c:v>
                </c:pt>
                <c:pt idx="12">
                  <c:v>24076.612087907401</c:v>
                </c:pt>
                <c:pt idx="13">
                  <c:v>26474.227413800199</c:v>
                </c:pt>
                <c:pt idx="14">
                  <c:v>28308.334972796401</c:v>
                </c:pt>
                <c:pt idx="15">
                  <c:v>30409.882536682599</c:v>
                </c:pt>
                <c:pt idx="16">
                  <c:v>31756.059477315601</c:v>
                </c:pt>
                <c:pt idx="17">
                  <c:v>33670.016439217099</c:v>
                </c:pt>
                <c:pt idx="18">
                  <c:v>34003.416341332399</c:v>
                </c:pt>
                <c:pt idx="19">
                  <c:v>33907.345671467199</c:v>
                </c:pt>
                <c:pt idx="20">
                  <c:v>36020.948909391802</c:v>
                </c:pt>
                <c:pt idx="21">
                  <c:v>37700.033151621697</c:v>
                </c:pt>
                <c:pt idx="22">
                  <c:v>39820.617333959002</c:v>
                </c:pt>
                <c:pt idx="23">
                  <c:v>42597.878966766497</c:v>
                </c:pt>
                <c:pt idx="24">
                  <c:v>46599.320357489203</c:v>
                </c:pt>
                <c:pt idx="25">
                  <c:v>44992.508604531198</c:v>
                </c:pt>
                <c:pt idx="26">
                  <c:v>42940.248609380797</c:v>
                </c:pt>
                <c:pt idx="27">
                  <c:v>45156.441162361501</c:v>
                </c:pt>
                <c:pt idx="28">
                  <c:v>48306.877856239902</c:v>
                </c:pt>
                <c:pt idx="29">
                  <c:v>51554.385661551401</c:v>
                </c:pt>
                <c:pt idx="30">
                  <c:v>52591.2406502827</c:v>
                </c:pt>
                <c:pt idx="31">
                  <c:v>53948.926072543603</c:v>
                </c:pt>
                <c:pt idx="32">
                  <c:v>53604.242172823702</c:v>
                </c:pt>
                <c:pt idx="33">
                  <c:v>54287.122279261799</c:v>
                </c:pt>
                <c:pt idx="34">
                  <c:v>60198.702499833198</c:v>
                </c:pt>
                <c:pt idx="35">
                  <c:v>60619.625627158501</c:v>
                </c:pt>
                <c:pt idx="36">
                  <c:v>62500.107457076898</c:v>
                </c:pt>
                <c:pt idx="37">
                  <c:v>64473.175848979401</c:v>
                </c:pt>
                <c:pt idx="38">
                  <c:v>65303.870296682602</c:v>
                </c:pt>
                <c:pt idx="39">
                  <c:v>64735.747394345803</c:v>
                </c:pt>
                <c:pt idx="40">
                  <c:v>63206.6920446246</c:v>
                </c:pt>
                <c:pt idx="41">
                  <c:v>66283.314774976403</c:v>
                </c:pt>
              </c:numCache>
            </c:numRef>
          </c:yVal>
          <c:smooth val="1"/>
        </c:ser>
        <c:ser>
          <c:idx val="4"/>
          <c:order val="4"/>
          <c:tx>
            <c:v>Phase 4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美国!$A$178:$A$225</c:f>
              <c:numCache>
                <c:formatCode>m/d/yyyy</c:formatCode>
                <c:ptCount val="48"/>
                <c:pt idx="0">
                  <c:v>44028</c:v>
                </c:pt>
                <c:pt idx="1">
                  <c:v>44029</c:v>
                </c:pt>
                <c:pt idx="2">
                  <c:v>44030</c:v>
                </c:pt>
                <c:pt idx="3">
                  <c:v>44031</c:v>
                </c:pt>
                <c:pt idx="4">
                  <c:v>44032</c:v>
                </c:pt>
                <c:pt idx="5">
                  <c:v>44033</c:v>
                </c:pt>
                <c:pt idx="6">
                  <c:v>44034</c:v>
                </c:pt>
                <c:pt idx="7">
                  <c:v>44035</c:v>
                </c:pt>
                <c:pt idx="8">
                  <c:v>44036</c:v>
                </c:pt>
                <c:pt idx="9">
                  <c:v>44037</c:v>
                </c:pt>
                <c:pt idx="10">
                  <c:v>44038</c:v>
                </c:pt>
                <c:pt idx="11">
                  <c:v>44039</c:v>
                </c:pt>
                <c:pt idx="12">
                  <c:v>44040</c:v>
                </c:pt>
                <c:pt idx="13">
                  <c:v>44041</c:v>
                </c:pt>
                <c:pt idx="14">
                  <c:v>44042</c:v>
                </c:pt>
                <c:pt idx="15">
                  <c:v>44043</c:v>
                </c:pt>
                <c:pt idx="16">
                  <c:v>44044</c:v>
                </c:pt>
                <c:pt idx="17">
                  <c:v>44045</c:v>
                </c:pt>
                <c:pt idx="18">
                  <c:v>44046</c:v>
                </c:pt>
                <c:pt idx="19">
                  <c:v>44047</c:v>
                </c:pt>
                <c:pt idx="20">
                  <c:v>44048</c:v>
                </c:pt>
                <c:pt idx="21">
                  <c:v>44049</c:v>
                </c:pt>
                <c:pt idx="22">
                  <c:v>44050</c:v>
                </c:pt>
                <c:pt idx="23">
                  <c:v>44051</c:v>
                </c:pt>
                <c:pt idx="24">
                  <c:v>44052</c:v>
                </c:pt>
                <c:pt idx="25">
                  <c:v>44053</c:v>
                </c:pt>
                <c:pt idx="26">
                  <c:v>44054</c:v>
                </c:pt>
                <c:pt idx="27">
                  <c:v>44055</c:v>
                </c:pt>
                <c:pt idx="28">
                  <c:v>44056</c:v>
                </c:pt>
                <c:pt idx="29">
                  <c:v>44057</c:v>
                </c:pt>
                <c:pt idx="30">
                  <c:v>44058</c:v>
                </c:pt>
                <c:pt idx="31">
                  <c:v>44059</c:v>
                </c:pt>
                <c:pt idx="32">
                  <c:v>44060</c:v>
                </c:pt>
                <c:pt idx="33">
                  <c:v>44061</c:v>
                </c:pt>
                <c:pt idx="34">
                  <c:v>44062</c:v>
                </c:pt>
                <c:pt idx="35">
                  <c:v>44063</c:v>
                </c:pt>
                <c:pt idx="36">
                  <c:v>44064</c:v>
                </c:pt>
                <c:pt idx="37">
                  <c:v>44065</c:v>
                </c:pt>
                <c:pt idx="38">
                  <c:v>44066</c:v>
                </c:pt>
                <c:pt idx="39">
                  <c:v>44067</c:v>
                </c:pt>
                <c:pt idx="40">
                  <c:v>44068</c:v>
                </c:pt>
                <c:pt idx="41">
                  <c:v>44069</c:v>
                </c:pt>
                <c:pt idx="42">
                  <c:v>44070</c:v>
                </c:pt>
                <c:pt idx="43">
                  <c:v>44071</c:v>
                </c:pt>
                <c:pt idx="44">
                  <c:v>44072</c:v>
                </c:pt>
                <c:pt idx="45">
                  <c:v>44073</c:v>
                </c:pt>
                <c:pt idx="46">
                  <c:v>44074</c:v>
                </c:pt>
                <c:pt idx="47">
                  <c:v>44075</c:v>
                </c:pt>
              </c:numCache>
            </c:numRef>
          </c:xVal>
          <c:yVal>
            <c:numRef>
              <c:f>美国!$M$178:$M$225</c:f>
              <c:numCache>
                <c:formatCode>General</c:formatCode>
                <c:ptCount val="48"/>
                <c:pt idx="0">
                  <c:v>68377.709212068599</c:v>
                </c:pt>
                <c:pt idx="1">
                  <c:v>71282.667932611497</c:v>
                </c:pt>
                <c:pt idx="2">
                  <c:v>61677.095852873797</c:v>
                </c:pt>
                <c:pt idx="3">
                  <c:v>63025.453844101998</c:v>
                </c:pt>
                <c:pt idx="4">
                  <c:v>63210.19110222</c:v>
                </c:pt>
                <c:pt idx="5">
                  <c:v>63411.449513164203</c:v>
                </c:pt>
                <c:pt idx="6">
                  <c:v>65414.965751593802</c:v>
                </c:pt>
                <c:pt idx="7">
                  <c:v>67476.623494209998</c:v>
                </c:pt>
                <c:pt idx="8">
                  <c:v>67435.118852933694</c:v>
                </c:pt>
                <c:pt idx="9">
                  <c:v>65919.320445208898</c:v>
                </c:pt>
                <c:pt idx="10">
                  <c:v>65311.050975652703</c:v>
                </c:pt>
                <c:pt idx="11">
                  <c:v>63737.510539176197</c:v>
                </c:pt>
                <c:pt idx="12">
                  <c:v>61684.813112750198</c:v>
                </c:pt>
                <c:pt idx="13">
                  <c:v>63072.7791004018</c:v>
                </c:pt>
                <c:pt idx="14">
                  <c:v>61907.975115643399</c:v>
                </c:pt>
                <c:pt idx="15">
                  <c:v>62653.556482957902</c:v>
                </c:pt>
                <c:pt idx="16">
                  <c:v>62365.170891549598</c:v>
                </c:pt>
                <c:pt idx="17">
                  <c:v>60268.544042230198</c:v>
                </c:pt>
                <c:pt idx="18">
                  <c:v>57365.412436371102</c:v>
                </c:pt>
                <c:pt idx="19">
                  <c:v>54209.003836948701</c:v>
                </c:pt>
                <c:pt idx="20">
                  <c:v>54949.244981874697</c:v>
                </c:pt>
                <c:pt idx="21">
                  <c:v>53609.7627063361</c:v>
                </c:pt>
                <c:pt idx="22">
                  <c:v>53924.147914710898</c:v>
                </c:pt>
                <c:pt idx="23">
                  <c:v>52687.411811120903</c:v>
                </c:pt>
                <c:pt idx="24">
                  <c:v>51950.890910290298</c:v>
                </c:pt>
                <c:pt idx="25">
                  <c:v>50144.770586143597</c:v>
                </c:pt>
                <c:pt idx="26">
                  <c:v>48137.887644007802</c:v>
                </c:pt>
                <c:pt idx="27">
                  <c:v>48746.859140360102</c:v>
                </c:pt>
                <c:pt idx="28">
                  <c:v>48079.237133742703</c:v>
                </c:pt>
                <c:pt idx="29">
                  <c:v>47966.160337815403</c:v>
                </c:pt>
                <c:pt idx="30">
                  <c:v>48554.499200140403</c:v>
                </c:pt>
                <c:pt idx="31">
                  <c:v>48020.3191585147</c:v>
                </c:pt>
                <c:pt idx="32">
                  <c:v>45460.241177255099</c:v>
                </c:pt>
                <c:pt idx="33">
                  <c:v>43223.901750445999</c:v>
                </c:pt>
                <c:pt idx="34">
                  <c:v>44175.348124525997</c:v>
                </c:pt>
                <c:pt idx="35">
                  <c:v>44969.865180959903</c:v>
                </c:pt>
                <c:pt idx="36">
                  <c:v>45312.901511227297</c:v>
                </c:pt>
                <c:pt idx="37">
                  <c:v>43649.035755016201</c:v>
                </c:pt>
                <c:pt idx="38">
                  <c:v>43171.786793911102</c:v>
                </c:pt>
                <c:pt idx="39">
                  <c:v>41514.5333667167</c:v>
                </c:pt>
                <c:pt idx="40">
                  <c:v>40181.260058259897</c:v>
                </c:pt>
                <c:pt idx="41">
                  <c:v>41041.366476025898</c:v>
                </c:pt>
                <c:pt idx="42">
                  <c:v>40697.507423104304</c:v>
                </c:pt>
                <c:pt idx="43">
                  <c:v>40084.384318466</c:v>
                </c:pt>
                <c:pt idx="44">
                  <c:v>40345.870647276803</c:v>
                </c:pt>
                <c:pt idx="45">
                  <c:v>39535.1527283166</c:v>
                </c:pt>
                <c:pt idx="46">
                  <c:v>37615.894245829302</c:v>
                </c:pt>
                <c:pt idx="47">
                  <c:v>36258.674014407297</c:v>
                </c:pt>
              </c:numCache>
            </c:numRef>
          </c:yVal>
          <c:smooth val="1"/>
        </c:ser>
        <c:ser>
          <c:idx val="5"/>
          <c:order val="5"/>
          <c:tx>
            <c:v>Phase 5</c:v>
          </c:tx>
          <c:spPr>
            <a:ln w="19050">
              <a:solidFill>
                <a:schemeClr val="accent6">
                  <a:shade val="76000"/>
                  <a:shade val="95000"/>
                  <a:satMod val="105000"/>
                </a:schemeClr>
              </a:solidFill>
              <a:prstDash val="sysDash"/>
            </a:ln>
            <a:effectLst/>
          </c:spPr>
          <c:marker>
            <c:symbol val="none"/>
          </c:marker>
          <c:xVal>
            <c:numRef>
              <c:f>美国!$A$224:$A$354</c:f>
              <c:numCache>
                <c:formatCode>m/d/yyyy</c:formatCode>
                <c:ptCount val="131"/>
                <c:pt idx="0">
                  <c:v>44074</c:v>
                </c:pt>
                <c:pt idx="1">
                  <c:v>44075</c:v>
                </c:pt>
                <c:pt idx="2">
                  <c:v>44076</c:v>
                </c:pt>
                <c:pt idx="3">
                  <c:v>44077</c:v>
                </c:pt>
                <c:pt idx="4">
                  <c:v>44078</c:v>
                </c:pt>
                <c:pt idx="5">
                  <c:v>44079</c:v>
                </c:pt>
                <c:pt idx="6">
                  <c:v>44080</c:v>
                </c:pt>
                <c:pt idx="7">
                  <c:v>44081</c:v>
                </c:pt>
                <c:pt idx="8">
                  <c:v>44082</c:v>
                </c:pt>
                <c:pt idx="9">
                  <c:v>44083</c:v>
                </c:pt>
                <c:pt idx="10">
                  <c:v>44084</c:v>
                </c:pt>
                <c:pt idx="11">
                  <c:v>44085</c:v>
                </c:pt>
                <c:pt idx="12">
                  <c:v>44086</c:v>
                </c:pt>
                <c:pt idx="13">
                  <c:v>44087</c:v>
                </c:pt>
                <c:pt idx="14">
                  <c:v>44088</c:v>
                </c:pt>
                <c:pt idx="15">
                  <c:v>44089</c:v>
                </c:pt>
                <c:pt idx="16">
                  <c:v>44090</c:v>
                </c:pt>
                <c:pt idx="17">
                  <c:v>44091</c:v>
                </c:pt>
                <c:pt idx="18">
                  <c:v>44092</c:v>
                </c:pt>
                <c:pt idx="19">
                  <c:v>44093</c:v>
                </c:pt>
                <c:pt idx="20">
                  <c:v>44094</c:v>
                </c:pt>
                <c:pt idx="21">
                  <c:v>44095</c:v>
                </c:pt>
                <c:pt idx="22">
                  <c:v>44096</c:v>
                </c:pt>
                <c:pt idx="23">
                  <c:v>44097</c:v>
                </c:pt>
                <c:pt idx="24">
                  <c:v>44098</c:v>
                </c:pt>
                <c:pt idx="25">
                  <c:v>44099</c:v>
                </c:pt>
                <c:pt idx="26">
                  <c:v>44100</c:v>
                </c:pt>
                <c:pt idx="27">
                  <c:v>44101</c:v>
                </c:pt>
                <c:pt idx="28">
                  <c:v>44102</c:v>
                </c:pt>
                <c:pt idx="29">
                  <c:v>44103</c:v>
                </c:pt>
                <c:pt idx="30">
                  <c:v>44104</c:v>
                </c:pt>
                <c:pt idx="31">
                  <c:v>44105</c:v>
                </c:pt>
                <c:pt idx="32">
                  <c:v>44106</c:v>
                </c:pt>
                <c:pt idx="33">
                  <c:v>44107</c:v>
                </c:pt>
                <c:pt idx="34">
                  <c:v>44108</c:v>
                </c:pt>
                <c:pt idx="35">
                  <c:v>44109</c:v>
                </c:pt>
                <c:pt idx="36">
                  <c:v>44110</c:v>
                </c:pt>
                <c:pt idx="37">
                  <c:v>44111</c:v>
                </c:pt>
                <c:pt idx="38">
                  <c:v>44112</c:v>
                </c:pt>
                <c:pt idx="39">
                  <c:v>44113</c:v>
                </c:pt>
                <c:pt idx="40">
                  <c:v>44114</c:v>
                </c:pt>
                <c:pt idx="41">
                  <c:v>44115</c:v>
                </c:pt>
                <c:pt idx="42">
                  <c:v>44116</c:v>
                </c:pt>
                <c:pt idx="43">
                  <c:v>44117</c:v>
                </c:pt>
                <c:pt idx="44">
                  <c:v>44118</c:v>
                </c:pt>
                <c:pt idx="45">
                  <c:v>44119</c:v>
                </c:pt>
                <c:pt idx="46">
                  <c:v>44120</c:v>
                </c:pt>
                <c:pt idx="47">
                  <c:v>44121</c:v>
                </c:pt>
                <c:pt idx="48">
                  <c:v>44122</c:v>
                </c:pt>
                <c:pt idx="49">
                  <c:v>44123</c:v>
                </c:pt>
                <c:pt idx="50">
                  <c:v>44124</c:v>
                </c:pt>
                <c:pt idx="51">
                  <c:v>44125</c:v>
                </c:pt>
                <c:pt idx="52">
                  <c:v>44126</c:v>
                </c:pt>
                <c:pt idx="53">
                  <c:v>44127</c:v>
                </c:pt>
                <c:pt idx="54">
                  <c:v>44128</c:v>
                </c:pt>
                <c:pt idx="55">
                  <c:v>44129</c:v>
                </c:pt>
                <c:pt idx="56">
                  <c:v>44130</c:v>
                </c:pt>
                <c:pt idx="57">
                  <c:v>44131</c:v>
                </c:pt>
                <c:pt idx="58">
                  <c:v>44132</c:v>
                </c:pt>
                <c:pt idx="59">
                  <c:v>44133</c:v>
                </c:pt>
                <c:pt idx="60">
                  <c:v>44134</c:v>
                </c:pt>
                <c:pt idx="61">
                  <c:v>44135</c:v>
                </c:pt>
                <c:pt idx="62">
                  <c:v>44136</c:v>
                </c:pt>
                <c:pt idx="63">
                  <c:v>44137</c:v>
                </c:pt>
                <c:pt idx="64">
                  <c:v>44138</c:v>
                </c:pt>
                <c:pt idx="65">
                  <c:v>44139</c:v>
                </c:pt>
                <c:pt idx="66">
                  <c:v>44140</c:v>
                </c:pt>
                <c:pt idx="67">
                  <c:v>44141</c:v>
                </c:pt>
                <c:pt idx="68">
                  <c:v>44142</c:v>
                </c:pt>
                <c:pt idx="69">
                  <c:v>44143</c:v>
                </c:pt>
                <c:pt idx="70">
                  <c:v>44144</c:v>
                </c:pt>
                <c:pt idx="71">
                  <c:v>44145</c:v>
                </c:pt>
                <c:pt idx="72">
                  <c:v>44146</c:v>
                </c:pt>
                <c:pt idx="73">
                  <c:v>44147</c:v>
                </c:pt>
                <c:pt idx="74">
                  <c:v>44148</c:v>
                </c:pt>
                <c:pt idx="75">
                  <c:v>44149</c:v>
                </c:pt>
                <c:pt idx="76">
                  <c:v>44150</c:v>
                </c:pt>
                <c:pt idx="77">
                  <c:v>44151</c:v>
                </c:pt>
                <c:pt idx="78">
                  <c:v>44152</c:v>
                </c:pt>
                <c:pt idx="79">
                  <c:v>44153</c:v>
                </c:pt>
                <c:pt idx="80">
                  <c:v>44154</c:v>
                </c:pt>
                <c:pt idx="81">
                  <c:v>44155</c:v>
                </c:pt>
                <c:pt idx="82">
                  <c:v>44156</c:v>
                </c:pt>
                <c:pt idx="83">
                  <c:v>44157</c:v>
                </c:pt>
                <c:pt idx="84">
                  <c:v>44158</c:v>
                </c:pt>
                <c:pt idx="85">
                  <c:v>44159</c:v>
                </c:pt>
                <c:pt idx="86">
                  <c:v>44160</c:v>
                </c:pt>
                <c:pt idx="87">
                  <c:v>44161</c:v>
                </c:pt>
                <c:pt idx="88">
                  <c:v>44162</c:v>
                </c:pt>
                <c:pt idx="89">
                  <c:v>44163</c:v>
                </c:pt>
                <c:pt idx="90">
                  <c:v>44164</c:v>
                </c:pt>
                <c:pt idx="91">
                  <c:v>44165</c:v>
                </c:pt>
                <c:pt idx="92">
                  <c:v>44166</c:v>
                </c:pt>
                <c:pt idx="93">
                  <c:v>44167</c:v>
                </c:pt>
                <c:pt idx="94">
                  <c:v>44168</c:v>
                </c:pt>
                <c:pt idx="95">
                  <c:v>44169</c:v>
                </c:pt>
                <c:pt idx="96">
                  <c:v>44170</c:v>
                </c:pt>
                <c:pt idx="97">
                  <c:v>44171</c:v>
                </c:pt>
                <c:pt idx="98">
                  <c:v>44172</c:v>
                </c:pt>
                <c:pt idx="99">
                  <c:v>44173</c:v>
                </c:pt>
                <c:pt idx="100">
                  <c:v>44174</c:v>
                </c:pt>
                <c:pt idx="101">
                  <c:v>44175</c:v>
                </c:pt>
                <c:pt idx="102">
                  <c:v>44176</c:v>
                </c:pt>
                <c:pt idx="103">
                  <c:v>44177</c:v>
                </c:pt>
                <c:pt idx="104">
                  <c:v>44178</c:v>
                </c:pt>
                <c:pt idx="105">
                  <c:v>44179</c:v>
                </c:pt>
                <c:pt idx="106">
                  <c:v>44180</c:v>
                </c:pt>
                <c:pt idx="107">
                  <c:v>44181</c:v>
                </c:pt>
                <c:pt idx="108">
                  <c:v>44182</c:v>
                </c:pt>
                <c:pt idx="109">
                  <c:v>44183</c:v>
                </c:pt>
                <c:pt idx="110">
                  <c:v>44184</c:v>
                </c:pt>
                <c:pt idx="111">
                  <c:v>44185</c:v>
                </c:pt>
                <c:pt idx="112">
                  <c:v>44186</c:v>
                </c:pt>
                <c:pt idx="113">
                  <c:v>44187</c:v>
                </c:pt>
                <c:pt idx="114">
                  <c:v>44188</c:v>
                </c:pt>
                <c:pt idx="115">
                  <c:v>44189</c:v>
                </c:pt>
                <c:pt idx="116">
                  <c:v>44190</c:v>
                </c:pt>
                <c:pt idx="117">
                  <c:v>44191</c:v>
                </c:pt>
                <c:pt idx="118">
                  <c:v>44192</c:v>
                </c:pt>
                <c:pt idx="119">
                  <c:v>44193</c:v>
                </c:pt>
                <c:pt idx="120">
                  <c:v>44194</c:v>
                </c:pt>
                <c:pt idx="121">
                  <c:v>44195</c:v>
                </c:pt>
                <c:pt idx="122">
                  <c:v>44196</c:v>
                </c:pt>
                <c:pt idx="123">
                  <c:v>44197</c:v>
                </c:pt>
                <c:pt idx="124">
                  <c:v>44198</c:v>
                </c:pt>
                <c:pt idx="125">
                  <c:v>44199</c:v>
                </c:pt>
                <c:pt idx="126">
                  <c:v>44200</c:v>
                </c:pt>
                <c:pt idx="127">
                  <c:v>44201</c:v>
                </c:pt>
                <c:pt idx="128">
                  <c:v>44202</c:v>
                </c:pt>
                <c:pt idx="129">
                  <c:v>44203</c:v>
                </c:pt>
                <c:pt idx="130">
                  <c:v>44204</c:v>
                </c:pt>
              </c:numCache>
            </c:numRef>
          </c:xVal>
          <c:yVal>
            <c:numRef>
              <c:f>美国!$M$224:$M$353</c:f>
              <c:numCache>
                <c:formatCode>General</c:formatCode>
                <c:ptCount val="130"/>
                <c:pt idx="0">
                  <c:v>37615.894245829302</c:v>
                </c:pt>
                <c:pt idx="1">
                  <c:v>36258.674014407297</c:v>
                </c:pt>
                <c:pt idx="2">
                  <c:v>42071.207221581499</c:v>
                </c:pt>
                <c:pt idx="3">
                  <c:v>41923.668322552498</c:v>
                </c:pt>
                <c:pt idx="4">
                  <c:v>40358.259047256201</c:v>
                </c:pt>
                <c:pt idx="5">
                  <c:v>38560.910372385501</c:v>
                </c:pt>
                <c:pt idx="6">
                  <c:v>36904.828125765896</c:v>
                </c:pt>
                <c:pt idx="7">
                  <c:v>35411.0458052498</c:v>
                </c:pt>
                <c:pt idx="8">
                  <c:v>34320.307368745402</c:v>
                </c:pt>
                <c:pt idx="9">
                  <c:v>33385.677417660299</c:v>
                </c:pt>
                <c:pt idx="10">
                  <c:v>32974.069003636199</c:v>
                </c:pt>
                <c:pt idx="11">
                  <c:v>32855.914622005999</c:v>
                </c:pt>
                <c:pt idx="12">
                  <c:v>33010.838453737197</c:v>
                </c:pt>
                <c:pt idx="13">
                  <c:v>33090.530106172497</c:v>
                </c:pt>
                <c:pt idx="14">
                  <c:v>33095.8785881371</c:v>
                </c:pt>
                <c:pt idx="15">
                  <c:v>33028.302354507599</c:v>
                </c:pt>
                <c:pt idx="16">
                  <c:v>33473.866116050202</c:v>
                </c:pt>
                <c:pt idx="17">
                  <c:v>34164.342670420599</c:v>
                </c:pt>
                <c:pt idx="18">
                  <c:v>34854.326121133803</c:v>
                </c:pt>
                <c:pt idx="19">
                  <c:v>35409.362833134197</c:v>
                </c:pt>
                <c:pt idx="20">
                  <c:v>35519.089075757802</c:v>
                </c:pt>
                <c:pt idx="21">
                  <c:v>35701.901840263701</c:v>
                </c:pt>
                <c:pt idx="22">
                  <c:v>36250.079429618199</c:v>
                </c:pt>
                <c:pt idx="23">
                  <c:v>37396.425099434498</c:v>
                </c:pt>
                <c:pt idx="24">
                  <c:v>38370.799622866398</c:v>
                </c:pt>
                <c:pt idx="25">
                  <c:v>39188.174627944201</c:v>
                </c:pt>
                <c:pt idx="26">
                  <c:v>40113.181211634997</c:v>
                </c:pt>
                <c:pt idx="27">
                  <c:v>41181.574702751102</c:v>
                </c:pt>
                <c:pt idx="28">
                  <c:v>41383.664757673498</c:v>
                </c:pt>
                <c:pt idx="29">
                  <c:v>41764.560878229699</c:v>
                </c:pt>
                <c:pt idx="30">
                  <c:v>42909.771843179798</c:v>
                </c:pt>
                <c:pt idx="31">
                  <c:v>44366.136789071599</c:v>
                </c:pt>
                <c:pt idx="32">
                  <c:v>45753.762067877396</c:v>
                </c:pt>
                <c:pt idx="33">
                  <c:v>47356.243469104702</c:v>
                </c:pt>
                <c:pt idx="34">
                  <c:v>48583.5529420331</c:v>
                </c:pt>
                <c:pt idx="35">
                  <c:v>49220.645650112601</c:v>
                </c:pt>
                <c:pt idx="36">
                  <c:v>49914.5687391432</c:v>
                </c:pt>
                <c:pt idx="37">
                  <c:v>51763.386756064298</c:v>
                </c:pt>
                <c:pt idx="38">
                  <c:v>53468.701497432899</c:v>
                </c:pt>
                <c:pt idx="39">
                  <c:v>54654.0882373243</c:v>
                </c:pt>
                <c:pt idx="40">
                  <c:v>55596.228286386497</c:v>
                </c:pt>
                <c:pt idx="41">
                  <c:v>56714.181326743797</c:v>
                </c:pt>
                <c:pt idx="42">
                  <c:v>57477.826281373003</c:v>
                </c:pt>
                <c:pt idx="43">
                  <c:v>58270.544270293802</c:v>
                </c:pt>
                <c:pt idx="44">
                  <c:v>60534.406789654502</c:v>
                </c:pt>
                <c:pt idx="45">
                  <c:v>63407.990424111602</c:v>
                </c:pt>
                <c:pt idx="46">
                  <c:v>65440.047732854699</c:v>
                </c:pt>
                <c:pt idx="47">
                  <c:v>67131.916742852001</c:v>
                </c:pt>
                <c:pt idx="48">
                  <c:v>68823.832952523793</c:v>
                </c:pt>
                <c:pt idx="49">
                  <c:v>70126.766866129707</c:v>
                </c:pt>
                <c:pt idx="50">
                  <c:v>71474.2303092863</c:v>
                </c:pt>
                <c:pt idx="51">
                  <c:v>73997.2486621477</c:v>
                </c:pt>
                <c:pt idx="52">
                  <c:v>76537.928339910199</c:v>
                </c:pt>
                <c:pt idx="53">
                  <c:v>78877.487046833499</c:v>
                </c:pt>
                <c:pt idx="54">
                  <c:v>80608.218285360606</c:v>
                </c:pt>
                <c:pt idx="55">
                  <c:v>82028.135221111894</c:v>
                </c:pt>
                <c:pt idx="56">
                  <c:v>83387.577913681496</c:v>
                </c:pt>
                <c:pt idx="57">
                  <c:v>84600.178612429503</c:v>
                </c:pt>
                <c:pt idx="58">
                  <c:v>87736.093723059297</c:v>
                </c:pt>
                <c:pt idx="59">
                  <c:v>91838.472819043804</c:v>
                </c:pt>
                <c:pt idx="60">
                  <c:v>95542.525245090306</c:v>
                </c:pt>
                <c:pt idx="61">
                  <c:v>98796.692566284895</c:v>
                </c:pt>
                <c:pt idx="62">
                  <c:v>101213.27204260899</c:v>
                </c:pt>
                <c:pt idx="63">
                  <c:v>103782.22122364301</c:v>
                </c:pt>
                <c:pt idx="64">
                  <c:v>105327.287369661</c:v>
                </c:pt>
                <c:pt idx="65">
                  <c:v>108896.682007692</c:v>
                </c:pt>
                <c:pt idx="66">
                  <c:v>113137.193896643</c:v>
                </c:pt>
                <c:pt idx="67">
                  <c:v>117130.425459123</c:v>
                </c:pt>
                <c:pt idx="68">
                  <c:v>120211.80012230499</c:v>
                </c:pt>
                <c:pt idx="69">
                  <c:v>122217.00598005101</c:v>
                </c:pt>
                <c:pt idx="70">
                  <c:v>123558.428154226</c:v>
                </c:pt>
                <c:pt idx="71">
                  <c:v>125389.179997386</c:v>
                </c:pt>
                <c:pt idx="72">
                  <c:v>129599.479461158</c:v>
                </c:pt>
                <c:pt idx="73">
                  <c:v>132552.950311639</c:v>
                </c:pt>
                <c:pt idx="74">
                  <c:v>135526.26017424301</c:v>
                </c:pt>
                <c:pt idx="75">
                  <c:v>139626.30766441301</c:v>
                </c:pt>
                <c:pt idx="76">
                  <c:v>142555.17391408901</c:v>
                </c:pt>
                <c:pt idx="77">
                  <c:v>144377.126478544</c:v>
                </c:pt>
                <c:pt idx="78">
                  <c:v>146371.603534567</c:v>
                </c:pt>
                <c:pt idx="79">
                  <c:v>152077.58656039101</c:v>
                </c:pt>
                <c:pt idx="80">
                  <c:v>156916.70631766701</c:v>
                </c:pt>
                <c:pt idx="81">
                  <c:v>158600.485673797</c:v>
                </c:pt>
                <c:pt idx="82">
                  <c:v>162509.08738338601</c:v>
                </c:pt>
                <c:pt idx="83">
                  <c:v>167720.54684832401</c:v>
                </c:pt>
                <c:pt idx="84">
                  <c:v>170432.59509075401</c:v>
                </c:pt>
                <c:pt idx="85">
                  <c:v>170712.22275522701</c:v>
                </c:pt>
                <c:pt idx="86">
                  <c:v>173658.64069990499</c:v>
                </c:pt>
                <c:pt idx="87">
                  <c:v>177115.162730607</c:v>
                </c:pt>
                <c:pt idx="88">
                  <c:v>181360.077809354</c:v>
                </c:pt>
                <c:pt idx="89">
                  <c:v>181309.12169336999</c:v>
                </c:pt>
                <c:pt idx="90">
                  <c:v>186143.01509974501</c:v>
                </c:pt>
                <c:pt idx="91">
                  <c:v>189637.52332328499</c:v>
                </c:pt>
                <c:pt idx="92">
                  <c:v>192901.62036078301</c:v>
                </c:pt>
                <c:pt idx="93">
                  <c:v>195772.284029879</c:v>
                </c:pt>
                <c:pt idx="94">
                  <c:v>199262.86850048299</c:v>
                </c:pt>
                <c:pt idx="95">
                  <c:v>202618.75402425401</c:v>
                </c:pt>
                <c:pt idx="96">
                  <c:v>207662.25799017801</c:v>
                </c:pt>
                <c:pt idx="97">
                  <c:v>213627.865510225</c:v>
                </c:pt>
                <c:pt idx="98">
                  <c:v>212542.594600582</c:v>
                </c:pt>
                <c:pt idx="99">
                  <c:v>211452.47183354601</c:v>
                </c:pt>
                <c:pt idx="100">
                  <c:v>214594.141923897</c:v>
                </c:pt>
                <c:pt idx="101">
                  <c:v>216934.26798128799</c:v>
                </c:pt>
                <c:pt idx="102">
                  <c:v>223005.59181560899</c:v>
                </c:pt>
                <c:pt idx="103">
                  <c:v>225252.06832425101</c:v>
                </c:pt>
                <c:pt idx="104">
                  <c:v>224403.67277037399</c:v>
                </c:pt>
                <c:pt idx="105">
                  <c:v>220129.04307966199</c:v>
                </c:pt>
                <c:pt idx="106">
                  <c:v>214796.914388695</c:v>
                </c:pt>
                <c:pt idx="107">
                  <c:v>217117.979152555</c:v>
                </c:pt>
                <c:pt idx="108">
                  <c:v>218519.76053920799</c:v>
                </c:pt>
                <c:pt idx="109">
                  <c:v>220409.78575040601</c:v>
                </c:pt>
                <c:pt idx="110">
                  <c:v>221751.836449289</c:v>
                </c:pt>
                <c:pt idx="111">
                  <c:v>222494.155690977</c:v>
                </c:pt>
                <c:pt idx="112">
                  <c:v>224003.979401594</c:v>
                </c:pt>
                <c:pt idx="113">
                  <c:v>224570.746122835</c:v>
                </c:pt>
                <c:pt idx="114">
                  <c:v>226495.27514268001</c:v>
                </c:pt>
                <c:pt idx="115">
                  <c:v>222722.428405766</c:v>
                </c:pt>
                <c:pt idx="116">
                  <c:v>218668.01462251999</c:v>
                </c:pt>
                <c:pt idx="117">
                  <c:v>215657.967797399</c:v>
                </c:pt>
                <c:pt idx="118">
                  <c:v>211722.59444965399</c:v>
                </c:pt>
                <c:pt idx="119">
                  <c:v>210479.26989795399</c:v>
                </c:pt>
                <c:pt idx="120">
                  <c:v>211604.533039653</c:v>
                </c:pt>
                <c:pt idx="121">
                  <c:v>212052.96292903001</c:v>
                </c:pt>
                <c:pt idx="122">
                  <c:v>209959.85167308</c:v>
                </c:pt>
                <c:pt idx="123">
                  <c:v>209225.78586791601</c:v>
                </c:pt>
                <c:pt idx="124">
                  <c:v>205987.21356177001</c:v>
                </c:pt>
                <c:pt idx="125">
                  <c:v>203303.84650704</c:v>
                </c:pt>
                <c:pt idx="126">
                  <c:v>200616.75454276099</c:v>
                </c:pt>
                <c:pt idx="127">
                  <c:v>199201.31921363901</c:v>
                </c:pt>
                <c:pt idx="128">
                  <c:v>200121.59652593001</c:v>
                </c:pt>
                <c:pt idx="129">
                  <c:v>200017.311696107</c:v>
                </c:pt>
              </c:numCache>
            </c:numRef>
          </c:yVal>
          <c:smooth val="1"/>
        </c:ser>
        <c:ser>
          <c:idx val="6"/>
          <c:order val="6"/>
          <c:tx>
            <c:v>Phase 6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美国!$A$354:$A$412</c:f>
              <c:numCache>
                <c:formatCode>m/d/yyyy</c:formatCode>
                <c:ptCount val="59"/>
                <c:pt idx="0">
                  <c:v>44204</c:v>
                </c:pt>
                <c:pt idx="1">
                  <c:v>44205</c:v>
                </c:pt>
                <c:pt idx="2">
                  <c:v>44206</c:v>
                </c:pt>
                <c:pt idx="3">
                  <c:v>44207</c:v>
                </c:pt>
                <c:pt idx="4">
                  <c:v>44208</c:v>
                </c:pt>
                <c:pt idx="5">
                  <c:v>44209</c:v>
                </c:pt>
                <c:pt idx="6">
                  <c:v>44210</c:v>
                </c:pt>
                <c:pt idx="7">
                  <c:v>44211</c:v>
                </c:pt>
                <c:pt idx="8">
                  <c:v>44212</c:v>
                </c:pt>
                <c:pt idx="9">
                  <c:v>44213</c:v>
                </c:pt>
                <c:pt idx="10">
                  <c:v>44214</c:v>
                </c:pt>
                <c:pt idx="11">
                  <c:v>44215</c:v>
                </c:pt>
                <c:pt idx="12">
                  <c:v>44216</c:v>
                </c:pt>
                <c:pt idx="13">
                  <c:v>44217</c:v>
                </c:pt>
                <c:pt idx="14">
                  <c:v>44218</c:v>
                </c:pt>
                <c:pt idx="15">
                  <c:v>44219</c:v>
                </c:pt>
                <c:pt idx="16">
                  <c:v>44220</c:v>
                </c:pt>
                <c:pt idx="17">
                  <c:v>44221</c:v>
                </c:pt>
                <c:pt idx="18">
                  <c:v>44222</c:v>
                </c:pt>
                <c:pt idx="19">
                  <c:v>44223</c:v>
                </c:pt>
                <c:pt idx="20">
                  <c:v>44224</c:v>
                </c:pt>
                <c:pt idx="21">
                  <c:v>44225</c:v>
                </c:pt>
                <c:pt idx="22">
                  <c:v>44226</c:v>
                </c:pt>
                <c:pt idx="23">
                  <c:v>44227</c:v>
                </c:pt>
                <c:pt idx="24">
                  <c:v>44228</c:v>
                </c:pt>
                <c:pt idx="25">
                  <c:v>44229</c:v>
                </c:pt>
                <c:pt idx="26">
                  <c:v>44230</c:v>
                </c:pt>
                <c:pt idx="27">
                  <c:v>44231</c:v>
                </c:pt>
                <c:pt idx="28">
                  <c:v>44232</c:v>
                </c:pt>
                <c:pt idx="29">
                  <c:v>44233</c:v>
                </c:pt>
                <c:pt idx="30">
                  <c:v>44234</c:v>
                </c:pt>
                <c:pt idx="31">
                  <c:v>44235</c:v>
                </c:pt>
                <c:pt idx="32">
                  <c:v>44236</c:v>
                </c:pt>
                <c:pt idx="33">
                  <c:v>44237</c:v>
                </c:pt>
                <c:pt idx="34">
                  <c:v>44238</c:v>
                </c:pt>
                <c:pt idx="35">
                  <c:v>44239</c:v>
                </c:pt>
                <c:pt idx="36">
                  <c:v>44240</c:v>
                </c:pt>
                <c:pt idx="37">
                  <c:v>44241</c:v>
                </c:pt>
                <c:pt idx="38">
                  <c:v>44242</c:v>
                </c:pt>
                <c:pt idx="39">
                  <c:v>44243</c:v>
                </c:pt>
                <c:pt idx="40">
                  <c:v>44244</c:v>
                </c:pt>
                <c:pt idx="41">
                  <c:v>44245</c:v>
                </c:pt>
                <c:pt idx="42">
                  <c:v>44246</c:v>
                </c:pt>
                <c:pt idx="43">
                  <c:v>44247</c:v>
                </c:pt>
                <c:pt idx="44">
                  <c:v>44248</c:v>
                </c:pt>
                <c:pt idx="45">
                  <c:v>44249</c:v>
                </c:pt>
                <c:pt idx="46">
                  <c:v>44250</c:v>
                </c:pt>
                <c:pt idx="47">
                  <c:v>44251</c:v>
                </c:pt>
                <c:pt idx="48">
                  <c:v>44252</c:v>
                </c:pt>
                <c:pt idx="49">
                  <c:v>44253</c:v>
                </c:pt>
                <c:pt idx="50">
                  <c:v>44254</c:v>
                </c:pt>
                <c:pt idx="51">
                  <c:v>44255</c:v>
                </c:pt>
                <c:pt idx="52">
                  <c:v>44256</c:v>
                </c:pt>
                <c:pt idx="53">
                  <c:v>44257</c:v>
                </c:pt>
                <c:pt idx="54">
                  <c:v>44258</c:v>
                </c:pt>
                <c:pt idx="55">
                  <c:v>44259</c:v>
                </c:pt>
                <c:pt idx="56">
                  <c:v>44260</c:v>
                </c:pt>
                <c:pt idx="57">
                  <c:v>44261</c:v>
                </c:pt>
                <c:pt idx="58">
                  <c:v>44262</c:v>
                </c:pt>
              </c:numCache>
            </c:numRef>
          </c:xVal>
          <c:yVal>
            <c:numRef>
              <c:f>美国!$M$354:$M$411</c:f>
              <c:numCache>
                <c:formatCode>General</c:formatCode>
                <c:ptCount val="58"/>
                <c:pt idx="0">
                  <c:v>196918.71277000901</c:v>
                </c:pt>
                <c:pt idx="1">
                  <c:v>194532.171402295</c:v>
                </c:pt>
                <c:pt idx="2">
                  <c:v>179977.21866834501</c:v>
                </c:pt>
                <c:pt idx="3">
                  <c:v>203178.23605946399</c:v>
                </c:pt>
                <c:pt idx="4">
                  <c:v>216568.14599965001</c:v>
                </c:pt>
                <c:pt idx="5">
                  <c:v>230828.959925014</c:v>
                </c:pt>
                <c:pt idx="6">
                  <c:v>233542.58738514999</c:v>
                </c:pt>
                <c:pt idx="7">
                  <c:v>228044.74279580699</c:v>
                </c:pt>
                <c:pt idx="8">
                  <c:v>220787.25148546399</c:v>
                </c:pt>
                <c:pt idx="9">
                  <c:v>205868.36550968001</c:v>
                </c:pt>
                <c:pt idx="10">
                  <c:v>189431.48145660199</c:v>
                </c:pt>
                <c:pt idx="11">
                  <c:v>180194.12572747999</c:v>
                </c:pt>
                <c:pt idx="12">
                  <c:v>177534.56470419001</c:v>
                </c:pt>
                <c:pt idx="13">
                  <c:v>169215.79755215099</c:v>
                </c:pt>
                <c:pt idx="14">
                  <c:v>170055.09143313899</c:v>
                </c:pt>
                <c:pt idx="15">
                  <c:v>171853.43236284601</c:v>
                </c:pt>
                <c:pt idx="16">
                  <c:v>160625.94579704199</c:v>
                </c:pt>
                <c:pt idx="17">
                  <c:v>148538.49404469301</c:v>
                </c:pt>
                <c:pt idx="18">
                  <c:v>140994.68938504701</c:v>
                </c:pt>
                <c:pt idx="19">
                  <c:v>141563.43263213299</c:v>
                </c:pt>
                <c:pt idx="20">
                  <c:v>140996.258798539</c:v>
                </c:pt>
                <c:pt idx="21">
                  <c:v>138409.42478638599</c:v>
                </c:pt>
                <c:pt idx="22">
                  <c:v>135859.163130612</c:v>
                </c:pt>
                <c:pt idx="23">
                  <c:v>132039.90737610799</c:v>
                </c:pt>
                <c:pt idx="24">
                  <c:v>125807.288950923</c:v>
                </c:pt>
                <c:pt idx="25">
                  <c:v>122876.58195458</c:v>
                </c:pt>
                <c:pt idx="26">
                  <c:v>122065.975253223</c:v>
                </c:pt>
                <c:pt idx="27">
                  <c:v>119468.602623083</c:v>
                </c:pt>
                <c:pt idx="28">
                  <c:v>112839.502898754</c:v>
                </c:pt>
                <c:pt idx="29">
                  <c:v>107579.774652646</c:v>
                </c:pt>
                <c:pt idx="30">
                  <c:v>105043.445275244</c:v>
                </c:pt>
                <c:pt idx="31">
                  <c:v>98017.213590665895</c:v>
                </c:pt>
                <c:pt idx="32">
                  <c:v>93360.801111544293</c:v>
                </c:pt>
                <c:pt idx="33">
                  <c:v>91696.948109483099</c:v>
                </c:pt>
                <c:pt idx="34">
                  <c:v>92731.291976413893</c:v>
                </c:pt>
                <c:pt idx="35">
                  <c:v>90317.046569561804</c:v>
                </c:pt>
                <c:pt idx="36">
                  <c:v>85430.668679716502</c:v>
                </c:pt>
                <c:pt idx="37">
                  <c:v>79584.248583014094</c:v>
                </c:pt>
                <c:pt idx="38">
                  <c:v>75729.1051455376</c:v>
                </c:pt>
                <c:pt idx="39">
                  <c:v>72950.034047942696</c:v>
                </c:pt>
                <c:pt idx="40">
                  <c:v>73628.264106102302</c:v>
                </c:pt>
                <c:pt idx="41">
                  <c:v>72888.366425998101</c:v>
                </c:pt>
                <c:pt idx="42">
                  <c:v>72381.531883417701</c:v>
                </c:pt>
                <c:pt idx="43">
                  <c:v>72282.318756190507</c:v>
                </c:pt>
                <c:pt idx="44">
                  <c:v>72076.314864513304</c:v>
                </c:pt>
                <c:pt idx="45">
                  <c:v>66910.428190627194</c:v>
                </c:pt>
                <c:pt idx="46">
                  <c:v>63734.454427542099</c:v>
                </c:pt>
                <c:pt idx="47">
                  <c:v>65723.436991866503</c:v>
                </c:pt>
                <c:pt idx="48">
                  <c:v>65452.976383961497</c:v>
                </c:pt>
                <c:pt idx="49">
                  <c:v>63707.825584783001</c:v>
                </c:pt>
                <c:pt idx="50">
                  <c:v>60557.115160278801</c:v>
                </c:pt>
                <c:pt idx="51">
                  <c:v>59497.137154883698</c:v>
                </c:pt>
                <c:pt idx="52">
                  <c:v>56591.342511642702</c:v>
                </c:pt>
                <c:pt idx="53">
                  <c:v>54298.895966039003</c:v>
                </c:pt>
                <c:pt idx="54">
                  <c:v>54024.181177019702</c:v>
                </c:pt>
                <c:pt idx="55">
                  <c:v>53500.860809651502</c:v>
                </c:pt>
                <c:pt idx="56">
                  <c:v>54322.607599236297</c:v>
                </c:pt>
                <c:pt idx="57">
                  <c:v>51247.652650485303</c:v>
                </c:pt>
              </c:numCache>
            </c:numRef>
          </c:yVal>
          <c:smooth val="1"/>
        </c:ser>
        <c:ser>
          <c:idx val="7"/>
          <c:order val="7"/>
          <c:tx>
            <c:v>Phase 7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美国!$A$412:$A$452</c:f>
              <c:numCache>
                <c:formatCode>m/d/yyyy</c:formatCode>
                <c:ptCount val="41"/>
                <c:pt idx="0">
                  <c:v>44262</c:v>
                </c:pt>
                <c:pt idx="1">
                  <c:v>44263</c:v>
                </c:pt>
                <c:pt idx="2">
                  <c:v>44264</c:v>
                </c:pt>
                <c:pt idx="3">
                  <c:v>44265</c:v>
                </c:pt>
                <c:pt idx="4">
                  <c:v>44266</c:v>
                </c:pt>
                <c:pt idx="5">
                  <c:v>44267</c:v>
                </c:pt>
                <c:pt idx="6">
                  <c:v>44268</c:v>
                </c:pt>
                <c:pt idx="7">
                  <c:v>44269</c:v>
                </c:pt>
                <c:pt idx="8">
                  <c:v>44270</c:v>
                </c:pt>
                <c:pt idx="9">
                  <c:v>44271</c:v>
                </c:pt>
                <c:pt idx="10">
                  <c:v>44272</c:v>
                </c:pt>
                <c:pt idx="11">
                  <c:v>44273</c:v>
                </c:pt>
                <c:pt idx="12">
                  <c:v>44274</c:v>
                </c:pt>
                <c:pt idx="13">
                  <c:v>44275</c:v>
                </c:pt>
                <c:pt idx="14">
                  <c:v>44276</c:v>
                </c:pt>
                <c:pt idx="15">
                  <c:v>44277</c:v>
                </c:pt>
                <c:pt idx="16">
                  <c:v>44278</c:v>
                </c:pt>
                <c:pt idx="17">
                  <c:v>44279</c:v>
                </c:pt>
                <c:pt idx="18">
                  <c:v>44280</c:v>
                </c:pt>
                <c:pt idx="19">
                  <c:v>44281</c:v>
                </c:pt>
                <c:pt idx="20">
                  <c:v>44282</c:v>
                </c:pt>
                <c:pt idx="21">
                  <c:v>44283</c:v>
                </c:pt>
                <c:pt idx="22">
                  <c:v>44284</c:v>
                </c:pt>
                <c:pt idx="23">
                  <c:v>44285</c:v>
                </c:pt>
                <c:pt idx="24">
                  <c:v>44286</c:v>
                </c:pt>
                <c:pt idx="25">
                  <c:v>44287</c:v>
                </c:pt>
                <c:pt idx="26">
                  <c:v>44288</c:v>
                </c:pt>
                <c:pt idx="27">
                  <c:v>44289</c:v>
                </c:pt>
                <c:pt idx="28">
                  <c:v>44290</c:v>
                </c:pt>
                <c:pt idx="29">
                  <c:v>44291</c:v>
                </c:pt>
                <c:pt idx="30">
                  <c:v>44292</c:v>
                </c:pt>
                <c:pt idx="31">
                  <c:v>44293</c:v>
                </c:pt>
                <c:pt idx="32">
                  <c:v>44294</c:v>
                </c:pt>
                <c:pt idx="33">
                  <c:v>44295</c:v>
                </c:pt>
                <c:pt idx="34">
                  <c:v>44296</c:v>
                </c:pt>
                <c:pt idx="35">
                  <c:v>44297</c:v>
                </c:pt>
                <c:pt idx="36">
                  <c:v>44298</c:v>
                </c:pt>
                <c:pt idx="37">
                  <c:v>44299</c:v>
                </c:pt>
                <c:pt idx="38">
                  <c:v>44300</c:v>
                </c:pt>
                <c:pt idx="39">
                  <c:v>44301</c:v>
                </c:pt>
                <c:pt idx="40">
                  <c:v>44302</c:v>
                </c:pt>
              </c:numCache>
            </c:numRef>
          </c:xVal>
          <c:yVal>
            <c:numRef>
              <c:f>美国!$M$412:$M$451</c:f>
              <c:numCache>
                <c:formatCode>General</c:formatCode>
                <c:ptCount val="40"/>
                <c:pt idx="0">
                  <c:v>49839.7961311334</c:v>
                </c:pt>
                <c:pt idx="1">
                  <c:v>46413.074834434003</c:v>
                </c:pt>
                <c:pt idx="2">
                  <c:v>47967.5799406312</c:v>
                </c:pt>
                <c:pt idx="3">
                  <c:v>53951.753308568703</c:v>
                </c:pt>
                <c:pt idx="4">
                  <c:v>57761.648043752502</c:v>
                </c:pt>
                <c:pt idx="5">
                  <c:v>57149.4521432373</c:v>
                </c:pt>
                <c:pt idx="6">
                  <c:v>57360.331764099101</c:v>
                </c:pt>
                <c:pt idx="7">
                  <c:v>56764.852626723703</c:v>
                </c:pt>
                <c:pt idx="8">
                  <c:v>54606.820756718902</c:v>
                </c:pt>
                <c:pt idx="9">
                  <c:v>52521.8706031033</c:v>
                </c:pt>
                <c:pt idx="10">
                  <c:v>53976.589282003501</c:v>
                </c:pt>
                <c:pt idx="11">
                  <c:v>57404.048295676497</c:v>
                </c:pt>
                <c:pt idx="12">
                  <c:v>61035.720612445599</c:v>
                </c:pt>
                <c:pt idx="13">
                  <c:v>62304.911720657197</c:v>
                </c:pt>
                <c:pt idx="14">
                  <c:v>58833.137189738402</c:v>
                </c:pt>
                <c:pt idx="15">
                  <c:v>59643.487438710399</c:v>
                </c:pt>
                <c:pt idx="16">
                  <c:v>60076.884868044697</c:v>
                </c:pt>
                <c:pt idx="17">
                  <c:v>62713.115160723501</c:v>
                </c:pt>
                <c:pt idx="18">
                  <c:v>62076.361561384598</c:v>
                </c:pt>
                <c:pt idx="19">
                  <c:v>62087.445766676203</c:v>
                </c:pt>
                <c:pt idx="20">
                  <c:v>61401.627789265702</c:v>
                </c:pt>
                <c:pt idx="21">
                  <c:v>60779.809247573299</c:v>
                </c:pt>
                <c:pt idx="22">
                  <c:v>60044.423354184102</c:v>
                </c:pt>
                <c:pt idx="23">
                  <c:v>58728.0395245771</c:v>
                </c:pt>
                <c:pt idx="24">
                  <c:v>60679.305141495999</c:v>
                </c:pt>
                <c:pt idx="25">
                  <c:v>62965.411527143398</c:v>
                </c:pt>
                <c:pt idx="26">
                  <c:v>65700.394724237296</c:v>
                </c:pt>
                <c:pt idx="27">
                  <c:v>66799.336918245797</c:v>
                </c:pt>
                <c:pt idx="28">
                  <c:v>66950.814926617997</c:v>
                </c:pt>
                <c:pt idx="29">
                  <c:v>65424.211747163201</c:v>
                </c:pt>
                <c:pt idx="30">
                  <c:v>66422.7381381874</c:v>
                </c:pt>
                <c:pt idx="31">
                  <c:v>67712.439487837997</c:v>
                </c:pt>
                <c:pt idx="32">
                  <c:v>69121.329450352699</c:v>
                </c:pt>
                <c:pt idx="33">
                  <c:v>73347.461211335001</c:v>
                </c:pt>
                <c:pt idx="34">
                  <c:v>73244.3250011778</c:v>
                </c:pt>
                <c:pt idx="35">
                  <c:v>71535.680556755295</c:v>
                </c:pt>
                <c:pt idx="36">
                  <c:v>71841.488496943304</c:v>
                </c:pt>
                <c:pt idx="37">
                  <c:v>70458.581906624997</c:v>
                </c:pt>
                <c:pt idx="38">
                  <c:v>73293.654495731404</c:v>
                </c:pt>
                <c:pt idx="39">
                  <c:v>75654.925421538093</c:v>
                </c:pt>
              </c:numCache>
            </c:numRef>
          </c:yVal>
          <c:smooth val="1"/>
        </c:ser>
        <c:ser>
          <c:idx val="8"/>
          <c:order val="8"/>
          <c:tx>
            <c:v>Phase 8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美国!$A$452:$A$512</c:f>
              <c:numCache>
                <c:formatCode>m/d/yyyy</c:formatCode>
                <c:ptCount val="61"/>
                <c:pt idx="0">
                  <c:v>44302</c:v>
                </c:pt>
                <c:pt idx="1">
                  <c:v>44303</c:v>
                </c:pt>
                <c:pt idx="2">
                  <c:v>44304</c:v>
                </c:pt>
                <c:pt idx="3">
                  <c:v>44305</c:v>
                </c:pt>
                <c:pt idx="4">
                  <c:v>44306</c:v>
                </c:pt>
                <c:pt idx="5">
                  <c:v>44307</c:v>
                </c:pt>
                <c:pt idx="6">
                  <c:v>44308</c:v>
                </c:pt>
                <c:pt idx="7">
                  <c:v>44309</c:v>
                </c:pt>
                <c:pt idx="8">
                  <c:v>44310</c:v>
                </c:pt>
                <c:pt idx="9">
                  <c:v>44311</c:v>
                </c:pt>
                <c:pt idx="10">
                  <c:v>44312</c:v>
                </c:pt>
                <c:pt idx="11">
                  <c:v>44313</c:v>
                </c:pt>
                <c:pt idx="12">
                  <c:v>44314</c:v>
                </c:pt>
                <c:pt idx="13">
                  <c:v>44315</c:v>
                </c:pt>
                <c:pt idx="14">
                  <c:v>44316</c:v>
                </c:pt>
                <c:pt idx="15">
                  <c:v>44317</c:v>
                </c:pt>
                <c:pt idx="16">
                  <c:v>44318</c:v>
                </c:pt>
                <c:pt idx="17">
                  <c:v>44319</c:v>
                </c:pt>
                <c:pt idx="18">
                  <c:v>44320</c:v>
                </c:pt>
                <c:pt idx="19">
                  <c:v>44321</c:v>
                </c:pt>
                <c:pt idx="20">
                  <c:v>44322</c:v>
                </c:pt>
                <c:pt idx="21">
                  <c:v>44323</c:v>
                </c:pt>
                <c:pt idx="22">
                  <c:v>44324</c:v>
                </c:pt>
                <c:pt idx="23">
                  <c:v>44325</c:v>
                </c:pt>
                <c:pt idx="24">
                  <c:v>44326</c:v>
                </c:pt>
                <c:pt idx="25">
                  <c:v>44327</c:v>
                </c:pt>
                <c:pt idx="26">
                  <c:v>44328</c:v>
                </c:pt>
                <c:pt idx="27">
                  <c:v>44329</c:v>
                </c:pt>
                <c:pt idx="28">
                  <c:v>44330</c:v>
                </c:pt>
                <c:pt idx="29">
                  <c:v>44331</c:v>
                </c:pt>
                <c:pt idx="30">
                  <c:v>44332</c:v>
                </c:pt>
                <c:pt idx="31">
                  <c:v>44333</c:v>
                </c:pt>
                <c:pt idx="32">
                  <c:v>44334</c:v>
                </c:pt>
                <c:pt idx="33">
                  <c:v>44335</c:v>
                </c:pt>
                <c:pt idx="34">
                  <c:v>44336</c:v>
                </c:pt>
                <c:pt idx="35">
                  <c:v>44337</c:v>
                </c:pt>
                <c:pt idx="36">
                  <c:v>44338</c:v>
                </c:pt>
                <c:pt idx="37">
                  <c:v>44339</c:v>
                </c:pt>
                <c:pt idx="38">
                  <c:v>44340</c:v>
                </c:pt>
                <c:pt idx="39">
                  <c:v>44341</c:v>
                </c:pt>
                <c:pt idx="40">
                  <c:v>44342</c:v>
                </c:pt>
                <c:pt idx="41">
                  <c:v>44343</c:v>
                </c:pt>
                <c:pt idx="42">
                  <c:v>44344</c:v>
                </c:pt>
                <c:pt idx="43">
                  <c:v>44345</c:v>
                </c:pt>
                <c:pt idx="44">
                  <c:v>44346</c:v>
                </c:pt>
                <c:pt idx="45">
                  <c:v>44347</c:v>
                </c:pt>
                <c:pt idx="46">
                  <c:v>44348</c:v>
                </c:pt>
                <c:pt idx="47">
                  <c:v>44349</c:v>
                </c:pt>
                <c:pt idx="48">
                  <c:v>44350</c:v>
                </c:pt>
                <c:pt idx="49">
                  <c:v>44351</c:v>
                </c:pt>
                <c:pt idx="50">
                  <c:v>44352</c:v>
                </c:pt>
                <c:pt idx="51">
                  <c:v>44353</c:v>
                </c:pt>
                <c:pt idx="52">
                  <c:v>44354</c:v>
                </c:pt>
                <c:pt idx="53">
                  <c:v>44355</c:v>
                </c:pt>
                <c:pt idx="54">
                  <c:v>44356</c:v>
                </c:pt>
                <c:pt idx="55">
                  <c:v>44357</c:v>
                </c:pt>
                <c:pt idx="56">
                  <c:v>44358</c:v>
                </c:pt>
                <c:pt idx="57">
                  <c:v>44359</c:v>
                </c:pt>
                <c:pt idx="58">
                  <c:v>44360</c:v>
                </c:pt>
                <c:pt idx="59">
                  <c:v>44361</c:v>
                </c:pt>
                <c:pt idx="60">
                  <c:v>44362</c:v>
                </c:pt>
              </c:numCache>
            </c:numRef>
          </c:xVal>
          <c:yVal>
            <c:numRef>
              <c:f>美国!$M$452:$M$511</c:f>
              <c:numCache>
                <c:formatCode>General</c:formatCode>
                <c:ptCount val="60"/>
                <c:pt idx="0">
                  <c:v>77856.165042144406</c:v>
                </c:pt>
                <c:pt idx="1">
                  <c:v>79261.099904931907</c:v>
                </c:pt>
                <c:pt idx="2">
                  <c:v>46970.875760017203</c:v>
                </c:pt>
                <c:pt idx="3">
                  <c:v>54039.7310507031</c:v>
                </c:pt>
                <c:pt idx="4">
                  <c:v>55335.5599736043</c:v>
                </c:pt>
                <c:pt idx="5">
                  <c:v>58877.052975618797</c:v>
                </c:pt>
                <c:pt idx="6">
                  <c:v>57053.586696505197</c:v>
                </c:pt>
                <c:pt idx="7">
                  <c:v>56201.274435495303</c:v>
                </c:pt>
                <c:pt idx="8">
                  <c:v>56971.900377847203</c:v>
                </c:pt>
                <c:pt idx="9">
                  <c:v>56292.468066424102</c:v>
                </c:pt>
                <c:pt idx="10">
                  <c:v>54299.369806054397</c:v>
                </c:pt>
                <c:pt idx="11">
                  <c:v>51601.027922040703</c:v>
                </c:pt>
                <c:pt idx="12">
                  <c:v>52003.846145081297</c:v>
                </c:pt>
                <c:pt idx="13">
                  <c:v>52841.173060342502</c:v>
                </c:pt>
                <c:pt idx="14">
                  <c:v>52225.876007372601</c:v>
                </c:pt>
                <c:pt idx="15">
                  <c:v>50328.107367660697</c:v>
                </c:pt>
                <c:pt idx="16">
                  <c:v>46441.182665115201</c:v>
                </c:pt>
                <c:pt idx="17">
                  <c:v>43820.031304588199</c:v>
                </c:pt>
                <c:pt idx="18">
                  <c:v>42483.681218067803</c:v>
                </c:pt>
                <c:pt idx="19">
                  <c:v>42672.865692134299</c:v>
                </c:pt>
                <c:pt idx="20">
                  <c:v>41162.8007961248</c:v>
                </c:pt>
                <c:pt idx="21">
                  <c:v>40052.127087749999</c:v>
                </c:pt>
                <c:pt idx="22">
                  <c:v>38021.407662206198</c:v>
                </c:pt>
                <c:pt idx="23">
                  <c:v>36740.617798737803</c:v>
                </c:pt>
                <c:pt idx="24">
                  <c:v>34720.568510059798</c:v>
                </c:pt>
                <c:pt idx="25">
                  <c:v>33038.969265556698</c:v>
                </c:pt>
                <c:pt idx="26">
                  <c:v>32667.1964703126</c:v>
                </c:pt>
                <c:pt idx="27">
                  <c:v>31866.715009811502</c:v>
                </c:pt>
                <c:pt idx="28">
                  <c:v>30640.515432215401</c:v>
                </c:pt>
                <c:pt idx="29">
                  <c:v>29905.7599684212</c:v>
                </c:pt>
                <c:pt idx="30">
                  <c:v>29200.821010733602</c:v>
                </c:pt>
                <c:pt idx="31">
                  <c:v>27354.369556020702</c:v>
                </c:pt>
                <c:pt idx="32">
                  <c:v>25979.387169552199</c:v>
                </c:pt>
                <c:pt idx="33">
                  <c:v>25900.7708854005</c:v>
                </c:pt>
                <c:pt idx="34">
                  <c:v>24666.791652798802</c:v>
                </c:pt>
                <c:pt idx="35">
                  <c:v>23967.179618117301</c:v>
                </c:pt>
                <c:pt idx="36">
                  <c:v>23002.727173830201</c:v>
                </c:pt>
                <c:pt idx="37">
                  <c:v>22769.862781779801</c:v>
                </c:pt>
                <c:pt idx="38">
                  <c:v>21526.6052994114</c:v>
                </c:pt>
                <c:pt idx="39">
                  <c:v>20009.6783955871</c:v>
                </c:pt>
                <c:pt idx="40">
                  <c:v>20313.9349986013</c:v>
                </c:pt>
                <c:pt idx="41">
                  <c:v>19461.633763399601</c:v>
                </c:pt>
                <c:pt idx="42">
                  <c:v>19101.7302549628</c:v>
                </c:pt>
                <c:pt idx="43">
                  <c:v>18235.321880946402</c:v>
                </c:pt>
                <c:pt idx="44">
                  <c:v>17674.758863667401</c:v>
                </c:pt>
                <c:pt idx="45">
                  <c:v>16745.300316238499</c:v>
                </c:pt>
                <c:pt idx="46">
                  <c:v>16291.3709599618</c:v>
                </c:pt>
                <c:pt idx="47">
                  <c:v>16100.6139069438</c:v>
                </c:pt>
                <c:pt idx="48">
                  <c:v>16458.707293252701</c:v>
                </c:pt>
                <c:pt idx="49">
                  <c:v>16005.792967453301</c:v>
                </c:pt>
                <c:pt idx="50">
                  <c:v>15494.472951169801</c:v>
                </c:pt>
                <c:pt idx="51">
                  <c:v>14970.7527151179</c:v>
                </c:pt>
                <c:pt idx="52">
                  <c:v>14285.025353498901</c:v>
                </c:pt>
                <c:pt idx="53">
                  <c:v>13768.0020609477</c:v>
                </c:pt>
                <c:pt idx="54">
                  <c:v>13897.194219430599</c:v>
                </c:pt>
                <c:pt idx="55">
                  <c:v>13481.483424026999</c:v>
                </c:pt>
                <c:pt idx="56">
                  <c:v>13332.549324665901</c:v>
                </c:pt>
                <c:pt idx="57">
                  <c:v>13037.022543671599</c:v>
                </c:pt>
                <c:pt idx="58">
                  <c:v>12870.6283232396</c:v>
                </c:pt>
                <c:pt idx="59">
                  <c:v>12360.161468602701</c:v>
                </c:pt>
              </c:numCache>
            </c:numRef>
          </c:yVal>
          <c:smooth val="1"/>
        </c:ser>
        <c:ser>
          <c:idx val="9"/>
          <c:order val="9"/>
          <c:tx>
            <c:v>Phase 9</c:v>
          </c:tx>
          <c:spPr>
            <a:ln w="19050">
              <a:solidFill>
                <a:schemeClr val="accent5">
                  <a:lumMod val="60000"/>
                  <a:lumOff val="40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美国!$A$512:$A$588</c:f>
              <c:numCache>
                <c:formatCode>m/d/yyyy</c:formatCode>
                <c:ptCount val="77"/>
                <c:pt idx="0">
                  <c:v>44362</c:v>
                </c:pt>
                <c:pt idx="1">
                  <c:v>44363</c:v>
                </c:pt>
                <c:pt idx="2">
                  <c:v>44364</c:v>
                </c:pt>
                <c:pt idx="3">
                  <c:v>44365</c:v>
                </c:pt>
                <c:pt idx="4">
                  <c:v>44366</c:v>
                </c:pt>
                <c:pt idx="5">
                  <c:v>44367</c:v>
                </c:pt>
                <c:pt idx="6">
                  <c:v>44368</c:v>
                </c:pt>
                <c:pt idx="7">
                  <c:v>44369</c:v>
                </c:pt>
                <c:pt idx="8">
                  <c:v>44370</c:v>
                </c:pt>
                <c:pt idx="9">
                  <c:v>44371</c:v>
                </c:pt>
                <c:pt idx="10">
                  <c:v>44372</c:v>
                </c:pt>
                <c:pt idx="11">
                  <c:v>44373</c:v>
                </c:pt>
                <c:pt idx="12">
                  <c:v>44374</c:v>
                </c:pt>
                <c:pt idx="13">
                  <c:v>44375</c:v>
                </c:pt>
                <c:pt idx="14">
                  <c:v>44376</c:v>
                </c:pt>
                <c:pt idx="15">
                  <c:v>44377</c:v>
                </c:pt>
                <c:pt idx="16">
                  <c:v>44378</c:v>
                </c:pt>
                <c:pt idx="17">
                  <c:v>44379</c:v>
                </c:pt>
                <c:pt idx="18">
                  <c:v>44380</c:v>
                </c:pt>
                <c:pt idx="19">
                  <c:v>44381</c:v>
                </c:pt>
                <c:pt idx="20">
                  <c:v>44382</c:v>
                </c:pt>
                <c:pt idx="21">
                  <c:v>44383</c:v>
                </c:pt>
                <c:pt idx="22">
                  <c:v>44384</c:v>
                </c:pt>
                <c:pt idx="23">
                  <c:v>44385</c:v>
                </c:pt>
                <c:pt idx="24">
                  <c:v>44386</c:v>
                </c:pt>
                <c:pt idx="25">
                  <c:v>44387</c:v>
                </c:pt>
                <c:pt idx="26">
                  <c:v>44388</c:v>
                </c:pt>
                <c:pt idx="27">
                  <c:v>44389</c:v>
                </c:pt>
                <c:pt idx="28">
                  <c:v>44390</c:v>
                </c:pt>
                <c:pt idx="29">
                  <c:v>44391</c:v>
                </c:pt>
                <c:pt idx="30">
                  <c:v>44392</c:v>
                </c:pt>
                <c:pt idx="31">
                  <c:v>44393</c:v>
                </c:pt>
                <c:pt idx="32">
                  <c:v>44394</c:v>
                </c:pt>
                <c:pt idx="33">
                  <c:v>44395</c:v>
                </c:pt>
                <c:pt idx="34">
                  <c:v>44396</c:v>
                </c:pt>
                <c:pt idx="35">
                  <c:v>44397</c:v>
                </c:pt>
                <c:pt idx="36">
                  <c:v>44398</c:v>
                </c:pt>
                <c:pt idx="37">
                  <c:v>44399</c:v>
                </c:pt>
                <c:pt idx="38">
                  <c:v>44400</c:v>
                </c:pt>
                <c:pt idx="39">
                  <c:v>44401</c:v>
                </c:pt>
                <c:pt idx="40">
                  <c:v>44402</c:v>
                </c:pt>
                <c:pt idx="41">
                  <c:v>44403</c:v>
                </c:pt>
                <c:pt idx="42">
                  <c:v>44404</c:v>
                </c:pt>
                <c:pt idx="43">
                  <c:v>44405</c:v>
                </c:pt>
                <c:pt idx="44">
                  <c:v>44406</c:v>
                </c:pt>
                <c:pt idx="45">
                  <c:v>44407</c:v>
                </c:pt>
                <c:pt idx="46">
                  <c:v>44408</c:v>
                </c:pt>
                <c:pt idx="47">
                  <c:v>44409</c:v>
                </c:pt>
                <c:pt idx="48">
                  <c:v>44410</c:v>
                </c:pt>
                <c:pt idx="49">
                  <c:v>44411</c:v>
                </c:pt>
                <c:pt idx="50">
                  <c:v>44412</c:v>
                </c:pt>
                <c:pt idx="51">
                  <c:v>44413</c:v>
                </c:pt>
                <c:pt idx="52">
                  <c:v>44414</c:v>
                </c:pt>
                <c:pt idx="53">
                  <c:v>44415</c:v>
                </c:pt>
                <c:pt idx="54">
                  <c:v>44416</c:v>
                </c:pt>
                <c:pt idx="55">
                  <c:v>44417</c:v>
                </c:pt>
                <c:pt idx="56">
                  <c:v>44418</c:v>
                </c:pt>
                <c:pt idx="57">
                  <c:v>44419</c:v>
                </c:pt>
                <c:pt idx="58">
                  <c:v>44420</c:v>
                </c:pt>
                <c:pt idx="59">
                  <c:v>44421</c:v>
                </c:pt>
                <c:pt idx="60">
                  <c:v>44422</c:v>
                </c:pt>
                <c:pt idx="61">
                  <c:v>44423</c:v>
                </c:pt>
                <c:pt idx="62">
                  <c:v>44424</c:v>
                </c:pt>
                <c:pt idx="63">
                  <c:v>44425</c:v>
                </c:pt>
                <c:pt idx="64">
                  <c:v>44426</c:v>
                </c:pt>
                <c:pt idx="65">
                  <c:v>44427</c:v>
                </c:pt>
                <c:pt idx="66">
                  <c:v>44428</c:v>
                </c:pt>
                <c:pt idx="67">
                  <c:v>44429</c:v>
                </c:pt>
                <c:pt idx="68">
                  <c:v>44430</c:v>
                </c:pt>
                <c:pt idx="69">
                  <c:v>44431</c:v>
                </c:pt>
                <c:pt idx="70">
                  <c:v>44432</c:v>
                </c:pt>
                <c:pt idx="71">
                  <c:v>44433</c:v>
                </c:pt>
                <c:pt idx="72">
                  <c:v>44434</c:v>
                </c:pt>
                <c:pt idx="73">
                  <c:v>44435</c:v>
                </c:pt>
                <c:pt idx="74">
                  <c:v>44436</c:v>
                </c:pt>
                <c:pt idx="75">
                  <c:v>44437</c:v>
                </c:pt>
                <c:pt idx="76">
                  <c:v>44438</c:v>
                </c:pt>
              </c:numCache>
            </c:numRef>
          </c:xVal>
          <c:yVal>
            <c:numRef>
              <c:f>美国!$M$512:$M$587</c:f>
              <c:numCache>
                <c:formatCode>General</c:formatCode>
                <c:ptCount val="76"/>
                <c:pt idx="0">
                  <c:v>12168.220346244099</c:v>
                </c:pt>
                <c:pt idx="1">
                  <c:v>12496.640285650599</c:v>
                </c:pt>
                <c:pt idx="2">
                  <c:v>15479.4596135093</c:v>
                </c:pt>
                <c:pt idx="3">
                  <c:v>14765.788772072599</c:v>
                </c:pt>
                <c:pt idx="4">
                  <c:v>13828.801071309799</c:v>
                </c:pt>
                <c:pt idx="5">
                  <c:v>13069.3193531446</c:v>
                </c:pt>
                <c:pt idx="6">
                  <c:v>12503.9982310591</c:v>
                </c:pt>
                <c:pt idx="7">
                  <c:v>12107.6165263291</c:v>
                </c:pt>
                <c:pt idx="8">
                  <c:v>11855.539941388801</c:v>
                </c:pt>
                <c:pt idx="9">
                  <c:v>11728.077935122399</c:v>
                </c:pt>
                <c:pt idx="10">
                  <c:v>11710.176815459499</c:v>
                </c:pt>
                <c:pt idx="11">
                  <c:v>11790.6882451114</c:v>
                </c:pt>
                <c:pt idx="12">
                  <c:v>11961.7223937253</c:v>
                </c:pt>
                <c:pt idx="13">
                  <c:v>12218.123705759999</c:v>
                </c:pt>
                <c:pt idx="14">
                  <c:v>12557.051900667901</c:v>
                </c:pt>
                <c:pt idx="15">
                  <c:v>12977.647697972699</c:v>
                </c:pt>
                <c:pt idx="16">
                  <c:v>13480.7654859953</c:v>
                </c:pt>
                <c:pt idx="17">
                  <c:v>14068.7579434788</c:v>
                </c:pt>
                <c:pt idx="18">
                  <c:v>14745.299864049201</c:v>
                </c:pt>
                <c:pt idx="19">
                  <c:v>15515.240152234501</c:v>
                </c:pt>
                <c:pt idx="20">
                  <c:v>16384.472252450501</c:v>
                </c:pt>
                <c:pt idx="21">
                  <c:v>17359.814234500402</c:v>
                </c:pt>
                <c:pt idx="22">
                  <c:v>18448.890482078499</c:v>
                </c:pt>
                <c:pt idx="23">
                  <c:v>19660.007505382298</c:v>
                </c:pt>
                <c:pt idx="24">
                  <c:v>21002.0169192828</c:v>
                </c:pt>
                <c:pt idx="25">
                  <c:v>22484.159194339602</c:v>
                </c:pt>
                <c:pt idx="26">
                  <c:v>24115.882505146899</c:v>
                </c:pt>
                <c:pt idx="27">
                  <c:v>25906.631978658101</c:v>
                </c:pt>
                <c:pt idx="28">
                  <c:v>27865.6059914492</c:v>
                </c:pt>
                <c:pt idx="29">
                  <c:v>30001.477973594701</c:v>
                </c:pt>
                <c:pt idx="30">
                  <c:v>32322.084513818201</c:v>
                </c:pt>
                <c:pt idx="31">
                  <c:v>34834.083443801501</c:v>
                </c:pt>
                <c:pt idx="32">
                  <c:v>37542.588956818901</c:v>
                </c:pt>
                <c:pt idx="33">
                  <c:v>40450.794543831798</c:v>
                </c:pt>
                <c:pt idx="34">
                  <c:v>43559.598359193697</c:v>
                </c:pt>
                <c:pt idx="35">
                  <c:v>46867.249199943697</c:v>
                </c:pt>
                <c:pt idx="36">
                  <c:v>50369.0341474421</c:v>
                </c:pt>
                <c:pt idx="37">
                  <c:v>54057.030577611498</c:v>
                </c:pt>
                <c:pt idx="38">
                  <c:v>57919.945212102997</c:v>
                </c:pt>
                <c:pt idx="39">
                  <c:v>61943.060775236401</c:v>
                </c:pt>
                <c:pt idx="40">
                  <c:v>66108.306453199897</c:v>
                </c:pt>
                <c:pt idx="41">
                  <c:v>70394.461810013294</c:v>
                </c:pt>
                <c:pt idx="42">
                  <c:v>74777.495505670799</c:v>
                </c:pt>
                <c:pt idx="43">
                  <c:v>79231.0308021073</c:v>
                </c:pt>
                <c:pt idx="44">
                  <c:v>83726.920385654099</c:v>
                </c:pt>
                <c:pt idx="45">
                  <c:v>88235.904541089301</c:v>
                </c:pt>
                <c:pt idx="46">
                  <c:v>92728.320184707802</c:v>
                </c:pt>
                <c:pt idx="47">
                  <c:v>97174.824479924398</c:v>
                </c:pt>
                <c:pt idx="48">
                  <c:v>101547.096141332</c:v>
                </c:pt>
                <c:pt idx="49">
                  <c:v>105818.480083538</c:v>
                </c:pt>
                <c:pt idx="50">
                  <c:v>109964.54638345</c:v>
                </c:pt>
                <c:pt idx="51">
                  <c:v>113963.541870852</c:v>
                </c:pt>
                <c:pt idx="52">
                  <c:v>117796.72112708801</c:v>
                </c:pt>
                <c:pt idx="53">
                  <c:v>121448.55230620599</c:v>
                </c:pt>
                <c:pt idx="54">
                  <c:v>124906.80115144201</c:v>
                </c:pt>
                <c:pt idx="55">
                  <c:v>128162.503220044</c:v>
                </c:pt>
                <c:pt idx="56">
                  <c:v>131209.83926177301</c:v>
                </c:pt>
                <c:pt idx="57">
                  <c:v>134045.93178568099</c:v>
                </c:pt>
                <c:pt idx="58">
                  <c:v>136670.58217876501</c:v>
                </c:pt>
                <c:pt idx="59">
                  <c:v>139085.96755018501</c:v>
                </c:pt>
                <c:pt idx="60">
                  <c:v>141296.315100323</c:v>
                </c:pt>
                <c:pt idx="61">
                  <c:v>143307.56962127</c:v>
                </c:pt>
                <c:pt idx="62">
                  <c:v>145127.067074327</c:v>
                </c:pt>
                <c:pt idx="63">
                  <c:v>146763.22436228301</c:v>
                </c:pt>
                <c:pt idx="64">
                  <c:v>148225.25265585899</c:v>
                </c:pt>
                <c:pt idx="65">
                  <c:v>149522.89911151401</c:v>
                </c:pt>
                <c:pt idx="66">
                  <c:v>150666.21963401401</c:v>
                </c:pt>
                <c:pt idx="67">
                  <c:v>151665.38353967899</c:v>
                </c:pt>
                <c:pt idx="68">
                  <c:v>152530.50957102599</c:v>
                </c:pt>
                <c:pt idx="69">
                  <c:v>153271.531677316</c:v>
                </c:pt>
                <c:pt idx="70">
                  <c:v>153898.09226671301</c:v>
                </c:pt>
                <c:pt idx="71">
                  <c:v>154419.46020362599</c:v>
                </c:pt>
                <c:pt idx="72">
                  <c:v>154844.47061610501</c:v>
                </c:pt>
                <c:pt idx="73">
                  <c:v>155181.48354201001</c:v>
                </c:pt>
                <c:pt idx="74">
                  <c:v>155438.358533099</c:v>
                </c:pt>
                <c:pt idx="75">
                  <c:v>155622.442513986</c:v>
                </c:pt>
              </c:numCache>
            </c:numRef>
          </c:yVal>
          <c:smooth val="1"/>
        </c:ser>
        <c:ser>
          <c:idx val="10"/>
          <c:order val="10"/>
          <c:tx>
            <c:v>Phrase 10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美国!$A$588:$A$619</c:f>
              <c:numCache>
                <c:formatCode>m/d/yyyy</c:formatCode>
                <c:ptCount val="32"/>
                <c:pt idx="0">
                  <c:v>44438</c:v>
                </c:pt>
                <c:pt idx="1">
                  <c:v>44439</c:v>
                </c:pt>
                <c:pt idx="2">
                  <c:v>44440</c:v>
                </c:pt>
                <c:pt idx="3">
                  <c:v>44441</c:v>
                </c:pt>
                <c:pt idx="4">
                  <c:v>44442</c:v>
                </c:pt>
                <c:pt idx="5">
                  <c:v>44443</c:v>
                </c:pt>
                <c:pt idx="6">
                  <c:v>44444</c:v>
                </c:pt>
                <c:pt idx="7">
                  <c:v>44445</c:v>
                </c:pt>
                <c:pt idx="8">
                  <c:v>44446</c:v>
                </c:pt>
                <c:pt idx="9">
                  <c:v>44447</c:v>
                </c:pt>
                <c:pt idx="10">
                  <c:v>44448</c:v>
                </c:pt>
                <c:pt idx="11">
                  <c:v>44449</c:v>
                </c:pt>
                <c:pt idx="12">
                  <c:v>44450</c:v>
                </c:pt>
                <c:pt idx="13">
                  <c:v>44451</c:v>
                </c:pt>
                <c:pt idx="14">
                  <c:v>44452</c:v>
                </c:pt>
                <c:pt idx="15">
                  <c:v>44453</c:v>
                </c:pt>
                <c:pt idx="16">
                  <c:v>44454</c:v>
                </c:pt>
                <c:pt idx="17">
                  <c:v>44455</c:v>
                </c:pt>
                <c:pt idx="18">
                  <c:v>44456</c:v>
                </c:pt>
                <c:pt idx="19">
                  <c:v>44457</c:v>
                </c:pt>
                <c:pt idx="20">
                  <c:v>44458</c:v>
                </c:pt>
                <c:pt idx="21">
                  <c:v>44459</c:v>
                </c:pt>
                <c:pt idx="22">
                  <c:v>44460</c:v>
                </c:pt>
                <c:pt idx="23">
                  <c:v>44461</c:v>
                </c:pt>
                <c:pt idx="24">
                  <c:v>44462</c:v>
                </c:pt>
                <c:pt idx="25">
                  <c:v>44463</c:v>
                </c:pt>
                <c:pt idx="26">
                  <c:v>44464</c:v>
                </c:pt>
                <c:pt idx="27">
                  <c:v>44465</c:v>
                </c:pt>
                <c:pt idx="28">
                  <c:v>44466</c:v>
                </c:pt>
                <c:pt idx="29">
                  <c:v>44467</c:v>
                </c:pt>
                <c:pt idx="30">
                  <c:v>44468</c:v>
                </c:pt>
                <c:pt idx="31">
                  <c:v>44469</c:v>
                </c:pt>
              </c:numCache>
            </c:numRef>
          </c:xVal>
          <c:yVal>
            <c:numRef>
              <c:f>美国!$M$588:$M$619</c:f>
              <c:numCache>
                <c:formatCode>General</c:formatCode>
                <c:ptCount val="32"/>
                <c:pt idx="0">
                  <c:v>155740.56842565801</c:v>
                </c:pt>
                <c:pt idx="1">
                  <c:v>155799.06244555899</c:v>
                </c:pt>
                <c:pt idx="2">
                  <c:v>164463.70388382301</c:v>
                </c:pt>
                <c:pt idx="3">
                  <c:v>163241.540686589</c:v>
                </c:pt>
                <c:pt idx="4">
                  <c:v>160691.59380472201</c:v>
                </c:pt>
                <c:pt idx="5">
                  <c:v>158309.36392079401</c:v>
                </c:pt>
                <c:pt idx="6">
                  <c:v>156288.092476627</c:v>
                </c:pt>
                <c:pt idx="7">
                  <c:v>154594.82105196899</c:v>
                </c:pt>
                <c:pt idx="8">
                  <c:v>153168.51213410799</c:v>
                </c:pt>
                <c:pt idx="9">
                  <c:v>151953.996771851</c:v>
                </c:pt>
                <c:pt idx="10">
                  <c:v>150905.32866753201</c:v>
                </c:pt>
                <c:pt idx="11">
                  <c:v>149982.859831838</c:v>
                </c:pt>
                <c:pt idx="12">
                  <c:v>149146.79020497901</c:v>
                </c:pt>
                <c:pt idx="13">
                  <c:v>148343.31800557399</c:v>
                </c:pt>
                <c:pt idx="14">
                  <c:v>147473.252553361</c:v>
                </c:pt>
                <c:pt idx="15">
                  <c:v>146330.12932200101</c:v>
                </c:pt>
                <c:pt idx="16">
                  <c:v>144540.08376239799</c:v>
                </c:pt>
                <c:pt idx="17">
                  <c:v>141707.24814134199</c:v>
                </c:pt>
                <c:pt idx="18">
                  <c:v>137881.285780918</c:v>
                </c:pt>
                <c:pt idx="19">
                  <c:v>133643.04092027899</c:v>
                </c:pt>
                <c:pt idx="20">
                  <c:v>129586.145986306</c:v>
                </c:pt>
                <c:pt idx="21">
                  <c:v>126017.986181853</c:v>
                </c:pt>
                <c:pt idx="22">
                  <c:v>123011.47878240699</c:v>
                </c:pt>
                <c:pt idx="23">
                  <c:v>120526.237638919</c:v>
                </c:pt>
                <c:pt idx="24">
                  <c:v>118485.103879182</c:v>
                </c:pt>
                <c:pt idx="25">
                  <c:v>116808.227934683</c:v>
                </c:pt>
                <c:pt idx="26">
                  <c:v>115424.963954158</c:v>
                </c:pt>
                <c:pt idx="27">
                  <c:v>114276.481330109</c:v>
                </c:pt>
                <c:pt idx="28">
                  <c:v>113315.05515380899</c:v>
                </c:pt>
                <c:pt idx="29">
                  <c:v>112502.424149274</c:v>
                </c:pt>
                <c:pt idx="30">
                  <c:v>111808.079529011</c:v>
                </c:pt>
                <c:pt idx="31">
                  <c:v>111207.754753231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084672"/>
        <c:axId val="238085824"/>
      </c:scatterChart>
      <c:valAx>
        <c:axId val="238084672"/>
        <c:scaling>
          <c:orientation val="minMax"/>
          <c:max val="44470"/>
          <c:min val="4385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/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38085824"/>
        <c:crosses val="autoZero"/>
        <c:crossBetween val="midCat"/>
        <c:majorUnit val="115"/>
      </c:valAx>
      <c:valAx>
        <c:axId val="238085824"/>
        <c:scaling>
          <c:orientation val="minMax"/>
          <c:max val="3800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Daily New Cases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2.4428811225175997E-4"/>
              <c:y val="0.3282276085577835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38084672"/>
        <c:crosses val="autoZero"/>
        <c:crossBetween val="midCat"/>
        <c:dispUnits>
          <c:builtInUnit val="tenThousands"/>
          <c:dispUnitsLbl/>
        </c:dispUnits>
      </c:valAx>
      <c:spPr>
        <a:ln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9.2013026370390175E-2"/>
          <c:y val="6.9559477877053397E-2"/>
          <c:w val="0.30406783374334978"/>
          <c:h val="0.63265285318914533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美国!$I$620:$I$680</c:f>
              <c:numCache>
                <c:formatCode>General</c:formatCode>
                <c:ptCount val="61"/>
                <c:pt idx="0">
                  <c:v>10.423809523809521</c:v>
                </c:pt>
                <c:pt idx="1">
                  <c:v>10.050000000000001</c:v>
                </c:pt>
                <c:pt idx="2">
                  <c:v>7.871428571428571</c:v>
                </c:pt>
                <c:pt idx="3">
                  <c:v>6.6829268292682924</c:v>
                </c:pt>
                <c:pt idx="4">
                  <c:v>9.6404761904761909</c:v>
                </c:pt>
                <c:pt idx="5">
                  <c:v>10.30714285714286</c:v>
                </c:pt>
                <c:pt idx="6">
                  <c:v>9.2095238095238088</c:v>
                </c:pt>
                <c:pt idx="7">
                  <c:v>7.8880952380952376</c:v>
                </c:pt>
                <c:pt idx="8">
                  <c:v>7.3904761904761882</c:v>
                </c:pt>
                <c:pt idx="9">
                  <c:v>5.4380952380952374</c:v>
                </c:pt>
                <c:pt idx="10">
                  <c:v>3.9309523809523821</c:v>
                </c:pt>
                <c:pt idx="11">
                  <c:v>7.0119047619047636</c:v>
                </c:pt>
                <c:pt idx="12">
                  <c:v>10.10476190476191</c:v>
                </c:pt>
                <c:pt idx="13">
                  <c:v>9.7261904761904745</c:v>
                </c:pt>
                <c:pt idx="14">
                  <c:v>9.1999999999999993</c:v>
                </c:pt>
                <c:pt idx="15">
                  <c:v>8.9511627906976727</c:v>
                </c:pt>
                <c:pt idx="16">
                  <c:v>7.5666666666666673</c:v>
                </c:pt>
                <c:pt idx="17">
                  <c:v>6.6285714285714263</c:v>
                </c:pt>
                <c:pt idx="18">
                  <c:v>8.6395348837209287</c:v>
                </c:pt>
                <c:pt idx="19">
                  <c:v>9.423255813953487</c:v>
                </c:pt>
                <c:pt idx="20">
                  <c:v>9.5651162790697679</c:v>
                </c:pt>
                <c:pt idx="21">
                  <c:v>8.3534883720930235</c:v>
                </c:pt>
                <c:pt idx="22">
                  <c:v>6.9069767441860463</c:v>
                </c:pt>
                <c:pt idx="23">
                  <c:v>5.5372093023255822</c:v>
                </c:pt>
                <c:pt idx="24">
                  <c:v>3.8404761904761919</c:v>
                </c:pt>
                <c:pt idx="25">
                  <c:v>6.4357142857142877</c:v>
                </c:pt>
                <c:pt idx="26">
                  <c:v>9.4333333333333353</c:v>
                </c:pt>
                <c:pt idx="27">
                  <c:v>10.604651162790701</c:v>
                </c:pt>
                <c:pt idx="28">
                  <c:v>11.03720930232558</c:v>
                </c:pt>
                <c:pt idx="29">
                  <c:v>10.12325581395349</c:v>
                </c:pt>
                <c:pt idx="30">
                  <c:v>10.048837209302331</c:v>
                </c:pt>
                <c:pt idx="31">
                  <c:v>7.9790697674418594</c:v>
                </c:pt>
                <c:pt idx="32">
                  <c:v>10.14651162790698</c:v>
                </c:pt>
                <c:pt idx="33">
                  <c:v>12.01162790697674</c:v>
                </c:pt>
                <c:pt idx="34">
                  <c:v>12.879069767441861</c:v>
                </c:pt>
                <c:pt idx="35">
                  <c:v>12.35581395348837</c:v>
                </c:pt>
                <c:pt idx="36">
                  <c:v>10.7046511627907</c:v>
                </c:pt>
                <c:pt idx="37">
                  <c:v>8.6837209302325586</c:v>
                </c:pt>
                <c:pt idx="38">
                  <c:v>7.7674418604651176</c:v>
                </c:pt>
                <c:pt idx="39">
                  <c:v>10.0906976744186</c:v>
                </c:pt>
                <c:pt idx="40">
                  <c:v>9.2023255813953462</c:v>
                </c:pt>
                <c:pt idx="41">
                  <c:v>9.0209302325581397</c:v>
                </c:pt>
                <c:pt idx="42">
                  <c:v>10.36046511627907</c:v>
                </c:pt>
                <c:pt idx="43">
                  <c:v>9.4999999999999982</c:v>
                </c:pt>
                <c:pt idx="44">
                  <c:v>7.7976744186046503</c:v>
                </c:pt>
                <c:pt idx="45">
                  <c:v>6.8720930232558137</c:v>
                </c:pt>
                <c:pt idx="46">
                  <c:v>10.586046511627909</c:v>
                </c:pt>
                <c:pt idx="47">
                  <c:v>11.35348837209302</c:v>
                </c:pt>
                <c:pt idx="48">
                  <c:v>8.7555555555555564</c:v>
                </c:pt>
                <c:pt idx="49">
                  <c:v>10.23953488372093</c:v>
                </c:pt>
                <c:pt idx="50">
                  <c:v>12.215555555555561</c:v>
                </c:pt>
                <c:pt idx="51">
                  <c:v>10.793333333333329</c:v>
                </c:pt>
                <c:pt idx="52">
                  <c:v>7.8511111111111154</c:v>
                </c:pt>
                <c:pt idx="53">
                  <c:v>8.8311111111111131</c:v>
                </c:pt>
                <c:pt idx="54">
                  <c:v>9.3000000000000007</c:v>
                </c:pt>
                <c:pt idx="55">
                  <c:v>10.42093023255814</c:v>
                </c:pt>
                <c:pt idx="56">
                  <c:v>6.8418604651162784</c:v>
                </c:pt>
                <c:pt idx="57">
                  <c:v>9.9651162790697683</c:v>
                </c:pt>
                <c:pt idx="58">
                  <c:v>9.8813953488372093</c:v>
                </c:pt>
                <c:pt idx="59">
                  <c:v>10.141860465116279</c:v>
                </c:pt>
                <c:pt idx="60">
                  <c:v>10.162790697674421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4002304"/>
        <c:axId val="238088704"/>
      </c:lineChart>
      <c:catAx>
        <c:axId val="244002304"/>
        <c:scaling>
          <c:orientation val="minMax"/>
        </c:scaling>
        <c:delete val="0"/>
        <c:axPos val="b"/>
        <c:majorTickMark val="out"/>
        <c:minorTickMark val="none"/>
        <c:tickLblPos val="nextTo"/>
        <c:crossAx val="238088704"/>
        <c:crosses val="autoZero"/>
        <c:auto val="1"/>
        <c:lblAlgn val="ctr"/>
        <c:lblOffset val="100"/>
        <c:noMultiLvlLbl val="0"/>
      </c:catAx>
      <c:valAx>
        <c:axId val="238088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4002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美国!$C$620:$C$680</c:f>
              <c:numCache>
                <c:formatCode>General</c:formatCode>
                <c:ptCount val="61"/>
                <c:pt idx="0">
                  <c:v>8.7630409440791492</c:v>
                </c:pt>
                <c:pt idx="1">
                  <c:v>7.4536327388124901</c:v>
                </c:pt>
                <c:pt idx="2">
                  <c:v>6.1924896372987197</c:v>
                </c:pt>
                <c:pt idx="3">
                  <c:v>6.8516700062368203</c:v>
                </c:pt>
                <c:pt idx="4">
                  <c:v>7.28998763355081</c:v>
                </c:pt>
                <c:pt idx="5">
                  <c:v>6.8362634743065396</c:v>
                </c:pt>
                <c:pt idx="6">
                  <c:v>7.40329215247856</c:v>
                </c:pt>
                <c:pt idx="7">
                  <c:v>8.1803971758473502</c:v>
                </c:pt>
                <c:pt idx="8">
                  <c:v>7.2782434686288404</c:v>
                </c:pt>
                <c:pt idx="9">
                  <c:v>6.4121196980440303</c:v>
                </c:pt>
                <c:pt idx="10">
                  <c:v>7.0855178683820403</c:v>
                </c:pt>
                <c:pt idx="11">
                  <c:v>7.34085060414463</c:v>
                </c:pt>
                <c:pt idx="12">
                  <c:v>6.6709363264303203</c:v>
                </c:pt>
                <c:pt idx="13">
                  <c:v>7.0400228886181404</c:v>
                </c:pt>
                <c:pt idx="14">
                  <c:v>7.7986643746529198</c:v>
                </c:pt>
                <c:pt idx="15">
                  <c:v>7.1165147358615997</c:v>
                </c:pt>
                <c:pt idx="16">
                  <c:v>6.4451468661991003</c:v>
                </c:pt>
                <c:pt idx="17">
                  <c:v>7.11393120112493</c:v>
                </c:pt>
                <c:pt idx="18">
                  <c:v>7.2993748072059104</c:v>
                </c:pt>
                <c:pt idx="19">
                  <c:v>6.5635473113075697</c:v>
                </c:pt>
                <c:pt idx="20">
                  <c:v>6.8201176982363698</c:v>
                </c:pt>
                <c:pt idx="21">
                  <c:v>7.5344296945411502</c:v>
                </c:pt>
                <c:pt idx="22">
                  <c:v>6.9695945805986401</c:v>
                </c:pt>
                <c:pt idx="23">
                  <c:v>6.4026195480880599</c:v>
                </c:pt>
                <c:pt idx="24">
                  <c:v>7.0482504247137099</c:v>
                </c:pt>
                <c:pt idx="25">
                  <c:v>7.2082342109408302</c:v>
                </c:pt>
                <c:pt idx="26">
                  <c:v>6.4724669209863501</c:v>
                </c:pt>
                <c:pt idx="27">
                  <c:v>6.6623040519015504</c:v>
                </c:pt>
                <c:pt idx="28">
                  <c:v>7.3283624028613401</c:v>
                </c:pt>
                <c:pt idx="29">
                  <c:v>6.8352078988765399</c:v>
                </c:pt>
                <c:pt idx="30">
                  <c:v>6.3291430005988101</c:v>
                </c:pt>
                <c:pt idx="31">
                  <c:v>6.9408124366606998</c:v>
                </c:pt>
                <c:pt idx="32">
                  <c:v>7.0915958151809999</c:v>
                </c:pt>
                <c:pt idx="33">
                  <c:v>6.3835160536813502</c:v>
                </c:pt>
                <c:pt idx="34">
                  <c:v>6.5308776100869803</c:v>
                </c:pt>
                <c:pt idx="35">
                  <c:v>7.15118814111423</c:v>
                </c:pt>
                <c:pt idx="36">
                  <c:v>6.7088291232671304</c:v>
                </c:pt>
                <c:pt idx="37">
                  <c:v>6.2427998082444098</c:v>
                </c:pt>
                <c:pt idx="38">
                  <c:v>6.8155903319628699</c:v>
                </c:pt>
                <c:pt idx="39">
                  <c:v>6.9625181902165796</c:v>
                </c:pt>
                <c:pt idx="40">
                  <c:v>6.2925169109845998</c:v>
                </c:pt>
                <c:pt idx="41">
                  <c:v>6.4103969714208997</c:v>
                </c:pt>
                <c:pt idx="42">
                  <c:v>6.98869166950867</c:v>
                </c:pt>
                <c:pt idx="43">
                  <c:v>6.5868697546261199</c:v>
                </c:pt>
                <c:pt idx="44">
                  <c:v>6.1507307555814998</c:v>
                </c:pt>
                <c:pt idx="45">
                  <c:v>6.6833752342310104</c:v>
                </c:pt>
                <c:pt idx="46">
                  <c:v>6.8277827446194097</c:v>
                </c:pt>
                <c:pt idx="47">
                  <c:v>6.1986702943409204</c:v>
                </c:pt>
                <c:pt idx="48">
                  <c:v>6.2942929326882204</c:v>
                </c:pt>
                <c:pt idx="49">
                  <c:v>6.8340477432738496</c:v>
                </c:pt>
                <c:pt idx="50">
                  <c:v>6.4670485892079004</c:v>
                </c:pt>
                <c:pt idx="51">
                  <c:v>6.0556764675890902</c:v>
                </c:pt>
                <c:pt idx="52">
                  <c:v>6.5489208450467</c:v>
                </c:pt>
                <c:pt idx="53">
                  <c:v>6.6907998002987501</c:v>
                </c:pt>
                <c:pt idx="54">
                  <c:v>6.1021581585363398</c:v>
                </c:pt>
                <c:pt idx="55">
                  <c:v>6.1798206260730604</c:v>
                </c:pt>
                <c:pt idx="56">
                  <c:v>6.6839937800823703</c:v>
                </c:pt>
                <c:pt idx="57">
                  <c:v>6.3480686822441497</c:v>
                </c:pt>
                <c:pt idx="58">
                  <c:v>5.9586640201675802</c:v>
                </c:pt>
                <c:pt idx="59">
                  <c:v>6.4142565740828204</c:v>
                </c:pt>
                <c:pt idx="60">
                  <c:v>6.5532337548844204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4223488"/>
        <c:axId val="222634560"/>
      </c:lineChart>
      <c:catAx>
        <c:axId val="244223488"/>
        <c:scaling>
          <c:orientation val="minMax"/>
        </c:scaling>
        <c:delete val="0"/>
        <c:axPos val="b"/>
        <c:majorTickMark val="out"/>
        <c:minorTickMark val="none"/>
        <c:tickLblPos val="nextTo"/>
        <c:crossAx val="222634560"/>
        <c:crosses val="autoZero"/>
        <c:auto val="1"/>
        <c:lblAlgn val="ctr"/>
        <c:lblOffset val="100"/>
        <c:noMultiLvlLbl val="0"/>
      </c:catAx>
      <c:valAx>
        <c:axId val="222634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4223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67777777777775"/>
          <c:y val="5.1400554097404488E-2"/>
          <c:w val="0.83404494949494934"/>
          <c:h val="0.79092993584135318"/>
        </c:manualLayout>
      </c:layout>
      <c:scatterChart>
        <c:scatterStyle val="lineMarker"/>
        <c:varyColors val="0"/>
        <c:ser>
          <c:idx val="0"/>
          <c:order val="0"/>
          <c:tx>
            <c:v>下降期</c:v>
          </c:tx>
          <c:spPr>
            <a:ln w="38100"/>
          </c:spPr>
          <c:marker>
            <c:symbol val="none"/>
          </c:marker>
          <c:xVal>
            <c:numRef>
              <c:f>空气和气象!$U$1:$U$61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空气和气象!$V$1:$V$61</c:f>
              <c:numCache>
                <c:formatCode>General</c:formatCode>
                <c:ptCount val="61"/>
                <c:pt idx="0">
                  <c:v>0.8980219014746923</c:v>
                </c:pt>
                <c:pt idx="1">
                  <c:v>0.89758526694023333</c:v>
                </c:pt>
                <c:pt idx="2">
                  <c:v>0.89705260808045129</c:v>
                </c:pt>
                <c:pt idx="3">
                  <c:v>0.89640298147124708</c:v>
                </c:pt>
                <c:pt idx="4">
                  <c:v>0.89561096088043957</c:v>
                </c:pt>
                <c:pt idx="5">
                  <c:v>0.89464571926057224</c:v>
                </c:pt>
                <c:pt idx="6">
                  <c:v>0.89346994307747207</c:v>
                </c:pt>
                <c:pt idx="7">
                  <c:v>0.89203855850647662</c:v>
                </c:pt>
                <c:pt idx="8">
                  <c:v>0.89029725201258059</c:v>
                </c:pt>
                <c:pt idx="9">
                  <c:v>0.88818077464538159</c:v>
                </c:pt>
                <c:pt idx="10">
                  <c:v>0.88561103203032676</c:v>
                </c:pt>
                <c:pt idx="11">
                  <c:v>0.88249498325109565</c:v>
                </c:pt>
                <c:pt idx="12">
                  <c:v>0.8787224051385073</c:v>
                </c:pt>
                <c:pt idx="13">
                  <c:v>0.87416362824123972</c:v>
                </c:pt>
                <c:pt idx="14">
                  <c:v>0.8686674217625886</c:v>
                </c:pt>
                <c:pt idx="15">
                  <c:v>0.86205930145794663</c:v>
                </c:pt>
                <c:pt idx="16">
                  <c:v>0.8541406592809051</c:v>
                </c:pt>
                <c:pt idx="17">
                  <c:v>0.8446892637253226</c:v>
                </c:pt>
                <c:pt idx="18">
                  <c:v>0.83346184280486213</c:v>
                </c:pt>
                <c:pt idx="19">
                  <c:v>0.8201996087042519</c:v>
                </c:pt>
                <c:pt idx="20">
                  <c:v>0.80463766238230594</c:v>
                </c:pt>
                <c:pt idx="21">
                  <c:v>0.78651914807960988</c:v>
                </c:pt>
                <c:pt idx="22">
                  <c:v>0.76561470810713961</c:v>
                </c:pt>
                <c:pt idx="23">
                  <c:v>0.74174711084686551</c:v>
                </c:pt>
                <c:pt idx="24">
                  <c:v>0.71481982679921419</c:v>
                </c:pt>
                <c:pt idx="25">
                  <c:v>0.68484686290400387</c:v>
                </c:pt>
                <c:pt idx="26">
                  <c:v>0.65197958490208996</c:v>
                </c:pt>
                <c:pt idx="27">
                  <c:v>0.61652504498063632</c:v>
                </c:pt>
                <c:pt idx="28">
                  <c:v>0.5789501280899616</c:v>
                </c:pt>
                <c:pt idx="29">
                  <c:v>0.53986719784998238</c:v>
                </c:pt>
                <c:pt idx="30">
                  <c:v>0.5</c:v>
                </c:pt>
                <c:pt idx="31">
                  <c:v>0.46013280215001773</c:v>
                </c:pt>
                <c:pt idx="32">
                  <c:v>0.4210498719100384</c:v>
                </c:pt>
                <c:pt idx="33">
                  <c:v>0.38347495501936368</c:v>
                </c:pt>
                <c:pt idx="34">
                  <c:v>0.34802041509791004</c:v>
                </c:pt>
                <c:pt idx="35">
                  <c:v>0.31515313709599613</c:v>
                </c:pt>
                <c:pt idx="36">
                  <c:v>0.28518017320078587</c:v>
                </c:pt>
                <c:pt idx="37">
                  <c:v>0.2582528891531346</c:v>
                </c:pt>
                <c:pt idx="38">
                  <c:v>0.23438529189286042</c:v>
                </c:pt>
                <c:pt idx="39">
                  <c:v>0.21348085192039024</c:v>
                </c:pt>
                <c:pt idx="40">
                  <c:v>0.19536233761769406</c:v>
                </c:pt>
                <c:pt idx="41">
                  <c:v>0.17980039129574812</c:v>
                </c:pt>
                <c:pt idx="42">
                  <c:v>0.16653815719513787</c:v>
                </c:pt>
                <c:pt idx="43">
                  <c:v>0.15531073627467745</c:v>
                </c:pt>
                <c:pt idx="44">
                  <c:v>0.14585934071909498</c:v>
                </c:pt>
                <c:pt idx="45">
                  <c:v>0.13794069854205343</c:v>
                </c:pt>
                <c:pt idx="46">
                  <c:v>0.13133257823741148</c:v>
                </c:pt>
                <c:pt idx="47">
                  <c:v>0.12583637175876039</c:v>
                </c:pt>
                <c:pt idx="48">
                  <c:v>0.1212775948614927</c:v>
                </c:pt>
                <c:pt idx="49">
                  <c:v>0.11750501674890437</c:v>
                </c:pt>
                <c:pt idx="50">
                  <c:v>0.11438896796967325</c:v>
                </c:pt>
                <c:pt idx="51">
                  <c:v>0.11181922535461845</c:v>
                </c:pt>
                <c:pt idx="52">
                  <c:v>0.1097027479874194</c:v>
                </c:pt>
                <c:pt idx="53">
                  <c:v>0.10796144149352346</c:v>
                </c:pt>
                <c:pt idx="54">
                  <c:v>0.10653005692252791</c:v>
                </c:pt>
                <c:pt idx="55">
                  <c:v>0.10535428073942789</c:v>
                </c:pt>
                <c:pt idx="56">
                  <c:v>0.10438903911956032</c:v>
                </c:pt>
                <c:pt idx="57">
                  <c:v>0.10359701852875294</c:v>
                </c:pt>
                <c:pt idx="58">
                  <c:v>0.1029473919195488</c:v>
                </c:pt>
                <c:pt idx="59">
                  <c:v>0.10241473305976674</c:v>
                </c:pt>
                <c:pt idx="60">
                  <c:v>0.10197809852530783</c:v>
                </c:pt>
              </c:numCache>
            </c:numRef>
          </c:yVal>
          <c:smooth val="1"/>
        </c:ser>
        <c:ser>
          <c:idx val="1"/>
          <c:order val="1"/>
          <c:tx>
            <c:v>上升期</c:v>
          </c:tx>
          <c:spPr>
            <a:ln w="38100"/>
          </c:spPr>
          <c:marker>
            <c:symbol val="none"/>
          </c:marker>
          <c:xVal>
            <c:numRef>
              <c:f>空气和气象!$U$62:$U$122</c:f>
              <c:numCache>
                <c:formatCode>General</c:formatCode>
                <c:ptCount val="61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  <c:pt idx="25">
                  <c:v>86</c:v>
                </c:pt>
                <c:pt idx="26">
                  <c:v>87</c:v>
                </c:pt>
                <c:pt idx="27">
                  <c:v>88</c:v>
                </c:pt>
                <c:pt idx="28">
                  <c:v>89</c:v>
                </c:pt>
                <c:pt idx="29">
                  <c:v>90</c:v>
                </c:pt>
                <c:pt idx="30">
                  <c:v>91</c:v>
                </c:pt>
                <c:pt idx="31">
                  <c:v>92</c:v>
                </c:pt>
                <c:pt idx="32">
                  <c:v>93</c:v>
                </c:pt>
                <c:pt idx="33">
                  <c:v>94</c:v>
                </c:pt>
                <c:pt idx="34">
                  <c:v>95</c:v>
                </c:pt>
                <c:pt idx="35">
                  <c:v>96</c:v>
                </c:pt>
                <c:pt idx="36">
                  <c:v>97</c:v>
                </c:pt>
                <c:pt idx="37">
                  <c:v>98</c:v>
                </c:pt>
                <c:pt idx="38">
                  <c:v>99</c:v>
                </c:pt>
                <c:pt idx="39">
                  <c:v>100</c:v>
                </c:pt>
                <c:pt idx="40">
                  <c:v>101</c:v>
                </c:pt>
                <c:pt idx="41">
                  <c:v>102</c:v>
                </c:pt>
                <c:pt idx="42">
                  <c:v>103</c:v>
                </c:pt>
                <c:pt idx="43">
                  <c:v>104</c:v>
                </c:pt>
                <c:pt idx="44">
                  <c:v>105</c:v>
                </c:pt>
                <c:pt idx="45">
                  <c:v>106</c:v>
                </c:pt>
                <c:pt idx="46">
                  <c:v>107</c:v>
                </c:pt>
                <c:pt idx="47">
                  <c:v>108</c:v>
                </c:pt>
                <c:pt idx="48">
                  <c:v>109</c:v>
                </c:pt>
                <c:pt idx="49">
                  <c:v>110</c:v>
                </c:pt>
                <c:pt idx="50">
                  <c:v>111</c:v>
                </c:pt>
                <c:pt idx="51">
                  <c:v>112</c:v>
                </c:pt>
                <c:pt idx="52">
                  <c:v>113</c:v>
                </c:pt>
                <c:pt idx="53">
                  <c:v>114</c:v>
                </c:pt>
                <c:pt idx="54">
                  <c:v>115</c:v>
                </c:pt>
                <c:pt idx="55">
                  <c:v>116</c:v>
                </c:pt>
                <c:pt idx="56">
                  <c:v>117</c:v>
                </c:pt>
                <c:pt idx="57">
                  <c:v>118</c:v>
                </c:pt>
                <c:pt idx="58">
                  <c:v>119</c:v>
                </c:pt>
                <c:pt idx="59">
                  <c:v>120</c:v>
                </c:pt>
                <c:pt idx="60">
                  <c:v>121</c:v>
                </c:pt>
              </c:numCache>
            </c:numRef>
          </c:xVal>
          <c:yVal>
            <c:numRef>
              <c:f>空气和气象!$V$62:$V$122</c:f>
              <c:numCache>
                <c:formatCode>General</c:formatCode>
                <c:ptCount val="61"/>
                <c:pt idx="0">
                  <c:v>0.10241473305976674</c:v>
                </c:pt>
                <c:pt idx="1">
                  <c:v>0.1029473919195488</c:v>
                </c:pt>
                <c:pt idx="2">
                  <c:v>0.10359701852875294</c:v>
                </c:pt>
                <c:pt idx="3">
                  <c:v>0.10438903911956032</c:v>
                </c:pt>
                <c:pt idx="4">
                  <c:v>0.10535428073942789</c:v>
                </c:pt>
                <c:pt idx="5">
                  <c:v>0.10653005692252791</c:v>
                </c:pt>
                <c:pt idx="6">
                  <c:v>0.10796144149352346</c:v>
                </c:pt>
                <c:pt idx="7">
                  <c:v>0.1097027479874194</c:v>
                </c:pt>
                <c:pt idx="8">
                  <c:v>0.11181922535461845</c:v>
                </c:pt>
                <c:pt idx="9">
                  <c:v>0.11438896796967325</c:v>
                </c:pt>
                <c:pt idx="10">
                  <c:v>0.11750501674890437</c:v>
                </c:pt>
                <c:pt idx="11">
                  <c:v>0.1212775948614927</c:v>
                </c:pt>
                <c:pt idx="12">
                  <c:v>0.12583637175876039</c:v>
                </c:pt>
                <c:pt idx="13">
                  <c:v>0.13133257823741148</c:v>
                </c:pt>
                <c:pt idx="14">
                  <c:v>0.13794069854205343</c:v>
                </c:pt>
                <c:pt idx="15">
                  <c:v>0.14585934071909498</c:v>
                </c:pt>
                <c:pt idx="16">
                  <c:v>0.15531073627467745</c:v>
                </c:pt>
                <c:pt idx="17">
                  <c:v>0.16653815719513787</c:v>
                </c:pt>
                <c:pt idx="18">
                  <c:v>0.17980039129574812</c:v>
                </c:pt>
                <c:pt idx="19">
                  <c:v>0.19536233761769406</c:v>
                </c:pt>
                <c:pt idx="20">
                  <c:v>0.21348085192039024</c:v>
                </c:pt>
                <c:pt idx="21">
                  <c:v>0.23438529189286042</c:v>
                </c:pt>
                <c:pt idx="22">
                  <c:v>0.2582528891531346</c:v>
                </c:pt>
                <c:pt idx="23">
                  <c:v>0.28518017320078587</c:v>
                </c:pt>
                <c:pt idx="24">
                  <c:v>0.31515313709599613</c:v>
                </c:pt>
                <c:pt idx="25">
                  <c:v>0.34802041509791004</c:v>
                </c:pt>
                <c:pt idx="26">
                  <c:v>0.38347495501936368</c:v>
                </c:pt>
                <c:pt idx="27">
                  <c:v>0.4210498719100384</c:v>
                </c:pt>
                <c:pt idx="28">
                  <c:v>0.46013280215001773</c:v>
                </c:pt>
                <c:pt idx="29">
                  <c:v>0.5</c:v>
                </c:pt>
                <c:pt idx="30">
                  <c:v>0.53986719784998238</c:v>
                </c:pt>
                <c:pt idx="31">
                  <c:v>0.5789501280899616</c:v>
                </c:pt>
                <c:pt idx="32">
                  <c:v>0.61652504498063632</c:v>
                </c:pt>
                <c:pt idx="33">
                  <c:v>0.65197958490208996</c:v>
                </c:pt>
                <c:pt idx="34">
                  <c:v>0.68484686290400387</c:v>
                </c:pt>
                <c:pt idx="35">
                  <c:v>0.71481982679921419</c:v>
                </c:pt>
                <c:pt idx="36">
                  <c:v>0.74174711084686551</c:v>
                </c:pt>
                <c:pt idx="37">
                  <c:v>0.76561470810713961</c:v>
                </c:pt>
                <c:pt idx="38">
                  <c:v>0.78651914807960988</c:v>
                </c:pt>
                <c:pt idx="39">
                  <c:v>0.80463766238230594</c:v>
                </c:pt>
                <c:pt idx="40">
                  <c:v>0.8201996087042519</c:v>
                </c:pt>
                <c:pt idx="41">
                  <c:v>0.83346184280486213</c:v>
                </c:pt>
                <c:pt idx="42">
                  <c:v>0.8446892637253226</c:v>
                </c:pt>
                <c:pt idx="43">
                  <c:v>0.8541406592809051</c:v>
                </c:pt>
                <c:pt idx="44">
                  <c:v>0.86205930145794663</c:v>
                </c:pt>
                <c:pt idx="45">
                  <c:v>0.8686674217625886</c:v>
                </c:pt>
                <c:pt idx="46">
                  <c:v>0.87416362824123972</c:v>
                </c:pt>
                <c:pt idx="47">
                  <c:v>0.8787224051385073</c:v>
                </c:pt>
                <c:pt idx="48">
                  <c:v>0.88249498325109565</c:v>
                </c:pt>
                <c:pt idx="49">
                  <c:v>0.88561103203032676</c:v>
                </c:pt>
                <c:pt idx="50">
                  <c:v>0.88818077464538159</c:v>
                </c:pt>
                <c:pt idx="51">
                  <c:v>0.89029725201258059</c:v>
                </c:pt>
                <c:pt idx="52">
                  <c:v>0.89203855850647662</c:v>
                </c:pt>
                <c:pt idx="53">
                  <c:v>0.89346994307747207</c:v>
                </c:pt>
                <c:pt idx="54">
                  <c:v>0.89464571926057224</c:v>
                </c:pt>
                <c:pt idx="55">
                  <c:v>0.89561096088043957</c:v>
                </c:pt>
                <c:pt idx="56">
                  <c:v>0.89640298147124708</c:v>
                </c:pt>
                <c:pt idx="57">
                  <c:v>0.89705260808045129</c:v>
                </c:pt>
                <c:pt idx="58">
                  <c:v>0.89758526694023333</c:v>
                </c:pt>
                <c:pt idx="59">
                  <c:v>0.8980219014746923</c:v>
                </c:pt>
                <c:pt idx="60">
                  <c:v>0.89837974368876006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空气和气象!$U$1:$U$61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空气和气象!$W$1:$W$61</c:f>
              <c:numCache>
                <c:formatCode>General</c:formatCode>
                <c:ptCount val="61"/>
                <c:pt idx="0">
                  <c:v>0.89999999999849634</c:v>
                </c:pt>
                <c:pt idx="1">
                  <c:v>0.89999999999630165</c:v>
                </c:pt>
                <c:pt idx="2">
                  <c:v>0.89999999999090363</c:v>
                </c:pt>
                <c:pt idx="3">
                  <c:v>0.89999999997762647</c:v>
                </c:pt>
                <c:pt idx="4">
                  <c:v>0.89999999994497004</c:v>
                </c:pt>
                <c:pt idx="5">
                  <c:v>0.89999999986464818</c:v>
                </c:pt>
                <c:pt idx="6">
                  <c:v>0.89999999966708821</c:v>
                </c:pt>
                <c:pt idx="7">
                  <c:v>0.89999999918116913</c:v>
                </c:pt>
                <c:pt idx="8">
                  <c:v>0.89999999798600105</c:v>
                </c:pt>
                <c:pt idx="9">
                  <c:v>0.89999999504636186</c:v>
                </c:pt>
                <c:pt idx="10">
                  <c:v>0.89999998781601642</c:v>
                </c:pt>
                <c:pt idx="11">
                  <c:v>0.89999997003223675</c:v>
                </c:pt>
                <c:pt idx="12">
                  <c:v>0.89999992629120007</c:v>
                </c:pt>
                <c:pt idx="13">
                  <c:v>0.89999981870563084</c:v>
                </c:pt>
                <c:pt idx="14">
                  <c:v>0.89999955408795318</c:v>
                </c:pt>
                <c:pt idx="15">
                  <c:v>0.89999890323423448</c:v>
                </c:pt>
                <c:pt idx="16">
                  <c:v>0.89999730239690912</c:v>
                </c:pt>
                <c:pt idx="17">
                  <c:v>0.89999336499970084</c:v>
                </c:pt>
                <c:pt idx="18">
                  <c:v>0.89998368073017609</c:v>
                </c:pt>
                <c:pt idx="19">
                  <c:v>0.89995986226825297</c:v>
                </c:pt>
                <c:pt idx="20">
                  <c:v>0.89990128433921102</c:v>
                </c:pt>
                <c:pt idx="21">
                  <c:v>0.89975724237597698</c:v>
                </c:pt>
                <c:pt idx="22">
                  <c:v>0.8994031769329307</c:v>
                </c:pt>
                <c:pt idx="23">
                  <c:v>0.89853364884600584</c:v>
                </c:pt>
                <c:pt idx="24">
                  <c:v>0.89640298147124708</c:v>
                </c:pt>
                <c:pt idx="25">
                  <c:v>0.89121044589552556</c:v>
                </c:pt>
                <c:pt idx="26">
                  <c:v>0.8787224051385073</c:v>
                </c:pt>
                <c:pt idx="27">
                  <c:v>0.84962131515440287</c:v>
                </c:pt>
                <c:pt idx="28">
                  <c:v>0.78651914807960988</c:v>
                </c:pt>
                <c:pt idx="29">
                  <c:v>0.66875960210000318</c:v>
                </c:pt>
                <c:pt idx="30">
                  <c:v>0.5</c:v>
                </c:pt>
                <c:pt idx="31">
                  <c:v>0.33124039789999682</c:v>
                </c:pt>
                <c:pt idx="32">
                  <c:v>0.21348085192039024</c:v>
                </c:pt>
                <c:pt idx="33">
                  <c:v>0.15037868484559719</c:v>
                </c:pt>
                <c:pt idx="34">
                  <c:v>0.1212775948614927</c:v>
                </c:pt>
                <c:pt idx="35">
                  <c:v>0.10878955410447455</c:v>
                </c:pt>
                <c:pt idx="36">
                  <c:v>0.10359701852875294</c:v>
                </c:pt>
                <c:pt idx="37">
                  <c:v>0.10146635115399424</c:v>
                </c:pt>
                <c:pt idx="38">
                  <c:v>0.10059682306706937</c:v>
                </c:pt>
                <c:pt idx="39">
                  <c:v>0.10024275762402314</c:v>
                </c:pt>
                <c:pt idx="40">
                  <c:v>0.100098715660789</c:v>
                </c:pt>
                <c:pt idx="41">
                  <c:v>0.10004013773174701</c:v>
                </c:pt>
                <c:pt idx="42">
                  <c:v>0.10001631926982395</c:v>
                </c:pt>
                <c:pt idx="43">
                  <c:v>0.10000663500029912</c:v>
                </c:pt>
                <c:pt idx="44">
                  <c:v>0.10000269760309095</c:v>
                </c:pt>
                <c:pt idx="45">
                  <c:v>0.10000109676576549</c:v>
                </c:pt>
                <c:pt idx="46">
                  <c:v>0.10000044591204688</c:v>
                </c:pt>
                <c:pt idx="47">
                  <c:v>0.10000018129436915</c:v>
                </c:pt>
                <c:pt idx="48">
                  <c:v>0.10000007370879989</c:v>
                </c:pt>
                <c:pt idx="49">
                  <c:v>0.10000002996776333</c:v>
                </c:pt>
                <c:pt idx="50">
                  <c:v>0.10000001218398362</c:v>
                </c:pt>
                <c:pt idx="51">
                  <c:v>0.10000000495363812</c:v>
                </c:pt>
                <c:pt idx="52">
                  <c:v>0.10000000201399897</c:v>
                </c:pt>
                <c:pt idx="53">
                  <c:v>0.10000000081883088</c:v>
                </c:pt>
                <c:pt idx="54">
                  <c:v>0.1000000003329118</c:v>
                </c:pt>
                <c:pt idx="55">
                  <c:v>0.10000000013535183</c:v>
                </c:pt>
                <c:pt idx="56">
                  <c:v>0.10000000005502996</c:v>
                </c:pt>
                <c:pt idx="57">
                  <c:v>0.10000000002237351</c:v>
                </c:pt>
                <c:pt idx="58">
                  <c:v>0.1000000000090964</c:v>
                </c:pt>
                <c:pt idx="59">
                  <c:v>0.10000000000369832</c:v>
                </c:pt>
                <c:pt idx="60">
                  <c:v>0.10000000000150362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空气和气象!$U$62:$U$122</c:f>
              <c:numCache>
                <c:formatCode>General</c:formatCode>
                <c:ptCount val="61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  <c:pt idx="25">
                  <c:v>86</c:v>
                </c:pt>
                <c:pt idx="26">
                  <c:v>87</c:v>
                </c:pt>
                <c:pt idx="27">
                  <c:v>88</c:v>
                </c:pt>
                <c:pt idx="28">
                  <c:v>89</c:v>
                </c:pt>
                <c:pt idx="29">
                  <c:v>90</c:v>
                </c:pt>
                <c:pt idx="30">
                  <c:v>91</c:v>
                </c:pt>
                <c:pt idx="31">
                  <c:v>92</c:v>
                </c:pt>
                <c:pt idx="32">
                  <c:v>93</c:v>
                </c:pt>
                <c:pt idx="33">
                  <c:v>94</c:v>
                </c:pt>
                <c:pt idx="34">
                  <c:v>95</c:v>
                </c:pt>
                <c:pt idx="35">
                  <c:v>96</c:v>
                </c:pt>
                <c:pt idx="36">
                  <c:v>97</c:v>
                </c:pt>
                <c:pt idx="37">
                  <c:v>98</c:v>
                </c:pt>
                <c:pt idx="38">
                  <c:v>99</c:v>
                </c:pt>
                <c:pt idx="39">
                  <c:v>100</c:v>
                </c:pt>
                <c:pt idx="40">
                  <c:v>101</c:v>
                </c:pt>
                <c:pt idx="41">
                  <c:v>102</c:v>
                </c:pt>
                <c:pt idx="42">
                  <c:v>103</c:v>
                </c:pt>
                <c:pt idx="43">
                  <c:v>104</c:v>
                </c:pt>
                <c:pt idx="44">
                  <c:v>105</c:v>
                </c:pt>
                <c:pt idx="45">
                  <c:v>106</c:v>
                </c:pt>
                <c:pt idx="46">
                  <c:v>107</c:v>
                </c:pt>
                <c:pt idx="47">
                  <c:v>108</c:v>
                </c:pt>
                <c:pt idx="48">
                  <c:v>109</c:v>
                </c:pt>
                <c:pt idx="49">
                  <c:v>110</c:v>
                </c:pt>
                <c:pt idx="50">
                  <c:v>111</c:v>
                </c:pt>
                <c:pt idx="51">
                  <c:v>112</c:v>
                </c:pt>
                <c:pt idx="52">
                  <c:v>113</c:v>
                </c:pt>
                <c:pt idx="53">
                  <c:v>114</c:v>
                </c:pt>
                <c:pt idx="54">
                  <c:v>115</c:v>
                </c:pt>
                <c:pt idx="55">
                  <c:v>116</c:v>
                </c:pt>
                <c:pt idx="56">
                  <c:v>117</c:v>
                </c:pt>
                <c:pt idx="57">
                  <c:v>118</c:v>
                </c:pt>
                <c:pt idx="58">
                  <c:v>119</c:v>
                </c:pt>
                <c:pt idx="59">
                  <c:v>120</c:v>
                </c:pt>
                <c:pt idx="60">
                  <c:v>121</c:v>
                </c:pt>
              </c:numCache>
            </c:numRef>
          </c:xVal>
          <c:yVal>
            <c:numRef>
              <c:f>空气和气象!$W$62:$W$122</c:f>
              <c:numCache>
                <c:formatCode>General</c:formatCode>
                <c:ptCount val="61"/>
                <c:pt idx="0">
                  <c:v>0.10000000000369832</c:v>
                </c:pt>
                <c:pt idx="1">
                  <c:v>0.1000000000090964</c:v>
                </c:pt>
                <c:pt idx="2">
                  <c:v>0.10000000002237351</c:v>
                </c:pt>
                <c:pt idx="3">
                  <c:v>0.10000000005502996</c:v>
                </c:pt>
                <c:pt idx="4">
                  <c:v>0.10000000013535183</c:v>
                </c:pt>
                <c:pt idx="5">
                  <c:v>0.1000000003329118</c:v>
                </c:pt>
                <c:pt idx="6">
                  <c:v>0.10000000081883088</c:v>
                </c:pt>
                <c:pt idx="7">
                  <c:v>0.10000000201399897</c:v>
                </c:pt>
                <c:pt idx="8">
                  <c:v>0.10000000495363812</c:v>
                </c:pt>
                <c:pt idx="9">
                  <c:v>0.10000001218398362</c:v>
                </c:pt>
                <c:pt idx="10">
                  <c:v>0.10000002996776333</c:v>
                </c:pt>
                <c:pt idx="11">
                  <c:v>0.10000007370879989</c:v>
                </c:pt>
                <c:pt idx="12">
                  <c:v>0.10000018129436915</c:v>
                </c:pt>
                <c:pt idx="13">
                  <c:v>0.10000044591204688</c:v>
                </c:pt>
                <c:pt idx="14">
                  <c:v>0.10000109676576549</c:v>
                </c:pt>
                <c:pt idx="15">
                  <c:v>0.10000269760309095</c:v>
                </c:pt>
                <c:pt idx="16">
                  <c:v>0.10000663500029912</c:v>
                </c:pt>
                <c:pt idx="17">
                  <c:v>0.10001631926982395</c:v>
                </c:pt>
                <c:pt idx="18">
                  <c:v>0.10004013773174701</c:v>
                </c:pt>
                <c:pt idx="19">
                  <c:v>0.100098715660789</c:v>
                </c:pt>
                <c:pt idx="20">
                  <c:v>0.10024275762402314</c:v>
                </c:pt>
                <c:pt idx="21">
                  <c:v>0.10059682306706937</c:v>
                </c:pt>
                <c:pt idx="22">
                  <c:v>0.10146635115399424</c:v>
                </c:pt>
                <c:pt idx="23">
                  <c:v>0.10359701852875294</c:v>
                </c:pt>
                <c:pt idx="24">
                  <c:v>0.10878955410447455</c:v>
                </c:pt>
                <c:pt idx="25">
                  <c:v>0.1212775948614927</c:v>
                </c:pt>
                <c:pt idx="26">
                  <c:v>0.15037868484559719</c:v>
                </c:pt>
                <c:pt idx="27">
                  <c:v>0.21348085192039024</c:v>
                </c:pt>
                <c:pt idx="28">
                  <c:v>0.33124039789999682</c:v>
                </c:pt>
                <c:pt idx="29">
                  <c:v>0.5</c:v>
                </c:pt>
                <c:pt idx="30">
                  <c:v>0.66875960210000318</c:v>
                </c:pt>
                <c:pt idx="31">
                  <c:v>0.78651914807960988</c:v>
                </c:pt>
                <c:pt idx="32">
                  <c:v>0.84962131515440287</c:v>
                </c:pt>
                <c:pt idx="33">
                  <c:v>0.8787224051385073</c:v>
                </c:pt>
                <c:pt idx="34">
                  <c:v>0.89121044589552556</c:v>
                </c:pt>
                <c:pt idx="35">
                  <c:v>0.89640298147124708</c:v>
                </c:pt>
                <c:pt idx="36">
                  <c:v>0.89853364884600584</c:v>
                </c:pt>
                <c:pt idx="37">
                  <c:v>0.8994031769329307</c:v>
                </c:pt>
                <c:pt idx="38">
                  <c:v>0.89975724237597698</c:v>
                </c:pt>
                <c:pt idx="39">
                  <c:v>0.89990128433921102</c:v>
                </c:pt>
                <c:pt idx="40">
                  <c:v>0.89995986226825297</c:v>
                </c:pt>
                <c:pt idx="41">
                  <c:v>0.89998368073017609</c:v>
                </c:pt>
                <c:pt idx="42">
                  <c:v>0.89999336499970084</c:v>
                </c:pt>
                <c:pt idx="43">
                  <c:v>0.89999730239690912</c:v>
                </c:pt>
                <c:pt idx="44">
                  <c:v>0.89999890323423448</c:v>
                </c:pt>
                <c:pt idx="45">
                  <c:v>0.89999955408795318</c:v>
                </c:pt>
                <c:pt idx="46">
                  <c:v>0.89999981870563084</c:v>
                </c:pt>
                <c:pt idx="47">
                  <c:v>0.89999992629120007</c:v>
                </c:pt>
                <c:pt idx="48">
                  <c:v>0.89999997003223675</c:v>
                </c:pt>
                <c:pt idx="49">
                  <c:v>0.89999998781601642</c:v>
                </c:pt>
                <c:pt idx="50">
                  <c:v>0.89999999504636186</c:v>
                </c:pt>
                <c:pt idx="51">
                  <c:v>0.89999999798600105</c:v>
                </c:pt>
                <c:pt idx="52">
                  <c:v>0.89999999918116913</c:v>
                </c:pt>
                <c:pt idx="53">
                  <c:v>0.89999999966708821</c:v>
                </c:pt>
                <c:pt idx="54">
                  <c:v>0.89999999986464818</c:v>
                </c:pt>
                <c:pt idx="55">
                  <c:v>0.89999999994497004</c:v>
                </c:pt>
                <c:pt idx="56">
                  <c:v>0.89999999997762647</c:v>
                </c:pt>
                <c:pt idx="57">
                  <c:v>0.89999999999090363</c:v>
                </c:pt>
                <c:pt idx="58">
                  <c:v>0.89999999999630165</c:v>
                </c:pt>
                <c:pt idx="59">
                  <c:v>0.89999999999849634</c:v>
                </c:pt>
                <c:pt idx="60">
                  <c:v>0.89999999999938873</c:v>
                </c:pt>
              </c:numCache>
            </c:numRef>
          </c:yVal>
          <c:smooth val="1"/>
        </c:ser>
        <c:ser>
          <c:idx val="4"/>
          <c:order val="4"/>
          <c:spPr>
            <a:ln>
              <a:solidFill>
                <a:schemeClr val="tx2"/>
              </a:solidFill>
              <a:prstDash val="sysDash"/>
            </a:ln>
          </c:spPr>
          <c:marker>
            <c:symbol val="none"/>
          </c:marker>
          <c:xVal>
            <c:numRef>
              <c:f>空气和气象!$U$62:$U$122</c:f>
              <c:numCache>
                <c:formatCode>General</c:formatCode>
                <c:ptCount val="61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  <c:pt idx="25">
                  <c:v>86</c:v>
                </c:pt>
                <c:pt idx="26">
                  <c:v>87</c:v>
                </c:pt>
                <c:pt idx="27">
                  <c:v>88</c:v>
                </c:pt>
                <c:pt idx="28">
                  <c:v>89</c:v>
                </c:pt>
                <c:pt idx="29">
                  <c:v>90</c:v>
                </c:pt>
                <c:pt idx="30">
                  <c:v>91</c:v>
                </c:pt>
                <c:pt idx="31">
                  <c:v>92</c:v>
                </c:pt>
                <c:pt idx="32">
                  <c:v>93</c:v>
                </c:pt>
                <c:pt idx="33">
                  <c:v>94</c:v>
                </c:pt>
                <c:pt idx="34">
                  <c:v>95</c:v>
                </c:pt>
                <c:pt idx="35">
                  <c:v>96</c:v>
                </c:pt>
                <c:pt idx="36">
                  <c:v>97</c:v>
                </c:pt>
                <c:pt idx="37">
                  <c:v>98</c:v>
                </c:pt>
                <c:pt idx="38">
                  <c:v>99</c:v>
                </c:pt>
                <c:pt idx="39">
                  <c:v>100</c:v>
                </c:pt>
                <c:pt idx="40">
                  <c:v>101</c:v>
                </c:pt>
                <c:pt idx="41">
                  <c:v>102</c:v>
                </c:pt>
                <c:pt idx="42">
                  <c:v>103</c:v>
                </c:pt>
                <c:pt idx="43">
                  <c:v>104</c:v>
                </c:pt>
                <c:pt idx="44">
                  <c:v>105</c:v>
                </c:pt>
                <c:pt idx="45">
                  <c:v>106</c:v>
                </c:pt>
                <c:pt idx="46">
                  <c:v>107</c:v>
                </c:pt>
                <c:pt idx="47">
                  <c:v>108</c:v>
                </c:pt>
                <c:pt idx="48">
                  <c:v>109</c:v>
                </c:pt>
                <c:pt idx="49">
                  <c:v>110</c:v>
                </c:pt>
                <c:pt idx="50">
                  <c:v>111</c:v>
                </c:pt>
                <c:pt idx="51">
                  <c:v>112</c:v>
                </c:pt>
                <c:pt idx="52">
                  <c:v>113</c:v>
                </c:pt>
                <c:pt idx="53">
                  <c:v>114</c:v>
                </c:pt>
                <c:pt idx="54">
                  <c:v>115</c:v>
                </c:pt>
                <c:pt idx="55">
                  <c:v>116</c:v>
                </c:pt>
                <c:pt idx="56">
                  <c:v>117</c:v>
                </c:pt>
                <c:pt idx="57">
                  <c:v>118</c:v>
                </c:pt>
                <c:pt idx="58">
                  <c:v>119</c:v>
                </c:pt>
                <c:pt idx="59">
                  <c:v>120</c:v>
                </c:pt>
                <c:pt idx="60">
                  <c:v>121</c:v>
                </c:pt>
              </c:numCache>
            </c:numRef>
          </c:xVal>
          <c:yVal>
            <c:numRef>
              <c:f>空气和气象!$X$62:$X$122</c:f>
              <c:numCache>
                <c:formatCode>General</c:formatCode>
                <c:ptCount val="61"/>
                <c:pt idx="0">
                  <c:v>0.20241473305976676</c:v>
                </c:pt>
                <c:pt idx="1">
                  <c:v>0.2029473919195488</c:v>
                </c:pt>
                <c:pt idx="2">
                  <c:v>0.20359701852875295</c:v>
                </c:pt>
                <c:pt idx="3">
                  <c:v>0.20438903911956033</c:v>
                </c:pt>
                <c:pt idx="4">
                  <c:v>0.20535428073942791</c:v>
                </c:pt>
                <c:pt idx="5">
                  <c:v>0.20653005692252793</c:v>
                </c:pt>
                <c:pt idx="6">
                  <c:v>0.20796144149352347</c:v>
                </c:pt>
                <c:pt idx="7">
                  <c:v>0.20970274798741939</c:v>
                </c:pt>
                <c:pt idx="8">
                  <c:v>0.21181922535461845</c:v>
                </c:pt>
                <c:pt idx="9">
                  <c:v>0.21438896796967327</c:v>
                </c:pt>
                <c:pt idx="10">
                  <c:v>0.21750501674890438</c:v>
                </c:pt>
                <c:pt idx="11">
                  <c:v>0.2212775948614927</c:v>
                </c:pt>
                <c:pt idx="12">
                  <c:v>0.22583637175876042</c:v>
                </c:pt>
                <c:pt idx="13">
                  <c:v>0.23133257823741149</c:v>
                </c:pt>
                <c:pt idx="14">
                  <c:v>0.23794069854205344</c:v>
                </c:pt>
                <c:pt idx="15">
                  <c:v>0.24585934071909499</c:v>
                </c:pt>
                <c:pt idx="16">
                  <c:v>0.25531073627467749</c:v>
                </c:pt>
                <c:pt idx="17">
                  <c:v>0.2665381571951379</c:v>
                </c:pt>
                <c:pt idx="18">
                  <c:v>0.27980039129574813</c:v>
                </c:pt>
                <c:pt idx="19">
                  <c:v>0.29536233761769404</c:v>
                </c:pt>
                <c:pt idx="20">
                  <c:v>0.31348085192039021</c:v>
                </c:pt>
                <c:pt idx="21">
                  <c:v>0.33438529189286043</c:v>
                </c:pt>
                <c:pt idx="22">
                  <c:v>0.35825288915313458</c:v>
                </c:pt>
                <c:pt idx="23">
                  <c:v>0.3851801732007859</c:v>
                </c:pt>
                <c:pt idx="24">
                  <c:v>0.41515313709599611</c:v>
                </c:pt>
                <c:pt idx="25">
                  <c:v>0.44802041509791002</c:v>
                </c:pt>
                <c:pt idx="26">
                  <c:v>0.48347495501936366</c:v>
                </c:pt>
                <c:pt idx="27">
                  <c:v>0.52104987191003849</c:v>
                </c:pt>
                <c:pt idx="28">
                  <c:v>0.56013280215001782</c:v>
                </c:pt>
                <c:pt idx="29">
                  <c:v>0.60000000000000009</c:v>
                </c:pt>
                <c:pt idx="30">
                  <c:v>0.63986719784998236</c:v>
                </c:pt>
                <c:pt idx="31">
                  <c:v>0.67895012808996169</c:v>
                </c:pt>
                <c:pt idx="32">
                  <c:v>0.71652504498063641</c:v>
                </c:pt>
                <c:pt idx="33">
                  <c:v>0.75197958490209005</c:v>
                </c:pt>
                <c:pt idx="34">
                  <c:v>0.78484686290400396</c:v>
                </c:pt>
                <c:pt idx="35">
                  <c:v>0.81481982679921416</c:v>
                </c:pt>
                <c:pt idx="36">
                  <c:v>0.84174711084686549</c:v>
                </c:pt>
                <c:pt idx="37">
                  <c:v>0.8656147081071397</c:v>
                </c:pt>
                <c:pt idx="38">
                  <c:v>0.88651914807960996</c:v>
                </c:pt>
                <c:pt idx="39">
                  <c:v>0.90463766238230603</c:v>
                </c:pt>
                <c:pt idx="40">
                  <c:v>0.92019960870425188</c:v>
                </c:pt>
                <c:pt idx="41">
                  <c:v>0.93346184280486222</c:v>
                </c:pt>
                <c:pt idx="42">
                  <c:v>0.94468926372532258</c:v>
                </c:pt>
                <c:pt idx="43">
                  <c:v>0.95414065928090519</c:v>
                </c:pt>
                <c:pt idx="44">
                  <c:v>0.9620593014579466</c:v>
                </c:pt>
                <c:pt idx="45">
                  <c:v>0.96866742176258858</c:v>
                </c:pt>
                <c:pt idx="46">
                  <c:v>0.97416362824123981</c:v>
                </c:pt>
                <c:pt idx="47">
                  <c:v>0.97872240513850728</c:v>
                </c:pt>
                <c:pt idx="48">
                  <c:v>0.98249498325109563</c:v>
                </c:pt>
                <c:pt idx="49">
                  <c:v>0.98561103203032685</c:v>
                </c:pt>
                <c:pt idx="50">
                  <c:v>0.98818077464538168</c:v>
                </c:pt>
                <c:pt idx="51">
                  <c:v>0.99029725201258056</c:v>
                </c:pt>
                <c:pt idx="52">
                  <c:v>0.9920385585064766</c:v>
                </c:pt>
                <c:pt idx="53">
                  <c:v>0.99346994307747205</c:v>
                </c:pt>
                <c:pt idx="54">
                  <c:v>0.99464571926057221</c:v>
                </c:pt>
                <c:pt idx="55">
                  <c:v>0.99561096088043954</c:v>
                </c:pt>
                <c:pt idx="56">
                  <c:v>0.99640298147124717</c:v>
                </c:pt>
                <c:pt idx="57">
                  <c:v>0.99705260808045137</c:v>
                </c:pt>
                <c:pt idx="58">
                  <c:v>0.99758526694023342</c:v>
                </c:pt>
                <c:pt idx="59">
                  <c:v>0.99802190147469227</c:v>
                </c:pt>
                <c:pt idx="60">
                  <c:v>0.99837974368876004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636288"/>
        <c:axId val="222636864"/>
      </c:scatterChart>
      <c:valAx>
        <c:axId val="222636288"/>
        <c:scaling>
          <c:orientation val="minMax"/>
          <c:max val="1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0.49765353535353535"/>
              <c:y val="0.91329366569443937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222636864"/>
        <c:crosses val="autoZero"/>
        <c:crossBetween val="midCat"/>
        <c:majorUnit val="10"/>
        <c:minorUnit val="10"/>
      </c:valAx>
      <c:valAx>
        <c:axId val="222636864"/>
        <c:scaling>
          <c:orientation val="minMax"/>
          <c:max val="1.1000000000000001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Iinfection Rate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4.8484848484848485E-3"/>
              <c:y val="0.3354881156985178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222636288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0" baseline="0">
          <a:latin typeface="Times New Roman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[1]Sheet2!$B$1:$B$51</c:f>
              <c:numCache>
                <c:formatCode>General</c:formatCode>
                <c:ptCount val="51"/>
                <c:pt idx="0">
                  <c:v>4.4003838227729108E-7</c:v>
                </c:pt>
                <c:pt idx="1">
                  <c:v>1.2417337969773141E-6</c:v>
                </c:pt>
                <c:pt idx="2">
                  <c:v>3.3888448856169523E-6</c:v>
                </c:pt>
                <c:pt idx="3">
                  <c:v>8.9445835781762813E-6</c:v>
                </c:pt>
                <c:pt idx="4">
                  <c:v>2.2832518010504467E-5</c:v>
                </c:pt>
                <c:pt idx="5">
                  <c:v>5.636801456143394E-5</c:v>
                </c:pt>
                <c:pt idx="6">
                  <c:v>1.3458507902817298E-4</c:v>
                </c:pt>
                <c:pt idx="7">
                  <c:v>3.1077518696553009E-4</c:v>
                </c:pt>
                <c:pt idx="8">
                  <c:v>6.9403441396002853E-4</c:v>
                </c:pt>
                <c:pt idx="9">
                  <c:v>1.4989975450488188E-3</c:v>
                </c:pt>
                <c:pt idx="10">
                  <c:v>3.1311659403200714E-3</c:v>
                </c:pt>
                <c:pt idx="11">
                  <c:v>6.3255237923600764E-3</c:v>
                </c:pt>
                <c:pt idx="12">
                  <c:v>1.2358681774086904E-2</c:v>
                </c:pt>
                <c:pt idx="13">
                  <c:v>2.3352482345050374E-2</c:v>
                </c:pt>
                <c:pt idx="14">
                  <c:v>4.2675557359664593E-2</c:v>
                </c:pt>
                <c:pt idx="15">
                  <c:v>7.5424180132017696E-2</c:v>
                </c:pt>
                <c:pt idx="16">
                  <c:v>0.12892206136241444</c:v>
                </c:pt>
                <c:pt idx="17">
                  <c:v>0.21312241586696479</c:v>
                </c:pt>
                <c:pt idx="18">
                  <c:v>0.34073462385516673</c:v>
                </c:pt>
                <c:pt idx="19">
                  <c:v>0.5268520203000614</c:v>
                </c:pt>
                <c:pt idx="20">
                  <c:v>0.78785497080819578</c:v>
                </c:pt>
                <c:pt idx="21">
                  <c:v>1.1394339513350575</c:v>
                </c:pt>
                <c:pt idx="22">
                  <c:v>1.5937392886328596</c:v>
                </c:pt>
                <c:pt idx="23">
                  <c:v>2.1559101080945759</c:v>
                </c:pt>
                <c:pt idx="24">
                  <c:v>2.8205205301474878</c:v>
                </c:pt>
                <c:pt idx="25">
                  <c:v>3.56872537148223</c:v>
                </c:pt>
                <c:pt idx="26">
                  <c:v>4.3669904115114093</c:v>
                </c:pt>
                <c:pt idx="27">
                  <c:v>5.1681676700907122</c:v>
                </c:pt>
                <c:pt idx="28">
                  <c:v>5.9152921424606406</c:v>
                </c:pt>
                <c:pt idx="29">
                  <c:v>6.5478850750530952</c:v>
                </c:pt>
                <c:pt idx="30">
                  <c:v>7.0098890639521096</c:v>
                </c:pt>
                <c:pt idx="31">
                  <c:v>7.2578249353957265</c:v>
                </c:pt>
                <c:pt idx="32">
                  <c:v>7.2675341064959254</c:v>
                </c:pt>
                <c:pt idx="33">
                  <c:v>7.0380591980703162</c:v>
                </c:pt>
                <c:pt idx="34">
                  <c:v>6.5917996491510529</c:v>
                </c:pt>
                <c:pt idx="35">
                  <c:v>5.9709073070842971</c:v>
                </c:pt>
                <c:pt idx="36">
                  <c:v>5.2307252181485451</c:v>
                </c:pt>
                <c:pt idx="37">
                  <c:v>4.4316834308727469</c:v>
                </c:pt>
                <c:pt idx="38">
                  <c:v>3.6312888836153272</c:v>
                </c:pt>
                <c:pt idx="39">
                  <c:v>2.8776509697020138</c:v>
                </c:pt>
                <c:pt idx="40">
                  <c:v>2.2054675945786872</c:v>
                </c:pt>
                <c:pt idx="41">
                  <c:v>1.6347392549168207</c:v>
                </c:pt>
                <c:pt idx="42">
                  <c:v>1.1718756994184985</c:v>
                </c:pt>
                <c:pt idx="43">
                  <c:v>0.8124560040891633</c:v>
                </c:pt>
                <c:pt idx="44">
                  <c:v>0.54475773194216215</c:v>
                </c:pt>
                <c:pt idx="45">
                  <c:v>0.35325815823044804</c:v>
                </c:pt>
                <c:pt idx="46">
                  <c:v>0.2215471891363025</c:v>
                </c:pt>
                <c:pt idx="47">
                  <c:v>0.1343771837555475</c:v>
                </c:pt>
                <c:pt idx="48">
                  <c:v>7.88261058916742E-2</c:v>
                </c:pt>
                <c:pt idx="49">
                  <c:v>4.4719800402142761E-2</c:v>
                </c:pt>
                <c:pt idx="50">
                  <c:v>2.4536628490190927E-2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87424"/>
        <c:axId val="222639168"/>
      </c:lineChart>
      <c:catAx>
        <c:axId val="208487424"/>
        <c:scaling>
          <c:orientation val="minMax"/>
        </c:scaling>
        <c:delete val="0"/>
        <c:axPos val="b"/>
        <c:majorTickMark val="out"/>
        <c:minorTickMark val="none"/>
        <c:tickLblPos val="nextTo"/>
        <c:crossAx val="222639168"/>
        <c:crosses val="autoZero"/>
        <c:auto val="1"/>
        <c:lblAlgn val="ctr"/>
        <c:lblOffset val="100"/>
        <c:noMultiLvlLbl val="0"/>
      </c:catAx>
      <c:valAx>
        <c:axId val="222639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487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[1]Sheet1!$A$1:$A$215</c:f>
              <c:numCache>
                <c:formatCode>General</c:formatCode>
                <c:ptCount val="215"/>
                <c:pt idx="0">
                  <c:v>10.246072867834526</c:v>
                </c:pt>
                <c:pt idx="1">
                  <c:v>10.76716835266058</c:v>
                </c:pt>
                <c:pt idx="2">
                  <c:v>11.288263837486635</c:v>
                </c:pt>
                <c:pt idx="3">
                  <c:v>11.809359322312691</c:v>
                </c:pt>
                <c:pt idx="4">
                  <c:v>12.330454807138745</c:v>
                </c:pt>
                <c:pt idx="5">
                  <c:v>12.844312854675549</c:v>
                </c:pt>
                <c:pt idx="6">
                  <c:v>13.350933464923102</c:v>
                </c:pt>
                <c:pt idx="7">
                  <c:v>13.864791512459906</c:v>
                </c:pt>
                <c:pt idx="8">
                  <c:v>14.37864955999671</c:v>
                </c:pt>
                <c:pt idx="9">
                  <c:v>14.892507607533513</c:v>
                </c:pt>
                <c:pt idx="10">
                  <c:v>15.413603092359569</c:v>
                </c:pt>
                <c:pt idx="11">
                  <c:v>15.920223702607123</c:v>
                </c:pt>
                <c:pt idx="12">
                  <c:v>16.426844312854676</c:v>
                </c:pt>
                <c:pt idx="13">
                  <c:v>16.94070236039148</c:v>
                </c:pt>
                <c:pt idx="14">
                  <c:v>17.447322970639032</c:v>
                </c:pt>
                <c:pt idx="15">
                  <c:v>17.961181018175836</c:v>
                </c:pt>
                <c:pt idx="16">
                  <c:v>18.475039065712643</c:v>
                </c:pt>
                <c:pt idx="17">
                  <c:v>18.988897113249443</c:v>
                </c:pt>
                <c:pt idx="18">
                  <c:v>19.502755160786251</c:v>
                </c:pt>
                <c:pt idx="19">
                  <c:v>20.002138333744554</c:v>
                </c:pt>
                <c:pt idx="20">
                  <c:v>20.501521506702854</c:v>
                </c:pt>
                <c:pt idx="21">
                  <c:v>21.008142116950406</c:v>
                </c:pt>
                <c:pt idx="22">
                  <c:v>21.514762727197962</c:v>
                </c:pt>
                <c:pt idx="23">
                  <c:v>22.014145900156265</c:v>
                </c:pt>
                <c:pt idx="24">
                  <c:v>22.506291635825313</c:v>
                </c:pt>
                <c:pt idx="25">
                  <c:v>22.998437371494369</c:v>
                </c:pt>
                <c:pt idx="26">
                  <c:v>23.497820544452669</c:v>
                </c:pt>
                <c:pt idx="27">
                  <c:v>24.004441154700221</c:v>
                </c:pt>
                <c:pt idx="28">
                  <c:v>24.496586890369272</c:v>
                </c:pt>
                <c:pt idx="29">
                  <c:v>24.988732626038328</c:v>
                </c:pt>
                <c:pt idx="30">
                  <c:v>25.473640924418127</c:v>
                </c:pt>
                <c:pt idx="31">
                  <c:v>25.965786660087179</c:v>
                </c:pt>
                <c:pt idx="32">
                  <c:v>26.450694958466979</c:v>
                </c:pt>
                <c:pt idx="33">
                  <c:v>26.921128382268279</c:v>
                </c:pt>
                <c:pt idx="34">
                  <c:v>27.39879924335883</c:v>
                </c:pt>
                <c:pt idx="35">
                  <c:v>27.869232667160126</c:v>
                </c:pt>
                <c:pt idx="36">
                  <c:v>28.346903528250678</c:v>
                </c:pt>
                <c:pt idx="37">
                  <c:v>28.810099514762726</c:v>
                </c:pt>
                <c:pt idx="38">
                  <c:v>29.273295501274774</c:v>
                </c:pt>
                <c:pt idx="39">
                  <c:v>29.722016613208325</c:v>
                </c:pt>
                <c:pt idx="40">
                  <c:v>30.177975162431121</c:v>
                </c:pt>
                <c:pt idx="41">
                  <c:v>30.633933711653917</c:v>
                </c:pt>
                <c:pt idx="42">
                  <c:v>31.082654823587468</c:v>
                </c:pt>
                <c:pt idx="43">
                  <c:v>31.524138498231764</c:v>
                </c:pt>
                <c:pt idx="44">
                  <c:v>31.972859610165308</c:v>
                </c:pt>
                <c:pt idx="45">
                  <c:v>32.414343284809604</c:v>
                </c:pt>
                <c:pt idx="46">
                  <c:v>32.841352084875396</c:v>
                </c:pt>
                <c:pt idx="47">
                  <c:v>33.261123447651947</c:v>
                </c:pt>
                <c:pt idx="48">
                  <c:v>33.688132247717739</c:v>
                </c:pt>
                <c:pt idx="49">
                  <c:v>34.122378485072787</c:v>
                </c:pt>
                <c:pt idx="50">
                  <c:v>34.542149847849331</c:v>
                </c:pt>
                <c:pt idx="51">
                  <c:v>34.954683773336626</c:v>
                </c:pt>
                <c:pt idx="52">
                  <c:v>35.359980261534659</c:v>
                </c:pt>
                <c:pt idx="53">
                  <c:v>35.765276749732706</c:v>
                </c:pt>
                <c:pt idx="54">
                  <c:v>36.170573237930753</c:v>
                </c:pt>
                <c:pt idx="55">
                  <c:v>36.575869726128794</c:v>
                </c:pt>
                <c:pt idx="56">
                  <c:v>36.981166214326834</c:v>
                </c:pt>
                <c:pt idx="57">
                  <c:v>37.371987827946377</c:v>
                </c:pt>
                <c:pt idx="58">
                  <c:v>37.755572004276672</c:v>
                </c:pt>
                <c:pt idx="59">
                  <c:v>38.13915618060696</c:v>
                </c:pt>
                <c:pt idx="60">
                  <c:v>38.522740356937248</c:v>
                </c:pt>
                <c:pt idx="61">
                  <c:v>38.913561970556785</c:v>
                </c:pt>
                <c:pt idx="62">
                  <c:v>39.29714614688708</c:v>
                </c:pt>
                <c:pt idx="63">
                  <c:v>39.680730323217368</c:v>
                </c:pt>
                <c:pt idx="64">
                  <c:v>40.04983962496916</c:v>
                </c:pt>
                <c:pt idx="65">
                  <c:v>40.411711489431696</c:v>
                </c:pt>
                <c:pt idx="66">
                  <c:v>40.773583353894232</c:v>
                </c:pt>
                <c:pt idx="67">
                  <c:v>41.135455218356768</c:v>
                </c:pt>
                <c:pt idx="68">
                  <c:v>41.490089645530063</c:v>
                </c:pt>
                <c:pt idx="69">
                  <c:v>41.84472407270335</c:v>
                </c:pt>
                <c:pt idx="70">
                  <c:v>42.213833374455135</c:v>
                </c:pt>
                <c:pt idx="71">
                  <c:v>42.582942676206926</c:v>
                </c:pt>
                <c:pt idx="72">
                  <c:v>42.959289415247966</c:v>
                </c:pt>
                <c:pt idx="73">
                  <c:v>43.321161279710502</c:v>
                </c:pt>
                <c:pt idx="74">
                  <c:v>43.661320832305286</c:v>
                </c:pt>
                <c:pt idx="75">
                  <c:v>44.001480384900077</c:v>
                </c:pt>
                <c:pt idx="76">
                  <c:v>44.356114812073358</c:v>
                </c:pt>
                <c:pt idx="77">
                  <c:v>44.717986676535901</c:v>
                </c:pt>
                <c:pt idx="78">
                  <c:v>45.072621103709189</c:v>
                </c:pt>
                <c:pt idx="79">
                  <c:v>45.427255530882476</c:v>
                </c:pt>
                <c:pt idx="80">
                  <c:v>45.774652520766509</c:v>
                </c:pt>
                <c:pt idx="81">
                  <c:v>46.107574636072044</c:v>
                </c:pt>
                <c:pt idx="82">
                  <c:v>46.447734188666828</c:v>
                </c:pt>
                <c:pt idx="83">
                  <c:v>46.809606053129372</c:v>
                </c:pt>
                <c:pt idx="84">
                  <c:v>47.185952792170411</c:v>
                </c:pt>
                <c:pt idx="85">
                  <c:v>47.555062093922196</c:v>
                </c:pt>
                <c:pt idx="86">
                  <c:v>47.902459083806235</c:v>
                </c:pt>
                <c:pt idx="87">
                  <c:v>48.242618636401019</c:v>
                </c:pt>
                <c:pt idx="88">
                  <c:v>48.597253063574307</c:v>
                </c:pt>
                <c:pt idx="89">
                  <c:v>48.951887490747595</c:v>
                </c:pt>
                <c:pt idx="90">
                  <c:v>49.313759355210138</c:v>
                </c:pt>
                <c:pt idx="91">
                  <c:v>49.668393782383419</c:v>
                </c:pt>
                <c:pt idx="92">
                  <c:v>50.015790772267458</c:v>
                </c:pt>
                <c:pt idx="93">
                  <c:v>50.36318776215149</c:v>
                </c:pt>
                <c:pt idx="94">
                  <c:v>50.717822189324778</c:v>
                </c:pt>
                <c:pt idx="95">
                  <c:v>51.079694053787314</c:v>
                </c:pt>
                <c:pt idx="96">
                  <c:v>51.448803355539106</c:v>
                </c:pt>
                <c:pt idx="97">
                  <c:v>51.832387531869394</c:v>
                </c:pt>
                <c:pt idx="98">
                  <c:v>52.201496833621185</c:v>
                </c:pt>
                <c:pt idx="99">
                  <c:v>52.563368698083721</c:v>
                </c:pt>
                <c:pt idx="100">
                  <c:v>52.939715437124761</c:v>
                </c:pt>
                <c:pt idx="101">
                  <c:v>53.337774488033553</c:v>
                </c:pt>
                <c:pt idx="102">
                  <c:v>53.728596101653096</c:v>
                </c:pt>
                <c:pt idx="103">
                  <c:v>54.104942840694136</c:v>
                </c:pt>
                <c:pt idx="104">
                  <c:v>54.488527017024424</c:v>
                </c:pt>
                <c:pt idx="105">
                  <c:v>54.879348630643975</c:v>
                </c:pt>
                <c:pt idx="106">
                  <c:v>55.277407681552759</c:v>
                </c:pt>
                <c:pt idx="107">
                  <c:v>55.668229295172303</c:v>
                </c:pt>
                <c:pt idx="108">
                  <c:v>56.073525783370343</c:v>
                </c:pt>
                <c:pt idx="109">
                  <c:v>56.500534583436142</c:v>
                </c:pt>
                <c:pt idx="110">
                  <c:v>56.934780820791183</c:v>
                </c:pt>
                <c:pt idx="111">
                  <c:v>57.361789620856982</c:v>
                </c:pt>
                <c:pt idx="112">
                  <c:v>57.788798420922774</c:v>
                </c:pt>
                <c:pt idx="113">
                  <c:v>58.23028209556707</c:v>
                </c:pt>
                <c:pt idx="114">
                  <c:v>58.671765770211366</c:v>
                </c:pt>
                <c:pt idx="115">
                  <c:v>59.134961756723413</c:v>
                </c:pt>
                <c:pt idx="116">
                  <c:v>59.605395180524717</c:v>
                </c:pt>
                <c:pt idx="117">
                  <c:v>60.083066041615261</c:v>
                </c:pt>
                <c:pt idx="118">
                  <c:v>60.560736902705813</c:v>
                </c:pt>
                <c:pt idx="119">
                  <c:v>61.04564520108562</c:v>
                </c:pt>
                <c:pt idx="120">
                  <c:v>61.523316062176164</c:v>
                </c:pt>
                <c:pt idx="121">
                  <c:v>61.993749485977467</c:v>
                </c:pt>
                <c:pt idx="122">
                  <c:v>62.47865778435726</c:v>
                </c:pt>
                <c:pt idx="123">
                  <c:v>62.970803520026323</c:v>
                </c:pt>
                <c:pt idx="124">
                  <c:v>63.484661567563116</c:v>
                </c:pt>
                <c:pt idx="125">
                  <c:v>64.005757052389171</c:v>
                </c:pt>
                <c:pt idx="126">
                  <c:v>64.519615099925971</c:v>
                </c:pt>
                <c:pt idx="127">
                  <c:v>65.033473147462786</c:v>
                </c:pt>
                <c:pt idx="128">
                  <c:v>65.540093757710338</c:v>
                </c:pt>
                <c:pt idx="129">
                  <c:v>66.04671436795789</c:v>
                </c:pt>
                <c:pt idx="130">
                  <c:v>66.56057241549469</c:v>
                </c:pt>
                <c:pt idx="131">
                  <c:v>67.067193025742256</c:v>
                </c:pt>
                <c:pt idx="132">
                  <c:v>67.566576198700545</c:v>
                </c:pt>
                <c:pt idx="133">
                  <c:v>68.065959371658849</c:v>
                </c:pt>
                <c:pt idx="134">
                  <c:v>68.558105107327918</c:v>
                </c:pt>
                <c:pt idx="135">
                  <c:v>69.028538531129215</c:v>
                </c:pt>
                <c:pt idx="136">
                  <c:v>69.491734517641248</c:v>
                </c:pt>
                <c:pt idx="137">
                  <c:v>69.962167941442544</c:v>
                </c:pt>
                <c:pt idx="138">
                  <c:v>70.425363927954606</c:v>
                </c:pt>
                <c:pt idx="139">
                  <c:v>70.866847602598909</c:v>
                </c:pt>
                <c:pt idx="140">
                  <c:v>71.308331277243184</c:v>
                </c:pt>
                <c:pt idx="141">
                  <c:v>71.749814951887487</c:v>
                </c:pt>
                <c:pt idx="142">
                  <c:v>72.169586314664031</c:v>
                </c:pt>
                <c:pt idx="143">
                  <c:v>72.582120240151326</c:v>
                </c:pt>
                <c:pt idx="144">
                  <c:v>73.00189160292787</c:v>
                </c:pt>
                <c:pt idx="145">
                  <c:v>73.414425528415165</c:v>
                </c:pt>
                <c:pt idx="146">
                  <c:v>73.81248457932395</c:v>
                </c:pt>
                <c:pt idx="147">
                  <c:v>74.210543630232749</c:v>
                </c:pt>
                <c:pt idx="148">
                  <c:v>74.615840118430796</c:v>
                </c:pt>
                <c:pt idx="149">
                  <c:v>75.013899169339581</c:v>
                </c:pt>
                <c:pt idx="150">
                  <c:v>75.41195822024838</c:v>
                </c:pt>
                <c:pt idx="151">
                  <c:v>75.802779833867916</c:v>
                </c:pt>
                <c:pt idx="152">
                  <c:v>76.171889135619708</c:v>
                </c:pt>
                <c:pt idx="153">
                  <c:v>76.540998437371499</c:v>
                </c:pt>
                <c:pt idx="154">
                  <c:v>76.924582613701787</c:v>
                </c:pt>
                <c:pt idx="155">
                  <c:v>77.300929352742827</c:v>
                </c:pt>
                <c:pt idx="156">
                  <c:v>77.670038654494618</c:v>
                </c:pt>
                <c:pt idx="157">
                  <c:v>78.031910518957162</c:v>
                </c:pt>
                <c:pt idx="158">
                  <c:v>78.386544946130442</c:v>
                </c:pt>
                <c:pt idx="159">
                  <c:v>78.741179373303723</c:v>
                </c:pt>
                <c:pt idx="160">
                  <c:v>79.103051237766266</c:v>
                </c:pt>
                <c:pt idx="161">
                  <c:v>79.472160539518057</c:v>
                </c:pt>
                <c:pt idx="162">
                  <c:v>79.841269841269835</c:v>
                </c:pt>
                <c:pt idx="163">
                  <c:v>80.188666831153867</c:v>
                </c:pt>
                <c:pt idx="164">
                  <c:v>80.528826383748665</c:v>
                </c:pt>
                <c:pt idx="165">
                  <c:v>80.88346081092196</c:v>
                </c:pt>
                <c:pt idx="166">
                  <c:v>81.238095238095241</c:v>
                </c:pt>
                <c:pt idx="167">
                  <c:v>81.592729665268521</c:v>
                </c:pt>
                <c:pt idx="168">
                  <c:v>81.947364092441816</c:v>
                </c:pt>
                <c:pt idx="169">
                  <c:v>82.301998519615097</c:v>
                </c:pt>
                <c:pt idx="170">
                  <c:v>82.649395509499143</c:v>
                </c:pt>
                <c:pt idx="171">
                  <c:v>82.996792499383176</c:v>
                </c:pt>
                <c:pt idx="172">
                  <c:v>83.344189489267208</c:v>
                </c:pt>
                <c:pt idx="173">
                  <c:v>83.698823916440489</c:v>
                </c:pt>
                <c:pt idx="174">
                  <c:v>84.046220906324535</c:v>
                </c:pt>
                <c:pt idx="175">
                  <c:v>84.386380458919319</c:v>
                </c:pt>
                <c:pt idx="176">
                  <c:v>84.741014886092614</c:v>
                </c:pt>
                <c:pt idx="177">
                  <c:v>85.102886750555143</c:v>
                </c:pt>
                <c:pt idx="178">
                  <c:v>85.464758615017686</c:v>
                </c:pt>
                <c:pt idx="179">
                  <c:v>85.826630479480215</c:v>
                </c:pt>
                <c:pt idx="180">
                  <c:v>86.18126490665351</c:v>
                </c:pt>
                <c:pt idx="181">
                  <c:v>86.528661896537542</c:v>
                </c:pt>
                <c:pt idx="182">
                  <c:v>86.883296323710837</c:v>
                </c:pt>
                <c:pt idx="183">
                  <c:v>87.24516818817338</c:v>
                </c:pt>
                <c:pt idx="184">
                  <c:v>87.607040052635909</c:v>
                </c:pt>
                <c:pt idx="185">
                  <c:v>87.968911917098453</c:v>
                </c:pt>
                <c:pt idx="186">
                  <c:v>88.33802121885023</c:v>
                </c:pt>
                <c:pt idx="187">
                  <c:v>88.714367957891284</c:v>
                </c:pt>
                <c:pt idx="188">
                  <c:v>89.090714696932324</c:v>
                </c:pt>
                <c:pt idx="189">
                  <c:v>89.467061435973363</c:v>
                </c:pt>
                <c:pt idx="190">
                  <c:v>89.857883049592886</c:v>
                </c:pt>
                <c:pt idx="191">
                  <c:v>90.241467225923188</c:v>
                </c:pt>
                <c:pt idx="192">
                  <c:v>90.610576527674965</c:v>
                </c:pt>
                <c:pt idx="193">
                  <c:v>90.994160704005267</c:v>
                </c:pt>
                <c:pt idx="194">
                  <c:v>91.384982317624804</c:v>
                </c:pt>
                <c:pt idx="195">
                  <c:v>91.783041368533588</c:v>
                </c:pt>
                <c:pt idx="196">
                  <c:v>92.173862982153139</c:v>
                </c:pt>
                <c:pt idx="197">
                  <c:v>92.564684595772675</c:v>
                </c:pt>
                <c:pt idx="198">
                  <c:v>92.962743646681474</c:v>
                </c:pt>
                <c:pt idx="199">
                  <c:v>93.360802697590259</c:v>
                </c:pt>
                <c:pt idx="200">
                  <c:v>93.773336623077554</c:v>
                </c:pt>
                <c:pt idx="201">
                  <c:v>94.193107985854098</c:v>
                </c:pt>
                <c:pt idx="202">
                  <c:v>94.612879348630642</c:v>
                </c:pt>
                <c:pt idx="203">
                  <c:v>95.032650711407186</c:v>
                </c:pt>
                <c:pt idx="204">
                  <c:v>95.445184636894481</c:v>
                </c:pt>
                <c:pt idx="205">
                  <c:v>95.857718562381777</c:v>
                </c:pt>
                <c:pt idx="206">
                  <c:v>96.284727362447569</c:v>
                </c:pt>
                <c:pt idx="207">
                  <c:v>96.726211037091872</c:v>
                </c:pt>
                <c:pt idx="208">
                  <c:v>97.167694711736161</c:v>
                </c:pt>
                <c:pt idx="209">
                  <c:v>97.601940949091201</c:v>
                </c:pt>
                <c:pt idx="210">
                  <c:v>98.043424623735504</c:v>
                </c:pt>
                <c:pt idx="211">
                  <c:v>98.492145735669055</c:v>
                </c:pt>
                <c:pt idx="212">
                  <c:v>98.955341722181103</c:v>
                </c:pt>
                <c:pt idx="213">
                  <c:v>99.396825396825392</c:v>
                </c:pt>
                <c:pt idx="214">
                  <c:v>99.765934698577198</c:v>
                </c:pt>
              </c:numCache>
            </c:numRef>
          </c:cat>
          <c:val>
            <c:numRef>
              <c:f>[1]Sheet1!$B$1:$B$215</c:f>
              <c:numCache>
                <c:formatCode>General</c:formatCode>
                <c:ptCount val="215"/>
                <c:pt idx="0">
                  <c:v>5.5762081784386597E-4</c:v>
                </c:pt>
                <c:pt idx="1">
                  <c:v>5.5762081784386619E-4</c:v>
                </c:pt>
                <c:pt idx="2">
                  <c:v>5.782734407269723E-4</c:v>
                </c:pt>
                <c:pt idx="3">
                  <c:v>6.0925237505163158E-4</c:v>
                </c:pt>
                <c:pt idx="4">
                  <c:v>6.5055762081784392E-4</c:v>
                </c:pt>
                <c:pt idx="5">
                  <c:v>7.1251548946716227E-4</c:v>
                </c:pt>
                <c:pt idx="6">
                  <c:v>7.8479966955803389E-4</c:v>
                </c:pt>
                <c:pt idx="7">
                  <c:v>8.570838496489054E-4</c:v>
                </c:pt>
                <c:pt idx="8">
                  <c:v>9.3969434118132997E-4</c:v>
                </c:pt>
                <c:pt idx="9">
                  <c:v>1.0223048327137546E-3</c:v>
                </c:pt>
                <c:pt idx="10">
                  <c:v>1.0945890128046263E-3</c:v>
                </c:pt>
                <c:pt idx="11">
                  <c:v>1.1771995043370507E-3</c:v>
                </c:pt>
                <c:pt idx="12">
                  <c:v>1.2804626187525817E-3</c:v>
                </c:pt>
                <c:pt idx="13">
                  <c:v>1.3837257331681125E-3</c:v>
                </c:pt>
                <c:pt idx="14">
                  <c:v>1.5076414704667492E-3</c:v>
                </c:pt>
                <c:pt idx="15">
                  <c:v>1.6315572077653861E-3</c:v>
                </c:pt>
                <c:pt idx="16">
                  <c:v>1.74514663362247E-3</c:v>
                </c:pt>
                <c:pt idx="17">
                  <c:v>1.858736059479554E-3</c:v>
                </c:pt>
                <c:pt idx="18">
                  <c:v>1.9929781082197438E-3</c:v>
                </c:pt>
                <c:pt idx="19">
                  <c:v>2.168525402726146E-3</c:v>
                </c:pt>
                <c:pt idx="20">
                  <c:v>2.3543990086741014E-3</c:v>
                </c:pt>
                <c:pt idx="21">
                  <c:v>2.509293680297398E-3</c:v>
                </c:pt>
                <c:pt idx="22">
                  <c:v>2.6641883519206936E-3</c:v>
                </c:pt>
                <c:pt idx="23">
                  <c:v>2.8500619578686491E-3</c:v>
                </c:pt>
                <c:pt idx="24">
                  <c:v>3.0669144981412644E-3</c:v>
                </c:pt>
                <c:pt idx="25">
                  <c:v>3.2837670384138784E-3</c:v>
                </c:pt>
                <c:pt idx="26">
                  <c:v>3.5006195786864928E-3</c:v>
                </c:pt>
                <c:pt idx="27">
                  <c:v>3.7174721189591081E-3</c:v>
                </c:pt>
                <c:pt idx="28">
                  <c:v>3.954977282114829E-3</c:v>
                </c:pt>
                <c:pt idx="29">
                  <c:v>4.2028087567121016E-3</c:v>
                </c:pt>
                <c:pt idx="30">
                  <c:v>4.440313919867823E-3</c:v>
                </c:pt>
                <c:pt idx="31">
                  <c:v>4.6881453944650972E-3</c:v>
                </c:pt>
                <c:pt idx="32">
                  <c:v>4.96695580338703E-3</c:v>
                </c:pt>
                <c:pt idx="33">
                  <c:v>5.2560925237505165E-3</c:v>
                </c:pt>
                <c:pt idx="34">
                  <c:v>5.5555555555555558E-3</c:v>
                </c:pt>
                <c:pt idx="35">
                  <c:v>5.8653448988021488E-3</c:v>
                </c:pt>
                <c:pt idx="36">
                  <c:v>6.1854605534902938E-3</c:v>
                </c:pt>
                <c:pt idx="37">
                  <c:v>6.5159025196199916E-3</c:v>
                </c:pt>
                <c:pt idx="38">
                  <c:v>6.8566707971912432E-3</c:v>
                </c:pt>
                <c:pt idx="39">
                  <c:v>7.2180916976456013E-3</c:v>
                </c:pt>
                <c:pt idx="40">
                  <c:v>7.5691862866584048E-3</c:v>
                </c:pt>
                <c:pt idx="41">
                  <c:v>7.9202808756712109E-3</c:v>
                </c:pt>
                <c:pt idx="42">
                  <c:v>8.302354399008673E-3</c:v>
                </c:pt>
                <c:pt idx="43">
                  <c:v>8.6947542337876913E-3</c:v>
                </c:pt>
                <c:pt idx="44">
                  <c:v>9.0871540685667079E-3</c:v>
                </c:pt>
                <c:pt idx="45">
                  <c:v>9.4898802147872774E-3</c:v>
                </c:pt>
                <c:pt idx="46">
                  <c:v>9.9235852953325071E-3</c:v>
                </c:pt>
                <c:pt idx="47">
                  <c:v>1.0357290375877737E-2</c:v>
                </c:pt>
                <c:pt idx="48">
                  <c:v>1.0780669144981412E-2</c:v>
                </c:pt>
                <c:pt idx="49">
                  <c:v>1.1204047914085089E-2</c:v>
                </c:pt>
                <c:pt idx="50">
                  <c:v>1.1637752994630319E-2</c:v>
                </c:pt>
                <c:pt idx="51">
                  <c:v>1.2081784386617101E-2</c:v>
                </c:pt>
                <c:pt idx="52">
                  <c:v>1.2536142090045435E-2</c:v>
                </c:pt>
                <c:pt idx="53">
                  <c:v>1.3011152416356878E-2</c:v>
                </c:pt>
                <c:pt idx="54">
                  <c:v>1.3475836431226764E-2</c:v>
                </c:pt>
                <c:pt idx="55">
                  <c:v>1.3940520446096656E-2</c:v>
                </c:pt>
                <c:pt idx="56">
                  <c:v>1.4415530772408097E-2</c:v>
                </c:pt>
                <c:pt idx="57">
                  <c:v>1.4900867410161089E-2</c:v>
                </c:pt>
                <c:pt idx="58">
                  <c:v>1.5396530359355638E-2</c:v>
                </c:pt>
                <c:pt idx="59">
                  <c:v>1.5892193308550188E-2</c:v>
                </c:pt>
                <c:pt idx="60">
                  <c:v>1.6398182569186286E-2</c:v>
                </c:pt>
                <c:pt idx="61">
                  <c:v>1.6893845518380836E-2</c:v>
                </c:pt>
                <c:pt idx="62">
                  <c:v>1.7399834779016934E-2</c:v>
                </c:pt>
                <c:pt idx="63">
                  <c:v>1.7895497728211484E-2</c:v>
                </c:pt>
                <c:pt idx="64">
                  <c:v>1.8411813300289136E-2</c:v>
                </c:pt>
                <c:pt idx="65">
                  <c:v>1.8938455183808343E-2</c:v>
                </c:pt>
                <c:pt idx="66">
                  <c:v>1.946509706732755E-2</c:v>
                </c:pt>
                <c:pt idx="67">
                  <c:v>1.9991738950846757E-2</c:v>
                </c:pt>
                <c:pt idx="68">
                  <c:v>2.0528707145807519E-2</c:v>
                </c:pt>
                <c:pt idx="69">
                  <c:v>2.1065675340768277E-2</c:v>
                </c:pt>
                <c:pt idx="70">
                  <c:v>2.1592317224287484E-2</c:v>
                </c:pt>
                <c:pt idx="71">
                  <c:v>2.2108632796365137E-2</c:v>
                </c:pt>
                <c:pt idx="72">
                  <c:v>2.2624948368442796E-2</c:v>
                </c:pt>
                <c:pt idx="73">
                  <c:v>2.3161916563403554E-2</c:v>
                </c:pt>
                <c:pt idx="74">
                  <c:v>2.3719537381247418E-2</c:v>
                </c:pt>
                <c:pt idx="75">
                  <c:v>2.4277158199091282E-2</c:v>
                </c:pt>
                <c:pt idx="76">
                  <c:v>2.4824452705493594E-2</c:v>
                </c:pt>
                <c:pt idx="77">
                  <c:v>2.5351094589012808E-2</c:v>
                </c:pt>
                <c:pt idx="78">
                  <c:v>2.5888062783973566E-2</c:v>
                </c:pt>
                <c:pt idx="79">
                  <c:v>2.6435357290375876E-2</c:v>
                </c:pt>
                <c:pt idx="80">
                  <c:v>2.6992978108219746E-2</c:v>
                </c:pt>
                <c:pt idx="81">
                  <c:v>2.7560925237505165E-2</c:v>
                </c:pt>
                <c:pt idx="82">
                  <c:v>2.812887236679058E-2</c:v>
                </c:pt>
                <c:pt idx="83">
                  <c:v>2.8665840561751345E-2</c:v>
                </c:pt>
                <c:pt idx="84">
                  <c:v>2.9182156133828997E-2</c:v>
                </c:pt>
                <c:pt idx="85">
                  <c:v>2.9719124328789759E-2</c:v>
                </c:pt>
                <c:pt idx="86">
                  <c:v>3.0266418835192072E-2</c:v>
                </c:pt>
                <c:pt idx="87">
                  <c:v>3.0813713341594388E-2</c:v>
                </c:pt>
                <c:pt idx="88">
                  <c:v>3.1350681536555139E-2</c:v>
                </c:pt>
                <c:pt idx="89">
                  <c:v>3.18876497315159E-2</c:v>
                </c:pt>
                <c:pt idx="90">
                  <c:v>3.2424617926476662E-2</c:v>
                </c:pt>
                <c:pt idx="91">
                  <c:v>3.2961586121437424E-2</c:v>
                </c:pt>
                <c:pt idx="92">
                  <c:v>3.3508880627839736E-2</c:v>
                </c:pt>
                <c:pt idx="93">
                  <c:v>3.4056175134242049E-2</c:v>
                </c:pt>
                <c:pt idx="94">
                  <c:v>3.4582817017761253E-2</c:v>
                </c:pt>
                <c:pt idx="95">
                  <c:v>3.5119785212722014E-2</c:v>
                </c:pt>
                <c:pt idx="96">
                  <c:v>3.5646427096241225E-2</c:v>
                </c:pt>
                <c:pt idx="97">
                  <c:v>3.6152416356877326E-2</c:v>
                </c:pt>
                <c:pt idx="98">
                  <c:v>3.6668731928954978E-2</c:v>
                </c:pt>
                <c:pt idx="99">
                  <c:v>3.7195373812474182E-2</c:v>
                </c:pt>
                <c:pt idx="100">
                  <c:v>3.7701363073110283E-2</c:v>
                </c:pt>
                <c:pt idx="101">
                  <c:v>3.8186699710863282E-2</c:v>
                </c:pt>
                <c:pt idx="102">
                  <c:v>3.8672036348616275E-2</c:v>
                </c:pt>
                <c:pt idx="103">
                  <c:v>3.9178025609252376E-2</c:v>
                </c:pt>
                <c:pt idx="104">
                  <c:v>3.9673688558446926E-2</c:v>
                </c:pt>
                <c:pt idx="105">
                  <c:v>4.0159025196199918E-2</c:v>
                </c:pt>
                <c:pt idx="106">
                  <c:v>4.0634035522511353E-2</c:v>
                </c:pt>
                <c:pt idx="107">
                  <c:v>4.1119372160264352E-2</c:v>
                </c:pt>
                <c:pt idx="108">
                  <c:v>4.1584056175134249E-2</c:v>
                </c:pt>
                <c:pt idx="109">
                  <c:v>4.200743494423792E-2</c:v>
                </c:pt>
                <c:pt idx="110">
                  <c:v>4.2420487401900041E-2</c:v>
                </c:pt>
                <c:pt idx="111">
                  <c:v>4.282321354812061E-2</c:v>
                </c:pt>
                <c:pt idx="112">
                  <c:v>4.3215613382899622E-2</c:v>
                </c:pt>
                <c:pt idx="113">
                  <c:v>4.3597686906237089E-2</c:v>
                </c:pt>
                <c:pt idx="114">
                  <c:v>4.3969434118133005E-2</c:v>
                </c:pt>
                <c:pt idx="115">
                  <c:v>4.4320528707145812E-2</c:v>
                </c:pt>
                <c:pt idx="116">
                  <c:v>4.4640644361833959E-2</c:v>
                </c:pt>
                <c:pt idx="117">
                  <c:v>4.4940107393638989E-2</c:v>
                </c:pt>
                <c:pt idx="118">
                  <c:v>4.5208591491119367E-2</c:v>
                </c:pt>
                <c:pt idx="119">
                  <c:v>4.54667492771582E-2</c:v>
                </c:pt>
                <c:pt idx="120">
                  <c:v>4.5704254440313917E-2</c:v>
                </c:pt>
                <c:pt idx="121">
                  <c:v>4.5890128046261872E-2</c:v>
                </c:pt>
                <c:pt idx="122">
                  <c:v>4.6034696406443622E-2</c:v>
                </c:pt>
                <c:pt idx="123">
                  <c:v>4.6158612143742256E-2</c:v>
                </c:pt>
                <c:pt idx="124">
                  <c:v>4.6220570012391576E-2</c:v>
                </c:pt>
                <c:pt idx="125">
                  <c:v>4.6241222635274679E-2</c:v>
                </c:pt>
                <c:pt idx="126">
                  <c:v>4.625154894671623E-2</c:v>
                </c:pt>
                <c:pt idx="127">
                  <c:v>4.625154894671623E-2</c:v>
                </c:pt>
                <c:pt idx="128">
                  <c:v>4.6199917389508467E-2</c:v>
                </c:pt>
                <c:pt idx="129">
                  <c:v>4.6096654275092935E-2</c:v>
                </c:pt>
                <c:pt idx="130">
                  <c:v>4.596241222635275E-2</c:v>
                </c:pt>
                <c:pt idx="131">
                  <c:v>4.5786864931846347E-2</c:v>
                </c:pt>
                <c:pt idx="132">
                  <c:v>4.5570012391573725E-2</c:v>
                </c:pt>
                <c:pt idx="133">
                  <c:v>4.5342833539859566E-2</c:v>
                </c:pt>
                <c:pt idx="134">
                  <c:v>4.5095002065262291E-2</c:v>
                </c:pt>
                <c:pt idx="135">
                  <c:v>4.4805865344898804E-2</c:v>
                </c:pt>
                <c:pt idx="136">
                  <c:v>4.4485749690210658E-2</c:v>
                </c:pt>
                <c:pt idx="137">
                  <c:v>4.4165634035522511E-2</c:v>
                </c:pt>
                <c:pt idx="138">
                  <c:v>4.3814539446509711E-2</c:v>
                </c:pt>
                <c:pt idx="139">
                  <c:v>4.3432465923172243E-2</c:v>
                </c:pt>
                <c:pt idx="140">
                  <c:v>4.3040066088393225E-2</c:v>
                </c:pt>
                <c:pt idx="141">
                  <c:v>4.2637339942172663E-2</c:v>
                </c:pt>
                <c:pt idx="142">
                  <c:v>4.2203634861627426E-2</c:v>
                </c:pt>
                <c:pt idx="143">
                  <c:v>4.1769929781082196E-2</c:v>
                </c:pt>
                <c:pt idx="144">
                  <c:v>4.1346551011978525E-2</c:v>
                </c:pt>
                <c:pt idx="145">
                  <c:v>4.0892193308550179E-2</c:v>
                </c:pt>
                <c:pt idx="146">
                  <c:v>4.0406856670797194E-2</c:v>
                </c:pt>
                <c:pt idx="147">
                  <c:v>3.9921520033044194E-2</c:v>
                </c:pt>
                <c:pt idx="148">
                  <c:v>3.9456836018174311E-2</c:v>
                </c:pt>
                <c:pt idx="149">
                  <c:v>3.8981825691862863E-2</c:v>
                </c:pt>
                <c:pt idx="150">
                  <c:v>3.8506815365551422E-2</c:v>
                </c:pt>
                <c:pt idx="151">
                  <c:v>3.802147872779843E-2</c:v>
                </c:pt>
                <c:pt idx="152">
                  <c:v>3.7505163155720778E-2</c:v>
                </c:pt>
                <c:pt idx="153">
                  <c:v>3.6988847583643125E-2</c:v>
                </c:pt>
                <c:pt idx="154">
                  <c:v>3.6482858323007024E-2</c:v>
                </c:pt>
                <c:pt idx="155">
                  <c:v>3.5976869062370923E-2</c:v>
                </c:pt>
                <c:pt idx="156">
                  <c:v>3.546055349029327E-2</c:v>
                </c:pt>
                <c:pt idx="157">
                  <c:v>3.493391160677406E-2</c:v>
                </c:pt>
                <c:pt idx="158">
                  <c:v>3.4396943411813298E-2</c:v>
                </c:pt>
                <c:pt idx="159">
                  <c:v>3.3849648905410985E-2</c:v>
                </c:pt>
                <c:pt idx="160">
                  <c:v>3.330235439900868E-2</c:v>
                </c:pt>
                <c:pt idx="161">
                  <c:v>3.2775712515489469E-2</c:v>
                </c:pt>
                <c:pt idx="162">
                  <c:v>3.2249070631970266E-2</c:v>
                </c:pt>
                <c:pt idx="163">
                  <c:v>3.1712102437009497E-2</c:v>
                </c:pt>
                <c:pt idx="164">
                  <c:v>3.1164807930607184E-2</c:v>
                </c:pt>
                <c:pt idx="165">
                  <c:v>3.0617513424204872E-2</c:v>
                </c:pt>
                <c:pt idx="166">
                  <c:v>3.0070218917802559E-2</c:v>
                </c:pt>
                <c:pt idx="167">
                  <c:v>2.9533250722841804E-2</c:v>
                </c:pt>
                <c:pt idx="168">
                  <c:v>2.8996282527881043E-2</c:v>
                </c:pt>
                <c:pt idx="169">
                  <c:v>2.8448988021478726E-2</c:v>
                </c:pt>
                <c:pt idx="170">
                  <c:v>2.7891367203634859E-2</c:v>
                </c:pt>
                <c:pt idx="171">
                  <c:v>2.7333746385790999E-2</c:v>
                </c:pt>
                <c:pt idx="172">
                  <c:v>2.6786451879388683E-2</c:v>
                </c:pt>
                <c:pt idx="173">
                  <c:v>2.6259809995869476E-2</c:v>
                </c:pt>
                <c:pt idx="174">
                  <c:v>2.5712515489467163E-2</c:v>
                </c:pt>
                <c:pt idx="175">
                  <c:v>2.5154894671623299E-2</c:v>
                </c:pt>
                <c:pt idx="176">
                  <c:v>2.4607600165220983E-2</c:v>
                </c:pt>
                <c:pt idx="177">
                  <c:v>2.4080958281701776E-2</c:v>
                </c:pt>
                <c:pt idx="178">
                  <c:v>2.3543990086741014E-2</c:v>
                </c:pt>
                <c:pt idx="179">
                  <c:v>2.3007021891780256E-2</c:v>
                </c:pt>
                <c:pt idx="180">
                  <c:v>2.245972738537794E-2</c:v>
                </c:pt>
                <c:pt idx="181">
                  <c:v>2.1902106567534076E-2</c:v>
                </c:pt>
                <c:pt idx="182">
                  <c:v>2.1365138372573318E-2</c:v>
                </c:pt>
                <c:pt idx="183">
                  <c:v>2.0838496489054111E-2</c:v>
                </c:pt>
                <c:pt idx="184">
                  <c:v>2.0291201982651795E-2</c:v>
                </c:pt>
                <c:pt idx="185">
                  <c:v>1.9743907476249482E-2</c:v>
                </c:pt>
                <c:pt idx="186">
                  <c:v>1.9227591904171826E-2</c:v>
                </c:pt>
                <c:pt idx="187">
                  <c:v>1.8721602643535729E-2</c:v>
                </c:pt>
                <c:pt idx="188">
                  <c:v>1.8205287071458076E-2</c:v>
                </c:pt>
                <c:pt idx="189">
                  <c:v>1.768897149938042E-2</c:v>
                </c:pt>
                <c:pt idx="190">
                  <c:v>1.7193308550185873E-2</c:v>
                </c:pt>
                <c:pt idx="191">
                  <c:v>1.6687319289549772E-2</c:v>
                </c:pt>
                <c:pt idx="192">
                  <c:v>1.617100371747212E-2</c:v>
                </c:pt>
                <c:pt idx="193">
                  <c:v>1.5665014456836018E-2</c:v>
                </c:pt>
                <c:pt idx="194">
                  <c:v>1.5169351507641472E-2</c:v>
                </c:pt>
                <c:pt idx="195">
                  <c:v>1.4694341181330029E-2</c:v>
                </c:pt>
                <c:pt idx="196">
                  <c:v>1.4219330855018588E-2</c:v>
                </c:pt>
                <c:pt idx="197">
                  <c:v>1.3723667905824039E-2</c:v>
                </c:pt>
                <c:pt idx="198">
                  <c:v>1.3238331268071047E-2</c:v>
                </c:pt>
                <c:pt idx="199">
                  <c:v>1.2763320941759604E-2</c:v>
                </c:pt>
                <c:pt idx="200">
                  <c:v>1.2308963238331267E-2</c:v>
                </c:pt>
                <c:pt idx="201">
                  <c:v>1.1864931846344486E-2</c:v>
                </c:pt>
                <c:pt idx="202">
                  <c:v>1.1420900454357704E-2</c:v>
                </c:pt>
                <c:pt idx="203">
                  <c:v>1.0987195373812472E-2</c:v>
                </c:pt>
                <c:pt idx="204">
                  <c:v>1.0532837670384139E-2</c:v>
                </c:pt>
                <c:pt idx="205">
                  <c:v>1.0078479966955801E-2</c:v>
                </c:pt>
                <c:pt idx="206">
                  <c:v>9.655101197852128E-3</c:v>
                </c:pt>
                <c:pt idx="207">
                  <c:v>9.2627013630731097E-3</c:v>
                </c:pt>
                <c:pt idx="208">
                  <c:v>8.8703015282940931E-3</c:v>
                </c:pt>
                <c:pt idx="209">
                  <c:v>8.4779016935150765E-3</c:v>
                </c:pt>
                <c:pt idx="210">
                  <c:v>8.0958281701776127E-3</c:v>
                </c:pt>
                <c:pt idx="211">
                  <c:v>7.7240809582817026E-3</c:v>
                </c:pt>
                <c:pt idx="212">
                  <c:v>7.3833126807104511E-3</c:v>
                </c:pt>
                <c:pt idx="213">
                  <c:v>7.0012391573729855E-3</c:v>
                </c:pt>
                <c:pt idx="214">
                  <c:v>6.4849235852953322E-3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488448"/>
        <c:axId val="222640896"/>
      </c:barChart>
      <c:lineChart>
        <c:grouping val="standard"/>
        <c:varyColors val="0"/>
        <c:ser>
          <c:idx val="1"/>
          <c:order val="1"/>
          <c:marker>
            <c:symbol val="none"/>
          </c:marker>
          <c:val>
            <c:numRef>
              <c:f>[1]Sheet1!$C$1:$C$215</c:f>
              <c:numCache>
                <c:formatCode>General</c:formatCode>
                <c:ptCount val="215"/>
                <c:pt idx="0">
                  <c:v>4.9763704550422202E-4</c:v>
                </c:pt>
                <c:pt idx="1">
                  <c:v>5.4270277466972306E-4</c:v>
                </c:pt>
                <c:pt idx="2">
                  <c:v>5.9135447664665291E-4</c:v>
                </c:pt>
                <c:pt idx="3">
                  <c:v>6.4382856828683322E-4</c:v>
                </c:pt>
                <c:pt idx="4">
                  <c:v>7.0037253349288528E-4</c:v>
                </c:pt>
                <c:pt idx="5">
                  <c:v>7.6036873662619514E-4</c:v>
                </c:pt>
                <c:pt idx="6">
                  <c:v>8.2389262786681291E-4</c:v>
                </c:pt>
                <c:pt idx="7">
                  <c:v>8.9302539830745514E-4</c:v>
                </c:pt>
                <c:pt idx="8">
                  <c:v>9.6717160868262282E-4</c:v>
                </c:pt>
                <c:pt idx="9">
                  <c:v>1.0466218633120748E-3</c:v>
                </c:pt>
                <c:pt idx="10">
                  <c:v>1.1329167639846257E-3</c:v>
                </c:pt>
                <c:pt idx="11">
                  <c:v>1.2226493842313626E-3</c:v>
                </c:pt>
                <c:pt idx="12">
                  <c:v>1.3184458122755744E-3</c:v>
                </c:pt>
                <c:pt idx="13">
                  <c:v>1.4221312040783342E-3</c:v>
                </c:pt>
                <c:pt idx="14">
                  <c:v>1.5311154958636193E-3</c:v>
                </c:pt>
                <c:pt idx="15">
                  <c:v>1.6488584728626503E-3</c:v>
                </c:pt>
                <c:pt idx="16">
                  <c:v>1.7742113100425627E-3</c:v>
                </c:pt>
                <c:pt idx="17">
                  <c:v>1.9075408241973628E-3</c:v>
                </c:pt>
                <c:pt idx="18">
                  <c:v>2.0492213589103888E-3</c:v>
                </c:pt>
                <c:pt idx="19">
                  <c:v>2.195274113592926E-3</c:v>
                </c:pt>
                <c:pt idx="20">
                  <c:v>2.3499293552733513E-3</c:v>
                </c:pt>
                <c:pt idx="21">
                  <c:v>2.5159860319222144E-3</c:v>
                </c:pt>
                <c:pt idx="22">
                  <c:v>2.6916467717089409E-3</c:v>
                </c:pt>
                <c:pt idx="23">
                  <c:v>2.874570362178554E-3</c:v>
                </c:pt>
                <c:pt idx="24">
                  <c:v>3.0646957914841786E-3</c:v>
                </c:pt>
                <c:pt idx="25">
                  <c:v>3.2649578150895837E-3</c:v>
                </c:pt>
                <c:pt idx="26">
                  <c:v>3.4788894743755226E-3</c:v>
                </c:pt>
                <c:pt idx="27">
                  <c:v>3.7073366819267975E-3</c:v>
                </c:pt>
                <c:pt idx="28">
                  <c:v>3.940626272323537E-3</c:v>
                </c:pt>
                <c:pt idx="29">
                  <c:v>4.18547008885222E-3</c:v>
                </c:pt>
                <c:pt idx="30">
                  <c:v>4.4383458672953031E-3</c:v>
                </c:pt>
                <c:pt idx="31">
                  <c:v>4.7071328173647047E-3</c:v>
                </c:pt>
                <c:pt idx="32">
                  <c:v>4.984242159890284E-3</c:v>
                </c:pt>
                <c:pt idx="33">
                  <c:v>5.2650128684919219E-3</c:v>
                </c:pt>
                <c:pt idx="34">
                  <c:v>5.562407188276817E-3</c:v>
                </c:pt>
                <c:pt idx="35">
                  <c:v>5.8676746440766902E-3</c:v>
                </c:pt>
                <c:pt idx="36">
                  <c:v>6.1904628879081592E-3</c:v>
                </c:pt>
                <c:pt idx="37">
                  <c:v>6.5160404571124389E-3</c:v>
                </c:pt>
                <c:pt idx="38">
                  <c:v>6.8542070006669649E-3</c:v>
                </c:pt>
                <c:pt idx="39">
                  <c:v>7.1939946239708997E-3</c:v>
                </c:pt>
                <c:pt idx="40">
                  <c:v>7.5517191365405776E-3</c:v>
                </c:pt>
                <c:pt idx="41">
                  <c:v>7.9221534624900839E-3</c:v>
                </c:pt>
                <c:pt idx="42">
                  <c:v>8.2992500032809998E-3</c:v>
                </c:pt>
                <c:pt idx="43">
                  <c:v>8.6825173568349009E-3</c:v>
                </c:pt>
                <c:pt idx="44">
                  <c:v>9.0846151882988928E-3</c:v>
                </c:pt>
                <c:pt idx="45">
                  <c:v>9.4926452857332904E-3</c:v>
                </c:pt>
                <c:pt idx="46">
                  <c:v>9.8990645069230512E-3</c:v>
                </c:pt>
                <c:pt idx="47">
                  <c:v>1.0309902391836542E-2</c:v>
                </c:pt>
                <c:pt idx="48">
                  <c:v>1.0739335993833159E-2</c:v>
                </c:pt>
                <c:pt idx="49">
                  <c:v>1.1187946285306772E-2</c:v>
                </c:pt>
                <c:pt idx="50">
                  <c:v>1.1632978880680812E-2</c:v>
                </c:pt>
                <c:pt idx="51">
                  <c:v>1.2081187257559899E-2</c:v>
                </c:pt>
                <c:pt idx="52">
                  <c:v>1.2531942443693227E-2</c:v>
                </c:pt>
                <c:pt idx="53">
                  <c:v>1.2992935333969162E-2</c:v>
                </c:pt>
                <c:pt idx="54">
                  <c:v>1.3464067244730872E-2</c:v>
                </c:pt>
                <c:pt idx="55">
                  <c:v>1.3945220213021518E-2</c:v>
                </c:pt>
                <c:pt idx="56">
                  <c:v>1.4436256540743814E-2</c:v>
                </c:pt>
                <c:pt idx="57">
                  <c:v>1.4918968505599069E-2</c:v>
                </c:pt>
                <c:pt idx="58">
                  <c:v>1.5401380872482551E-2</c:v>
                </c:pt>
                <c:pt idx="59">
                  <c:v>1.5892183211520784E-2</c:v>
                </c:pt>
                <c:pt idx="60">
                  <c:v>1.6391190720287444E-2</c:v>
                </c:pt>
                <c:pt idx="61">
                  <c:v>1.690784318955698E-2</c:v>
                </c:pt>
                <c:pt idx="62">
                  <c:v>1.7422782380899712E-2</c:v>
                </c:pt>
                <c:pt idx="63">
                  <c:v>1.7945263973556502E-2</c:v>
                </c:pt>
                <c:pt idx="64">
                  <c:v>1.8454912814820194E-2</c:v>
                </c:pt>
                <c:pt idx="65">
                  <c:v>1.8960885815732475E-2</c:v>
                </c:pt>
                <c:pt idx="66">
                  <c:v>1.9472869469121155E-2</c:v>
                </c:pt>
                <c:pt idx="67">
                  <c:v>1.9990607273526955E-2</c:v>
                </c:pt>
                <c:pt idx="68">
                  <c:v>2.0503312441462952E-2</c:v>
                </c:pt>
                <c:pt idx="69">
                  <c:v>2.1021016772789603E-2</c:v>
                </c:pt>
                <c:pt idx="70">
                  <c:v>2.156485958609413E-2</c:v>
                </c:pt>
                <c:pt idx="71">
                  <c:v>2.2113484103845241E-2</c:v>
                </c:pt>
                <c:pt idx="72">
                  <c:v>2.2677431731791885E-2</c:v>
                </c:pt>
                <c:pt idx="73">
                  <c:v>2.3223684331000135E-2</c:v>
                </c:pt>
                <c:pt idx="74">
                  <c:v>2.3740414750354894E-2</c:v>
                </c:pt>
                <c:pt idx="75">
                  <c:v>2.4259988645268047E-2</c:v>
                </c:pt>
                <c:pt idx="76">
                  <c:v>2.4804362198468811E-2</c:v>
                </c:pt>
                <c:pt idx="77">
                  <c:v>2.5362302393478194E-2</c:v>
                </c:pt>
                <c:pt idx="78">
                  <c:v>2.5911109198505828E-2</c:v>
                </c:pt>
                <c:pt idx="79">
                  <c:v>2.6461531702775664E-2</c:v>
                </c:pt>
                <c:pt idx="80">
                  <c:v>2.7001905534938662E-2</c:v>
                </c:pt>
                <c:pt idx="81">
                  <c:v>2.7520507776648825E-2</c:v>
                </c:pt>
                <c:pt idx="82">
                  <c:v>2.8050773288704478E-2</c:v>
                </c:pt>
                <c:pt idx="83">
                  <c:v>2.8614900737967092E-2</c:v>
                </c:pt>
                <c:pt idx="84">
                  <c:v>2.920112560442464E-2</c:v>
                </c:pt>
                <c:pt idx="85">
                  <c:v>2.9775111997346004E-2</c:v>
                </c:pt>
                <c:pt idx="86">
                  <c:v>3.0314005949602516E-2</c:v>
                </c:pt>
                <c:pt idx="87">
                  <c:v>3.0840004340439254E-2</c:v>
                </c:pt>
                <c:pt idx="88">
                  <c:v>3.1386185041093966E-2</c:v>
                </c:pt>
                <c:pt idx="89">
                  <c:v>3.1929658798671205E-2</c:v>
                </c:pt>
                <c:pt idx="90">
                  <c:v>3.2480943820436134E-2</c:v>
                </c:pt>
                <c:pt idx="91">
                  <c:v>3.3017504394765584E-2</c:v>
                </c:pt>
                <c:pt idx="92">
                  <c:v>3.3539099426247353E-2</c:v>
                </c:pt>
                <c:pt idx="93">
                  <c:v>3.4056263513776393E-2</c:v>
                </c:pt>
                <c:pt idx="94">
                  <c:v>3.4579157882382069E-2</c:v>
                </c:pt>
                <c:pt idx="95">
                  <c:v>3.5106968899953669E-2</c:v>
                </c:pt>
                <c:pt idx="96">
                  <c:v>3.5638814231510656E-2</c:v>
                </c:pt>
                <c:pt idx="97">
                  <c:v>3.6183951000985148E-2</c:v>
                </c:pt>
                <c:pt idx="98">
                  <c:v>3.6700669904849867E-2</c:v>
                </c:pt>
                <c:pt idx="99">
                  <c:v>3.7199251655388191E-2</c:v>
                </c:pt>
                <c:pt idx="100">
                  <c:v>3.770881371150616E-2</c:v>
                </c:pt>
                <c:pt idx="101">
                  <c:v>3.8237201450929688E-2</c:v>
                </c:pt>
                <c:pt idx="102">
                  <c:v>3.8744770588232953E-2</c:v>
                </c:pt>
                <c:pt idx="103">
                  <c:v>3.9222451259469819E-2</c:v>
                </c:pt>
                <c:pt idx="104">
                  <c:v>3.9697540994955705E-2</c:v>
                </c:pt>
                <c:pt idx="105">
                  <c:v>4.0168773061756494E-2</c:v>
                </c:pt>
                <c:pt idx="106">
                  <c:v>4.0634812021363202E-2</c:v>
                </c:pt>
                <c:pt idx="107">
                  <c:v>4.1078114459460212E-2</c:v>
                </c:pt>
                <c:pt idx="108">
                  <c:v>4.1522291236137293E-2</c:v>
                </c:pt>
                <c:pt idx="109">
                  <c:v>4.1972464082955761E-2</c:v>
                </c:pt>
                <c:pt idx="110">
                  <c:v>4.2410820634661964E-2</c:v>
                </c:pt>
                <c:pt idx="111">
                  <c:v>4.2822057745869689E-2</c:v>
                </c:pt>
                <c:pt idx="112">
                  <c:v>4.32129891449438E-2</c:v>
                </c:pt>
                <c:pt idx="113">
                  <c:v>4.3595156502302446E-2</c:v>
                </c:pt>
                <c:pt idx="114">
                  <c:v>4.3954289493395478E-2</c:v>
                </c:pt>
                <c:pt idx="115">
                  <c:v>4.4305643191963742E-2</c:v>
                </c:pt>
                <c:pt idx="116">
                  <c:v>4.4635138310111892E-2</c:v>
                </c:pt>
                <c:pt idx="117">
                  <c:v>4.4940832043450549E-2</c:v>
                </c:pt>
                <c:pt idx="118">
                  <c:v>4.5216807735014714E-2</c:v>
                </c:pt>
                <c:pt idx="119">
                  <c:v>4.5465980504955573E-2</c:v>
                </c:pt>
                <c:pt idx="120">
                  <c:v>4.5680395391845298E-2</c:v>
                </c:pt>
                <c:pt idx="121">
                  <c:v>4.5861014811098E-2</c:v>
                </c:pt>
                <c:pt idx="122">
                  <c:v>4.601507530372561E-2</c:v>
                </c:pt>
                <c:pt idx="123">
                  <c:v>4.6137760474142094E-2</c:v>
                </c:pt>
                <c:pt idx="124">
                  <c:v>4.6229362200214084E-2</c:v>
                </c:pt>
                <c:pt idx="125">
                  <c:v>4.6283954486622703E-2</c:v>
                </c:pt>
                <c:pt idx="126">
                  <c:v>4.6299888018029568E-2</c:v>
                </c:pt>
                <c:pt idx="127">
                  <c:v>4.6278146665318112E-2</c:v>
                </c:pt>
                <c:pt idx="128">
                  <c:v>4.6219880239965434E-2</c:v>
                </c:pt>
                <c:pt idx="129">
                  <c:v>4.6125182227510754E-2</c:v>
                </c:pt>
                <c:pt idx="130">
                  <c:v>4.5992145902881996E-2</c:v>
                </c:pt>
                <c:pt idx="131">
                  <c:v>4.5824832579316348E-2</c:v>
                </c:pt>
                <c:pt idx="132">
                  <c:v>4.5625166303189968E-2</c:v>
                </c:pt>
                <c:pt idx="133">
                  <c:v>4.5391465213101903E-2</c:v>
                </c:pt>
                <c:pt idx="134">
                  <c:v>4.5128370849441692E-2</c:v>
                </c:pt>
                <c:pt idx="135">
                  <c:v>4.4847000459637743E-2</c:v>
                </c:pt>
                <c:pt idx="136">
                  <c:v>4.4541976820073263E-2</c:v>
                </c:pt>
                <c:pt idx="137">
                  <c:v>4.4204378902661996E-2</c:v>
                </c:pt>
                <c:pt idx="138">
                  <c:v>4.3845243309372013E-2</c:v>
                </c:pt>
                <c:pt idx="139">
                  <c:v>4.3478887174813297E-2</c:v>
                </c:pt>
                <c:pt idx="140">
                  <c:v>4.3089697581895396E-2</c:v>
                </c:pt>
                <c:pt idx="141">
                  <c:v>4.267834430931064E-2</c:v>
                </c:pt>
                <c:pt idx="142">
                  <c:v>4.2267307312646059E-2</c:v>
                </c:pt>
                <c:pt idx="143">
                  <c:v>4.1845065629724135E-2</c:v>
                </c:pt>
                <c:pt idx="144">
                  <c:v>4.1397449439573422E-2</c:v>
                </c:pt>
                <c:pt idx="145">
                  <c:v>4.0940546178779937E-2</c:v>
                </c:pt>
                <c:pt idx="146">
                  <c:v>4.0484318920302693E-2</c:v>
                </c:pt>
                <c:pt idx="147">
                  <c:v>4.0013628474784659E-2</c:v>
                </c:pt>
                <c:pt idx="148">
                  <c:v>3.9520166236626089E-2</c:v>
                </c:pt>
                <c:pt idx="149">
                  <c:v>3.9022203533733646E-2</c:v>
                </c:pt>
                <c:pt idx="150">
                  <c:v>3.8511701756384395E-2</c:v>
                </c:pt>
                <c:pt idx="151">
                  <c:v>3.7998920169560538E-2</c:v>
                </c:pt>
                <c:pt idx="152">
                  <c:v>3.7504680823535773E-2</c:v>
                </c:pt>
                <c:pt idx="153">
                  <c:v>3.700132832466721E-2</c:v>
                </c:pt>
                <c:pt idx="154">
                  <c:v>3.646916227514127E-2</c:v>
                </c:pt>
                <c:pt idx="155">
                  <c:v>3.5938632283496967E-2</c:v>
                </c:pt>
                <c:pt idx="156">
                  <c:v>3.5410782764292936E-2</c:v>
                </c:pt>
                <c:pt idx="157">
                  <c:v>3.4886585169561196E-2</c:v>
                </c:pt>
                <c:pt idx="158">
                  <c:v>3.4366940035806946E-2</c:v>
                </c:pt>
                <c:pt idx="159">
                  <c:v>3.3841913852791262E-2</c:v>
                </c:pt>
                <c:pt idx="160">
                  <c:v>3.3301130404298405E-2</c:v>
                </c:pt>
                <c:pt idx="161">
                  <c:v>3.2744814023586123E-2</c:v>
                </c:pt>
                <c:pt idx="162">
                  <c:v>3.2184272992467726E-2</c:v>
                </c:pt>
                <c:pt idx="163">
                  <c:v>3.1653328526614379E-2</c:v>
                </c:pt>
                <c:pt idx="164">
                  <c:v>3.1130710676344816E-2</c:v>
                </c:pt>
                <c:pt idx="165">
                  <c:v>3.0583423100814751E-2</c:v>
                </c:pt>
                <c:pt idx="166">
                  <c:v>3.0034112080932429E-2</c:v>
                </c:pt>
                <c:pt idx="167">
                  <c:v>2.9483235932502145E-2</c:v>
                </c:pt>
                <c:pt idx="168">
                  <c:v>2.8931246456238392E-2</c:v>
                </c:pt>
                <c:pt idx="169">
                  <c:v>2.8378588363334675E-2</c:v>
                </c:pt>
                <c:pt idx="170">
                  <c:v>2.7836981658502832E-2</c:v>
                </c:pt>
                <c:pt idx="171">
                  <c:v>2.7295556051748174E-2</c:v>
                </c:pt>
                <c:pt idx="172">
                  <c:v>2.6754706836287539E-2</c:v>
                </c:pt>
                <c:pt idx="173">
                  <c:v>2.620358625274942E-2</c:v>
                </c:pt>
                <c:pt idx="174">
                  <c:v>2.5665073610921539E-2</c:v>
                </c:pt>
                <c:pt idx="175">
                  <c:v>2.5139442125459772E-2</c:v>
                </c:pt>
                <c:pt idx="176">
                  <c:v>2.4593561172333616E-2</c:v>
                </c:pt>
                <c:pt idx="177">
                  <c:v>2.4039148765604694E-2</c:v>
                </c:pt>
                <c:pt idx="178">
                  <c:v>2.3487752146653634E-2</c:v>
                </c:pt>
                <c:pt idx="179">
                  <c:v>2.2939742070052012E-2</c:v>
                </c:pt>
                <c:pt idx="180">
                  <c:v>2.2406323017772966E-2</c:v>
                </c:pt>
                <c:pt idx="181">
                  <c:v>2.1887590219029716E-2</c:v>
                </c:pt>
                <c:pt idx="182">
                  <c:v>2.1362237548195925E-2</c:v>
                </c:pt>
                <c:pt idx="183">
                  <c:v>2.0830833994235378E-2</c:v>
                </c:pt>
                <c:pt idx="184">
                  <c:v>2.0304452364701589E-2</c:v>
                </c:pt>
                <c:pt idx="185">
                  <c:v>1.9783385234431853E-2</c:v>
                </c:pt>
                <c:pt idx="186">
                  <c:v>1.9257660793634241E-2</c:v>
                </c:pt>
                <c:pt idx="187">
                  <c:v>1.872791057161011E-2</c:v>
                </c:pt>
                <c:pt idx="188">
                  <c:v>1.8204783636287719E-2</c:v>
                </c:pt>
                <c:pt idx="189">
                  <c:v>1.7688545263192683E-2</c:v>
                </c:pt>
                <c:pt idx="190">
                  <c:v>1.716000931448421E-2</c:v>
                </c:pt>
                <c:pt idx="191">
                  <c:v>1.6648997015476879E-2</c:v>
                </c:pt>
                <c:pt idx="192">
                  <c:v>1.6164717874522529E-2</c:v>
                </c:pt>
                <c:pt idx="193">
                  <c:v>1.5669393771641248E-2</c:v>
                </c:pt>
                <c:pt idx="194">
                  <c:v>1.5173252010619257E-2</c:v>
                </c:pt>
                <c:pt idx="195">
                  <c:v>1.4676963007609352E-2</c:v>
                </c:pt>
                <c:pt idx="196">
                  <c:v>1.4198745047594739E-2</c:v>
                </c:pt>
                <c:pt idx="197">
                  <c:v>1.3729643423100403E-2</c:v>
                </c:pt>
                <c:pt idx="198">
                  <c:v>1.3261363460186635E-2</c:v>
                </c:pt>
                <c:pt idx="199">
                  <c:v>1.2802800874827892E-2</c:v>
                </c:pt>
                <c:pt idx="200">
                  <c:v>1.2337928081257797E-2</c:v>
                </c:pt>
                <c:pt idx="201">
                  <c:v>1.187582614992359E-2</c:v>
                </c:pt>
                <c:pt idx="202">
                  <c:v>1.1424824857270151E-2</c:v>
                </c:pt>
                <c:pt idx="203">
                  <c:v>1.0984983110335321E-2</c:v>
                </c:pt>
                <c:pt idx="204">
                  <c:v>1.0563635130224592E-2</c:v>
                </c:pt>
                <c:pt idx="205">
                  <c:v>1.015312135682042E-2</c:v>
                </c:pt>
                <c:pt idx="206">
                  <c:v>9.7396157786342787E-3</c:v>
                </c:pt>
                <c:pt idx="207">
                  <c:v>9.3242801298905401E-3</c:v>
                </c:pt>
                <c:pt idx="208">
                  <c:v>8.9212948103193045E-3</c:v>
                </c:pt>
                <c:pt idx="209">
                  <c:v>8.5369057948375127E-3</c:v>
                </c:pt>
                <c:pt idx="210">
                  <c:v>8.1582221294220162E-3</c:v>
                </c:pt>
                <c:pt idx="211">
                  <c:v>7.7857449099217896E-3</c:v>
                </c:pt>
                <c:pt idx="212">
                  <c:v>7.4142531442175467E-3</c:v>
                </c:pt>
                <c:pt idx="213">
                  <c:v>7.0723315147175414E-3</c:v>
                </c:pt>
                <c:pt idx="214">
                  <c:v>6.7954621104944837E-3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88448"/>
        <c:axId val="222640896"/>
      </c:lineChart>
      <c:catAx>
        <c:axId val="208488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2640896"/>
        <c:crosses val="autoZero"/>
        <c:auto val="1"/>
        <c:lblAlgn val="ctr"/>
        <c:lblOffset val="100"/>
        <c:noMultiLvlLbl val="0"/>
      </c:catAx>
      <c:valAx>
        <c:axId val="222640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488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67777777777775"/>
          <c:y val="5.1400554097404488E-2"/>
          <c:w val="0.83404494949494934"/>
          <c:h val="0.79092993584135318"/>
        </c:manualLayout>
      </c:layout>
      <c:scatterChart>
        <c:scatterStyle val="lineMarker"/>
        <c:varyColors val="0"/>
        <c:ser>
          <c:idx val="0"/>
          <c:order val="0"/>
          <c:tx>
            <c:v>下降期</c:v>
          </c:tx>
          <c:spPr>
            <a:ln w="38100"/>
          </c:spPr>
          <c:marker>
            <c:symbol val="none"/>
          </c:marker>
          <c:xVal>
            <c:numRef>
              <c:f>空气和气象!$U$1:$U$61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空气和气象!$V$1:$V$61</c:f>
              <c:numCache>
                <c:formatCode>General</c:formatCode>
                <c:ptCount val="61"/>
                <c:pt idx="0">
                  <c:v>0.8980219014746923</c:v>
                </c:pt>
                <c:pt idx="1">
                  <c:v>0.89758526694023333</c:v>
                </c:pt>
                <c:pt idx="2">
                  <c:v>0.89705260808045129</c:v>
                </c:pt>
                <c:pt idx="3">
                  <c:v>0.89640298147124708</c:v>
                </c:pt>
                <c:pt idx="4">
                  <c:v>0.89561096088043957</c:v>
                </c:pt>
                <c:pt idx="5">
                  <c:v>0.89464571926057224</c:v>
                </c:pt>
                <c:pt idx="6">
                  <c:v>0.89346994307747207</c:v>
                </c:pt>
                <c:pt idx="7">
                  <c:v>0.89203855850647662</c:v>
                </c:pt>
                <c:pt idx="8">
                  <c:v>0.89029725201258059</c:v>
                </c:pt>
                <c:pt idx="9">
                  <c:v>0.88818077464538159</c:v>
                </c:pt>
                <c:pt idx="10">
                  <c:v>0.88561103203032676</c:v>
                </c:pt>
                <c:pt idx="11">
                  <c:v>0.88249498325109565</c:v>
                </c:pt>
                <c:pt idx="12">
                  <c:v>0.8787224051385073</c:v>
                </c:pt>
                <c:pt idx="13">
                  <c:v>0.87416362824123972</c:v>
                </c:pt>
                <c:pt idx="14">
                  <c:v>0.8686674217625886</c:v>
                </c:pt>
                <c:pt idx="15">
                  <c:v>0.86205930145794663</c:v>
                </c:pt>
                <c:pt idx="16">
                  <c:v>0.8541406592809051</c:v>
                </c:pt>
                <c:pt idx="17">
                  <c:v>0.8446892637253226</c:v>
                </c:pt>
                <c:pt idx="18">
                  <c:v>0.83346184280486213</c:v>
                </c:pt>
                <c:pt idx="19">
                  <c:v>0.8201996087042519</c:v>
                </c:pt>
                <c:pt idx="20">
                  <c:v>0.80463766238230594</c:v>
                </c:pt>
                <c:pt idx="21">
                  <c:v>0.78651914807960988</c:v>
                </c:pt>
                <c:pt idx="22">
                  <c:v>0.76561470810713961</c:v>
                </c:pt>
                <c:pt idx="23">
                  <c:v>0.74174711084686551</c:v>
                </c:pt>
                <c:pt idx="24">
                  <c:v>0.71481982679921419</c:v>
                </c:pt>
                <c:pt idx="25">
                  <c:v>0.68484686290400387</c:v>
                </c:pt>
                <c:pt idx="26">
                  <c:v>0.65197958490208996</c:v>
                </c:pt>
                <c:pt idx="27">
                  <c:v>0.61652504498063632</c:v>
                </c:pt>
                <c:pt idx="28">
                  <c:v>0.5789501280899616</c:v>
                </c:pt>
                <c:pt idx="29">
                  <c:v>0.53986719784998238</c:v>
                </c:pt>
                <c:pt idx="30">
                  <c:v>0.5</c:v>
                </c:pt>
                <c:pt idx="31">
                  <c:v>0.46013280215001773</c:v>
                </c:pt>
                <c:pt idx="32">
                  <c:v>0.4210498719100384</c:v>
                </c:pt>
                <c:pt idx="33">
                  <c:v>0.38347495501936368</c:v>
                </c:pt>
                <c:pt idx="34">
                  <c:v>0.34802041509791004</c:v>
                </c:pt>
                <c:pt idx="35">
                  <c:v>0.31515313709599613</c:v>
                </c:pt>
                <c:pt idx="36">
                  <c:v>0.28518017320078587</c:v>
                </c:pt>
                <c:pt idx="37">
                  <c:v>0.2582528891531346</c:v>
                </c:pt>
                <c:pt idx="38">
                  <c:v>0.23438529189286042</c:v>
                </c:pt>
                <c:pt idx="39">
                  <c:v>0.21348085192039024</c:v>
                </c:pt>
                <c:pt idx="40">
                  <c:v>0.19536233761769406</c:v>
                </c:pt>
                <c:pt idx="41">
                  <c:v>0.17980039129574812</c:v>
                </c:pt>
                <c:pt idx="42">
                  <c:v>0.16653815719513787</c:v>
                </c:pt>
                <c:pt idx="43">
                  <c:v>0.15531073627467745</c:v>
                </c:pt>
                <c:pt idx="44">
                  <c:v>0.14585934071909498</c:v>
                </c:pt>
                <c:pt idx="45">
                  <c:v>0.13794069854205343</c:v>
                </c:pt>
                <c:pt idx="46">
                  <c:v>0.13133257823741148</c:v>
                </c:pt>
                <c:pt idx="47">
                  <c:v>0.12583637175876039</c:v>
                </c:pt>
                <c:pt idx="48">
                  <c:v>0.1212775948614927</c:v>
                </c:pt>
                <c:pt idx="49">
                  <c:v>0.11750501674890437</c:v>
                </c:pt>
                <c:pt idx="50">
                  <c:v>0.11438896796967325</c:v>
                </c:pt>
                <c:pt idx="51">
                  <c:v>0.11181922535461845</c:v>
                </c:pt>
                <c:pt idx="52">
                  <c:v>0.1097027479874194</c:v>
                </c:pt>
                <c:pt idx="53">
                  <c:v>0.10796144149352346</c:v>
                </c:pt>
                <c:pt idx="54">
                  <c:v>0.10653005692252791</c:v>
                </c:pt>
                <c:pt idx="55">
                  <c:v>0.10535428073942789</c:v>
                </c:pt>
                <c:pt idx="56">
                  <c:v>0.10438903911956032</c:v>
                </c:pt>
                <c:pt idx="57">
                  <c:v>0.10359701852875294</c:v>
                </c:pt>
                <c:pt idx="58">
                  <c:v>0.1029473919195488</c:v>
                </c:pt>
                <c:pt idx="59">
                  <c:v>0.10241473305976674</c:v>
                </c:pt>
                <c:pt idx="60">
                  <c:v>0.10197809852530783</c:v>
                </c:pt>
              </c:numCache>
            </c:numRef>
          </c:yVal>
          <c:smooth val="1"/>
        </c:ser>
        <c:ser>
          <c:idx val="1"/>
          <c:order val="1"/>
          <c:tx>
            <c:v>上升期</c:v>
          </c:tx>
          <c:spPr>
            <a:ln w="38100"/>
          </c:spPr>
          <c:marker>
            <c:symbol val="none"/>
          </c:marker>
          <c:xVal>
            <c:numRef>
              <c:f>空气和气象!$U$62:$U$122</c:f>
              <c:numCache>
                <c:formatCode>General</c:formatCode>
                <c:ptCount val="61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  <c:pt idx="25">
                  <c:v>86</c:v>
                </c:pt>
                <c:pt idx="26">
                  <c:v>87</c:v>
                </c:pt>
                <c:pt idx="27">
                  <c:v>88</c:v>
                </c:pt>
                <c:pt idx="28">
                  <c:v>89</c:v>
                </c:pt>
                <c:pt idx="29">
                  <c:v>90</c:v>
                </c:pt>
                <c:pt idx="30">
                  <c:v>91</c:v>
                </c:pt>
                <c:pt idx="31">
                  <c:v>92</c:v>
                </c:pt>
                <c:pt idx="32">
                  <c:v>93</c:v>
                </c:pt>
                <c:pt idx="33">
                  <c:v>94</c:v>
                </c:pt>
                <c:pt idx="34">
                  <c:v>95</c:v>
                </c:pt>
                <c:pt idx="35">
                  <c:v>96</c:v>
                </c:pt>
                <c:pt idx="36">
                  <c:v>97</c:v>
                </c:pt>
                <c:pt idx="37">
                  <c:v>98</c:v>
                </c:pt>
                <c:pt idx="38">
                  <c:v>99</c:v>
                </c:pt>
                <c:pt idx="39">
                  <c:v>100</c:v>
                </c:pt>
                <c:pt idx="40">
                  <c:v>101</c:v>
                </c:pt>
                <c:pt idx="41">
                  <c:v>102</c:v>
                </c:pt>
                <c:pt idx="42">
                  <c:v>103</c:v>
                </c:pt>
                <c:pt idx="43">
                  <c:v>104</c:v>
                </c:pt>
                <c:pt idx="44">
                  <c:v>105</c:v>
                </c:pt>
                <c:pt idx="45">
                  <c:v>106</c:v>
                </c:pt>
                <c:pt idx="46">
                  <c:v>107</c:v>
                </c:pt>
                <c:pt idx="47">
                  <c:v>108</c:v>
                </c:pt>
                <c:pt idx="48">
                  <c:v>109</c:v>
                </c:pt>
                <c:pt idx="49">
                  <c:v>110</c:v>
                </c:pt>
                <c:pt idx="50">
                  <c:v>111</c:v>
                </c:pt>
                <c:pt idx="51">
                  <c:v>112</c:v>
                </c:pt>
                <c:pt idx="52">
                  <c:v>113</c:v>
                </c:pt>
                <c:pt idx="53">
                  <c:v>114</c:v>
                </c:pt>
                <c:pt idx="54">
                  <c:v>115</c:v>
                </c:pt>
                <c:pt idx="55">
                  <c:v>116</c:v>
                </c:pt>
                <c:pt idx="56">
                  <c:v>117</c:v>
                </c:pt>
                <c:pt idx="57">
                  <c:v>118</c:v>
                </c:pt>
                <c:pt idx="58">
                  <c:v>119</c:v>
                </c:pt>
                <c:pt idx="59">
                  <c:v>120</c:v>
                </c:pt>
                <c:pt idx="60">
                  <c:v>121</c:v>
                </c:pt>
              </c:numCache>
            </c:numRef>
          </c:xVal>
          <c:yVal>
            <c:numRef>
              <c:f>空气和气象!$V$62:$V$122</c:f>
              <c:numCache>
                <c:formatCode>General</c:formatCode>
                <c:ptCount val="61"/>
                <c:pt idx="0">
                  <c:v>0.10241473305976674</c:v>
                </c:pt>
                <c:pt idx="1">
                  <c:v>0.1029473919195488</c:v>
                </c:pt>
                <c:pt idx="2">
                  <c:v>0.10359701852875294</c:v>
                </c:pt>
                <c:pt idx="3">
                  <c:v>0.10438903911956032</c:v>
                </c:pt>
                <c:pt idx="4">
                  <c:v>0.10535428073942789</c:v>
                </c:pt>
                <c:pt idx="5">
                  <c:v>0.10653005692252791</c:v>
                </c:pt>
                <c:pt idx="6">
                  <c:v>0.10796144149352346</c:v>
                </c:pt>
                <c:pt idx="7">
                  <c:v>0.1097027479874194</c:v>
                </c:pt>
                <c:pt idx="8">
                  <c:v>0.11181922535461845</c:v>
                </c:pt>
                <c:pt idx="9">
                  <c:v>0.11438896796967325</c:v>
                </c:pt>
                <c:pt idx="10">
                  <c:v>0.11750501674890437</c:v>
                </c:pt>
                <c:pt idx="11">
                  <c:v>0.1212775948614927</c:v>
                </c:pt>
                <c:pt idx="12">
                  <c:v>0.12583637175876039</c:v>
                </c:pt>
                <c:pt idx="13">
                  <c:v>0.13133257823741148</c:v>
                </c:pt>
                <c:pt idx="14">
                  <c:v>0.13794069854205343</c:v>
                </c:pt>
                <c:pt idx="15">
                  <c:v>0.14585934071909498</c:v>
                </c:pt>
                <c:pt idx="16">
                  <c:v>0.15531073627467745</c:v>
                </c:pt>
                <c:pt idx="17">
                  <c:v>0.16653815719513787</c:v>
                </c:pt>
                <c:pt idx="18">
                  <c:v>0.17980039129574812</c:v>
                </c:pt>
                <c:pt idx="19">
                  <c:v>0.19536233761769406</c:v>
                </c:pt>
                <c:pt idx="20">
                  <c:v>0.21348085192039024</c:v>
                </c:pt>
                <c:pt idx="21">
                  <c:v>0.23438529189286042</c:v>
                </c:pt>
                <c:pt idx="22">
                  <c:v>0.2582528891531346</c:v>
                </c:pt>
                <c:pt idx="23">
                  <c:v>0.28518017320078587</c:v>
                </c:pt>
                <c:pt idx="24">
                  <c:v>0.31515313709599613</c:v>
                </c:pt>
                <c:pt idx="25">
                  <c:v>0.34802041509791004</c:v>
                </c:pt>
                <c:pt idx="26">
                  <c:v>0.38347495501936368</c:v>
                </c:pt>
                <c:pt idx="27">
                  <c:v>0.4210498719100384</c:v>
                </c:pt>
                <c:pt idx="28">
                  <c:v>0.46013280215001773</c:v>
                </c:pt>
                <c:pt idx="29">
                  <c:v>0.5</c:v>
                </c:pt>
                <c:pt idx="30">
                  <c:v>0.53986719784998238</c:v>
                </c:pt>
                <c:pt idx="31">
                  <c:v>0.5789501280899616</c:v>
                </c:pt>
                <c:pt idx="32">
                  <c:v>0.61652504498063632</c:v>
                </c:pt>
                <c:pt idx="33">
                  <c:v>0.65197958490208996</c:v>
                </c:pt>
                <c:pt idx="34">
                  <c:v>0.68484686290400387</c:v>
                </c:pt>
                <c:pt idx="35">
                  <c:v>0.71481982679921419</c:v>
                </c:pt>
                <c:pt idx="36">
                  <c:v>0.74174711084686551</c:v>
                </c:pt>
                <c:pt idx="37">
                  <c:v>0.76561470810713961</c:v>
                </c:pt>
                <c:pt idx="38">
                  <c:v>0.78651914807960988</c:v>
                </c:pt>
                <c:pt idx="39">
                  <c:v>0.80463766238230594</c:v>
                </c:pt>
                <c:pt idx="40">
                  <c:v>0.8201996087042519</c:v>
                </c:pt>
                <c:pt idx="41">
                  <c:v>0.83346184280486213</c:v>
                </c:pt>
                <c:pt idx="42">
                  <c:v>0.8446892637253226</c:v>
                </c:pt>
                <c:pt idx="43">
                  <c:v>0.8541406592809051</c:v>
                </c:pt>
                <c:pt idx="44">
                  <c:v>0.86205930145794663</c:v>
                </c:pt>
                <c:pt idx="45">
                  <c:v>0.8686674217625886</c:v>
                </c:pt>
                <c:pt idx="46">
                  <c:v>0.87416362824123972</c:v>
                </c:pt>
                <c:pt idx="47">
                  <c:v>0.8787224051385073</c:v>
                </c:pt>
                <c:pt idx="48">
                  <c:v>0.88249498325109565</c:v>
                </c:pt>
                <c:pt idx="49">
                  <c:v>0.88561103203032676</c:v>
                </c:pt>
                <c:pt idx="50">
                  <c:v>0.88818077464538159</c:v>
                </c:pt>
                <c:pt idx="51">
                  <c:v>0.89029725201258059</c:v>
                </c:pt>
                <c:pt idx="52">
                  <c:v>0.89203855850647662</c:v>
                </c:pt>
                <c:pt idx="53">
                  <c:v>0.89346994307747207</c:v>
                </c:pt>
                <c:pt idx="54">
                  <c:v>0.89464571926057224</c:v>
                </c:pt>
                <c:pt idx="55">
                  <c:v>0.89561096088043957</c:v>
                </c:pt>
                <c:pt idx="56">
                  <c:v>0.89640298147124708</c:v>
                </c:pt>
                <c:pt idx="57">
                  <c:v>0.89705260808045129</c:v>
                </c:pt>
                <c:pt idx="58">
                  <c:v>0.89758526694023333</c:v>
                </c:pt>
                <c:pt idx="59">
                  <c:v>0.8980219014746923</c:v>
                </c:pt>
                <c:pt idx="60">
                  <c:v>0.89837974368876006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空气和气象!$U$1:$U$61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空气和气象!$W$1:$W$61</c:f>
              <c:numCache>
                <c:formatCode>General</c:formatCode>
                <c:ptCount val="61"/>
                <c:pt idx="0">
                  <c:v>0.89999999999849634</c:v>
                </c:pt>
                <c:pt idx="1">
                  <c:v>0.89999999999630165</c:v>
                </c:pt>
                <c:pt idx="2">
                  <c:v>0.89999999999090363</c:v>
                </c:pt>
                <c:pt idx="3">
                  <c:v>0.89999999997762647</c:v>
                </c:pt>
                <c:pt idx="4">
                  <c:v>0.89999999994497004</c:v>
                </c:pt>
                <c:pt idx="5">
                  <c:v>0.89999999986464818</c:v>
                </c:pt>
                <c:pt idx="6">
                  <c:v>0.89999999966708821</c:v>
                </c:pt>
                <c:pt idx="7">
                  <c:v>0.89999999918116913</c:v>
                </c:pt>
                <c:pt idx="8">
                  <c:v>0.89999999798600105</c:v>
                </c:pt>
                <c:pt idx="9">
                  <c:v>0.89999999504636186</c:v>
                </c:pt>
                <c:pt idx="10">
                  <c:v>0.89999998781601642</c:v>
                </c:pt>
                <c:pt idx="11">
                  <c:v>0.89999997003223675</c:v>
                </c:pt>
                <c:pt idx="12">
                  <c:v>0.89999992629120007</c:v>
                </c:pt>
                <c:pt idx="13">
                  <c:v>0.89999981870563084</c:v>
                </c:pt>
                <c:pt idx="14">
                  <c:v>0.89999955408795318</c:v>
                </c:pt>
                <c:pt idx="15">
                  <c:v>0.89999890323423448</c:v>
                </c:pt>
                <c:pt idx="16">
                  <c:v>0.89999730239690912</c:v>
                </c:pt>
                <c:pt idx="17">
                  <c:v>0.89999336499970084</c:v>
                </c:pt>
                <c:pt idx="18">
                  <c:v>0.89998368073017609</c:v>
                </c:pt>
                <c:pt idx="19">
                  <c:v>0.89995986226825297</c:v>
                </c:pt>
                <c:pt idx="20">
                  <c:v>0.89990128433921102</c:v>
                </c:pt>
                <c:pt idx="21">
                  <c:v>0.89975724237597698</c:v>
                </c:pt>
                <c:pt idx="22">
                  <c:v>0.8994031769329307</c:v>
                </c:pt>
                <c:pt idx="23">
                  <c:v>0.89853364884600584</c:v>
                </c:pt>
                <c:pt idx="24">
                  <c:v>0.89640298147124708</c:v>
                </c:pt>
                <c:pt idx="25">
                  <c:v>0.89121044589552556</c:v>
                </c:pt>
                <c:pt idx="26">
                  <c:v>0.8787224051385073</c:v>
                </c:pt>
                <c:pt idx="27">
                  <c:v>0.84962131515440287</c:v>
                </c:pt>
                <c:pt idx="28">
                  <c:v>0.78651914807960988</c:v>
                </c:pt>
                <c:pt idx="29">
                  <c:v>0.66875960210000318</c:v>
                </c:pt>
                <c:pt idx="30">
                  <c:v>0.5</c:v>
                </c:pt>
                <c:pt idx="31">
                  <c:v>0.33124039789999682</c:v>
                </c:pt>
                <c:pt idx="32">
                  <c:v>0.21348085192039024</c:v>
                </c:pt>
                <c:pt idx="33">
                  <c:v>0.15037868484559719</c:v>
                </c:pt>
                <c:pt idx="34">
                  <c:v>0.1212775948614927</c:v>
                </c:pt>
                <c:pt idx="35">
                  <c:v>0.10878955410447455</c:v>
                </c:pt>
                <c:pt idx="36">
                  <c:v>0.10359701852875294</c:v>
                </c:pt>
                <c:pt idx="37">
                  <c:v>0.10146635115399424</c:v>
                </c:pt>
                <c:pt idx="38">
                  <c:v>0.10059682306706937</c:v>
                </c:pt>
                <c:pt idx="39">
                  <c:v>0.10024275762402314</c:v>
                </c:pt>
                <c:pt idx="40">
                  <c:v>0.100098715660789</c:v>
                </c:pt>
                <c:pt idx="41">
                  <c:v>0.10004013773174701</c:v>
                </c:pt>
                <c:pt idx="42">
                  <c:v>0.10001631926982395</c:v>
                </c:pt>
                <c:pt idx="43">
                  <c:v>0.10000663500029912</c:v>
                </c:pt>
                <c:pt idx="44">
                  <c:v>0.10000269760309095</c:v>
                </c:pt>
                <c:pt idx="45">
                  <c:v>0.10000109676576549</c:v>
                </c:pt>
                <c:pt idx="46">
                  <c:v>0.10000044591204688</c:v>
                </c:pt>
                <c:pt idx="47">
                  <c:v>0.10000018129436915</c:v>
                </c:pt>
                <c:pt idx="48">
                  <c:v>0.10000007370879989</c:v>
                </c:pt>
                <c:pt idx="49">
                  <c:v>0.10000002996776333</c:v>
                </c:pt>
                <c:pt idx="50">
                  <c:v>0.10000001218398362</c:v>
                </c:pt>
                <c:pt idx="51">
                  <c:v>0.10000000495363812</c:v>
                </c:pt>
                <c:pt idx="52">
                  <c:v>0.10000000201399897</c:v>
                </c:pt>
                <c:pt idx="53">
                  <c:v>0.10000000081883088</c:v>
                </c:pt>
                <c:pt idx="54">
                  <c:v>0.1000000003329118</c:v>
                </c:pt>
                <c:pt idx="55">
                  <c:v>0.10000000013535183</c:v>
                </c:pt>
                <c:pt idx="56">
                  <c:v>0.10000000005502996</c:v>
                </c:pt>
                <c:pt idx="57">
                  <c:v>0.10000000002237351</c:v>
                </c:pt>
                <c:pt idx="58">
                  <c:v>0.1000000000090964</c:v>
                </c:pt>
                <c:pt idx="59">
                  <c:v>0.10000000000369832</c:v>
                </c:pt>
                <c:pt idx="60">
                  <c:v>0.10000000000150362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空气和气象!$U$62:$U$122</c:f>
              <c:numCache>
                <c:formatCode>General</c:formatCode>
                <c:ptCount val="61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  <c:pt idx="25">
                  <c:v>86</c:v>
                </c:pt>
                <c:pt idx="26">
                  <c:v>87</c:v>
                </c:pt>
                <c:pt idx="27">
                  <c:v>88</c:v>
                </c:pt>
                <c:pt idx="28">
                  <c:v>89</c:v>
                </c:pt>
                <c:pt idx="29">
                  <c:v>90</c:v>
                </c:pt>
                <c:pt idx="30">
                  <c:v>91</c:v>
                </c:pt>
                <c:pt idx="31">
                  <c:v>92</c:v>
                </c:pt>
                <c:pt idx="32">
                  <c:v>93</c:v>
                </c:pt>
                <c:pt idx="33">
                  <c:v>94</c:v>
                </c:pt>
                <c:pt idx="34">
                  <c:v>95</c:v>
                </c:pt>
                <c:pt idx="35">
                  <c:v>96</c:v>
                </c:pt>
                <c:pt idx="36">
                  <c:v>97</c:v>
                </c:pt>
                <c:pt idx="37">
                  <c:v>98</c:v>
                </c:pt>
                <c:pt idx="38">
                  <c:v>99</c:v>
                </c:pt>
                <c:pt idx="39">
                  <c:v>100</c:v>
                </c:pt>
                <c:pt idx="40">
                  <c:v>101</c:v>
                </c:pt>
                <c:pt idx="41">
                  <c:v>102</c:v>
                </c:pt>
                <c:pt idx="42">
                  <c:v>103</c:v>
                </c:pt>
                <c:pt idx="43">
                  <c:v>104</c:v>
                </c:pt>
                <c:pt idx="44">
                  <c:v>105</c:v>
                </c:pt>
                <c:pt idx="45">
                  <c:v>106</c:v>
                </c:pt>
                <c:pt idx="46">
                  <c:v>107</c:v>
                </c:pt>
                <c:pt idx="47">
                  <c:v>108</c:v>
                </c:pt>
                <c:pt idx="48">
                  <c:v>109</c:v>
                </c:pt>
                <c:pt idx="49">
                  <c:v>110</c:v>
                </c:pt>
                <c:pt idx="50">
                  <c:v>111</c:v>
                </c:pt>
                <c:pt idx="51">
                  <c:v>112</c:v>
                </c:pt>
                <c:pt idx="52">
                  <c:v>113</c:v>
                </c:pt>
                <c:pt idx="53">
                  <c:v>114</c:v>
                </c:pt>
                <c:pt idx="54">
                  <c:v>115</c:v>
                </c:pt>
                <c:pt idx="55">
                  <c:v>116</c:v>
                </c:pt>
                <c:pt idx="56">
                  <c:v>117</c:v>
                </c:pt>
                <c:pt idx="57">
                  <c:v>118</c:v>
                </c:pt>
                <c:pt idx="58">
                  <c:v>119</c:v>
                </c:pt>
                <c:pt idx="59">
                  <c:v>120</c:v>
                </c:pt>
                <c:pt idx="60">
                  <c:v>121</c:v>
                </c:pt>
              </c:numCache>
            </c:numRef>
          </c:xVal>
          <c:yVal>
            <c:numRef>
              <c:f>空气和气象!$W$62:$W$122</c:f>
              <c:numCache>
                <c:formatCode>General</c:formatCode>
                <c:ptCount val="61"/>
                <c:pt idx="0">
                  <c:v>0.10000000000369832</c:v>
                </c:pt>
                <c:pt idx="1">
                  <c:v>0.1000000000090964</c:v>
                </c:pt>
                <c:pt idx="2">
                  <c:v>0.10000000002237351</c:v>
                </c:pt>
                <c:pt idx="3">
                  <c:v>0.10000000005502996</c:v>
                </c:pt>
                <c:pt idx="4">
                  <c:v>0.10000000013535183</c:v>
                </c:pt>
                <c:pt idx="5">
                  <c:v>0.1000000003329118</c:v>
                </c:pt>
                <c:pt idx="6">
                  <c:v>0.10000000081883088</c:v>
                </c:pt>
                <c:pt idx="7">
                  <c:v>0.10000000201399897</c:v>
                </c:pt>
                <c:pt idx="8">
                  <c:v>0.10000000495363812</c:v>
                </c:pt>
                <c:pt idx="9">
                  <c:v>0.10000001218398362</c:v>
                </c:pt>
                <c:pt idx="10">
                  <c:v>0.10000002996776333</c:v>
                </c:pt>
                <c:pt idx="11">
                  <c:v>0.10000007370879989</c:v>
                </c:pt>
                <c:pt idx="12">
                  <c:v>0.10000018129436915</c:v>
                </c:pt>
                <c:pt idx="13">
                  <c:v>0.10000044591204688</c:v>
                </c:pt>
                <c:pt idx="14">
                  <c:v>0.10000109676576549</c:v>
                </c:pt>
                <c:pt idx="15">
                  <c:v>0.10000269760309095</c:v>
                </c:pt>
                <c:pt idx="16">
                  <c:v>0.10000663500029912</c:v>
                </c:pt>
                <c:pt idx="17">
                  <c:v>0.10001631926982395</c:v>
                </c:pt>
                <c:pt idx="18">
                  <c:v>0.10004013773174701</c:v>
                </c:pt>
                <c:pt idx="19">
                  <c:v>0.100098715660789</c:v>
                </c:pt>
                <c:pt idx="20">
                  <c:v>0.10024275762402314</c:v>
                </c:pt>
                <c:pt idx="21">
                  <c:v>0.10059682306706937</c:v>
                </c:pt>
                <c:pt idx="22">
                  <c:v>0.10146635115399424</c:v>
                </c:pt>
                <c:pt idx="23">
                  <c:v>0.10359701852875294</c:v>
                </c:pt>
                <c:pt idx="24">
                  <c:v>0.10878955410447455</c:v>
                </c:pt>
                <c:pt idx="25">
                  <c:v>0.1212775948614927</c:v>
                </c:pt>
                <c:pt idx="26">
                  <c:v>0.15037868484559719</c:v>
                </c:pt>
                <c:pt idx="27">
                  <c:v>0.21348085192039024</c:v>
                </c:pt>
                <c:pt idx="28">
                  <c:v>0.33124039789999682</c:v>
                </c:pt>
                <c:pt idx="29">
                  <c:v>0.5</c:v>
                </c:pt>
                <c:pt idx="30">
                  <c:v>0.66875960210000318</c:v>
                </c:pt>
                <c:pt idx="31">
                  <c:v>0.78651914807960988</c:v>
                </c:pt>
                <c:pt idx="32">
                  <c:v>0.84962131515440287</c:v>
                </c:pt>
                <c:pt idx="33">
                  <c:v>0.8787224051385073</c:v>
                </c:pt>
                <c:pt idx="34">
                  <c:v>0.89121044589552556</c:v>
                </c:pt>
                <c:pt idx="35">
                  <c:v>0.89640298147124708</c:v>
                </c:pt>
                <c:pt idx="36">
                  <c:v>0.89853364884600584</c:v>
                </c:pt>
                <c:pt idx="37">
                  <c:v>0.8994031769329307</c:v>
                </c:pt>
                <c:pt idx="38">
                  <c:v>0.89975724237597698</c:v>
                </c:pt>
                <c:pt idx="39">
                  <c:v>0.89990128433921102</c:v>
                </c:pt>
                <c:pt idx="40">
                  <c:v>0.89995986226825297</c:v>
                </c:pt>
                <c:pt idx="41">
                  <c:v>0.89998368073017609</c:v>
                </c:pt>
                <c:pt idx="42">
                  <c:v>0.89999336499970084</c:v>
                </c:pt>
                <c:pt idx="43">
                  <c:v>0.89999730239690912</c:v>
                </c:pt>
                <c:pt idx="44">
                  <c:v>0.89999890323423448</c:v>
                </c:pt>
                <c:pt idx="45">
                  <c:v>0.89999955408795318</c:v>
                </c:pt>
                <c:pt idx="46">
                  <c:v>0.89999981870563084</c:v>
                </c:pt>
                <c:pt idx="47">
                  <c:v>0.89999992629120007</c:v>
                </c:pt>
                <c:pt idx="48">
                  <c:v>0.89999997003223675</c:v>
                </c:pt>
                <c:pt idx="49">
                  <c:v>0.89999998781601642</c:v>
                </c:pt>
                <c:pt idx="50">
                  <c:v>0.89999999504636186</c:v>
                </c:pt>
                <c:pt idx="51">
                  <c:v>0.89999999798600105</c:v>
                </c:pt>
                <c:pt idx="52">
                  <c:v>0.89999999918116913</c:v>
                </c:pt>
                <c:pt idx="53">
                  <c:v>0.89999999966708821</c:v>
                </c:pt>
                <c:pt idx="54">
                  <c:v>0.89999999986464818</c:v>
                </c:pt>
                <c:pt idx="55">
                  <c:v>0.89999999994497004</c:v>
                </c:pt>
                <c:pt idx="56">
                  <c:v>0.89999999997762647</c:v>
                </c:pt>
                <c:pt idx="57">
                  <c:v>0.89999999999090363</c:v>
                </c:pt>
                <c:pt idx="58">
                  <c:v>0.89999999999630165</c:v>
                </c:pt>
                <c:pt idx="59">
                  <c:v>0.89999999999849634</c:v>
                </c:pt>
                <c:pt idx="60">
                  <c:v>0.89999999999938873</c:v>
                </c:pt>
              </c:numCache>
            </c:numRef>
          </c:yVal>
          <c:smooth val="1"/>
        </c:ser>
        <c:ser>
          <c:idx val="4"/>
          <c:order val="4"/>
          <c:spPr>
            <a:ln>
              <a:solidFill>
                <a:schemeClr val="tx2"/>
              </a:solidFill>
              <a:prstDash val="sysDash"/>
            </a:ln>
          </c:spPr>
          <c:marker>
            <c:symbol val="none"/>
          </c:marker>
          <c:xVal>
            <c:numRef>
              <c:f>空气和气象!$U$62:$U$122</c:f>
              <c:numCache>
                <c:formatCode>General</c:formatCode>
                <c:ptCount val="61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  <c:pt idx="25">
                  <c:v>86</c:v>
                </c:pt>
                <c:pt idx="26">
                  <c:v>87</c:v>
                </c:pt>
                <c:pt idx="27">
                  <c:v>88</c:v>
                </c:pt>
                <c:pt idx="28">
                  <c:v>89</c:v>
                </c:pt>
                <c:pt idx="29">
                  <c:v>90</c:v>
                </c:pt>
                <c:pt idx="30">
                  <c:v>91</c:v>
                </c:pt>
                <c:pt idx="31">
                  <c:v>92</c:v>
                </c:pt>
                <c:pt idx="32">
                  <c:v>93</c:v>
                </c:pt>
                <c:pt idx="33">
                  <c:v>94</c:v>
                </c:pt>
                <c:pt idx="34">
                  <c:v>95</c:v>
                </c:pt>
                <c:pt idx="35">
                  <c:v>96</c:v>
                </c:pt>
                <c:pt idx="36">
                  <c:v>97</c:v>
                </c:pt>
                <c:pt idx="37">
                  <c:v>98</c:v>
                </c:pt>
                <c:pt idx="38">
                  <c:v>99</c:v>
                </c:pt>
                <c:pt idx="39">
                  <c:v>100</c:v>
                </c:pt>
                <c:pt idx="40">
                  <c:v>101</c:v>
                </c:pt>
                <c:pt idx="41">
                  <c:v>102</c:v>
                </c:pt>
                <c:pt idx="42">
                  <c:v>103</c:v>
                </c:pt>
                <c:pt idx="43">
                  <c:v>104</c:v>
                </c:pt>
                <c:pt idx="44">
                  <c:v>105</c:v>
                </c:pt>
                <c:pt idx="45">
                  <c:v>106</c:v>
                </c:pt>
                <c:pt idx="46">
                  <c:v>107</c:v>
                </c:pt>
                <c:pt idx="47">
                  <c:v>108</c:v>
                </c:pt>
                <c:pt idx="48">
                  <c:v>109</c:v>
                </c:pt>
                <c:pt idx="49">
                  <c:v>110</c:v>
                </c:pt>
                <c:pt idx="50">
                  <c:v>111</c:v>
                </c:pt>
                <c:pt idx="51">
                  <c:v>112</c:v>
                </c:pt>
                <c:pt idx="52">
                  <c:v>113</c:v>
                </c:pt>
                <c:pt idx="53">
                  <c:v>114</c:v>
                </c:pt>
                <c:pt idx="54">
                  <c:v>115</c:v>
                </c:pt>
                <c:pt idx="55">
                  <c:v>116</c:v>
                </c:pt>
                <c:pt idx="56">
                  <c:v>117</c:v>
                </c:pt>
                <c:pt idx="57">
                  <c:v>118</c:v>
                </c:pt>
                <c:pt idx="58">
                  <c:v>119</c:v>
                </c:pt>
                <c:pt idx="59">
                  <c:v>120</c:v>
                </c:pt>
                <c:pt idx="60">
                  <c:v>121</c:v>
                </c:pt>
              </c:numCache>
            </c:numRef>
          </c:xVal>
          <c:yVal>
            <c:numRef>
              <c:f>空气和气象!$X$62:$X$122</c:f>
              <c:numCache>
                <c:formatCode>General</c:formatCode>
                <c:ptCount val="61"/>
                <c:pt idx="0">
                  <c:v>0.20241473305976676</c:v>
                </c:pt>
                <c:pt idx="1">
                  <c:v>0.2029473919195488</c:v>
                </c:pt>
                <c:pt idx="2">
                  <c:v>0.20359701852875295</c:v>
                </c:pt>
                <c:pt idx="3">
                  <c:v>0.20438903911956033</c:v>
                </c:pt>
                <c:pt idx="4">
                  <c:v>0.20535428073942791</c:v>
                </c:pt>
                <c:pt idx="5">
                  <c:v>0.20653005692252793</c:v>
                </c:pt>
                <c:pt idx="6">
                  <c:v>0.20796144149352347</c:v>
                </c:pt>
                <c:pt idx="7">
                  <c:v>0.20970274798741939</c:v>
                </c:pt>
                <c:pt idx="8">
                  <c:v>0.21181922535461845</c:v>
                </c:pt>
                <c:pt idx="9">
                  <c:v>0.21438896796967327</c:v>
                </c:pt>
                <c:pt idx="10">
                  <c:v>0.21750501674890438</c:v>
                </c:pt>
                <c:pt idx="11">
                  <c:v>0.2212775948614927</c:v>
                </c:pt>
                <c:pt idx="12">
                  <c:v>0.22583637175876042</c:v>
                </c:pt>
                <c:pt idx="13">
                  <c:v>0.23133257823741149</c:v>
                </c:pt>
                <c:pt idx="14">
                  <c:v>0.23794069854205344</c:v>
                </c:pt>
                <c:pt idx="15">
                  <c:v>0.24585934071909499</c:v>
                </c:pt>
                <c:pt idx="16">
                  <c:v>0.25531073627467749</c:v>
                </c:pt>
                <c:pt idx="17">
                  <c:v>0.2665381571951379</c:v>
                </c:pt>
                <c:pt idx="18">
                  <c:v>0.27980039129574813</c:v>
                </c:pt>
                <c:pt idx="19">
                  <c:v>0.29536233761769404</c:v>
                </c:pt>
                <c:pt idx="20">
                  <c:v>0.31348085192039021</c:v>
                </c:pt>
                <c:pt idx="21">
                  <c:v>0.33438529189286043</c:v>
                </c:pt>
                <c:pt idx="22">
                  <c:v>0.35825288915313458</c:v>
                </c:pt>
                <c:pt idx="23">
                  <c:v>0.3851801732007859</c:v>
                </c:pt>
                <c:pt idx="24">
                  <c:v>0.41515313709599611</c:v>
                </c:pt>
                <c:pt idx="25">
                  <c:v>0.44802041509791002</c:v>
                </c:pt>
                <c:pt idx="26">
                  <c:v>0.48347495501936366</c:v>
                </c:pt>
                <c:pt idx="27">
                  <c:v>0.52104987191003849</c:v>
                </c:pt>
                <c:pt idx="28">
                  <c:v>0.56013280215001782</c:v>
                </c:pt>
                <c:pt idx="29">
                  <c:v>0.60000000000000009</c:v>
                </c:pt>
                <c:pt idx="30">
                  <c:v>0.63986719784998236</c:v>
                </c:pt>
                <c:pt idx="31">
                  <c:v>0.67895012808996169</c:v>
                </c:pt>
                <c:pt idx="32">
                  <c:v>0.71652504498063641</c:v>
                </c:pt>
                <c:pt idx="33">
                  <c:v>0.75197958490209005</c:v>
                </c:pt>
                <c:pt idx="34">
                  <c:v>0.78484686290400396</c:v>
                </c:pt>
                <c:pt idx="35">
                  <c:v>0.81481982679921416</c:v>
                </c:pt>
                <c:pt idx="36">
                  <c:v>0.84174711084686549</c:v>
                </c:pt>
                <c:pt idx="37">
                  <c:v>0.8656147081071397</c:v>
                </c:pt>
                <c:pt idx="38">
                  <c:v>0.88651914807960996</c:v>
                </c:pt>
                <c:pt idx="39">
                  <c:v>0.90463766238230603</c:v>
                </c:pt>
                <c:pt idx="40">
                  <c:v>0.92019960870425188</c:v>
                </c:pt>
                <c:pt idx="41">
                  <c:v>0.93346184280486222</c:v>
                </c:pt>
                <c:pt idx="42">
                  <c:v>0.94468926372532258</c:v>
                </c:pt>
                <c:pt idx="43">
                  <c:v>0.95414065928090519</c:v>
                </c:pt>
                <c:pt idx="44">
                  <c:v>0.9620593014579466</c:v>
                </c:pt>
                <c:pt idx="45">
                  <c:v>0.96866742176258858</c:v>
                </c:pt>
                <c:pt idx="46">
                  <c:v>0.97416362824123981</c:v>
                </c:pt>
                <c:pt idx="47">
                  <c:v>0.97872240513850728</c:v>
                </c:pt>
                <c:pt idx="48">
                  <c:v>0.98249498325109563</c:v>
                </c:pt>
                <c:pt idx="49">
                  <c:v>0.98561103203032685</c:v>
                </c:pt>
                <c:pt idx="50">
                  <c:v>0.98818077464538168</c:v>
                </c:pt>
                <c:pt idx="51">
                  <c:v>0.99029725201258056</c:v>
                </c:pt>
                <c:pt idx="52">
                  <c:v>0.9920385585064766</c:v>
                </c:pt>
                <c:pt idx="53">
                  <c:v>0.99346994307747205</c:v>
                </c:pt>
                <c:pt idx="54">
                  <c:v>0.99464571926057221</c:v>
                </c:pt>
                <c:pt idx="55">
                  <c:v>0.99561096088043954</c:v>
                </c:pt>
                <c:pt idx="56">
                  <c:v>0.99640298147124717</c:v>
                </c:pt>
                <c:pt idx="57">
                  <c:v>0.99705260808045137</c:v>
                </c:pt>
                <c:pt idx="58">
                  <c:v>0.99758526694023342</c:v>
                </c:pt>
                <c:pt idx="59">
                  <c:v>0.99802190147469227</c:v>
                </c:pt>
                <c:pt idx="60">
                  <c:v>0.99837974368876004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635840"/>
        <c:axId val="234636416"/>
      </c:scatterChart>
      <c:valAx>
        <c:axId val="234635840"/>
        <c:scaling>
          <c:orientation val="minMax"/>
          <c:max val="1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天数</a:t>
                </a:r>
              </a:p>
            </c:rich>
          </c:tx>
          <c:layout>
            <c:manualLayout>
              <c:xMode val="edge"/>
              <c:yMode val="edge"/>
              <c:x val="0.49444646464646458"/>
              <c:y val="0.9269841395321595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234636416"/>
        <c:crosses val="autoZero"/>
        <c:crossBetween val="midCat"/>
        <c:majorUnit val="10"/>
        <c:minorUnit val="10"/>
      </c:valAx>
      <c:valAx>
        <c:axId val="234636416"/>
        <c:scaling>
          <c:orientation val="minMax"/>
          <c:max val="1.1000000000000001"/>
          <c:min val="0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CN" altLang="en-US"/>
                  <a:t>感染率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1.6414141414141414E-3"/>
              <c:y val="0.3674325546531980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234635840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0" baseline="0">
          <a:latin typeface="Times New Roman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'0'!$F$2:$F$70</c:f>
              <c:numCache>
                <c:formatCode>General</c:formatCode>
                <c:ptCount val="69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8</c:v>
                </c:pt>
                <c:pt idx="39">
                  <c:v>7</c:v>
                </c:pt>
                <c:pt idx="40">
                  <c:v>23</c:v>
                </c:pt>
                <c:pt idx="41">
                  <c:v>19</c:v>
                </c:pt>
                <c:pt idx="42">
                  <c:v>33</c:v>
                </c:pt>
                <c:pt idx="43">
                  <c:v>77</c:v>
                </c:pt>
                <c:pt idx="44">
                  <c:v>53</c:v>
                </c:pt>
                <c:pt idx="45">
                  <c:v>166</c:v>
                </c:pt>
                <c:pt idx="46">
                  <c:v>116</c:v>
                </c:pt>
                <c:pt idx="47">
                  <c:v>75</c:v>
                </c:pt>
                <c:pt idx="48">
                  <c:v>188</c:v>
                </c:pt>
                <c:pt idx="49">
                  <c:v>365</c:v>
                </c:pt>
                <c:pt idx="50">
                  <c:v>439</c:v>
                </c:pt>
                <c:pt idx="51">
                  <c:v>633</c:v>
                </c:pt>
                <c:pt idx="52">
                  <c:v>759</c:v>
                </c:pt>
                <c:pt idx="53">
                  <c:v>234</c:v>
                </c:pt>
                <c:pt idx="54">
                  <c:v>1467</c:v>
                </c:pt>
                <c:pt idx="55">
                  <c:v>1833</c:v>
                </c:pt>
                <c:pt idx="56">
                  <c:v>2657</c:v>
                </c:pt>
                <c:pt idx="57">
                  <c:v>4494</c:v>
                </c:pt>
                <c:pt idx="58">
                  <c:v>6367</c:v>
                </c:pt>
                <c:pt idx="59">
                  <c:v>5995</c:v>
                </c:pt>
                <c:pt idx="60">
                  <c:v>8919</c:v>
                </c:pt>
                <c:pt idx="61">
                  <c:v>11152</c:v>
                </c:pt>
                <c:pt idx="62">
                  <c:v>10618</c:v>
                </c:pt>
                <c:pt idx="63">
                  <c:v>12127</c:v>
                </c:pt>
                <c:pt idx="64">
                  <c:v>17821</c:v>
                </c:pt>
                <c:pt idx="65">
                  <c:v>18591</c:v>
                </c:pt>
                <c:pt idx="66">
                  <c:v>22164</c:v>
                </c:pt>
                <c:pt idx="67">
                  <c:v>16127</c:v>
                </c:pt>
                <c:pt idx="68">
                  <c:v>22154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'0'!$G$1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'0'!$G$2:$G$70</c:f>
              <c:numCache>
                <c:formatCode>General</c:formatCode>
                <c:ptCount val="69"/>
                <c:pt idx="0">
                  <c:v>1</c:v>
                </c:pt>
                <c:pt idx="1">
                  <c:v>0.192976911884714</c:v>
                </c:pt>
                <c:pt idx="2">
                  <c:v>0.23021700040527401</c:v>
                </c:pt>
                <c:pt idx="3">
                  <c:v>0.27464356620684599</c:v>
                </c:pt>
                <c:pt idx="4">
                  <c:v>0.32764343348244801</c:v>
                </c:pt>
                <c:pt idx="5">
                  <c:v>0.39087105147519502</c:v>
                </c:pt>
                <c:pt idx="6">
                  <c:v>0.46630013993400898</c:v>
                </c:pt>
                <c:pt idx="7">
                  <c:v>0.55628530094988404</c:v>
                </c:pt>
                <c:pt idx="8">
                  <c:v>0.66363552045405105</c:v>
                </c:pt>
                <c:pt idx="9">
                  <c:v>0.79170185380827895</c:v>
                </c:pt>
                <c:pt idx="10">
                  <c:v>0.94448203268960296</c:v>
                </c:pt>
                <c:pt idx="11">
                  <c:v>1.12674525868864</c:v>
                </c:pt>
                <c:pt idx="12">
                  <c:v>1.34418107919112</c:v>
                </c:pt>
                <c:pt idx="13">
                  <c:v>1.6035769928672801</c:v>
                </c:pt>
                <c:pt idx="14">
                  <c:v>1.91303032892018</c:v>
                </c:pt>
                <c:pt idx="15">
                  <c:v>2.2822010141370002</c:v>
                </c:pt>
                <c:pt idx="16">
                  <c:v>2.7226131181453201</c:v>
                </c:pt>
                <c:pt idx="17">
                  <c:v>3.24801458994181</c:v>
                </c:pt>
                <c:pt idx="18">
                  <c:v>3.8748064152652799</c:v>
                </c:pt>
                <c:pt idx="19">
                  <c:v>4.6225545914342501</c:v>
                </c:pt>
                <c:pt idx="20">
                  <c:v>5.5146009015077304</c:v>
                </c:pt>
                <c:pt idx="21">
                  <c:v>6.57879155375735</c:v>
                </c:pt>
                <c:pt idx="22">
                  <c:v>7.8483464317346803</c:v>
                </c:pt>
                <c:pt idx="23">
                  <c:v>9.3628960895322493</c:v>
                </c:pt>
                <c:pt idx="24">
                  <c:v>11.169718863187599</c:v>
                </c:pt>
                <c:pt idx="25">
                  <c:v>13.325216716026</c:v>
                </c:pt>
                <c:pt idx="26">
                  <c:v>15.896675888079301</c:v>
                </c:pt>
                <c:pt idx="27">
                  <c:v>18.964367310193001</c:v>
                </c:pt>
                <c:pt idx="28">
                  <c:v>22.624052349561499</c:v>
                </c:pt>
                <c:pt idx="29">
                  <c:v>26.989972106298001</c:v>
                </c:pt>
                <c:pt idx="30">
                  <c:v>32.198413575225899</c:v>
                </c:pt>
                <c:pt idx="31">
                  <c:v>38.411963994559798</c:v>
                </c:pt>
                <c:pt idx="32">
                  <c:v>45.824586185656798</c:v>
                </c:pt>
                <c:pt idx="33">
                  <c:v>54.667673316159799</c:v>
                </c:pt>
                <c:pt idx="34">
                  <c:v>65.217272092634602</c:v>
                </c:pt>
                <c:pt idx="35">
                  <c:v>77.802699862616393</c:v>
                </c:pt>
                <c:pt idx="36">
                  <c:v>92.816824618397305</c:v>
                </c:pt>
                <c:pt idx="37">
                  <c:v>110.728328804201</c:v>
                </c:pt>
                <c:pt idx="38">
                  <c:v>132.09633975499099</c:v>
                </c:pt>
                <c:pt idx="39">
                  <c:v>157.58788347218299</c:v>
                </c:pt>
                <c:pt idx="40">
                  <c:v>187.998706575092</c:v>
                </c:pt>
                <c:pt idx="41">
                  <c:v>224.278116408274</c:v>
                </c:pt>
                <c:pt idx="42">
                  <c:v>267.558614716063</c:v>
                </c:pt>
                <c:pt idx="43">
                  <c:v>319.19124993212102</c:v>
                </c:pt>
                <c:pt idx="44">
                  <c:v>380.78779164464299</c:v>
                </c:pt>
                <c:pt idx="45">
                  <c:v>454.27104375962699</c:v>
                </c:pt>
                <c:pt idx="46">
                  <c:v>541.93486694300498</c:v>
                </c:pt>
                <c:pt idx="47">
                  <c:v>646.51578400831897</c:v>
                </c:pt>
                <c:pt idx="48">
                  <c:v>771.27840349096903</c:v>
                </c:pt>
                <c:pt idx="49">
                  <c:v>920.11732800002801</c:v>
                </c:pt>
                <c:pt idx="50">
                  <c:v>1097.67872852909</c:v>
                </c:pt>
                <c:pt idx="51">
                  <c:v>1309.50537980217</c:v>
                </c:pt>
                <c:pt idx="52">
                  <c:v>1562.20968409281</c:v>
                </c:pt>
                <c:pt idx="53">
                  <c:v>1863.68008464544</c:v>
                </c:pt>
                <c:pt idx="54">
                  <c:v>2223.3273121213601</c:v>
                </c:pt>
                <c:pt idx="55">
                  <c:v>2652.37815092347</c:v>
                </c:pt>
                <c:pt idx="56">
                  <c:v>3164.2258956391702</c:v>
                </c:pt>
                <c:pt idx="57">
                  <c:v>3774.8484374852601</c:v>
                </c:pt>
                <c:pt idx="58">
                  <c:v>4503.3070317840102</c:v>
                </c:pt>
                <c:pt idx="59">
                  <c:v>5372.3413160463997</c:v>
                </c:pt>
                <c:pt idx="60">
                  <c:v>6409.0791528076898</c:v>
                </c:pt>
                <c:pt idx="61">
                  <c:v>7645.8834557412101</c:v>
                </c:pt>
                <c:pt idx="62">
                  <c:v>9121.3624336605699</c:v>
                </c:pt>
                <c:pt idx="63">
                  <c:v>10881.574788289599</c:v>
                </c:pt>
                <c:pt idx="64">
                  <c:v>12981.4674873763</c:v>
                </c:pt>
                <c:pt idx="65">
                  <c:v>15486.590994822</c:v>
                </c:pt>
                <c:pt idx="66">
                  <c:v>18475.1455006244</c:v>
                </c:pt>
                <c:pt idx="67">
                  <c:v>22040.422025955599</c:v>
                </c:pt>
                <c:pt idx="68">
                  <c:v>26293.7146051604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62336"/>
        <c:axId val="234640448"/>
      </c:lineChart>
      <c:catAx>
        <c:axId val="213262336"/>
        <c:scaling>
          <c:orientation val="minMax"/>
        </c:scaling>
        <c:delete val="0"/>
        <c:axPos val="b"/>
        <c:majorTickMark val="out"/>
        <c:minorTickMark val="none"/>
        <c:tickLblPos val="nextTo"/>
        <c:crossAx val="234640448"/>
        <c:crosses val="autoZero"/>
        <c:auto val="1"/>
        <c:lblAlgn val="ctr"/>
        <c:lblOffset val="100"/>
        <c:noMultiLvlLbl val="0"/>
      </c:catAx>
      <c:valAx>
        <c:axId val="234640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62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'0'!$F$2:$F$70</c:f>
              <c:numCache>
                <c:formatCode>General</c:formatCode>
                <c:ptCount val="69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8</c:v>
                </c:pt>
                <c:pt idx="39">
                  <c:v>7</c:v>
                </c:pt>
                <c:pt idx="40">
                  <c:v>23</c:v>
                </c:pt>
                <c:pt idx="41">
                  <c:v>19</c:v>
                </c:pt>
                <c:pt idx="42">
                  <c:v>33</c:v>
                </c:pt>
                <c:pt idx="43">
                  <c:v>77</c:v>
                </c:pt>
                <c:pt idx="44">
                  <c:v>53</c:v>
                </c:pt>
                <c:pt idx="45">
                  <c:v>166</c:v>
                </c:pt>
                <c:pt idx="46">
                  <c:v>116</c:v>
                </c:pt>
                <c:pt idx="47">
                  <c:v>75</c:v>
                </c:pt>
                <c:pt idx="48">
                  <c:v>188</c:v>
                </c:pt>
                <c:pt idx="49">
                  <c:v>365</c:v>
                </c:pt>
                <c:pt idx="50">
                  <c:v>439</c:v>
                </c:pt>
                <c:pt idx="51">
                  <c:v>633</c:v>
                </c:pt>
                <c:pt idx="52">
                  <c:v>759</c:v>
                </c:pt>
                <c:pt idx="53">
                  <c:v>234</c:v>
                </c:pt>
                <c:pt idx="54">
                  <c:v>1467</c:v>
                </c:pt>
                <c:pt idx="55">
                  <c:v>1833</c:v>
                </c:pt>
                <c:pt idx="56">
                  <c:v>2657</c:v>
                </c:pt>
                <c:pt idx="57">
                  <c:v>4494</c:v>
                </c:pt>
                <c:pt idx="58">
                  <c:v>6367</c:v>
                </c:pt>
                <c:pt idx="59">
                  <c:v>5995</c:v>
                </c:pt>
                <c:pt idx="60">
                  <c:v>8919</c:v>
                </c:pt>
                <c:pt idx="61">
                  <c:v>11152</c:v>
                </c:pt>
                <c:pt idx="62">
                  <c:v>10618</c:v>
                </c:pt>
                <c:pt idx="63">
                  <c:v>12127</c:v>
                </c:pt>
                <c:pt idx="64">
                  <c:v>17821</c:v>
                </c:pt>
                <c:pt idx="65">
                  <c:v>18591</c:v>
                </c:pt>
                <c:pt idx="66">
                  <c:v>22164</c:v>
                </c:pt>
                <c:pt idx="67">
                  <c:v>16127</c:v>
                </c:pt>
                <c:pt idx="68">
                  <c:v>22154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'0'!$Y$1</c:f>
              <c:strCache>
                <c:ptCount val="1"/>
                <c:pt idx="0">
                  <c:v>SEIR</c:v>
                </c:pt>
              </c:strCache>
            </c:strRef>
          </c:tx>
          <c:marker>
            <c:symbol val="none"/>
          </c:marker>
          <c:val>
            <c:numRef>
              <c:f>'0'!$Y$2:$Y$70</c:f>
              <c:numCache>
                <c:formatCode>0.00E+00</c:formatCode>
                <c:ptCount val="69"/>
                <c:pt idx="0" formatCode="General">
                  <c:v>1</c:v>
                </c:pt>
                <c:pt idx="1">
                  <c:v>2.0776519775390599E-2</c:v>
                </c:pt>
                <c:pt idx="2">
                  <c:v>1.7560730044555699E-2</c:v>
                </c:pt>
                <c:pt idx="3" formatCode="General">
                  <c:v>0.99457251826665005</c:v>
                </c:pt>
                <c:pt idx="4" formatCode="General">
                  <c:v>2.6117498843868798</c:v>
                </c:pt>
                <c:pt idx="5" formatCode="General">
                  <c:v>4.6178757132240902</c:v>
                </c:pt>
                <c:pt idx="6" formatCode="General">
                  <c:v>6.8298642263981701</c:v>
                </c:pt>
                <c:pt idx="7" formatCode="General">
                  <c:v>9.1165921621399999</c:v>
                </c:pt>
                <c:pt idx="8" formatCode="General">
                  <c:v>11.3863138368149</c:v>
                </c:pt>
                <c:pt idx="9" formatCode="General">
                  <c:v>13.576897460634999</c:v>
                </c:pt>
                <c:pt idx="10" formatCode="General">
                  <c:v>15.6482780998987</c:v>
                </c:pt>
                <c:pt idx="11" formatCode="General">
                  <c:v>17.576648551554101</c:v>
                </c:pt>
                <c:pt idx="12" formatCode="General">
                  <c:v>19.350009576981499</c:v>
                </c:pt>
                <c:pt idx="13" formatCode="General">
                  <c:v>20.964780601410599</c:v>
                </c:pt>
                <c:pt idx="14" formatCode="General">
                  <c:v>22.423235264153501</c:v>
                </c:pt>
                <c:pt idx="15" formatCode="General">
                  <c:v>23.731576417297902</c:v>
                </c:pt>
                <c:pt idx="16" formatCode="General">
                  <c:v>24.898504968307101</c:v>
                </c:pt>
                <c:pt idx="17" formatCode="General">
                  <c:v>25.934168465379098</c:v>
                </c:pt>
                <c:pt idx="18" formatCode="General">
                  <c:v>26.8494002278407</c:v>
                </c:pt>
                <c:pt idx="19" formatCode="General">
                  <c:v>27.6551794806293</c:v>
                </c:pt>
                <c:pt idx="20" formatCode="General">
                  <c:v>28.3622584423508</c:v>
                </c:pt>
                <c:pt idx="21" formatCode="General">
                  <c:v>28.980914502498099</c:v>
                </c:pt>
                <c:pt idx="22" formatCode="General">
                  <c:v>29.520795192863599</c:v>
                </c:pt>
                <c:pt idx="23" formatCode="General">
                  <c:v>29.990831160018502</c:v>
                </c:pt>
                <c:pt idx="24" formatCode="General">
                  <c:v>30.3991982193692</c:v>
                </c:pt>
                <c:pt idx="25" formatCode="General">
                  <c:v>30.753314170986201</c:v>
                </c:pt>
                <c:pt idx="26" formatCode="General">
                  <c:v>31.0598596736418</c:v>
                </c:pt>
                <c:pt idx="27" formatCode="General">
                  <c:v>31.324815354053499</c:v>
                </c:pt>
                <c:pt idx="28" formatCode="General">
                  <c:v>31.5535097019151</c:v>
                </c:pt>
                <c:pt idx="29" formatCode="General">
                  <c:v>31.750674409538199</c:v>
                </c:pt>
                <c:pt idx="30" formatCode="General">
                  <c:v>31.9205059622631</c:v>
                </c:pt>
                <c:pt idx="31" formatCode="General">
                  <c:v>32.066734924897702</c:v>
                </c:pt>
                <c:pt idx="32" formatCode="General">
                  <c:v>32.192708254420097</c:v>
                </c:pt>
                <c:pt idx="33" formatCode="General">
                  <c:v>32.301496437151897</c:v>
                </c:pt>
                <c:pt idx="34" formatCode="General">
                  <c:v>32.396048741645799</c:v>
                </c:pt>
                <c:pt idx="35" formatCode="General">
                  <c:v>32.479440916222003</c:v>
                </c:pt>
                <c:pt idx="36" formatCode="General">
                  <c:v>32.555298654122304</c:v>
                </c:pt>
                <c:pt idx="37" formatCode="General">
                  <c:v>32.628552791607703</c:v>
                </c:pt>
                <c:pt idx="38" formatCode="General">
                  <c:v>32.706817792753696</c:v>
                </c:pt>
                <c:pt idx="39" formatCode="General">
                  <c:v>32.802938314084699</c:v>
                </c:pt>
                <c:pt idx="40" formatCode="General">
                  <c:v>32.939721630250403</c:v>
                </c:pt>
                <c:pt idx="41" formatCode="General">
                  <c:v>33.1587567715031</c:v>
                </c:pt>
                <c:pt idx="42" formatCode="General">
                  <c:v>33.536868405450299</c:v>
                </c:pt>
                <c:pt idx="43" formatCode="General">
                  <c:v>34.216820509942302</c:v>
                </c:pt>
                <c:pt idx="44" formatCode="General">
                  <c:v>35.464576425019899</c:v>
                </c:pt>
                <c:pt idx="45" formatCode="General">
                  <c:v>37.775916904595803</c:v>
                </c:pt>
                <c:pt idx="46" formatCode="General">
                  <c:v>42.074337319372397</c:v>
                </c:pt>
                <c:pt idx="47" formatCode="General">
                  <c:v>50.076167636602896</c:v>
                </c:pt>
                <c:pt idx="48" formatCode="General">
                  <c:v>64.956606003087302</c:v>
                </c:pt>
                <c:pt idx="49" formatCode="General">
                  <c:v>92.538791660326197</c:v>
                </c:pt>
                <c:pt idx="50" formatCode="General">
                  <c:v>143.33088895165699</c:v>
                </c:pt>
                <c:pt idx="51" formatCode="General">
                  <c:v>235.743670461449</c:v>
                </c:pt>
                <c:pt idx="52" formatCode="General">
                  <c:v>400.37009247889102</c:v>
                </c:pt>
                <c:pt idx="53" formatCode="General">
                  <c:v>683.56612287742996</c:v>
                </c:pt>
                <c:pt idx="54" formatCode="General">
                  <c:v>1145.4906580382899</c:v>
                </c:pt>
                <c:pt idx="55" formatCode="General">
                  <c:v>1846.6258696616901</c:v>
                </c:pt>
                <c:pt idx="56" formatCode="General">
                  <c:v>2824.7731372554099</c:v>
                </c:pt>
                <c:pt idx="57" formatCode="General">
                  <c:v>4077.5942040925402</c:v>
                </c:pt>
                <c:pt idx="58" formatCode="General">
                  <c:v>5563.6391570400101</c:v>
                </c:pt>
                <c:pt idx="59" formatCode="General">
                  <c:v>7217.7584537800503</c:v>
                </c:pt>
                <c:pt idx="60" formatCode="General">
                  <c:v>8968.5416606222298</c:v>
                </c:pt>
                <c:pt idx="61" formatCode="General">
                  <c:v>10750.398644475399</c:v>
                </c:pt>
                <c:pt idx="62" formatCode="General">
                  <c:v>12509.4160557545</c:v>
                </c:pt>
                <c:pt idx="63" formatCode="General">
                  <c:v>14204.846155699701</c:v>
                </c:pt>
                <c:pt idx="64" formatCode="General">
                  <c:v>15808.2237648348</c:v>
                </c:pt>
                <c:pt idx="65" formatCode="General">
                  <c:v>17301.4780439428</c:v>
                </c:pt>
                <c:pt idx="66" formatCode="General">
                  <c:v>18674.807649498802</c:v>
                </c:pt>
                <c:pt idx="67" formatCode="General">
                  <c:v>19924.692369544999</c:v>
                </c:pt>
                <c:pt idx="68" formatCode="General">
                  <c:v>21052.189895904299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63872"/>
        <c:axId val="238026752"/>
      </c:lineChart>
      <c:catAx>
        <c:axId val="213263872"/>
        <c:scaling>
          <c:orientation val="minMax"/>
        </c:scaling>
        <c:delete val="0"/>
        <c:axPos val="b"/>
        <c:majorTickMark val="out"/>
        <c:minorTickMark val="none"/>
        <c:tickLblPos val="nextTo"/>
        <c:crossAx val="238026752"/>
        <c:crosses val="autoZero"/>
        <c:auto val="1"/>
        <c:lblAlgn val="ctr"/>
        <c:lblOffset val="100"/>
        <c:noMultiLvlLbl val="0"/>
      </c:catAx>
      <c:valAx>
        <c:axId val="23802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63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'1'!$F$2:$F$69</c:f>
              <c:numCache>
                <c:formatCode>General</c:formatCode>
                <c:ptCount val="68"/>
                <c:pt idx="0">
                  <c:v>22154</c:v>
                </c:pt>
                <c:pt idx="1">
                  <c:v>26381</c:v>
                </c:pt>
                <c:pt idx="2">
                  <c:v>32202</c:v>
                </c:pt>
                <c:pt idx="3">
                  <c:v>32345</c:v>
                </c:pt>
                <c:pt idx="4">
                  <c:v>32367</c:v>
                </c:pt>
                <c:pt idx="5">
                  <c:v>32386</c:v>
                </c:pt>
                <c:pt idx="6">
                  <c:v>29334</c:v>
                </c:pt>
                <c:pt idx="7">
                  <c:v>31933</c:v>
                </c:pt>
                <c:pt idx="8">
                  <c:v>30576</c:v>
                </c:pt>
                <c:pt idx="9">
                  <c:v>31119</c:v>
                </c:pt>
                <c:pt idx="10">
                  <c:v>36072</c:v>
                </c:pt>
                <c:pt idx="11">
                  <c:v>34277</c:v>
                </c:pt>
                <c:pt idx="12">
                  <c:v>29188</c:v>
                </c:pt>
                <c:pt idx="13">
                  <c:v>26934</c:v>
                </c:pt>
                <c:pt idx="14">
                  <c:v>26991</c:v>
                </c:pt>
                <c:pt idx="15">
                  <c:v>28414</c:v>
                </c:pt>
                <c:pt idx="16">
                  <c:v>25962</c:v>
                </c:pt>
                <c:pt idx="17">
                  <c:v>30263</c:v>
                </c:pt>
                <c:pt idx="18">
                  <c:v>33004</c:v>
                </c:pt>
                <c:pt idx="19">
                  <c:v>27933</c:v>
                </c:pt>
                <c:pt idx="20">
                  <c:v>25872</c:v>
                </c:pt>
                <c:pt idx="21">
                  <c:v>29788</c:v>
                </c:pt>
                <c:pt idx="22">
                  <c:v>26218</c:v>
                </c:pt>
                <c:pt idx="23">
                  <c:v>29071</c:v>
                </c:pt>
                <c:pt idx="24">
                  <c:v>33253</c:v>
                </c:pt>
                <c:pt idx="25">
                  <c:v>32339</c:v>
                </c:pt>
                <c:pt idx="26">
                  <c:v>30378</c:v>
                </c:pt>
                <c:pt idx="27">
                  <c:v>26573</c:v>
                </c:pt>
                <c:pt idx="28">
                  <c:v>23795</c:v>
                </c:pt>
                <c:pt idx="29">
                  <c:v>24688</c:v>
                </c:pt>
                <c:pt idx="30">
                  <c:v>26431</c:v>
                </c:pt>
                <c:pt idx="31">
                  <c:v>29157</c:v>
                </c:pt>
                <c:pt idx="32">
                  <c:v>34902</c:v>
                </c:pt>
                <c:pt idx="33">
                  <c:v>27404</c:v>
                </c:pt>
                <c:pt idx="34">
                  <c:v>24329</c:v>
                </c:pt>
                <c:pt idx="35">
                  <c:v>24238</c:v>
                </c:pt>
                <c:pt idx="36">
                  <c:v>24448</c:v>
                </c:pt>
                <c:pt idx="37">
                  <c:v>24380</c:v>
                </c:pt>
                <c:pt idx="38">
                  <c:v>27619</c:v>
                </c:pt>
                <c:pt idx="39">
                  <c:v>27134</c:v>
                </c:pt>
                <c:pt idx="40">
                  <c:v>24700</c:v>
                </c:pt>
                <c:pt idx="41">
                  <c:v>19014</c:v>
                </c:pt>
                <c:pt idx="42">
                  <c:v>19139</c:v>
                </c:pt>
                <c:pt idx="43">
                  <c:v>22887</c:v>
                </c:pt>
                <c:pt idx="44">
                  <c:v>20516</c:v>
                </c:pt>
                <c:pt idx="45">
                  <c:v>26736</c:v>
                </c:pt>
                <c:pt idx="46">
                  <c:v>24697</c:v>
                </c:pt>
                <c:pt idx="47">
                  <c:v>24285</c:v>
                </c:pt>
                <c:pt idx="48">
                  <c:v>18639</c:v>
                </c:pt>
                <c:pt idx="49">
                  <c:v>22214</c:v>
                </c:pt>
                <c:pt idx="50">
                  <c:v>20919</c:v>
                </c:pt>
                <c:pt idx="51">
                  <c:v>22795</c:v>
                </c:pt>
                <c:pt idx="52">
                  <c:v>25787</c:v>
                </c:pt>
                <c:pt idx="53">
                  <c:v>23659</c:v>
                </c:pt>
                <c:pt idx="54">
                  <c:v>21120</c:v>
                </c:pt>
                <c:pt idx="55">
                  <c:v>20306</c:v>
                </c:pt>
                <c:pt idx="56">
                  <c:v>18489</c:v>
                </c:pt>
                <c:pt idx="57">
                  <c:v>18984</c:v>
                </c:pt>
                <c:pt idx="58">
                  <c:v>19474</c:v>
                </c:pt>
                <c:pt idx="59">
                  <c:v>21723</c:v>
                </c:pt>
                <c:pt idx="60">
                  <c:v>24648</c:v>
                </c:pt>
                <c:pt idx="61">
                  <c:v>24213</c:v>
                </c:pt>
                <c:pt idx="62">
                  <c:v>19334</c:v>
                </c:pt>
                <c:pt idx="63">
                  <c:v>17005</c:v>
                </c:pt>
                <c:pt idx="64">
                  <c:v>21269</c:v>
                </c:pt>
                <c:pt idx="65">
                  <c:v>19780</c:v>
                </c:pt>
                <c:pt idx="66">
                  <c:v>21735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'1'!$G$1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'1'!$G$2:$G$69</c:f>
              <c:numCache>
                <c:formatCode>General</c:formatCode>
                <c:ptCount val="68"/>
                <c:pt idx="0">
                  <c:v>26293.714609999999</c:v>
                </c:pt>
                <c:pt idx="1">
                  <c:v>20272.253204819601</c:v>
                </c:pt>
                <c:pt idx="2">
                  <c:v>21867.455386233501</c:v>
                </c:pt>
                <c:pt idx="3">
                  <c:v>23281.615062957098</c:v>
                </c:pt>
                <c:pt idx="4">
                  <c:v>24806.216590252199</c:v>
                </c:pt>
                <c:pt idx="5">
                  <c:v>26301.592835964799</c:v>
                </c:pt>
                <c:pt idx="6">
                  <c:v>27535.625516179101</c:v>
                </c:pt>
                <c:pt idx="7">
                  <c:v>28876.9899125273</c:v>
                </c:pt>
                <c:pt idx="8">
                  <c:v>30236.8915466365</c:v>
                </c:pt>
                <c:pt idx="9">
                  <c:v>31371.6386599117</c:v>
                </c:pt>
                <c:pt idx="10">
                  <c:v>32092.9681132593</c:v>
                </c:pt>
                <c:pt idx="11">
                  <c:v>32386.652259088001</c:v>
                </c:pt>
                <c:pt idx="12">
                  <c:v>32551.640381329002</c:v>
                </c:pt>
                <c:pt idx="13">
                  <c:v>32948.3616400096</c:v>
                </c:pt>
                <c:pt idx="14">
                  <c:v>32886.429437813997</c:v>
                </c:pt>
                <c:pt idx="15">
                  <c:v>32873.506035328501</c:v>
                </c:pt>
                <c:pt idx="16">
                  <c:v>33277.049508681797</c:v>
                </c:pt>
                <c:pt idx="17">
                  <c:v>33342.793884832601</c:v>
                </c:pt>
                <c:pt idx="18">
                  <c:v>32973.370824037302</c:v>
                </c:pt>
                <c:pt idx="19">
                  <c:v>32933.218368757698</c:v>
                </c:pt>
                <c:pt idx="20">
                  <c:v>31883.132268597299</c:v>
                </c:pt>
                <c:pt idx="21">
                  <c:v>31016.780566473801</c:v>
                </c:pt>
                <c:pt idx="22">
                  <c:v>31061.262359924898</c:v>
                </c:pt>
                <c:pt idx="23">
                  <c:v>30069.058960612601</c:v>
                </c:pt>
                <c:pt idx="24">
                  <c:v>29416.793062749999</c:v>
                </c:pt>
                <c:pt idx="25">
                  <c:v>29318.988057659299</c:v>
                </c:pt>
                <c:pt idx="26">
                  <c:v>29248.566369044602</c:v>
                </c:pt>
                <c:pt idx="27">
                  <c:v>28090.978044387099</c:v>
                </c:pt>
                <c:pt idx="28">
                  <c:v>26198.232553762999</c:v>
                </c:pt>
                <c:pt idx="29">
                  <c:v>26505.834716531299</c:v>
                </c:pt>
                <c:pt idx="30">
                  <c:v>26440.806968761099</c:v>
                </c:pt>
                <c:pt idx="31">
                  <c:v>25604.917992708401</c:v>
                </c:pt>
                <c:pt idx="32">
                  <c:v>24595.289309681899</c:v>
                </c:pt>
                <c:pt idx="33">
                  <c:v>24717.972792572298</c:v>
                </c:pt>
                <c:pt idx="34">
                  <c:v>22867.1573050999</c:v>
                </c:pt>
                <c:pt idx="35">
                  <c:v>22281.892193763098</c:v>
                </c:pt>
                <c:pt idx="36">
                  <c:v>22735.2637804892</c:v>
                </c:pt>
                <c:pt idx="37">
                  <c:v>22552.6724249937</c:v>
                </c:pt>
                <c:pt idx="38">
                  <c:v>23618.2479778981</c:v>
                </c:pt>
                <c:pt idx="39">
                  <c:v>22629.2573496515</c:v>
                </c:pt>
                <c:pt idx="40">
                  <c:v>22526.485767944701</c:v>
                </c:pt>
                <c:pt idx="41">
                  <c:v>20342.390763904801</c:v>
                </c:pt>
                <c:pt idx="42">
                  <c:v>20270.064622495898</c:v>
                </c:pt>
                <c:pt idx="43">
                  <c:v>21291.410508291199</c:v>
                </c:pt>
                <c:pt idx="44">
                  <c:v>21204.548245606002</c:v>
                </c:pt>
                <c:pt idx="45">
                  <c:v>21176.2439253185</c:v>
                </c:pt>
                <c:pt idx="46">
                  <c:v>23114.7747608795</c:v>
                </c:pt>
                <c:pt idx="47">
                  <c:v>21915.390645311702</c:v>
                </c:pt>
                <c:pt idx="48">
                  <c:v>19980.3317590999</c:v>
                </c:pt>
                <c:pt idx="49">
                  <c:v>19062.450096549899</c:v>
                </c:pt>
                <c:pt idx="50">
                  <c:v>20926.7624381264</c:v>
                </c:pt>
                <c:pt idx="51">
                  <c:v>20729.506773453199</c:v>
                </c:pt>
                <c:pt idx="52">
                  <c:v>20562.4523243781</c:v>
                </c:pt>
                <c:pt idx="53">
                  <c:v>21742.513497361098</c:v>
                </c:pt>
                <c:pt idx="54">
                  <c:v>21764.607850795001</c:v>
                </c:pt>
                <c:pt idx="55">
                  <c:v>20545.5258147852</c:v>
                </c:pt>
                <c:pt idx="56">
                  <c:v>20158.223582446801</c:v>
                </c:pt>
                <c:pt idx="57">
                  <c:v>20925.440579211099</c:v>
                </c:pt>
                <c:pt idx="58">
                  <c:v>23771.7811424707</c:v>
                </c:pt>
                <c:pt idx="59">
                  <c:v>23633.820749092502</c:v>
                </c:pt>
                <c:pt idx="60">
                  <c:v>23162.550652986101</c:v>
                </c:pt>
                <c:pt idx="61">
                  <c:v>22313.693666891999</c:v>
                </c:pt>
                <c:pt idx="62">
                  <c:v>20861.999620911301</c:v>
                </c:pt>
                <c:pt idx="63">
                  <c:v>20166.734304509901</c:v>
                </c:pt>
                <c:pt idx="64">
                  <c:v>23392.233742437202</c:v>
                </c:pt>
                <c:pt idx="65">
                  <c:v>26298.575148461499</c:v>
                </c:pt>
                <c:pt idx="66">
                  <c:v>25489.9180795635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57216"/>
        <c:axId val="238030208"/>
      </c:lineChart>
      <c:catAx>
        <c:axId val="213257216"/>
        <c:scaling>
          <c:orientation val="minMax"/>
        </c:scaling>
        <c:delete val="0"/>
        <c:axPos val="b"/>
        <c:majorTickMark val="out"/>
        <c:minorTickMark val="none"/>
        <c:tickLblPos val="nextTo"/>
        <c:crossAx val="238030208"/>
        <c:crosses val="autoZero"/>
        <c:auto val="1"/>
        <c:lblAlgn val="ctr"/>
        <c:lblOffset val="100"/>
        <c:noMultiLvlLbl val="0"/>
      </c:catAx>
      <c:valAx>
        <c:axId val="238030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57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'1'!$F$2:$F$68</c:f>
              <c:numCache>
                <c:formatCode>General</c:formatCode>
                <c:ptCount val="67"/>
                <c:pt idx="0">
                  <c:v>22154</c:v>
                </c:pt>
                <c:pt idx="1">
                  <c:v>26381</c:v>
                </c:pt>
                <c:pt idx="2">
                  <c:v>32202</c:v>
                </c:pt>
                <c:pt idx="3">
                  <c:v>32345</c:v>
                </c:pt>
                <c:pt idx="4">
                  <c:v>32367</c:v>
                </c:pt>
                <c:pt idx="5">
                  <c:v>32386</c:v>
                </c:pt>
                <c:pt idx="6">
                  <c:v>29334</c:v>
                </c:pt>
                <c:pt idx="7">
                  <c:v>31933</c:v>
                </c:pt>
                <c:pt idx="8">
                  <c:v>30576</c:v>
                </c:pt>
                <c:pt idx="9">
                  <c:v>31119</c:v>
                </c:pt>
                <c:pt idx="10">
                  <c:v>36072</c:v>
                </c:pt>
                <c:pt idx="11">
                  <c:v>34277</c:v>
                </c:pt>
                <c:pt idx="12">
                  <c:v>29188</c:v>
                </c:pt>
                <c:pt idx="13">
                  <c:v>26934</c:v>
                </c:pt>
                <c:pt idx="14">
                  <c:v>26991</c:v>
                </c:pt>
                <c:pt idx="15">
                  <c:v>28414</c:v>
                </c:pt>
                <c:pt idx="16">
                  <c:v>25962</c:v>
                </c:pt>
                <c:pt idx="17">
                  <c:v>30263</c:v>
                </c:pt>
                <c:pt idx="18">
                  <c:v>33004</c:v>
                </c:pt>
                <c:pt idx="19">
                  <c:v>27933</c:v>
                </c:pt>
                <c:pt idx="20">
                  <c:v>25872</c:v>
                </c:pt>
                <c:pt idx="21">
                  <c:v>29788</c:v>
                </c:pt>
                <c:pt idx="22">
                  <c:v>26218</c:v>
                </c:pt>
                <c:pt idx="23">
                  <c:v>29071</c:v>
                </c:pt>
                <c:pt idx="24">
                  <c:v>33253</c:v>
                </c:pt>
                <c:pt idx="25">
                  <c:v>32339</c:v>
                </c:pt>
                <c:pt idx="26">
                  <c:v>30378</c:v>
                </c:pt>
                <c:pt idx="27">
                  <c:v>26573</c:v>
                </c:pt>
                <c:pt idx="28">
                  <c:v>23795</c:v>
                </c:pt>
                <c:pt idx="29">
                  <c:v>24688</c:v>
                </c:pt>
                <c:pt idx="30">
                  <c:v>26431</c:v>
                </c:pt>
                <c:pt idx="31">
                  <c:v>29157</c:v>
                </c:pt>
                <c:pt idx="32">
                  <c:v>34902</c:v>
                </c:pt>
                <c:pt idx="33">
                  <c:v>27404</c:v>
                </c:pt>
                <c:pt idx="34">
                  <c:v>24329</c:v>
                </c:pt>
                <c:pt idx="35">
                  <c:v>24238</c:v>
                </c:pt>
                <c:pt idx="36">
                  <c:v>24448</c:v>
                </c:pt>
                <c:pt idx="37">
                  <c:v>24380</c:v>
                </c:pt>
                <c:pt idx="38">
                  <c:v>27619</c:v>
                </c:pt>
                <c:pt idx="39">
                  <c:v>27134</c:v>
                </c:pt>
                <c:pt idx="40">
                  <c:v>24700</c:v>
                </c:pt>
                <c:pt idx="41">
                  <c:v>19014</c:v>
                </c:pt>
                <c:pt idx="42">
                  <c:v>19139</c:v>
                </c:pt>
                <c:pt idx="43">
                  <c:v>22887</c:v>
                </c:pt>
                <c:pt idx="44">
                  <c:v>20516</c:v>
                </c:pt>
                <c:pt idx="45">
                  <c:v>26736</c:v>
                </c:pt>
                <c:pt idx="46">
                  <c:v>24697</c:v>
                </c:pt>
                <c:pt idx="47">
                  <c:v>24285</c:v>
                </c:pt>
                <c:pt idx="48">
                  <c:v>18639</c:v>
                </c:pt>
                <c:pt idx="49">
                  <c:v>22214</c:v>
                </c:pt>
                <c:pt idx="50">
                  <c:v>20919</c:v>
                </c:pt>
                <c:pt idx="51">
                  <c:v>22795</c:v>
                </c:pt>
                <c:pt idx="52">
                  <c:v>25787</c:v>
                </c:pt>
                <c:pt idx="53">
                  <c:v>23659</c:v>
                </c:pt>
                <c:pt idx="54">
                  <c:v>21120</c:v>
                </c:pt>
                <c:pt idx="55">
                  <c:v>20306</c:v>
                </c:pt>
                <c:pt idx="56">
                  <c:v>18489</c:v>
                </c:pt>
                <c:pt idx="57">
                  <c:v>18984</c:v>
                </c:pt>
                <c:pt idx="58">
                  <c:v>19474</c:v>
                </c:pt>
                <c:pt idx="59">
                  <c:v>21723</c:v>
                </c:pt>
                <c:pt idx="60">
                  <c:v>24648</c:v>
                </c:pt>
                <c:pt idx="61">
                  <c:v>24213</c:v>
                </c:pt>
                <c:pt idx="62">
                  <c:v>19334</c:v>
                </c:pt>
                <c:pt idx="63">
                  <c:v>17005</c:v>
                </c:pt>
                <c:pt idx="64">
                  <c:v>21269</c:v>
                </c:pt>
                <c:pt idx="65">
                  <c:v>19780</c:v>
                </c:pt>
                <c:pt idx="66">
                  <c:v>21735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'1'!$Y$1</c:f>
              <c:strCache>
                <c:ptCount val="1"/>
                <c:pt idx="0">
                  <c:v>SEIR</c:v>
                </c:pt>
              </c:strCache>
            </c:strRef>
          </c:tx>
          <c:marker>
            <c:symbol val="none"/>
          </c:marker>
          <c:val>
            <c:numRef>
              <c:f>'1'!$Y$2:$Y$68</c:f>
              <c:numCache>
                <c:formatCode>General</c:formatCode>
                <c:ptCount val="67"/>
                <c:pt idx="0">
                  <c:v>21052.189900000001</c:v>
                </c:pt>
                <c:pt idx="1">
                  <c:v>22086.312615055002</c:v>
                </c:pt>
                <c:pt idx="2">
                  <c:v>21129.835740110699</c:v>
                </c:pt>
                <c:pt idx="3">
                  <c:v>24648.675403572001</c:v>
                </c:pt>
                <c:pt idx="4">
                  <c:v>28125.380403213701</c:v>
                </c:pt>
                <c:pt idx="5">
                  <c:v>30782.799621688198</c:v>
                </c:pt>
                <c:pt idx="6">
                  <c:v>32518.3653476217</c:v>
                </c:pt>
                <c:pt idx="7">
                  <c:v>32946.196782190498</c:v>
                </c:pt>
                <c:pt idx="8">
                  <c:v>33138.617843294203</c:v>
                </c:pt>
                <c:pt idx="9">
                  <c:v>33526.344449253098</c:v>
                </c:pt>
                <c:pt idx="10">
                  <c:v>33791.113400012102</c:v>
                </c:pt>
                <c:pt idx="11">
                  <c:v>33380.1383794418</c:v>
                </c:pt>
                <c:pt idx="12">
                  <c:v>32037.663667602301</c:v>
                </c:pt>
                <c:pt idx="13">
                  <c:v>30311.524322598401</c:v>
                </c:pt>
                <c:pt idx="14">
                  <c:v>29121.194959742999</c:v>
                </c:pt>
                <c:pt idx="15">
                  <c:v>27856.372374898499</c:v>
                </c:pt>
                <c:pt idx="16">
                  <c:v>26879.610942969</c:v>
                </c:pt>
                <c:pt idx="17">
                  <c:v>26764.842245720902</c:v>
                </c:pt>
                <c:pt idx="18">
                  <c:v>26929.316812027999</c:v>
                </c:pt>
                <c:pt idx="19">
                  <c:v>26918.0281486637</c:v>
                </c:pt>
                <c:pt idx="20">
                  <c:v>27215.860672778701</c:v>
                </c:pt>
                <c:pt idx="21">
                  <c:v>26802.8141160343</c:v>
                </c:pt>
                <c:pt idx="22">
                  <c:v>26168.521913521701</c:v>
                </c:pt>
                <c:pt idx="23">
                  <c:v>26243.585158344202</c:v>
                </c:pt>
                <c:pt idx="24">
                  <c:v>25944.494626961601</c:v>
                </c:pt>
                <c:pt idx="25">
                  <c:v>25693.169051603902</c:v>
                </c:pt>
                <c:pt idx="26">
                  <c:v>25905.847902441601</c:v>
                </c:pt>
                <c:pt idx="27">
                  <c:v>26448.184139912799</c:v>
                </c:pt>
                <c:pt idx="28">
                  <c:v>26418.295806386999</c:v>
                </c:pt>
                <c:pt idx="29">
                  <c:v>25455.594717728101</c:v>
                </c:pt>
                <c:pt idx="30">
                  <c:v>25378.1560535715</c:v>
                </c:pt>
                <c:pt idx="31">
                  <c:v>25626.513284483201</c:v>
                </c:pt>
                <c:pt idx="32">
                  <c:v>25590.210743370499</c:v>
                </c:pt>
                <c:pt idx="33">
                  <c:v>25227.284359952599</c:v>
                </c:pt>
                <c:pt idx="34">
                  <c:v>25306.5875434308</c:v>
                </c:pt>
                <c:pt idx="35">
                  <c:v>24512.930559596</c:v>
                </c:pt>
                <c:pt idx="36">
                  <c:v>23852.257199407301</c:v>
                </c:pt>
                <c:pt idx="37">
                  <c:v>23827.111595738901</c:v>
                </c:pt>
                <c:pt idx="38">
                  <c:v>23877.718362845299</c:v>
                </c:pt>
                <c:pt idx="39">
                  <c:v>24599.3341410086</c:v>
                </c:pt>
                <c:pt idx="40">
                  <c:v>24735.714883815701</c:v>
                </c:pt>
                <c:pt idx="41">
                  <c:v>24878.635789852699</c:v>
                </c:pt>
                <c:pt idx="42">
                  <c:v>23959.4148883339</c:v>
                </c:pt>
                <c:pt idx="43">
                  <c:v>23362.740990255799</c:v>
                </c:pt>
                <c:pt idx="44">
                  <c:v>23476.432375855398</c:v>
                </c:pt>
                <c:pt idx="45">
                  <c:v>23558.442856728499</c:v>
                </c:pt>
                <c:pt idx="46">
                  <c:v>23631.269134849099</c:v>
                </c:pt>
                <c:pt idx="47">
                  <c:v>24555.805616219801</c:v>
                </c:pt>
                <c:pt idx="48">
                  <c:v>24700.184506151902</c:v>
                </c:pt>
                <c:pt idx="49">
                  <c:v>23923.074025054299</c:v>
                </c:pt>
                <c:pt idx="50">
                  <c:v>22974.407870840201</c:v>
                </c:pt>
                <c:pt idx="51">
                  <c:v>23069.649369979201</c:v>
                </c:pt>
                <c:pt idx="52">
                  <c:v>23031.681901982902</c:v>
                </c:pt>
                <c:pt idx="53">
                  <c:v>22905.985274724699</c:v>
                </c:pt>
                <c:pt idx="54">
                  <c:v>23237.5523049896</c:v>
                </c:pt>
                <c:pt idx="55">
                  <c:v>23437.9731723554</c:v>
                </c:pt>
                <c:pt idx="56">
                  <c:v>23057.449751557499</c:v>
                </c:pt>
                <c:pt idx="57">
                  <c:v>22591.804901529002</c:v>
                </c:pt>
                <c:pt idx="58">
                  <c:v>22493.832803332702</c:v>
                </c:pt>
                <c:pt idx="59">
                  <c:v>23382.021098376099</c:v>
                </c:pt>
                <c:pt idx="60">
                  <c:v>23919.299935863699</c:v>
                </c:pt>
                <c:pt idx="61">
                  <c:v>24061.705519826701</c:v>
                </c:pt>
                <c:pt idx="62">
                  <c:v>23771.108281503199</c:v>
                </c:pt>
                <c:pt idx="63">
                  <c:v>22964.006501818501</c:v>
                </c:pt>
                <c:pt idx="64">
                  <c:v>22095.670693872999</c:v>
                </c:pt>
                <c:pt idx="65">
                  <c:v>22482.644825721301</c:v>
                </c:pt>
                <c:pt idx="66">
                  <c:v>23628.270432428599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65920"/>
        <c:axId val="238033088"/>
      </c:lineChart>
      <c:catAx>
        <c:axId val="213265920"/>
        <c:scaling>
          <c:orientation val="minMax"/>
        </c:scaling>
        <c:delete val="0"/>
        <c:axPos val="b"/>
        <c:majorTickMark val="out"/>
        <c:minorTickMark val="none"/>
        <c:tickLblPos val="nextTo"/>
        <c:crossAx val="238033088"/>
        <c:crosses val="autoZero"/>
        <c:auto val="1"/>
        <c:lblAlgn val="ctr"/>
        <c:lblOffset val="100"/>
        <c:noMultiLvlLbl val="0"/>
      </c:catAx>
      <c:valAx>
        <c:axId val="238033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65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'2'!$F$2:$F$44</c:f>
              <c:numCache>
                <c:formatCode>General</c:formatCode>
                <c:ptCount val="43"/>
                <c:pt idx="0">
                  <c:v>21735</c:v>
                </c:pt>
                <c:pt idx="1">
                  <c:v>24912</c:v>
                </c:pt>
                <c:pt idx="2">
                  <c:v>21474</c:v>
                </c:pt>
                <c:pt idx="3">
                  <c:v>18268</c:v>
                </c:pt>
                <c:pt idx="4">
                  <c:v>16698</c:v>
                </c:pt>
                <c:pt idx="5">
                  <c:v>18008</c:v>
                </c:pt>
                <c:pt idx="6">
                  <c:v>21196</c:v>
                </c:pt>
                <c:pt idx="7">
                  <c:v>22402</c:v>
                </c:pt>
                <c:pt idx="8">
                  <c:v>25149</c:v>
                </c:pt>
                <c:pt idx="9">
                  <c:v>25126</c:v>
                </c:pt>
                <c:pt idx="10">
                  <c:v>19331</c:v>
                </c:pt>
                <c:pt idx="11">
                  <c:v>18583</c:v>
                </c:pt>
                <c:pt idx="12">
                  <c:v>23901</c:v>
                </c:pt>
                <c:pt idx="13">
                  <c:v>27215</c:v>
                </c:pt>
                <c:pt idx="14">
                  <c:v>28401</c:v>
                </c:pt>
                <c:pt idx="15">
                  <c:v>31685</c:v>
                </c:pt>
                <c:pt idx="16">
                  <c:v>32534</c:v>
                </c:pt>
                <c:pt idx="17">
                  <c:v>26067</c:v>
                </c:pt>
                <c:pt idx="18">
                  <c:v>31156</c:v>
                </c:pt>
                <c:pt idx="19">
                  <c:v>37266</c:v>
                </c:pt>
                <c:pt idx="20">
                  <c:v>36212</c:v>
                </c:pt>
                <c:pt idx="21">
                  <c:v>40260</c:v>
                </c:pt>
                <c:pt idx="22">
                  <c:v>46319</c:v>
                </c:pt>
                <c:pt idx="23">
                  <c:v>41698</c:v>
                </c:pt>
                <c:pt idx="24">
                  <c:v>41796</c:v>
                </c:pt>
                <c:pt idx="25">
                  <c:v>39700</c:v>
                </c:pt>
                <c:pt idx="26">
                  <c:v>48369</c:v>
                </c:pt>
                <c:pt idx="27">
                  <c:v>51566</c:v>
                </c:pt>
                <c:pt idx="28">
                  <c:v>56370</c:v>
                </c:pt>
                <c:pt idx="29">
                  <c:v>52617</c:v>
                </c:pt>
                <c:pt idx="30">
                  <c:v>48355</c:v>
                </c:pt>
                <c:pt idx="31">
                  <c:v>50804</c:v>
                </c:pt>
                <c:pt idx="32">
                  <c:v>42734</c:v>
                </c:pt>
                <c:pt idx="33">
                  <c:v>59128</c:v>
                </c:pt>
                <c:pt idx="34">
                  <c:v>59645</c:v>
                </c:pt>
                <c:pt idx="35">
                  <c:v>60953</c:v>
                </c:pt>
                <c:pt idx="36">
                  <c:v>67801</c:v>
                </c:pt>
                <c:pt idx="37">
                  <c:v>61258</c:v>
                </c:pt>
                <c:pt idx="38">
                  <c:v>60027</c:v>
                </c:pt>
                <c:pt idx="39">
                  <c:v>57865</c:v>
                </c:pt>
                <c:pt idx="40">
                  <c:v>66891</c:v>
                </c:pt>
                <c:pt idx="41">
                  <c:v>67938</c:v>
                </c:pt>
                <c:pt idx="42">
                  <c:v>76044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'2'!$G$1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'2'!$G$2:$G$44</c:f>
              <c:numCache>
                <c:formatCode>General</c:formatCode>
                <c:ptCount val="43"/>
                <c:pt idx="0">
                  <c:v>25489.918079999999</c:v>
                </c:pt>
                <c:pt idx="1">
                  <c:v>22456.523972356299</c:v>
                </c:pt>
                <c:pt idx="2">
                  <c:v>21345.055381773898</c:v>
                </c:pt>
                <c:pt idx="3">
                  <c:v>15597.3476439921</c:v>
                </c:pt>
                <c:pt idx="4">
                  <c:v>14290.768709296901</c:v>
                </c:pt>
                <c:pt idx="5">
                  <c:v>19111.830829112601</c:v>
                </c:pt>
                <c:pt idx="6">
                  <c:v>25131.3497497321</c:v>
                </c:pt>
                <c:pt idx="7">
                  <c:v>24298.057617215101</c:v>
                </c:pt>
                <c:pt idx="8">
                  <c:v>25577.686013781899</c:v>
                </c:pt>
                <c:pt idx="9">
                  <c:v>25827.8420407985</c:v>
                </c:pt>
                <c:pt idx="10">
                  <c:v>20610.230782213799</c:v>
                </c:pt>
                <c:pt idx="11">
                  <c:v>20170.001059975399</c:v>
                </c:pt>
                <c:pt idx="12" formatCode="0.00E+00">
                  <c:v>26383.637993590801</c:v>
                </c:pt>
                <c:pt idx="13" formatCode="0.00E+00">
                  <c:v>28178.004813209001</c:v>
                </c:pt>
                <c:pt idx="14" formatCode="0.00E+00">
                  <c:v>31246.6469998877</c:v>
                </c:pt>
                <c:pt idx="15" formatCode="0.00E+00">
                  <c:v>31711.549674429902</c:v>
                </c:pt>
                <c:pt idx="16" formatCode="0.00E+00">
                  <c:v>34485.930028879397</c:v>
                </c:pt>
                <c:pt idx="17" formatCode="0.00E+00">
                  <c:v>32435.735038033799</c:v>
                </c:pt>
                <c:pt idx="18" formatCode="0.00E+00">
                  <c:v>30732.4063146839</c:v>
                </c:pt>
                <c:pt idx="19" formatCode="0.00E+00">
                  <c:v>35129.087434977897</c:v>
                </c:pt>
                <c:pt idx="20" formatCode="0.00E+00">
                  <c:v>36326.2617860787</c:v>
                </c:pt>
                <c:pt idx="21" formatCode="0.00E+00">
                  <c:v>38955.642596126199</c:v>
                </c:pt>
                <c:pt idx="22" formatCode="0.00E+00">
                  <c:v>42658.677740299798</c:v>
                </c:pt>
                <c:pt idx="23" formatCode="0.00E+00">
                  <c:v>48372.7133527552</c:v>
                </c:pt>
                <c:pt idx="24" formatCode="0.00E+00">
                  <c:v>40728.374060838098</c:v>
                </c:pt>
                <c:pt idx="25" formatCode="0.00E+00">
                  <c:v>36420.975833819699</c:v>
                </c:pt>
                <c:pt idx="26" formatCode="0.00E+00">
                  <c:v>41733.3268745893</c:v>
                </c:pt>
                <c:pt idx="27" formatCode="0.00E+00">
                  <c:v>46149.361545369997</c:v>
                </c:pt>
                <c:pt idx="28" formatCode="0.00E+00">
                  <c:v>49900.420703238997</c:v>
                </c:pt>
                <c:pt idx="29" formatCode="0.00E+00">
                  <c:v>48896.264666734802</c:v>
                </c:pt>
                <c:pt idx="30" formatCode="0.00E+00">
                  <c:v>50321.407797708802</c:v>
                </c:pt>
                <c:pt idx="31" formatCode="0.00E+00">
                  <c:v>48092.655260253799</c:v>
                </c:pt>
                <c:pt idx="32" formatCode="0.00E+00">
                  <c:v>49111.497130208503</c:v>
                </c:pt>
                <c:pt idx="33" formatCode="0.00E+00">
                  <c:v>60552.047071240399</c:v>
                </c:pt>
                <c:pt idx="34" formatCode="0.00E+00">
                  <c:v>56887.5177835043</c:v>
                </c:pt>
                <c:pt idx="35" formatCode="0.00E+00">
                  <c:v>60275.120588901198</c:v>
                </c:pt>
                <c:pt idx="36" formatCode="0.00E+00">
                  <c:v>62985.697009766503</c:v>
                </c:pt>
                <c:pt idx="37" formatCode="0.00E+00">
                  <c:v>63586.378863920901</c:v>
                </c:pt>
                <c:pt idx="38" formatCode="0.00E+00">
                  <c:v>62394.910274246497</c:v>
                </c:pt>
                <c:pt idx="39" formatCode="0.00E+00">
                  <c:v>60177.634014364601</c:v>
                </c:pt>
                <c:pt idx="40" formatCode="0.00E+00">
                  <c:v>67889.892183033604</c:v>
                </c:pt>
                <c:pt idx="41" formatCode="0.00E+00">
                  <c:v>70842.000218998393</c:v>
                </c:pt>
                <c:pt idx="42" formatCode="0.00E+00">
                  <c:v>76275.708534020203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44096"/>
        <c:axId val="238559808"/>
      </c:lineChart>
      <c:catAx>
        <c:axId val="213444096"/>
        <c:scaling>
          <c:orientation val="minMax"/>
        </c:scaling>
        <c:delete val="0"/>
        <c:axPos val="b"/>
        <c:majorTickMark val="out"/>
        <c:minorTickMark val="none"/>
        <c:tickLblPos val="nextTo"/>
        <c:crossAx val="238559808"/>
        <c:crosses val="autoZero"/>
        <c:auto val="1"/>
        <c:lblAlgn val="ctr"/>
        <c:lblOffset val="100"/>
        <c:noMultiLvlLbl val="0"/>
      </c:catAx>
      <c:valAx>
        <c:axId val="23855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444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'2'!$F$2:$F$51</c:f>
              <c:numCache>
                <c:formatCode>General</c:formatCode>
                <c:ptCount val="50"/>
                <c:pt idx="0">
                  <c:v>21735</c:v>
                </c:pt>
                <c:pt idx="1">
                  <c:v>24912</c:v>
                </c:pt>
                <c:pt idx="2">
                  <c:v>21474</c:v>
                </c:pt>
                <c:pt idx="3">
                  <c:v>18268</c:v>
                </c:pt>
                <c:pt idx="4">
                  <c:v>16698</c:v>
                </c:pt>
                <c:pt idx="5">
                  <c:v>18008</c:v>
                </c:pt>
                <c:pt idx="6">
                  <c:v>21196</c:v>
                </c:pt>
                <c:pt idx="7">
                  <c:v>22402</c:v>
                </c:pt>
                <c:pt idx="8">
                  <c:v>25149</c:v>
                </c:pt>
                <c:pt idx="9">
                  <c:v>25126</c:v>
                </c:pt>
                <c:pt idx="10">
                  <c:v>19331</c:v>
                </c:pt>
                <c:pt idx="11">
                  <c:v>18583</c:v>
                </c:pt>
                <c:pt idx="12">
                  <c:v>23901</c:v>
                </c:pt>
                <c:pt idx="13">
                  <c:v>27215</c:v>
                </c:pt>
                <c:pt idx="14">
                  <c:v>28401</c:v>
                </c:pt>
                <c:pt idx="15">
                  <c:v>31685</c:v>
                </c:pt>
                <c:pt idx="16">
                  <c:v>32534</c:v>
                </c:pt>
                <c:pt idx="17">
                  <c:v>26067</c:v>
                </c:pt>
                <c:pt idx="18">
                  <c:v>31156</c:v>
                </c:pt>
                <c:pt idx="19">
                  <c:v>37266</c:v>
                </c:pt>
                <c:pt idx="20">
                  <c:v>36212</c:v>
                </c:pt>
                <c:pt idx="21">
                  <c:v>40260</c:v>
                </c:pt>
                <c:pt idx="22">
                  <c:v>46319</c:v>
                </c:pt>
                <c:pt idx="23">
                  <c:v>41698</c:v>
                </c:pt>
                <c:pt idx="24">
                  <c:v>41796</c:v>
                </c:pt>
                <c:pt idx="25">
                  <c:v>39700</c:v>
                </c:pt>
                <c:pt idx="26">
                  <c:v>48369</c:v>
                </c:pt>
                <c:pt idx="27">
                  <c:v>51566</c:v>
                </c:pt>
                <c:pt idx="28">
                  <c:v>56370</c:v>
                </c:pt>
                <c:pt idx="29">
                  <c:v>52617</c:v>
                </c:pt>
                <c:pt idx="30">
                  <c:v>48355</c:v>
                </c:pt>
                <c:pt idx="31">
                  <c:v>50804</c:v>
                </c:pt>
                <c:pt idx="32">
                  <c:v>42734</c:v>
                </c:pt>
                <c:pt idx="33">
                  <c:v>59128</c:v>
                </c:pt>
                <c:pt idx="34">
                  <c:v>59645</c:v>
                </c:pt>
                <c:pt idx="35">
                  <c:v>60953</c:v>
                </c:pt>
                <c:pt idx="36">
                  <c:v>67801</c:v>
                </c:pt>
                <c:pt idx="37">
                  <c:v>61258</c:v>
                </c:pt>
                <c:pt idx="38">
                  <c:v>60027</c:v>
                </c:pt>
                <c:pt idx="39">
                  <c:v>57865</c:v>
                </c:pt>
                <c:pt idx="40">
                  <c:v>66891</c:v>
                </c:pt>
                <c:pt idx="41">
                  <c:v>67938</c:v>
                </c:pt>
                <c:pt idx="42">
                  <c:v>76044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'2'!$Z$1</c:f>
              <c:strCache>
                <c:ptCount val="1"/>
                <c:pt idx="0">
                  <c:v>SEIR</c:v>
                </c:pt>
              </c:strCache>
            </c:strRef>
          </c:tx>
          <c:marker>
            <c:symbol val="none"/>
          </c:marker>
          <c:val>
            <c:numRef>
              <c:f>'2'!$Z$2:$Z$51</c:f>
              <c:numCache>
                <c:formatCode>General</c:formatCode>
                <c:ptCount val="50"/>
                <c:pt idx="0">
                  <c:v>23628.270432428599</c:v>
                </c:pt>
                <c:pt idx="1">
                  <c:v>24129.068182380299</c:v>
                </c:pt>
                <c:pt idx="2">
                  <c:v>15849.8682934873</c:v>
                </c:pt>
                <c:pt idx="3">
                  <c:v>14089.2252432</c:v>
                </c:pt>
                <c:pt idx="4">
                  <c:v>13848.844309989099</c:v>
                </c:pt>
                <c:pt idx="5">
                  <c:v>14823.0374891794</c:v>
                </c:pt>
                <c:pt idx="6">
                  <c:v>17110.087867926599</c:v>
                </c:pt>
                <c:pt idx="7">
                  <c:v>20083.4284214461</c:v>
                </c:pt>
                <c:pt idx="8">
                  <c:v>21738.368016067201</c:v>
                </c:pt>
                <c:pt idx="9">
                  <c:v>23326.138516804898</c:v>
                </c:pt>
                <c:pt idx="10">
                  <c:v>24533.946620112201</c:v>
                </c:pt>
                <c:pt idx="11">
                  <c:v>23873.586669420602</c:v>
                </c:pt>
                <c:pt idx="12">
                  <c:v>24076.612087907401</c:v>
                </c:pt>
                <c:pt idx="13">
                  <c:v>26474.227413800199</c:v>
                </c:pt>
                <c:pt idx="14">
                  <c:v>28308.334972796401</c:v>
                </c:pt>
                <c:pt idx="15">
                  <c:v>30409.882536682599</c:v>
                </c:pt>
                <c:pt idx="16">
                  <c:v>31756.059477315601</c:v>
                </c:pt>
                <c:pt idx="17">
                  <c:v>33670.016439217099</c:v>
                </c:pt>
                <c:pt idx="18">
                  <c:v>34003.416341332399</c:v>
                </c:pt>
                <c:pt idx="19">
                  <c:v>33907.345671467199</c:v>
                </c:pt>
                <c:pt idx="20">
                  <c:v>36020.948909391802</c:v>
                </c:pt>
                <c:pt idx="21">
                  <c:v>37700.033151621697</c:v>
                </c:pt>
                <c:pt idx="22">
                  <c:v>39820.617333959002</c:v>
                </c:pt>
                <c:pt idx="23">
                  <c:v>42597.878966766497</c:v>
                </c:pt>
                <c:pt idx="24">
                  <c:v>46599.320357489203</c:v>
                </c:pt>
                <c:pt idx="25">
                  <c:v>44992.508604531198</c:v>
                </c:pt>
                <c:pt idx="26">
                  <c:v>42940.248609380797</c:v>
                </c:pt>
                <c:pt idx="27">
                  <c:v>45156.441162361501</c:v>
                </c:pt>
                <c:pt idx="28">
                  <c:v>48306.877856239902</c:v>
                </c:pt>
                <c:pt idx="29">
                  <c:v>51554.385661551401</c:v>
                </c:pt>
                <c:pt idx="30">
                  <c:v>52591.2406502827</c:v>
                </c:pt>
                <c:pt idx="31">
                  <c:v>53948.926072543603</c:v>
                </c:pt>
                <c:pt idx="32">
                  <c:v>53604.242172823702</c:v>
                </c:pt>
                <c:pt idx="33">
                  <c:v>54287.122279261799</c:v>
                </c:pt>
                <c:pt idx="34">
                  <c:v>60198.702499833198</c:v>
                </c:pt>
                <c:pt idx="35">
                  <c:v>60619.625627158501</c:v>
                </c:pt>
                <c:pt idx="36">
                  <c:v>62500.107457076898</c:v>
                </c:pt>
                <c:pt idx="37">
                  <c:v>64473.175848979401</c:v>
                </c:pt>
                <c:pt idx="38">
                  <c:v>65303.870296682602</c:v>
                </c:pt>
                <c:pt idx="39">
                  <c:v>64735.747394345803</c:v>
                </c:pt>
                <c:pt idx="40">
                  <c:v>63206.6920446246</c:v>
                </c:pt>
                <c:pt idx="41">
                  <c:v>66283.314774976403</c:v>
                </c:pt>
                <c:pt idx="42">
                  <c:v>68377.709212068599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45120"/>
        <c:axId val="238561536"/>
      </c:lineChart>
      <c:catAx>
        <c:axId val="213445120"/>
        <c:scaling>
          <c:orientation val="minMax"/>
        </c:scaling>
        <c:delete val="0"/>
        <c:axPos val="b"/>
        <c:majorTickMark val="out"/>
        <c:minorTickMark val="none"/>
        <c:tickLblPos val="nextTo"/>
        <c:crossAx val="238561536"/>
        <c:crosses val="autoZero"/>
        <c:auto val="1"/>
        <c:lblAlgn val="ctr"/>
        <c:lblOffset val="100"/>
        <c:noMultiLvlLbl val="0"/>
      </c:catAx>
      <c:valAx>
        <c:axId val="238561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445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'3'!$F$2:$F$48</c:f>
              <c:numCache>
                <c:formatCode>General</c:formatCode>
                <c:ptCount val="47"/>
                <c:pt idx="0">
                  <c:v>76044</c:v>
                </c:pt>
                <c:pt idx="1">
                  <c:v>71543</c:v>
                </c:pt>
                <c:pt idx="2">
                  <c:v>64339</c:v>
                </c:pt>
                <c:pt idx="3">
                  <c:v>61255</c:v>
                </c:pt>
                <c:pt idx="4">
                  <c:v>60500</c:v>
                </c:pt>
                <c:pt idx="5">
                  <c:v>65546</c:v>
                </c:pt>
                <c:pt idx="6">
                  <c:v>70377</c:v>
                </c:pt>
                <c:pt idx="7">
                  <c:v>68732</c:v>
                </c:pt>
                <c:pt idx="8">
                  <c:v>73635</c:v>
                </c:pt>
                <c:pt idx="9">
                  <c:v>66148</c:v>
                </c:pt>
                <c:pt idx="10">
                  <c:v>56326</c:v>
                </c:pt>
                <c:pt idx="11">
                  <c:v>56859</c:v>
                </c:pt>
                <c:pt idx="12">
                  <c:v>63137</c:v>
                </c:pt>
                <c:pt idx="13">
                  <c:v>68958</c:v>
                </c:pt>
                <c:pt idx="14">
                  <c:v>67939</c:v>
                </c:pt>
                <c:pt idx="15">
                  <c:v>68414</c:v>
                </c:pt>
                <c:pt idx="16">
                  <c:v>58398</c:v>
                </c:pt>
                <c:pt idx="17">
                  <c:v>46454</c:v>
                </c:pt>
                <c:pt idx="18">
                  <c:v>45183</c:v>
                </c:pt>
                <c:pt idx="19">
                  <c:v>55268</c:v>
                </c:pt>
                <c:pt idx="20">
                  <c:v>55526</c:v>
                </c:pt>
                <c:pt idx="21">
                  <c:v>57541</c:v>
                </c:pt>
                <c:pt idx="22">
                  <c:v>60422</c:v>
                </c:pt>
                <c:pt idx="23">
                  <c:v>55106</c:v>
                </c:pt>
                <c:pt idx="24">
                  <c:v>48146</c:v>
                </c:pt>
                <c:pt idx="25">
                  <c:v>45897</c:v>
                </c:pt>
                <c:pt idx="26">
                  <c:v>52373</c:v>
                </c:pt>
                <c:pt idx="27">
                  <c:v>52728</c:v>
                </c:pt>
                <c:pt idx="28">
                  <c:v>51430</c:v>
                </c:pt>
                <c:pt idx="29">
                  <c:v>65297</c:v>
                </c:pt>
                <c:pt idx="30">
                  <c:v>49348</c:v>
                </c:pt>
                <c:pt idx="31">
                  <c:v>39910</c:v>
                </c:pt>
                <c:pt idx="32">
                  <c:v>35802</c:v>
                </c:pt>
                <c:pt idx="33">
                  <c:v>42908</c:v>
                </c:pt>
                <c:pt idx="34">
                  <c:v>44434</c:v>
                </c:pt>
                <c:pt idx="35">
                  <c:v>44577</c:v>
                </c:pt>
                <c:pt idx="36">
                  <c:v>48768</c:v>
                </c:pt>
                <c:pt idx="37">
                  <c:v>44345</c:v>
                </c:pt>
                <c:pt idx="38">
                  <c:v>34485</c:v>
                </c:pt>
                <c:pt idx="39">
                  <c:v>34905</c:v>
                </c:pt>
                <c:pt idx="40">
                  <c:v>40855</c:v>
                </c:pt>
                <c:pt idx="41">
                  <c:v>43949</c:v>
                </c:pt>
                <c:pt idx="42">
                  <c:v>45964</c:v>
                </c:pt>
                <c:pt idx="43">
                  <c:v>46510</c:v>
                </c:pt>
                <c:pt idx="44">
                  <c:v>44208</c:v>
                </c:pt>
                <c:pt idx="45">
                  <c:v>34802</c:v>
                </c:pt>
                <c:pt idx="46">
                  <c:v>32701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'3'!$G$1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'3'!$G$2:$G$48</c:f>
              <c:numCache>
                <c:formatCode>General</c:formatCode>
                <c:ptCount val="47"/>
                <c:pt idx="0">
                  <c:v>76275.708534020203</c:v>
                </c:pt>
                <c:pt idx="1">
                  <c:v>67832.460695126705</c:v>
                </c:pt>
                <c:pt idx="2">
                  <c:v>70049.680844677307</c:v>
                </c:pt>
                <c:pt idx="3">
                  <c:v>66157.173544356701</c:v>
                </c:pt>
                <c:pt idx="4">
                  <c:v>63905.546412132702</c:v>
                </c:pt>
                <c:pt idx="5">
                  <c:v>66612.135858837602</c:v>
                </c:pt>
                <c:pt idx="6">
                  <c:v>69353.834114761194</c:v>
                </c:pt>
                <c:pt idx="7">
                  <c:v>67904.109552437905</c:v>
                </c:pt>
                <c:pt idx="8">
                  <c:v>64610.855079759996</c:v>
                </c:pt>
                <c:pt idx="9">
                  <c:v>64311.7864179073</c:v>
                </c:pt>
                <c:pt idx="10">
                  <c:v>61488.358449916901</c:v>
                </c:pt>
                <c:pt idx="11">
                  <c:v>57976.551859153697</c:v>
                </c:pt>
                <c:pt idx="12">
                  <c:v>63598.452868120199</c:v>
                </c:pt>
                <c:pt idx="13">
                  <c:v>60965.796903190101</c:v>
                </c:pt>
                <c:pt idx="14">
                  <c:v>64969.955278687303</c:v>
                </c:pt>
                <c:pt idx="15">
                  <c:v>65180.733577500003</c:v>
                </c:pt>
                <c:pt idx="16">
                  <c:v>61185.3857239313</c:v>
                </c:pt>
                <c:pt idx="17">
                  <c:v>55812.270905181802</c:v>
                </c:pt>
                <c:pt idx="18">
                  <c:v>49574.759829683702</c:v>
                </c:pt>
                <c:pt idx="19">
                  <c:v>55453.9053231793</c:v>
                </c:pt>
                <c:pt idx="20">
                  <c:v>52212.782926134299</c:v>
                </c:pt>
                <c:pt idx="21">
                  <c:v>55893.043242727603</c:v>
                </c:pt>
                <c:pt idx="22">
                  <c:v>53147.910716714097</c:v>
                </c:pt>
                <c:pt idx="23">
                  <c:v>53226.840241041398</c:v>
                </c:pt>
                <c:pt idx="24">
                  <c:v>49008.966905396403</c:v>
                </c:pt>
                <c:pt idx="25">
                  <c:v>44524.022293280002</c:v>
                </c:pt>
                <c:pt idx="26">
                  <c:v>50131.780314931399</c:v>
                </c:pt>
                <c:pt idx="27">
                  <c:v>48612.835077704898</c:v>
                </c:pt>
                <c:pt idx="28">
                  <c:v>50402.183283711303</c:v>
                </c:pt>
                <c:pt idx="29">
                  <c:v>54572.9199628114</c:v>
                </c:pt>
                <c:pt idx="30">
                  <c:v>53405.1409526391</c:v>
                </c:pt>
                <c:pt idx="31">
                  <c:v>44855.6613853249</c:v>
                </c:pt>
                <c:pt idx="32">
                  <c:v>38872.947586815499</c:v>
                </c:pt>
                <c:pt idx="33">
                  <c:v>46870.525472594301</c:v>
                </c:pt>
                <c:pt idx="34">
                  <c:v>51016.036560483401</c:v>
                </c:pt>
                <c:pt idx="35">
                  <c:v>53136.284847856601</c:v>
                </c:pt>
                <c:pt idx="36">
                  <c:v>46448.692076726802</c:v>
                </c:pt>
                <c:pt idx="37">
                  <c:v>47443.170973745597</c:v>
                </c:pt>
                <c:pt idx="38">
                  <c:v>41161.288864330701</c:v>
                </c:pt>
                <c:pt idx="39">
                  <c:v>37395.672537663799</c:v>
                </c:pt>
                <c:pt idx="40">
                  <c:v>44716.611390933002</c:v>
                </c:pt>
                <c:pt idx="41">
                  <c:v>43000.3525594928</c:v>
                </c:pt>
                <c:pt idx="42">
                  <c:v>41293.305097044598</c:v>
                </c:pt>
                <c:pt idx="43">
                  <c:v>44644.872729098097</c:v>
                </c:pt>
                <c:pt idx="44">
                  <c:v>40923.0656139649</c:v>
                </c:pt>
                <c:pt idx="45">
                  <c:v>32123.697410963599</c:v>
                </c:pt>
                <c:pt idx="46">
                  <c:v>27156.070620718099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42560"/>
        <c:axId val="238563840"/>
      </c:lineChart>
      <c:catAx>
        <c:axId val="213442560"/>
        <c:scaling>
          <c:orientation val="minMax"/>
        </c:scaling>
        <c:delete val="0"/>
        <c:axPos val="b"/>
        <c:majorTickMark val="out"/>
        <c:minorTickMark val="none"/>
        <c:tickLblPos val="nextTo"/>
        <c:crossAx val="238563840"/>
        <c:crosses val="autoZero"/>
        <c:auto val="1"/>
        <c:lblAlgn val="ctr"/>
        <c:lblOffset val="100"/>
        <c:noMultiLvlLbl val="0"/>
      </c:catAx>
      <c:valAx>
        <c:axId val="238563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442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'3'!$F$2:$F$51</c:f>
              <c:numCache>
                <c:formatCode>General</c:formatCode>
                <c:ptCount val="50"/>
                <c:pt idx="0">
                  <c:v>76044</c:v>
                </c:pt>
                <c:pt idx="1">
                  <c:v>71543</c:v>
                </c:pt>
                <c:pt idx="2">
                  <c:v>64339</c:v>
                </c:pt>
                <c:pt idx="3">
                  <c:v>61255</c:v>
                </c:pt>
                <c:pt idx="4">
                  <c:v>60500</c:v>
                </c:pt>
                <c:pt idx="5">
                  <c:v>65546</c:v>
                </c:pt>
                <c:pt idx="6">
                  <c:v>70377</c:v>
                </c:pt>
                <c:pt idx="7">
                  <c:v>68732</c:v>
                </c:pt>
                <c:pt idx="8">
                  <c:v>73635</c:v>
                </c:pt>
                <c:pt idx="9">
                  <c:v>66148</c:v>
                </c:pt>
                <c:pt idx="10">
                  <c:v>56326</c:v>
                </c:pt>
                <c:pt idx="11">
                  <c:v>56859</c:v>
                </c:pt>
                <c:pt idx="12">
                  <c:v>63137</c:v>
                </c:pt>
                <c:pt idx="13">
                  <c:v>68958</c:v>
                </c:pt>
                <c:pt idx="14">
                  <c:v>67939</c:v>
                </c:pt>
                <c:pt idx="15">
                  <c:v>68414</c:v>
                </c:pt>
                <c:pt idx="16">
                  <c:v>58398</c:v>
                </c:pt>
                <c:pt idx="17">
                  <c:v>46454</c:v>
                </c:pt>
                <c:pt idx="18">
                  <c:v>45183</c:v>
                </c:pt>
                <c:pt idx="19">
                  <c:v>55268</c:v>
                </c:pt>
                <c:pt idx="20">
                  <c:v>55526</c:v>
                </c:pt>
                <c:pt idx="21">
                  <c:v>57541</c:v>
                </c:pt>
                <c:pt idx="22">
                  <c:v>60422</c:v>
                </c:pt>
                <c:pt idx="23">
                  <c:v>55106</c:v>
                </c:pt>
                <c:pt idx="24">
                  <c:v>48146</c:v>
                </c:pt>
                <c:pt idx="25">
                  <c:v>45897</c:v>
                </c:pt>
                <c:pt idx="26">
                  <c:v>52373</c:v>
                </c:pt>
                <c:pt idx="27">
                  <c:v>52728</c:v>
                </c:pt>
                <c:pt idx="28">
                  <c:v>51430</c:v>
                </c:pt>
                <c:pt idx="29">
                  <c:v>65297</c:v>
                </c:pt>
                <c:pt idx="30">
                  <c:v>49348</c:v>
                </c:pt>
                <c:pt idx="31">
                  <c:v>39910</c:v>
                </c:pt>
                <c:pt idx="32">
                  <c:v>35802</c:v>
                </c:pt>
                <c:pt idx="33">
                  <c:v>42908</c:v>
                </c:pt>
                <c:pt idx="34">
                  <c:v>44434</c:v>
                </c:pt>
                <c:pt idx="35">
                  <c:v>44577</c:v>
                </c:pt>
                <c:pt idx="36">
                  <c:v>48768</c:v>
                </c:pt>
                <c:pt idx="37">
                  <c:v>44345</c:v>
                </c:pt>
                <c:pt idx="38">
                  <c:v>34485</c:v>
                </c:pt>
                <c:pt idx="39">
                  <c:v>34905</c:v>
                </c:pt>
                <c:pt idx="40">
                  <c:v>40855</c:v>
                </c:pt>
                <c:pt idx="41">
                  <c:v>43949</c:v>
                </c:pt>
                <c:pt idx="42">
                  <c:v>45964</c:v>
                </c:pt>
                <c:pt idx="43">
                  <c:v>46510</c:v>
                </c:pt>
                <c:pt idx="44">
                  <c:v>44208</c:v>
                </c:pt>
                <c:pt idx="45">
                  <c:v>34802</c:v>
                </c:pt>
                <c:pt idx="46">
                  <c:v>32701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'3'!$Z$1</c:f>
              <c:strCache>
                <c:ptCount val="1"/>
                <c:pt idx="0">
                  <c:v>SEIR</c:v>
                </c:pt>
              </c:strCache>
            </c:strRef>
          </c:tx>
          <c:marker>
            <c:symbol val="none"/>
          </c:marker>
          <c:val>
            <c:numRef>
              <c:f>'3'!$Z$2:$Z$51</c:f>
              <c:numCache>
                <c:formatCode>General</c:formatCode>
                <c:ptCount val="50"/>
                <c:pt idx="0">
                  <c:v>68377.709212068599</c:v>
                </c:pt>
                <c:pt idx="1">
                  <c:v>71282.667932611497</c:v>
                </c:pt>
                <c:pt idx="2">
                  <c:v>61677.095852873797</c:v>
                </c:pt>
                <c:pt idx="3">
                  <c:v>63025.453844101998</c:v>
                </c:pt>
                <c:pt idx="4">
                  <c:v>63210.19110222</c:v>
                </c:pt>
                <c:pt idx="5">
                  <c:v>63411.449513164203</c:v>
                </c:pt>
                <c:pt idx="6">
                  <c:v>65414.965751593802</c:v>
                </c:pt>
                <c:pt idx="7">
                  <c:v>67476.623494209998</c:v>
                </c:pt>
                <c:pt idx="8">
                  <c:v>67435.118852933694</c:v>
                </c:pt>
                <c:pt idx="9">
                  <c:v>65919.320445208898</c:v>
                </c:pt>
                <c:pt idx="10">
                  <c:v>65311.050975652703</c:v>
                </c:pt>
                <c:pt idx="11">
                  <c:v>63737.510539176197</c:v>
                </c:pt>
                <c:pt idx="12">
                  <c:v>61684.813112750198</c:v>
                </c:pt>
                <c:pt idx="13">
                  <c:v>63072.7791004018</c:v>
                </c:pt>
                <c:pt idx="14">
                  <c:v>61907.975115643399</c:v>
                </c:pt>
                <c:pt idx="15">
                  <c:v>62653.556482957902</c:v>
                </c:pt>
                <c:pt idx="16">
                  <c:v>62365.170891549598</c:v>
                </c:pt>
                <c:pt idx="17">
                  <c:v>60268.544042230198</c:v>
                </c:pt>
                <c:pt idx="18">
                  <c:v>57365.412436371102</c:v>
                </c:pt>
                <c:pt idx="19">
                  <c:v>54209.003836948701</c:v>
                </c:pt>
                <c:pt idx="20">
                  <c:v>54949.244981874697</c:v>
                </c:pt>
                <c:pt idx="21">
                  <c:v>53609.7627063361</c:v>
                </c:pt>
                <c:pt idx="22">
                  <c:v>53924.147914710898</c:v>
                </c:pt>
                <c:pt idx="23">
                  <c:v>52687.411811120903</c:v>
                </c:pt>
                <c:pt idx="24">
                  <c:v>51950.890910290298</c:v>
                </c:pt>
                <c:pt idx="25">
                  <c:v>50144.770586143597</c:v>
                </c:pt>
                <c:pt idx="26">
                  <c:v>48137.887644007802</c:v>
                </c:pt>
                <c:pt idx="27">
                  <c:v>48746.859140360102</c:v>
                </c:pt>
                <c:pt idx="28">
                  <c:v>48079.237133742703</c:v>
                </c:pt>
                <c:pt idx="29">
                  <c:v>47966.160337815403</c:v>
                </c:pt>
                <c:pt idx="30">
                  <c:v>48554.499200140403</c:v>
                </c:pt>
                <c:pt idx="31">
                  <c:v>48020.3191585147</c:v>
                </c:pt>
                <c:pt idx="32">
                  <c:v>45460.241177255099</c:v>
                </c:pt>
                <c:pt idx="33">
                  <c:v>43223.901750445999</c:v>
                </c:pt>
                <c:pt idx="34">
                  <c:v>44175.348124525997</c:v>
                </c:pt>
                <c:pt idx="35">
                  <c:v>44969.865180959903</c:v>
                </c:pt>
                <c:pt idx="36">
                  <c:v>45312.901511227297</c:v>
                </c:pt>
                <c:pt idx="37">
                  <c:v>43649.035755016201</c:v>
                </c:pt>
                <c:pt idx="38">
                  <c:v>43171.786793911102</c:v>
                </c:pt>
                <c:pt idx="39">
                  <c:v>41514.5333667167</c:v>
                </c:pt>
                <c:pt idx="40">
                  <c:v>40181.260058259897</c:v>
                </c:pt>
                <c:pt idx="41">
                  <c:v>41041.366476025898</c:v>
                </c:pt>
                <c:pt idx="42">
                  <c:v>40697.507423104304</c:v>
                </c:pt>
                <c:pt idx="43">
                  <c:v>40084.384318466</c:v>
                </c:pt>
                <c:pt idx="44">
                  <c:v>40345.870647276803</c:v>
                </c:pt>
                <c:pt idx="45">
                  <c:v>39535.1527283166</c:v>
                </c:pt>
                <c:pt idx="46">
                  <c:v>37615.894245829302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141184"/>
        <c:axId val="238565568"/>
      </c:lineChart>
      <c:catAx>
        <c:axId val="218141184"/>
        <c:scaling>
          <c:orientation val="minMax"/>
        </c:scaling>
        <c:delete val="0"/>
        <c:axPos val="b"/>
        <c:majorTickMark val="out"/>
        <c:minorTickMark val="none"/>
        <c:tickLblPos val="nextTo"/>
        <c:crossAx val="238565568"/>
        <c:crosses val="autoZero"/>
        <c:auto val="1"/>
        <c:lblAlgn val="ctr"/>
        <c:lblOffset val="100"/>
        <c:noMultiLvlLbl val="0"/>
      </c:catAx>
      <c:valAx>
        <c:axId val="23856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141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32174103237096"/>
          <c:y val="5.1400554097404488E-2"/>
          <c:w val="0.22128849518810148"/>
          <c:h val="0.81870771361913097"/>
        </c:manualLayout>
      </c:layout>
      <c:lineChart>
        <c:grouping val="standard"/>
        <c:varyColors val="0"/>
        <c:ser>
          <c:idx val="0"/>
          <c:order val="0"/>
          <c:tx>
            <c:strRef>
              <c:f>'4'!$F$1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'4'!$F$2:$F$132</c:f>
              <c:numCache>
                <c:formatCode>General</c:formatCode>
                <c:ptCount val="131"/>
                <c:pt idx="0">
                  <c:v>32701</c:v>
                </c:pt>
                <c:pt idx="1">
                  <c:v>42813</c:v>
                </c:pt>
                <c:pt idx="2">
                  <c:v>40690</c:v>
                </c:pt>
                <c:pt idx="3">
                  <c:v>44334</c:v>
                </c:pt>
                <c:pt idx="4">
                  <c:v>50671</c:v>
                </c:pt>
                <c:pt idx="5">
                  <c:v>43386</c:v>
                </c:pt>
                <c:pt idx="6">
                  <c:v>30977</c:v>
                </c:pt>
                <c:pt idx="7">
                  <c:v>23840</c:v>
                </c:pt>
                <c:pt idx="8">
                  <c:v>25626</c:v>
                </c:pt>
                <c:pt idx="9">
                  <c:v>34600</c:v>
                </c:pt>
                <c:pt idx="10">
                  <c:v>35939</c:v>
                </c:pt>
                <c:pt idx="11">
                  <c:v>47967</c:v>
                </c:pt>
                <c:pt idx="12">
                  <c:v>41694</c:v>
                </c:pt>
                <c:pt idx="13">
                  <c:v>34442</c:v>
                </c:pt>
                <c:pt idx="14">
                  <c:v>33248</c:v>
                </c:pt>
                <c:pt idx="15">
                  <c:v>39462</c:v>
                </c:pt>
                <c:pt idx="16">
                  <c:v>38906</c:v>
                </c:pt>
                <c:pt idx="17">
                  <c:v>45202</c:v>
                </c:pt>
                <c:pt idx="18">
                  <c:v>49143</c:v>
                </c:pt>
                <c:pt idx="19">
                  <c:v>42579</c:v>
                </c:pt>
                <c:pt idx="20">
                  <c:v>38877</c:v>
                </c:pt>
                <c:pt idx="21">
                  <c:v>50723</c:v>
                </c:pt>
                <c:pt idx="22">
                  <c:v>40071</c:v>
                </c:pt>
                <c:pt idx="23">
                  <c:v>38911</c:v>
                </c:pt>
                <c:pt idx="24">
                  <c:v>47369</c:v>
                </c:pt>
                <c:pt idx="25">
                  <c:v>48367</c:v>
                </c:pt>
                <c:pt idx="26">
                  <c:v>44931</c:v>
                </c:pt>
                <c:pt idx="27">
                  <c:v>38062</c:v>
                </c:pt>
                <c:pt idx="28">
                  <c:v>32667</c:v>
                </c:pt>
                <c:pt idx="29">
                  <c:v>43564</c:v>
                </c:pt>
                <c:pt idx="30">
                  <c:v>39100</c:v>
                </c:pt>
                <c:pt idx="31">
                  <c:v>45978</c:v>
                </c:pt>
                <c:pt idx="32">
                  <c:v>55146</c:v>
                </c:pt>
                <c:pt idx="33">
                  <c:v>49481</c:v>
                </c:pt>
                <c:pt idx="34">
                  <c:v>35543</c:v>
                </c:pt>
                <c:pt idx="35">
                  <c:v>38315</c:v>
                </c:pt>
                <c:pt idx="36">
                  <c:v>45383</c:v>
                </c:pt>
                <c:pt idx="37">
                  <c:v>51127</c:v>
                </c:pt>
                <c:pt idx="38">
                  <c:v>59024</c:v>
                </c:pt>
                <c:pt idx="39">
                  <c:v>56676</c:v>
                </c:pt>
                <c:pt idx="40">
                  <c:v>55489</c:v>
                </c:pt>
                <c:pt idx="41">
                  <c:v>46665</c:v>
                </c:pt>
                <c:pt idx="42">
                  <c:v>41577</c:v>
                </c:pt>
                <c:pt idx="43">
                  <c:v>51565</c:v>
                </c:pt>
                <c:pt idx="44">
                  <c:v>59294</c:v>
                </c:pt>
                <c:pt idx="45">
                  <c:v>65059</c:v>
                </c:pt>
                <c:pt idx="46">
                  <c:v>69130</c:v>
                </c:pt>
                <c:pt idx="47">
                  <c:v>57307</c:v>
                </c:pt>
                <c:pt idx="48">
                  <c:v>50808</c:v>
                </c:pt>
                <c:pt idx="49">
                  <c:v>67076</c:v>
                </c:pt>
                <c:pt idx="50">
                  <c:v>61701</c:v>
                </c:pt>
                <c:pt idx="51">
                  <c:v>63154</c:v>
                </c:pt>
                <c:pt idx="52">
                  <c:v>76205</c:v>
                </c:pt>
                <c:pt idx="53">
                  <c:v>82526</c:v>
                </c:pt>
                <c:pt idx="54">
                  <c:v>83288</c:v>
                </c:pt>
                <c:pt idx="55">
                  <c:v>62312</c:v>
                </c:pt>
                <c:pt idx="56">
                  <c:v>66712</c:v>
                </c:pt>
                <c:pt idx="57">
                  <c:v>77021</c:v>
                </c:pt>
                <c:pt idx="58">
                  <c:v>79322</c:v>
                </c:pt>
                <c:pt idx="59">
                  <c:v>90981</c:v>
                </c:pt>
                <c:pt idx="60">
                  <c:v>100072</c:v>
                </c:pt>
                <c:pt idx="61">
                  <c:v>90347</c:v>
                </c:pt>
                <c:pt idx="62">
                  <c:v>105212</c:v>
                </c:pt>
                <c:pt idx="63">
                  <c:v>84058</c:v>
                </c:pt>
                <c:pt idx="64">
                  <c:v>127745</c:v>
                </c:pt>
                <c:pt idx="65">
                  <c:v>104110</c:v>
                </c:pt>
                <c:pt idx="66">
                  <c:v>129884</c:v>
                </c:pt>
                <c:pt idx="67">
                  <c:v>127877</c:v>
                </c:pt>
                <c:pt idx="68">
                  <c:v>131308</c:v>
                </c:pt>
                <c:pt idx="69">
                  <c:v>114764</c:v>
                </c:pt>
                <c:pt idx="70">
                  <c:v>119320</c:v>
                </c:pt>
                <c:pt idx="71">
                  <c:v>140022</c:v>
                </c:pt>
                <c:pt idx="72">
                  <c:v>148122</c:v>
                </c:pt>
                <c:pt idx="73">
                  <c:v>162955</c:v>
                </c:pt>
                <c:pt idx="74">
                  <c:v>181030</c:v>
                </c:pt>
                <c:pt idx="75">
                  <c:v>171056</c:v>
                </c:pt>
                <c:pt idx="76">
                  <c:v>137019</c:v>
                </c:pt>
                <c:pt idx="77">
                  <c:v>160787</c:v>
                </c:pt>
                <c:pt idx="78">
                  <c:v>163779</c:v>
                </c:pt>
                <c:pt idx="79">
                  <c:v>173522</c:v>
                </c:pt>
                <c:pt idx="80">
                  <c:v>191723</c:v>
                </c:pt>
                <c:pt idx="81">
                  <c:v>201188</c:v>
                </c:pt>
                <c:pt idx="82">
                  <c:v>180868</c:v>
                </c:pt>
                <c:pt idx="83">
                  <c:v>146220</c:v>
                </c:pt>
                <c:pt idx="84">
                  <c:v>173177</c:v>
                </c:pt>
                <c:pt idx="85">
                  <c:v>177329</c:v>
                </c:pt>
                <c:pt idx="86">
                  <c:v>184645</c:v>
                </c:pt>
                <c:pt idx="87">
                  <c:v>116217</c:v>
                </c:pt>
                <c:pt idx="88">
                  <c:v>204936</c:v>
                </c:pt>
                <c:pt idx="89">
                  <c:v>157624</c:v>
                </c:pt>
                <c:pt idx="90">
                  <c:v>140405</c:v>
                </c:pt>
                <c:pt idx="91">
                  <c:v>156738</c:v>
                </c:pt>
                <c:pt idx="92">
                  <c:v>193839</c:v>
                </c:pt>
                <c:pt idx="93">
                  <c:v>204145</c:v>
                </c:pt>
                <c:pt idx="94">
                  <c:v>224508</c:v>
                </c:pt>
                <c:pt idx="95">
                  <c:v>234706</c:v>
                </c:pt>
                <c:pt idx="96">
                  <c:v>220717</c:v>
                </c:pt>
                <c:pt idx="97">
                  <c:v>178590</c:v>
                </c:pt>
                <c:pt idx="98">
                  <c:v>191544</c:v>
                </c:pt>
                <c:pt idx="99">
                  <c:v>230524</c:v>
                </c:pt>
                <c:pt idx="100">
                  <c:v>221536</c:v>
                </c:pt>
                <c:pt idx="101">
                  <c:v>234254</c:v>
                </c:pt>
                <c:pt idx="102">
                  <c:v>240721</c:v>
                </c:pt>
                <c:pt idx="103">
                  <c:v>220046</c:v>
                </c:pt>
                <c:pt idx="104">
                  <c:v>186879</c:v>
                </c:pt>
                <c:pt idx="105">
                  <c:v>201947</c:v>
                </c:pt>
                <c:pt idx="106">
                  <c:v>221456</c:v>
                </c:pt>
                <c:pt idx="107">
                  <c:v>240432</c:v>
                </c:pt>
                <c:pt idx="108">
                  <c:v>237533</c:v>
                </c:pt>
                <c:pt idx="109">
                  <c:v>248482</c:v>
                </c:pt>
                <c:pt idx="110">
                  <c:v>201145</c:v>
                </c:pt>
                <c:pt idx="111">
                  <c:v>185305</c:v>
                </c:pt>
                <c:pt idx="112">
                  <c:v>191272</c:v>
                </c:pt>
                <c:pt idx="113">
                  <c:v>201225</c:v>
                </c:pt>
                <c:pt idx="114">
                  <c:v>225425</c:v>
                </c:pt>
                <c:pt idx="115">
                  <c:v>205260</c:v>
                </c:pt>
                <c:pt idx="116">
                  <c:v>107985</c:v>
                </c:pt>
                <c:pt idx="117">
                  <c:v>218493</c:v>
                </c:pt>
                <c:pt idx="118">
                  <c:v>154476</c:v>
                </c:pt>
                <c:pt idx="119">
                  <c:v>167961</c:v>
                </c:pt>
                <c:pt idx="120">
                  <c:v>201234</c:v>
                </c:pt>
                <c:pt idx="121">
                  <c:v>221748</c:v>
                </c:pt>
                <c:pt idx="122">
                  <c:v>258801</c:v>
                </c:pt>
                <c:pt idx="123">
                  <c:v>164678</c:v>
                </c:pt>
                <c:pt idx="124">
                  <c:v>296463</c:v>
                </c:pt>
                <c:pt idx="125">
                  <c:v>203061</c:v>
                </c:pt>
                <c:pt idx="126">
                  <c:v>182654</c:v>
                </c:pt>
                <c:pt idx="127">
                  <c:v>231224</c:v>
                </c:pt>
                <c:pt idx="128">
                  <c:v>256327</c:v>
                </c:pt>
                <c:pt idx="129">
                  <c:v>288658</c:v>
                </c:pt>
                <c:pt idx="130">
                  <c:v>303008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'4'!$G$1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'4'!$G$2:$G$132</c:f>
              <c:numCache>
                <c:formatCode>General</c:formatCode>
                <c:ptCount val="131"/>
                <c:pt idx="0">
                  <c:v>27156.070620718099</c:v>
                </c:pt>
                <c:pt idx="1">
                  <c:v>21105.411699937002</c:v>
                </c:pt>
                <c:pt idx="2">
                  <c:v>22626.894524835399</c:v>
                </c:pt>
                <c:pt idx="3">
                  <c:v>26087.8090664304</c:v>
                </c:pt>
                <c:pt idx="4">
                  <c:v>28079.2229995669</c:v>
                </c:pt>
                <c:pt idx="5">
                  <c:v>28903.612916267499</c:v>
                </c:pt>
                <c:pt idx="6">
                  <c:v>27658.806916025202</c:v>
                </c:pt>
                <c:pt idx="7">
                  <c:v>28208.951710622299</c:v>
                </c:pt>
                <c:pt idx="8">
                  <c:v>26346.578151624399</c:v>
                </c:pt>
                <c:pt idx="9">
                  <c:v>29494.2712326869</c:v>
                </c:pt>
                <c:pt idx="10">
                  <c:v>32719.529145031502</c:v>
                </c:pt>
                <c:pt idx="11">
                  <c:v>37242.426599535698</c:v>
                </c:pt>
                <c:pt idx="12">
                  <c:v>37733.974677198799</c:v>
                </c:pt>
                <c:pt idx="13">
                  <c:v>36369.711382452901</c:v>
                </c:pt>
                <c:pt idx="14">
                  <c:v>33281.572821975198</c:v>
                </c:pt>
                <c:pt idx="15">
                  <c:v>38215.496728477301</c:v>
                </c:pt>
                <c:pt idx="16">
                  <c:v>43537.289605792997</c:v>
                </c:pt>
                <c:pt idx="17">
                  <c:v>46771.608688244502</c:v>
                </c:pt>
                <c:pt idx="18">
                  <c:v>47289.884649570602</c:v>
                </c:pt>
                <c:pt idx="19">
                  <c:v>41062.3252767175</c:v>
                </c:pt>
                <c:pt idx="20">
                  <c:v>38011.794903948197</c:v>
                </c:pt>
                <c:pt idx="21">
                  <c:v>39901.844801010797</c:v>
                </c:pt>
                <c:pt idx="22">
                  <c:v>48828.521903063804</c:v>
                </c:pt>
                <c:pt idx="23">
                  <c:v>51248.461186668297</c:v>
                </c:pt>
                <c:pt idx="24">
                  <c:v>51836.6414404549</c:v>
                </c:pt>
                <c:pt idx="25">
                  <c:v>54534.058038197501</c:v>
                </c:pt>
                <c:pt idx="26">
                  <c:v>58390.673031371203</c:v>
                </c:pt>
                <c:pt idx="27">
                  <c:v>48602.459867249403</c:v>
                </c:pt>
                <c:pt idx="28">
                  <c:v>45491.201059831103</c:v>
                </c:pt>
                <c:pt idx="29">
                  <c:v>52122.138118389601</c:v>
                </c:pt>
                <c:pt idx="30">
                  <c:v>58933.009457795197</c:v>
                </c:pt>
                <c:pt idx="31">
                  <c:v>62717.919623785798</c:v>
                </c:pt>
                <c:pt idx="32">
                  <c:v>69306.367488633798</c:v>
                </c:pt>
                <c:pt idx="33">
                  <c:v>69390.838529987697</c:v>
                </c:pt>
                <c:pt idx="34">
                  <c:v>63344.377097628399</c:v>
                </c:pt>
                <c:pt idx="35">
                  <c:v>60485.605269509302</c:v>
                </c:pt>
                <c:pt idx="36">
                  <c:v>71787.824488342405</c:v>
                </c:pt>
                <c:pt idx="37">
                  <c:v>75418.269354433796</c:v>
                </c:pt>
                <c:pt idx="38">
                  <c:v>72938.554725985305</c:v>
                </c:pt>
                <c:pt idx="39">
                  <c:v>69562.967464744506</c:v>
                </c:pt>
                <c:pt idx="40">
                  <c:v>69007.027878603898</c:v>
                </c:pt>
                <c:pt idx="41">
                  <c:v>63165.707960508102</c:v>
                </c:pt>
                <c:pt idx="42">
                  <c:v>58769.005892315501</c:v>
                </c:pt>
                <c:pt idx="43">
                  <c:v>71036.801768133795</c:v>
                </c:pt>
                <c:pt idx="44">
                  <c:v>83633.3561680899</c:v>
                </c:pt>
                <c:pt idx="45">
                  <c:v>83624.193107531202</c:v>
                </c:pt>
                <c:pt idx="46">
                  <c:v>83023.782248422503</c:v>
                </c:pt>
                <c:pt idx="47">
                  <c:v>83426.883177008305</c:v>
                </c:pt>
                <c:pt idx="48">
                  <c:v>79442.126577440999</c:v>
                </c:pt>
                <c:pt idx="49">
                  <c:v>77042.283385638206</c:v>
                </c:pt>
                <c:pt idx="50">
                  <c:v>86097.1881824585</c:v>
                </c:pt>
                <c:pt idx="51">
                  <c:v>90531.670391224397</c:v>
                </c:pt>
                <c:pt idx="52">
                  <c:v>92503.922677221795</c:v>
                </c:pt>
                <c:pt idx="53">
                  <c:v>89034.530288074398</c:v>
                </c:pt>
                <c:pt idx="54">
                  <c:v>84464.415150571993</c:v>
                </c:pt>
                <c:pt idx="55">
                  <c:v>80045.342816885604</c:v>
                </c:pt>
                <c:pt idx="56">
                  <c:v>74117.365911956294</c:v>
                </c:pt>
                <c:pt idx="57">
                  <c:v>85999.341959166894</c:v>
                </c:pt>
                <c:pt idx="58">
                  <c:v>99878.607444342706</c:v>
                </c:pt>
                <c:pt idx="59">
                  <c:v>106348.564749353</c:v>
                </c:pt>
                <c:pt idx="60">
                  <c:v>109802.859398899</c:v>
                </c:pt>
                <c:pt idx="61">
                  <c:v>107444.176829815</c:v>
                </c:pt>
                <c:pt idx="62">
                  <c:v>108677.122640007</c:v>
                </c:pt>
                <c:pt idx="63">
                  <c:v>100983.885630834</c:v>
                </c:pt>
                <c:pt idx="64">
                  <c:v>112160.775602269</c:v>
                </c:pt>
                <c:pt idx="65">
                  <c:v>122289.257099547</c:v>
                </c:pt>
                <c:pt idx="66">
                  <c:v>128120.674866974</c:v>
                </c:pt>
                <c:pt idx="67">
                  <c:v>127603.66089418301</c:v>
                </c:pt>
                <c:pt idx="68">
                  <c:v>121662.422305562</c:v>
                </c:pt>
                <c:pt idx="69">
                  <c:v>113682.893725481</c:v>
                </c:pt>
                <c:pt idx="70">
                  <c:v>110755.011911169</c:v>
                </c:pt>
                <c:pt idx="71">
                  <c:v>123584.171563403</c:v>
                </c:pt>
                <c:pt idx="72">
                  <c:v>120874.43556966</c:v>
                </c:pt>
                <c:pt idx="73">
                  <c:v>121576.71752729001</c:v>
                </c:pt>
                <c:pt idx="74">
                  <c:v>129976.335138405</c:v>
                </c:pt>
                <c:pt idx="75">
                  <c:v>127335.42636059401</c:v>
                </c:pt>
                <c:pt idx="76">
                  <c:v>120189.502623886</c:v>
                </c:pt>
                <c:pt idx="77">
                  <c:v>116844.260910524</c:v>
                </c:pt>
                <c:pt idx="78">
                  <c:v>137943.59731173201</c:v>
                </c:pt>
                <c:pt idx="79">
                  <c:v>143925.55528791001</c:v>
                </c:pt>
                <c:pt idx="80">
                  <c:v>131809.36522514399</c:v>
                </c:pt>
                <c:pt idx="81">
                  <c:v>141629.719101803</c:v>
                </c:pt>
                <c:pt idx="82">
                  <c:v>154481.36980111001</c:v>
                </c:pt>
                <c:pt idx="83">
                  <c:v>148649.20428325899</c:v>
                </c:pt>
                <c:pt idx="84">
                  <c:v>133892.768924665</c:v>
                </c:pt>
                <c:pt idx="85">
                  <c:v>141160.74914132999</c:v>
                </c:pt>
                <c:pt idx="86">
                  <c:v>145656.66911154901</c:v>
                </c:pt>
                <c:pt idx="87">
                  <c:v>154100.24646284999</c:v>
                </c:pt>
                <c:pt idx="88">
                  <c:v>134802.01040496901</c:v>
                </c:pt>
                <c:pt idx="89">
                  <c:v>155160.98715633599</c:v>
                </c:pt>
                <c:pt idx="90">
                  <c:v>156644.993674878</c:v>
                </c:pt>
                <c:pt idx="91">
                  <c:v>160252.27879242701</c:v>
                </c:pt>
                <c:pt idx="92">
                  <c:v>162444.324239746</c:v>
                </c:pt>
                <c:pt idx="93">
                  <c:v>169666.305271677</c:v>
                </c:pt>
                <c:pt idx="94">
                  <c:v>175167.91749318401</c:v>
                </c:pt>
                <c:pt idx="95">
                  <c:v>191525.959095514</c:v>
                </c:pt>
                <c:pt idx="96">
                  <c:v>209977.86732478699</c:v>
                </c:pt>
                <c:pt idx="97">
                  <c:v>186104.182301483</c:v>
                </c:pt>
                <c:pt idx="98">
                  <c:v>178400.79110870601</c:v>
                </c:pt>
                <c:pt idx="99">
                  <c:v>195728.261613076</c:v>
                </c:pt>
                <c:pt idx="100">
                  <c:v>199211.086749829</c:v>
                </c:pt>
                <c:pt idx="101">
                  <c:v>227697.772878972</c:v>
                </c:pt>
                <c:pt idx="102">
                  <c:v>225441.535561025</c:v>
                </c:pt>
                <c:pt idx="103">
                  <c:v>215019.56167851601</c:v>
                </c:pt>
                <c:pt idx="104">
                  <c:v>191373.96487860099</c:v>
                </c:pt>
                <c:pt idx="105">
                  <c:v>167741.579735885</c:v>
                </c:pt>
                <c:pt idx="106">
                  <c:v>193858.71253169599</c:v>
                </c:pt>
                <c:pt idx="107">
                  <c:v>196842.569001169</c:v>
                </c:pt>
                <c:pt idx="108">
                  <c:v>206350.10556749799</c:v>
                </c:pt>
                <c:pt idx="109">
                  <c:v>212181.806977987</c:v>
                </c:pt>
                <c:pt idx="110">
                  <c:v>216504.58690981299</c:v>
                </c:pt>
                <c:pt idx="111">
                  <c:v>228362.866479747</c:v>
                </c:pt>
                <c:pt idx="112">
                  <c:v>233029.65713780301</c:v>
                </c:pt>
                <c:pt idx="113">
                  <c:v>250312.75090159499</c:v>
                </c:pt>
                <c:pt idx="114">
                  <c:v>226554.37089244</c:v>
                </c:pt>
                <c:pt idx="115">
                  <c:v>215576.278670186</c:v>
                </c:pt>
                <c:pt idx="116">
                  <c:v>211773.86930782799</c:v>
                </c:pt>
                <c:pt idx="117">
                  <c:v>197914.61007600799</c:v>
                </c:pt>
                <c:pt idx="118">
                  <c:v>206262.522509061</c:v>
                </c:pt>
                <c:pt idx="119">
                  <c:v>226028.826614177</c:v>
                </c:pt>
                <c:pt idx="120">
                  <c:v>235279.65237129701</c:v>
                </c:pt>
                <c:pt idx="121">
                  <c:v>228160.03965481601</c:v>
                </c:pt>
                <c:pt idx="122">
                  <c:v>240080.60264570199</c:v>
                </c:pt>
                <c:pt idx="123">
                  <c:v>228302.83099289201</c:v>
                </c:pt>
                <c:pt idx="124">
                  <c:v>228783.57973356801</c:v>
                </c:pt>
                <c:pt idx="125">
                  <c:v>227428.810243816</c:v>
                </c:pt>
                <c:pt idx="126">
                  <c:v>237361.40358123701</c:v>
                </c:pt>
                <c:pt idx="127">
                  <c:v>264865.46089583001</c:v>
                </c:pt>
                <c:pt idx="128">
                  <c:v>276987.342305817</c:v>
                </c:pt>
                <c:pt idx="129">
                  <c:v>267161.30005621701</c:v>
                </c:pt>
                <c:pt idx="130">
                  <c:v>274841.60042220401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142720"/>
        <c:axId val="247015104"/>
      </c:lineChart>
      <c:catAx>
        <c:axId val="218142720"/>
        <c:scaling>
          <c:orientation val="minMax"/>
        </c:scaling>
        <c:delete val="0"/>
        <c:axPos val="b"/>
        <c:majorTickMark val="out"/>
        <c:minorTickMark val="none"/>
        <c:tickLblPos val="nextTo"/>
        <c:crossAx val="247015104"/>
        <c:crosses val="autoZero"/>
        <c:auto val="1"/>
        <c:lblAlgn val="ctr"/>
        <c:lblOffset val="100"/>
        <c:noMultiLvlLbl val="0"/>
      </c:catAx>
      <c:valAx>
        <c:axId val="247015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142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'4'!$F$2:$F$132</c:f>
              <c:numCache>
                <c:formatCode>General</c:formatCode>
                <c:ptCount val="131"/>
                <c:pt idx="0">
                  <c:v>32701</c:v>
                </c:pt>
                <c:pt idx="1">
                  <c:v>42813</c:v>
                </c:pt>
                <c:pt idx="2">
                  <c:v>40690</c:v>
                </c:pt>
                <c:pt idx="3">
                  <c:v>44334</c:v>
                </c:pt>
                <c:pt idx="4">
                  <c:v>50671</c:v>
                </c:pt>
                <c:pt idx="5">
                  <c:v>43386</c:v>
                </c:pt>
                <c:pt idx="6">
                  <c:v>30977</c:v>
                </c:pt>
                <c:pt idx="7">
                  <c:v>23840</c:v>
                </c:pt>
                <c:pt idx="8">
                  <c:v>25626</c:v>
                </c:pt>
                <c:pt idx="9">
                  <c:v>34600</c:v>
                </c:pt>
                <c:pt idx="10">
                  <c:v>35939</c:v>
                </c:pt>
                <c:pt idx="11">
                  <c:v>47967</c:v>
                </c:pt>
                <c:pt idx="12">
                  <c:v>41694</c:v>
                </c:pt>
                <c:pt idx="13">
                  <c:v>34442</c:v>
                </c:pt>
                <c:pt idx="14">
                  <c:v>33248</c:v>
                </c:pt>
                <c:pt idx="15">
                  <c:v>39462</c:v>
                </c:pt>
                <c:pt idx="16">
                  <c:v>38906</c:v>
                </c:pt>
                <c:pt idx="17">
                  <c:v>45202</c:v>
                </c:pt>
                <c:pt idx="18">
                  <c:v>49143</c:v>
                </c:pt>
                <c:pt idx="19">
                  <c:v>42579</c:v>
                </c:pt>
                <c:pt idx="20">
                  <c:v>38877</c:v>
                </c:pt>
                <c:pt idx="21">
                  <c:v>50723</c:v>
                </c:pt>
                <c:pt idx="22">
                  <c:v>40071</c:v>
                </c:pt>
                <c:pt idx="23">
                  <c:v>38911</c:v>
                </c:pt>
                <c:pt idx="24">
                  <c:v>47369</c:v>
                </c:pt>
                <c:pt idx="25">
                  <c:v>48367</c:v>
                </c:pt>
                <c:pt idx="26">
                  <c:v>44931</c:v>
                </c:pt>
                <c:pt idx="27">
                  <c:v>38062</c:v>
                </c:pt>
                <c:pt idx="28">
                  <c:v>32667</c:v>
                </c:pt>
                <c:pt idx="29">
                  <c:v>43564</c:v>
                </c:pt>
                <c:pt idx="30">
                  <c:v>39100</c:v>
                </c:pt>
                <c:pt idx="31">
                  <c:v>45978</c:v>
                </c:pt>
                <c:pt idx="32">
                  <c:v>55146</c:v>
                </c:pt>
                <c:pt idx="33">
                  <c:v>49481</c:v>
                </c:pt>
                <c:pt idx="34">
                  <c:v>35543</c:v>
                </c:pt>
                <c:pt idx="35">
                  <c:v>38315</c:v>
                </c:pt>
                <c:pt idx="36">
                  <c:v>45383</c:v>
                </c:pt>
                <c:pt idx="37">
                  <c:v>51127</c:v>
                </c:pt>
                <c:pt idx="38">
                  <c:v>59024</c:v>
                </c:pt>
                <c:pt idx="39">
                  <c:v>56676</c:v>
                </c:pt>
                <c:pt idx="40">
                  <c:v>55489</c:v>
                </c:pt>
                <c:pt idx="41">
                  <c:v>46665</c:v>
                </c:pt>
                <c:pt idx="42">
                  <c:v>41577</c:v>
                </c:pt>
                <c:pt idx="43">
                  <c:v>51565</c:v>
                </c:pt>
                <c:pt idx="44">
                  <c:v>59294</c:v>
                </c:pt>
                <c:pt idx="45">
                  <c:v>65059</c:v>
                </c:pt>
                <c:pt idx="46">
                  <c:v>69130</c:v>
                </c:pt>
                <c:pt idx="47">
                  <c:v>57307</c:v>
                </c:pt>
                <c:pt idx="48">
                  <c:v>50808</c:v>
                </c:pt>
                <c:pt idx="49">
                  <c:v>67076</c:v>
                </c:pt>
                <c:pt idx="50">
                  <c:v>61701</c:v>
                </c:pt>
                <c:pt idx="51">
                  <c:v>63154</c:v>
                </c:pt>
                <c:pt idx="52">
                  <c:v>76205</c:v>
                </c:pt>
                <c:pt idx="53">
                  <c:v>82526</c:v>
                </c:pt>
                <c:pt idx="54">
                  <c:v>83288</c:v>
                </c:pt>
                <c:pt idx="55">
                  <c:v>62312</c:v>
                </c:pt>
                <c:pt idx="56">
                  <c:v>66712</c:v>
                </c:pt>
                <c:pt idx="57">
                  <c:v>77021</c:v>
                </c:pt>
                <c:pt idx="58">
                  <c:v>79322</c:v>
                </c:pt>
                <c:pt idx="59">
                  <c:v>90981</c:v>
                </c:pt>
                <c:pt idx="60">
                  <c:v>100072</c:v>
                </c:pt>
                <c:pt idx="61">
                  <c:v>90347</c:v>
                </c:pt>
                <c:pt idx="62">
                  <c:v>105212</c:v>
                </c:pt>
                <c:pt idx="63">
                  <c:v>84058</c:v>
                </c:pt>
                <c:pt idx="64">
                  <c:v>127745</c:v>
                </c:pt>
                <c:pt idx="65">
                  <c:v>104110</c:v>
                </c:pt>
                <c:pt idx="66">
                  <c:v>129884</c:v>
                </c:pt>
                <c:pt idx="67">
                  <c:v>127877</c:v>
                </c:pt>
                <c:pt idx="68">
                  <c:v>131308</c:v>
                </c:pt>
                <c:pt idx="69">
                  <c:v>114764</c:v>
                </c:pt>
                <c:pt idx="70">
                  <c:v>119320</c:v>
                </c:pt>
                <c:pt idx="71">
                  <c:v>140022</c:v>
                </c:pt>
                <c:pt idx="72">
                  <c:v>148122</c:v>
                </c:pt>
                <c:pt idx="73">
                  <c:v>162955</c:v>
                </c:pt>
                <c:pt idx="74">
                  <c:v>181030</c:v>
                </c:pt>
                <c:pt idx="75">
                  <c:v>171056</c:v>
                </c:pt>
                <c:pt idx="76">
                  <c:v>137019</c:v>
                </c:pt>
                <c:pt idx="77">
                  <c:v>160787</c:v>
                </c:pt>
                <c:pt idx="78">
                  <c:v>163779</c:v>
                </c:pt>
                <c:pt idx="79">
                  <c:v>173522</c:v>
                </c:pt>
                <c:pt idx="80">
                  <c:v>191723</c:v>
                </c:pt>
                <c:pt idx="81">
                  <c:v>201188</c:v>
                </c:pt>
                <c:pt idx="82">
                  <c:v>180868</c:v>
                </c:pt>
                <c:pt idx="83">
                  <c:v>146220</c:v>
                </c:pt>
                <c:pt idx="84">
                  <c:v>173177</c:v>
                </c:pt>
                <c:pt idx="85">
                  <c:v>177329</c:v>
                </c:pt>
                <c:pt idx="86">
                  <c:v>184645</c:v>
                </c:pt>
                <c:pt idx="87">
                  <c:v>116217</c:v>
                </c:pt>
                <c:pt idx="88">
                  <c:v>204936</c:v>
                </c:pt>
                <c:pt idx="89">
                  <c:v>157624</c:v>
                </c:pt>
                <c:pt idx="90">
                  <c:v>140405</c:v>
                </c:pt>
                <c:pt idx="91">
                  <c:v>156738</c:v>
                </c:pt>
                <c:pt idx="92">
                  <c:v>193839</c:v>
                </c:pt>
                <c:pt idx="93">
                  <c:v>204145</c:v>
                </c:pt>
                <c:pt idx="94">
                  <c:v>224508</c:v>
                </c:pt>
                <c:pt idx="95">
                  <c:v>234706</c:v>
                </c:pt>
                <c:pt idx="96">
                  <c:v>220717</c:v>
                </c:pt>
                <c:pt idx="97">
                  <c:v>178590</c:v>
                </c:pt>
                <c:pt idx="98">
                  <c:v>191544</c:v>
                </c:pt>
                <c:pt idx="99">
                  <c:v>230524</c:v>
                </c:pt>
                <c:pt idx="100">
                  <c:v>221536</c:v>
                </c:pt>
                <c:pt idx="101">
                  <c:v>234254</c:v>
                </c:pt>
                <c:pt idx="102">
                  <c:v>240721</c:v>
                </c:pt>
                <c:pt idx="103">
                  <c:v>220046</c:v>
                </c:pt>
                <c:pt idx="104">
                  <c:v>186879</c:v>
                </c:pt>
                <c:pt idx="105">
                  <c:v>201947</c:v>
                </c:pt>
                <c:pt idx="106">
                  <c:v>221456</c:v>
                </c:pt>
                <c:pt idx="107">
                  <c:v>240432</c:v>
                </c:pt>
                <c:pt idx="108">
                  <c:v>237533</c:v>
                </c:pt>
                <c:pt idx="109">
                  <c:v>248482</c:v>
                </c:pt>
                <c:pt idx="110">
                  <c:v>201145</c:v>
                </c:pt>
                <c:pt idx="111">
                  <c:v>185305</c:v>
                </c:pt>
                <c:pt idx="112">
                  <c:v>191272</c:v>
                </c:pt>
                <c:pt idx="113">
                  <c:v>201225</c:v>
                </c:pt>
                <c:pt idx="114">
                  <c:v>225425</c:v>
                </c:pt>
                <c:pt idx="115">
                  <c:v>205260</c:v>
                </c:pt>
                <c:pt idx="116">
                  <c:v>107985</c:v>
                </c:pt>
                <c:pt idx="117">
                  <c:v>218493</c:v>
                </c:pt>
                <c:pt idx="118">
                  <c:v>154476</c:v>
                </c:pt>
                <c:pt idx="119">
                  <c:v>167961</c:v>
                </c:pt>
                <c:pt idx="120">
                  <c:v>201234</c:v>
                </c:pt>
                <c:pt idx="121">
                  <c:v>221748</c:v>
                </c:pt>
                <c:pt idx="122">
                  <c:v>258801</c:v>
                </c:pt>
                <c:pt idx="123">
                  <c:v>164678</c:v>
                </c:pt>
                <c:pt idx="124">
                  <c:v>296463</c:v>
                </c:pt>
                <c:pt idx="125">
                  <c:v>203061</c:v>
                </c:pt>
                <c:pt idx="126">
                  <c:v>182654</c:v>
                </c:pt>
                <c:pt idx="127">
                  <c:v>231224</c:v>
                </c:pt>
                <c:pt idx="128">
                  <c:v>256327</c:v>
                </c:pt>
                <c:pt idx="129">
                  <c:v>288658</c:v>
                </c:pt>
                <c:pt idx="130">
                  <c:v>303008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'4'!$Z$1</c:f>
              <c:strCache>
                <c:ptCount val="1"/>
                <c:pt idx="0">
                  <c:v>seir</c:v>
                </c:pt>
              </c:strCache>
            </c:strRef>
          </c:tx>
          <c:marker>
            <c:symbol val="none"/>
          </c:marker>
          <c:val>
            <c:numRef>
              <c:f>'4'!$Z$2:$Z$132</c:f>
              <c:numCache>
                <c:formatCode>General</c:formatCode>
                <c:ptCount val="131"/>
                <c:pt idx="0">
                  <c:v>37615.894245829302</c:v>
                </c:pt>
                <c:pt idx="1">
                  <c:v>36258.674014407297</c:v>
                </c:pt>
                <c:pt idx="2">
                  <c:v>42071.207221581499</c:v>
                </c:pt>
                <c:pt idx="3">
                  <c:v>41923.668322552498</c:v>
                </c:pt>
                <c:pt idx="4">
                  <c:v>40358.259047256201</c:v>
                </c:pt>
                <c:pt idx="5">
                  <c:v>38560.910372385501</c:v>
                </c:pt>
                <c:pt idx="6">
                  <c:v>36904.828125765896</c:v>
                </c:pt>
                <c:pt idx="7">
                  <c:v>35411.0458052498</c:v>
                </c:pt>
                <c:pt idx="8">
                  <c:v>34320.307368745402</c:v>
                </c:pt>
                <c:pt idx="9">
                  <c:v>33385.677417660299</c:v>
                </c:pt>
                <c:pt idx="10">
                  <c:v>32974.069003636199</c:v>
                </c:pt>
                <c:pt idx="11">
                  <c:v>32855.914622005999</c:v>
                </c:pt>
                <c:pt idx="12">
                  <c:v>33010.838453737197</c:v>
                </c:pt>
                <c:pt idx="13">
                  <c:v>33090.530106172497</c:v>
                </c:pt>
                <c:pt idx="14">
                  <c:v>33095.8785881371</c:v>
                </c:pt>
                <c:pt idx="15">
                  <c:v>33028.302354507599</c:v>
                </c:pt>
                <c:pt idx="16">
                  <c:v>33473.866116050202</c:v>
                </c:pt>
                <c:pt idx="17">
                  <c:v>34164.342670420599</c:v>
                </c:pt>
                <c:pt idx="18">
                  <c:v>34854.326121133803</c:v>
                </c:pt>
                <c:pt idx="19">
                  <c:v>35409.362833134197</c:v>
                </c:pt>
                <c:pt idx="20">
                  <c:v>35519.089075757802</c:v>
                </c:pt>
                <c:pt idx="21">
                  <c:v>35701.901840263701</c:v>
                </c:pt>
                <c:pt idx="22">
                  <c:v>36250.079429618199</c:v>
                </c:pt>
                <c:pt idx="23">
                  <c:v>37396.425099434498</c:v>
                </c:pt>
                <c:pt idx="24">
                  <c:v>38370.799622866398</c:v>
                </c:pt>
                <c:pt idx="25">
                  <c:v>39188.174627944201</c:v>
                </c:pt>
                <c:pt idx="26">
                  <c:v>40113.181211634997</c:v>
                </c:pt>
                <c:pt idx="27">
                  <c:v>41181.574702751102</c:v>
                </c:pt>
                <c:pt idx="28">
                  <c:v>41383.664757673498</c:v>
                </c:pt>
                <c:pt idx="29">
                  <c:v>41764.560878229699</c:v>
                </c:pt>
                <c:pt idx="30">
                  <c:v>42909.771843179798</c:v>
                </c:pt>
                <c:pt idx="31">
                  <c:v>44366.136789071599</c:v>
                </c:pt>
                <c:pt idx="32">
                  <c:v>45753.762067877396</c:v>
                </c:pt>
                <c:pt idx="33">
                  <c:v>47356.243469104702</c:v>
                </c:pt>
                <c:pt idx="34">
                  <c:v>48583.5529420331</c:v>
                </c:pt>
                <c:pt idx="35">
                  <c:v>49220.645650112601</c:v>
                </c:pt>
                <c:pt idx="36">
                  <c:v>49914.5687391432</c:v>
                </c:pt>
                <c:pt idx="37">
                  <c:v>51763.386756064298</c:v>
                </c:pt>
                <c:pt idx="38">
                  <c:v>53468.701497432899</c:v>
                </c:pt>
                <c:pt idx="39">
                  <c:v>54654.0882373243</c:v>
                </c:pt>
                <c:pt idx="40">
                  <c:v>55596.228286386497</c:v>
                </c:pt>
                <c:pt idx="41">
                  <c:v>56714.181326743797</c:v>
                </c:pt>
                <c:pt idx="42">
                  <c:v>57477.826281373003</c:v>
                </c:pt>
                <c:pt idx="43">
                  <c:v>58270.544270293802</c:v>
                </c:pt>
                <c:pt idx="44">
                  <c:v>60534.406789654502</c:v>
                </c:pt>
                <c:pt idx="45">
                  <c:v>63407.990424111602</c:v>
                </c:pt>
                <c:pt idx="46">
                  <c:v>65440.047732854699</c:v>
                </c:pt>
                <c:pt idx="47">
                  <c:v>67131.916742852001</c:v>
                </c:pt>
                <c:pt idx="48">
                  <c:v>68823.832952523793</c:v>
                </c:pt>
                <c:pt idx="49">
                  <c:v>70126.766866129707</c:v>
                </c:pt>
                <c:pt idx="50">
                  <c:v>71474.2303092863</c:v>
                </c:pt>
                <c:pt idx="51">
                  <c:v>73997.2486621477</c:v>
                </c:pt>
                <c:pt idx="52">
                  <c:v>76537.928339910199</c:v>
                </c:pt>
                <c:pt idx="53">
                  <c:v>78877.487046833499</c:v>
                </c:pt>
                <c:pt idx="54">
                  <c:v>80608.218285360606</c:v>
                </c:pt>
                <c:pt idx="55">
                  <c:v>82028.135221111894</c:v>
                </c:pt>
                <c:pt idx="56">
                  <c:v>83387.577913681496</c:v>
                </c:pt>
                <c:pt idx="57">
                  <c:v>84600.178612429503</c:v>
                </c:pt>
                <c:pt idx="58">
                  <c:v>87736.093723059297</c:v>
                </c:pt>
                <c:pt idx="59">
                  <c:v>91838.472819043804</c:v>
                </c:pt>
                <c:pt idx="60">
                  <c:v>95542.525245090306</c:v>
                </c:pt>
                <c:pt idx="61">
                  <c:v>98796.692566284895</c:v>
                </c:pt>
                <c:pt idx="62">
                  <c:v>101213.27204260899</c:v>
                </c:pt>
                <c:pt idx="63">
                  <c:v>103782.22122364301</c:v>
                </c:pt>
                <c:pt idx="64">
                  <c:v>105327.287369661</c:v>
                </c:pt>
                <c:pt idx="65">
                  <c:v>108896.682007692</c:v>
                </c:pt>
                <c:pt idx="66">
                  <c:v>113137.193896643</c:v>
                </c:pt>
                <c:pt idx="67">
                  <c:v>117130.425459123</c:v>
                </c:pt>
                <c:pt idx="68">
                  <c:v>120211.80012230499</c:v>
                </c:pt>
                <c:pt idx="69">
                  <c:v>122217.00598005101</c:v>
                </c:pt>
                <c:pt idx="70">
                  <c:v>123558.428154226</c:v>
                </c:pt>
                <c:pt idx="71">
                  <c:v>125389.179997386</c:v>
                </c:pt>
                <c:pt idx="72">
                  <c:v>129599.479461158</c:v>
                </c:pt>
                <c:pt idx="73">
                  <c:v>132552.950311639</c:v>
                </c:pt>
                <c:pt idx="74">
                  <c:v>135526.26017424301</c:v>
                </c:pt>
                <c:pt idx="75">
                  <c:v>139626.30766441301</c:v>
                </c:pt>
                <c:pt idx="76">
                  <c:v>142555.17391408901</c:v>
                </c:pt>
                <c:pt idx="77">
                  <c:v>144377.126478544</c:v>
                </c:pt>
                <c:pt idx="78">
                  <c:v>146371.603534567</c:v>
                </c:pt>
                <c:pt idx="79">
                  <c:v>152077.58656039101</c:v>
                </c:pt>
                <c:pt idx="80">
                  <c:v>156916.70631766701</c:v>
                </c:pt>
                <c:pt idx="81">
                  <c:v>158600.485673797</c:v>
                </c:pt>
                <c:pt idx="82">
                  <c:v>162509.08738338601</c:v>
                </c:pt>
                <c:pt idx="83">
                  <c:v>167720.54684832401</c:v>
                </c:pt>
                <c:pt idx="84">
                  <c:v>170432.59509075401</c:v>
                </c:pt>
                <c:pt idx="85">
                  <c:v>170712.22275522701</c:v>
                </c:pt>
                <c:pt idx="86">
                  <c:v>173658.64069990499</c:v>
                </c:pt>
                <c:pt idx="87">
                  <c:v>177115.162730607</c:v>
                </c:pt>
                <c:pt idx="88">
                  <c:v>181360.077809354</c:v>
                </c:pt>
                <c:pt idx="89">
                  <c:v>181309.12169336999</c:v>
                </c:pt>
                <c:pt idx="90">
                  <c:v>186143.01509974501</c:v>
                </c:pt>
                <c:pt idx="91">
                  <c:v>189637.52332328499</c:v>
                </c:pt>
                <c:pt idx="92">
                  <c:v>192901.62036078301</c:v>
                </c:pt>
                <c:pt idx="93">
                  <c:v>195772.284029879</c:v>
                </c:pt>
                <c:pt idx="94">
                  <c:v>199262.86850048299</c:v>
                </c:pt>
                <c:pt idx="95">
                  <c:v>202618.75402425401</c:v>
                </c:pt>
                <c:pt idx="96">
                  <c:v>207662.25799017801</c:v>
                </c:pt>
                <c:pt idx="97">
                  <c:v>213627.865510225</c:v>
                </c:pt>
                <c:pt idx="98">
                  <c:v>212542.594600582</c:v>
                </c:pt>
                <c:pt idx="99">
                  <c:v>211452.47183354601</c:v>
                </c:pt>
                <c:pt idx="100">
                  <c:v>214594.141923897</c:v>
                </c:pt>
                <c:pt idx="101">
                  <c:v>216934.26798128799</c:v>
                </c:pt>
                <c:pt idx="102">
                  <c:v>223005.59181560899</c:v>
                </c:pt>
                <c:pt idx="103">
                  <c:v>225252.06832425101</c:v>
                </c:pt>
                <c:pt idx="104">
                  <c:v>224403.67277037399</c:v>
                </c:pt>
                <c:pt idx="105">
                  <c:v>220129.04307966199</c:v>
                </c:pt>
                <c:pt idx="106">
                  <c:v>214796.914388695</c:v>
                </c:pt>
                <c:pt idx="107">
                  <c:v>217117.979152555</c:v>
                </c:pt>
                <c:pt idx="108">
                  <c:v>218519.76053920799</c:v>
                </c:pt>
                <c:pt idx="109">
                  <c:v>220409.78575040601</c:v>
                </c:pt>
                <c:pt idx="110">
                  <c:v>221751.836449289</c:v>
                </c:pt>
                <c:pt idx="111">
                  <c:v>222494.155690977</c:v>
                </c:pt>
                <c:pt idx="112">
                  <c:v>224003.979401594</c:v>
                </c:pt>
                <c:pt idx="113">
                  <c:v>224570.746122835</c:v>
                </c:pt>
                <c:pt idx="114">
                  <c:v>226495.27514268001</c:v>
                </c:pt>
                <c:pt idx="115">
                  <c:v>222722.428405766</c:v>
                </c:pt>
                <c:pt idx="116">
                  <c:v>218668.01462251999</c:v>
                </c:pt>
                <c:pt idx="117">
                  <c:v>215657.967797399</c:v>
                </c:pt>
                <c:pt idx="118">
                  <c:v>211722.59444965399</c:v>
                </c:pt>
                <c:pt idx="119">
                  <c:v>210479.26989795399</c:v>
                </c:pt>
                <c:pt idx="120">
                  <c:v>211604.533039653</c:v>
                </c:pt>
                <c:pt idx="121">
                  <c:v>212052.96292903001</c:v>
                </c:pt>
                <c:pt idx="122">
                  <c:v>209959.85167308</c:v>
                </c:pt>
                <c:pt idx="123">
                  <c:v>209225.78586791601</c:v>
                </c:pt>
                <c:pt idx="124">
                  <c:v>205987.21356177001</c:v>
                </c:pt>
                <c:pt idx="125">
                  <c:v>203303.84650704</c:v>
                </c:pt>
                <c:pt idx="126">
                  <c:v>200616.75454276099</c:v>
                </c:pt>
                <c:pt idx="127">
                  <c:v>199201.31921363901</c:v>
                </c:pt>
                <c:pt idx="128">
                  <c:v>200121.59652593001</c:v>
                </c:pt>
                <c:pt idx="129">
                  <c:v>200017.311696107</c:v>
                </c:pt>
                <c:pt idx="130">
                  <c:v>196918.71277000901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144256"/>
        <c:axId val="247017984"/>
      </c:lineChart>
      <c:catAx>
        <c:axId val="218144256"/>
        <c:scaling>
          <c:orientation val="minMax"/>
        </c:scaling>
        <c:delete val="0"/>
        <c:axPos val="b"/>
        <c:majorTickMark val="out"/>
        <c:minorTickMark val="none"/>
        <c:tickLblPos val="nextTo"/>
        <c:crossAx val="247017984"/>
        <c:crosses val="autoZero"/>
        <c:auto val="1"/>
        <c:lblAlgn val="ctr"/>
        <c:lblOffset val="100"/>
        <c:noMultiLvlLbl val="0"/>
      </c:catAx>
      <c:valAx>
        <c:axId val="247017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144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'5'!$F$2:$F$60</c:f>
              <c:numCache>
                <c:formatCode>General</c:formatCode>
                <c:ptCount val="59"/>
                <c:pt idx="0">
                  <c:v>303008</c:v>
                </c:pt>
                <c:pt idx="1">
                  <c:v>259101</c:v>
                </c:pt>
                <c:pt idx="2">
                  <c:v>212699</c:v>
                </c:pt>
                <c:pt idx="3">
                  <c:v>212028</c:v>
                </c:pt>
                <c:pt idx="4">
                  <c:v>218413</c:v>
                </c:pt>
                <c:pt idx="5">
                  <c:v>229492</c:v>
                </c:pt>
                <c:pt idx="6">
                  <c:v>238627</c:v>
                </c:pt>
                <c:pt idx="7">
                  <c:v>246278</c:v>
                </c:pt>
                <c:pt idx="8">
                  <c:v>208092</c:v>
                </c:pt>
                <c:pt idx="9">
                  <c:v>176354</c:v>
                </c:pt>
                <c:pt idx="10">
                  <c:v>140751</c:v>
                </c:pt>
                <c:pt idx="11">
                  <c:v>165416</c:v>
                </c:pt>
                <c:pt idx="12">
                  <c:v>185296</c:v>
                </c:pt>
                <c:pt idx="13">
                  <c:v>192001</c:v>
                </c:pt>
                <c:pt idx="14">
                  <c:v>189353</c:v>
                </c:pt>
                <c:pt idx="15">
                  <c:v>174231</c:v>
                </c:pt>
                <c:pt idx="16">
                  <c:v>137594</c:v>
                </c:pt>
                <c:pt idx="17">
                  <c:v>142902</c:v>
                </c:pt>
                <c:pt idx="18">
                  <c:v>144352</c:v>
                </c:pt>
                <c:pt idx="19">
                  <c:v>155297</c:v>
                </c:pt>
                <c:pt idx="20">
                  <c:v>166576</c:v>
                </c:pt>
                <c:pt idx="21">
                  <c:v>166764</c:v>
                </c:pt>
                <c:pt idx="22">
                  <c:v>144715</c:v>
                </c:pt>
                <c:pt idx="23">
                  <c:v>115156</c:v>
                </c:pt>
                <c:pt idx="24">
                  <c:v>129608</c:v>
                </c:pt>
                <c:pt idx="25">
                  <c:v>114229</c:v>
                </c:pt>
                <c:pt idx="26">
                  <c:v>123070</c:v>
                </c:pt>
                <c:pt idx="27">
                  <c:v>123939</c:v>
                </c:pt>
                <c:pt idx="28">
                  <c:v>131295</c:v>
                </c:pt>
                <c:pt idx="29">
                  <c:v>110742</c:v>
                </c:pt>
                <c:pt idx="30">
                  <c:v>91491</c:v>
                </c:pt>
                <c:pt idx="31">
                  <c:v>85922</c:v>
                </c:pt>
                <c:pt idx="32">
                  <c:v>94189</c:v>
                </c:pt>
                <c:pt idx="33">
                  <c:v>95868</c:v>
                </c:pt>
                <c:pt idx="34">
                  <c:v>106133</c:v>
                </c:pt>
                <c:pt idx="35">
                  <c:v>99810</c:v>
                </c:pt>
                <c:pt idx="36">
                  <c:v>88591</c:v>
                </c:pt>
                <c:pt idx="37">
                  <c:v>66316</c:v>
                </c:pt>
                <c:pt idx="38">
                  <c:v>54460</c:v>
                </c:pt>
                <c:pt idx="39">
                  <c:v>59161</c:v>
                </c:pt>
                <c:pt idx="40">
                  <c:v>70042</c:v>
                </c:pt>
                <c:pt idx="41">
                  <c:v>71296</c:v>
                </c:pt>
                <c:pt idx="42">
                  <c:v>78135</c:v>
                </c:pt>
                <c:pt idx="43">
                  <c:v>73125</c:v>
                </c:pt>
                <c:pt idx="44">
                  <c:v>57757</c:v>
                </c:pt>
                <c:pt idx="45">
                  <c:v>55147</c:v>
                </c:pt>
                <c:pt idx="46">
                  <c:v>71917</c:v>
                </c:pt>
                <c:pt idx="47">
                  <c:v>75008</c:v>
                </c:pt>
                <c:pt idx="48">
                  <c:v>77990</c:v>
                </c:pt>
                <c:pt idx="49">
                  <c:v>77681</c:v>
                </c:pt>
                <c:pt idx="50">
                  <c:v>65737</c:v>
                </c:pt>
                <c:pt idx="51">
                  <c:v>51994</c:v>
                </c:pt>
                <c:pt idx="52">
                  <c:v>55421</c:v>
                </c:pt>
                <c:pt idx="53">
                  <c:v>56964</c:v>
                </c:pt>
                <c:pt idx="54">
                  <c:v>67151</c:v>
                </c:pt>
                <c:pt idx="55">
                  <c:v>68252</c:v>
                </c:pt>
                <c:pt idx="56">
                  <c:v>66925</c:v>
                </c:pt>
                <c:pt idx="57">
                  <c:v>58844</c:v>
                </c:pt>
                <c:pt idx="58">
                  <c:v>42025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'5'!$G$1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'5'!$G$2:$G$60</c:f>
              <c:numCache>
                <c:formatCode>General</c:formatCode>
                <c:ptCount val="59"/>
                <c:pt idx="0">
                  <c:v>274841.60042220401</c:v>
                </c:pt>
                <c:pt idx="1">
                  <c:v>234037.521412384</c:v>
                </c:pt>
                <c:pt idx="2">
                  <c:v>220657.916228285</c:v>
                </c:pt>
                <c:pt idx="3">
                  <c:v>216803.37725729501</c:v>
                </c:pt>
                <c:pt idx="4">
                  <c:v>231813.210767604</c:v>
                </c:pt>
                <c:pt idx="5">
                  <c:v>232402.61146829501</c:v>
                </c:pt>
                <c:pt idx="6">
                  <c:v>228557.35777290899</c:v>
                </c:pt>
                <c:pt idx="7">
                  <c:v>225090.86940773399</c:v>
                </c:pt>
                <c:pt idx="8">
                  <c:v>210504.06365560001</c:v>
                </c:pt>
                <c:pt idx="9">
                  <c:v>195027.668007695</c:v>
                </c:pt>
                <c:pt idx="10">
                  <c:v>187961.49668210401</c:v>
                </c:pt>
                <c:pt idx="11">
                  <c:v>187091.12309307599</c:v>
                </c:pt>
                <c:pt idx="12">
                  <c:v>173804.00111057301</c:v>
                </c:pt>
                <c:pt idx="13">
                  <c:v>180758.24943427101</c:v>
                </c:pt>
                <c:pt idx="14">
                  <c:v>184222.21549623599</c:v>
                </c:pt>
                <c:pt idx="15">
                  <c:v>164352.88404195299</c:v>
                </c:pt>
                <c:pt idx="16">
                  <c:v>149408.228923811</c:v>
                </c:pt>
                <c:pt idx="17">
                  <c:v>140182.63794513099</c:v>
                </c:pt>
                <c:pt idx="18">
                  <c:v>145176.783100787</c:v>
                </c:pt>
                <c:pt idx="19">
                  <c:v>143704.98907195299</c:v>
                </c:pt>
                <c:pt idx="20">
                  <c:v>140229.85479861</c:v>
                </c:pt>
                <c:pt idx="21">
                  <c:v>138501.96514939799</c:v>
                </c:pt>
                <c:pt idx="22">
                  <c:v>133405.61983231499</c:v>
                </c:pt>
                <c:pt idx="23">
                  <c:v>122993.364807209</c:v>
                </c:pt>
                <c:pt idx="24">
                  <c:v>122251.104571691</c:v>
                </c:pt>
                <c:pt idx="25">
                  <c:v>124868.78337808199</c:v>
                </c:pt>
                <c:pt idx="26">
                  <c:v>122893.39862153</c:v>
                </c:pt>
                <c:pt idx="27">
                  <c:v>113563.68067331301</c:v>
                </c:pt>
                <c:pt idx="28">
                  <c:v>112517.301328313</c:v>
                </c:pt>
                <c:pt idx="29">
                  <c:v>117982.49592502099</c:v>
                </c:pt>
                <c:pt idx="30">
                  <c:v>104787.35649459</c:v>
                </c:pt>
                <c:pt idx="31">
                  <c:v>101589.254228623</c:v>
                </c:pt>
                <c:pt idx="32">
                  <c:v>104428.525594162</c:v>
                </c:pt>
                <c:pt idx="33">
                  <c:v>113439.22816158499</c:v>
                </c:pt>
                <c:pt idx="34">
                  <c:v>106222.478506056</c:v>
                </c:pt>
                <c:pt idx="35">
                  <c:v>94127.119737613495</c:v>
                </c:pt>
                <c:pt idx="36">
                  <c:v>79605.920292213603</c:v>
                </c:pt>
                <c:pt idx="37">
                  <c:v>72279.696560650598</c:v>
                </c:pt>
                <c:pt idx="38">
                  <c:v>66090.346032084402</c:v>
                </c:pt>
                <c:pt idx="39">
                  <c:v>75065.163844715804</c:v>
                </c:pt>
                <c:pt idx="40">
                  <c:v>73323.356431112596</c:v>
                </c:pt>
                <c:pt idx="41">
                  <c:v>75664.312394770794</c:v>
                </c:pt>
                <c:pt idx="42">
                  <c:v>79981.754010004006</c:v>
                </c:pt>
                <c:pt idx="43">
                  <c:v>83441.458661245197</c:v>
                </c:pt>
                <c:pt idx="44">
                  <c:v>62569.624126061302</c:v>
                </c:pt>
                <c:pt idx="45">
                  <c:v>57772.4738675146</c:v>
                </c:pt>
                <c:pt idx="46">
                  <c:v>77368.376504799395</c:v>
                </c:pt>
                <c:pt idx="47">
                  <c:v>75925.956747153803</c:v>
                </c:pt>
                <c:pt idx="48">
                  <c:v>71688.981356895107</c:v>
                </c:pt>
                <c:pt idx="49">
                  <c:v>61916.006616392602</c:v>
                </c:pt>
                <c:pt idx="50">
                  <c:v>65869.154676765698</c:v>
                </c:pt>
                <c:pt idx="51">
                  <c:v>54247.781369965502</c:v>
                </c:pt>
                <c:pt idx="52">
                  <c:v>49212.048275542402</c:v>
                </c:pt>
                <c:pt idx="53">
                  <c:v>55704.888391208398</c:v>
                </c:pt>
                <c:pt idx="54">
                  <c:v>56922.424622494298</c:v>
                </c:pt>
                <c:pt idx="55">
                  <c:v>68599.798423487693</c:v>
                </c:pt>
                <c:pt idx="56">
                  <c:v>51094.626115747698</c:v>
                </c:pt>
                <c:pt idx="57">
                  <c:v>53092.717729379903</c:v>
                </c:pt>
                <c:pt idx="58">
                  <c:v>35490.1580470228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429952"/>
        <c:axId val="247020288"/>
      </c:lineChart>
      <c:catAx>
        <c:axId val="218429952"/>
        <c:scaling>
          <c:orientation val="minMax"/>
        </c:scaling>
        <c:delete val="0"/>
        <c:axPos val="b"/>
        <c:majorTickMark val="out"/>
        <c:minorTickMark val="none"/>
        <c:tickLblPos val="nextTo"/>
        <c:crossAx val="247020288"/>
        <c:crosses val="autoZero"/>
        <c:auto val="1"/>
        <c:lblAlgn val="ctr"/>
        <c:lblOffset val="100"/>
        <c:noMultiLvlLbl val="0"/>
      </c:catAx>
      <c:valAx>
        <c:axId val="247020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429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'5'!$F$2:$F$60</c:f>
              <c:numCache>
                <c:formatCode>General</c:formatCode>
                <c:ptCount val="59"/>
                <c:pt idx="0">
                  <c:v>303008</c:v>
                </c:pt>
                <c:pt idx="1">
                  <c:v>259101</c:v>
                </c:pt>
                <c:pt idx="2">
                  <c:v>212699</c:v>
                </c:pt>
                <c:pt idx="3">
                  <c:v>212028</c:v>
                </c:pt>
                <c:pt idx="4">
                  <c:v>218413</c:v>
                </c:pt>
                <c:pt idx="5">
                  <c:v>229492</c:v>
                </c:pt>
                <c:pt idx="6">
                  <c:v>238627</c:v>
                </c:pt>
                <c:pt idx="7">
                  <c:v>246278</c:v>
                </c:pt>
                <c:pt idx="8">
                  <c:v>208092</c:v>
                </c:pt>
                <c:pt idx="9">
                  <c:v>176354</c:v>
                </c:pt>
                <c:pt idx="10">
                  <c:v>140751</c:v>
                </c:pt>
                <c:pt idx="11">
                  <c:v>165416</c:v>
                </c:pt>
                <c:pt idx="12">
                  <c:v>185296</c:v>
                </c:pt>
                <c:pt idx="13">
                  <c:v>192001</c:v>
                </c:pt>
                <c:pt idx="14">
                  <c:v>189353</c:v>
                </c:pt>
                <c:pt idx="15">
                  <c:v>174231</c:v>
                </c:pt>
                <c:pt idx="16">
                  <c:v>137594</c:v>
                </c:pt>
                <c:pt idx="17">
                  <c:v>142902</c:v>
                </c:pt>
                <c:pt idx="18">
                  <c:v>144352</c:v>
                </c:pt>
                <c:pt idx="19">
                  <c:v>155297</c:v>
                </c:pt>
                <c:pt idx="20">
                  <c:v>166576</c:v>
                </c:pt>
                <c:pt idx="21">
                  <c:v>166764</c:v>
                </c:pt>
                <c:pt idx="22">
                  <c:v>144715</c:v>
                </c:pt>
                <c:pt idx="23">
                  <c:v>115156</c:v>
                </c:pt>
                <c:pt idx="24">
                  <c:v>129608</c:v>
                </c:pt>
                <c:pt idx="25">
                  <c:v>114229</c:v>
                </c:pt>
                <c:pt idx="26">
                  <c:v>123070</c:v>
                </c:pt>
                <c:pt idx="27">
                  <c:v>123939</c:v>
                </c:pt>
                <c:pt idx="28">
                  <c:v>131295</c:v>
                </c:pt>
                <c:pt idx="29">
                  <c:v>110742</c:v>
                </c:pt>
                <c:pt idx="30">
                  <c:v>91491</c:v>
                </c:pt>
                <c:pt idx="31">
                  <c:v>85922</c:v>
                </c:pt>
                <c:pt idx="32">
                  <c:v>94189</c:v>
                </c:pt>
                <c:pt idx="33">
                  <c:v>95868</c:v>
                </c:pt>
                <c:pt idx="34">
                  <c:v>106133</c:v>
                </c:pt>
                <c:pt idx="35">
                  <c:v>99810</c:v>
                </c:pt>
                <c:pt idx="36">
                  <c:v>88591</c:v>
                </c:pt>
                <c:pt idx="37">
                  <c:v>66316</c:v>
                </c:pt>
                <c:pt idx="38">
                  <c:v>54460</c:v>
                </c:pt>
                <c:pt idx="39">
                  <c:v>59161</c:v>
                </c:pt>
                <c:pt idx="40">
                  <c:v>70042</c:v>
                </c:pt>
                <c:pt idx="41">
                  <c:v>71296</c:v>
                </c:pt>
                <c:pt idx="42">
                  <c:v>78135</c:v>
                </c:pt>
                <c:pt idx="43">
                  <c:v>73125</c:v>
                </c:pt>
                <c:pt idx="44">
                  <c:v>57757</c:v>
                </c:pt>
                <c:pt idx="45">
                  <c:v>55147</c:v>
                </c:pt>
                <c:pt idx="46">
                  <c:v>71917</c:v>
                </c:pt>
                <c:pt idx="47">
                  <c:v>75008</c:v>
                </c:pt>
                <c:pt idx="48">
                  <c:v>77990</c:v>
                </c:pt>
                <c:pt idx="49">
                  <c:v>77681</c:v>
                </c:pt>
                <c:pt idx="50">
                  <c:v>65737</c:v>
                </c:pt>
                <c:pt idx="51">
                  <c:v>51994</c:v>
                </c:pt>
                <c:pt idx="52">
                  <c:v>55421</c:v>
                </c:pt>
                <c:pt idx="53">
                  <c:v>56964</c:v>
                </c:pt>
                <c:pt idx="54">
                  <c:v>67151</c:v>
                </c:pt>
                <c:pt idx="55">
                  <c:v>68252</c:v>
                </c:pt>
                <c:pt idx="56">
                  <c:v>66925</c:v>
                </c:pt>
                <c:pt idx="57">
                  <c:v>58844</c:v>
                </c:pt>
                <c:pt idx="58">
                  <c:v>42025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'5'!$Z$1</c:f>
              <c:strCache>
                <c:ptCount val="1"/>
                <c:pt idx="0">
                  <c:v>SEIR</c:v>
                </c:pt>
              </c:strCache>
            </c:strRef>
          </c:tx>
          <c:marker>
            <c:symbol val="none"/>
          </c:marker>
          <c:val>
            <c:numRef>
              <c:f>'5'!$Z$2:$Z$60</c:f>
              <c:numCache>
                <c:formatCode>General</c:formatCode>
                <c:ptCount val="59"/>
                <c:pt idx="0">
                  <c:v>196918.71277000901</c:v>
                </c:pt>
                <c:pt idx="1">
                  <c:v>194532.171402295</c:v>
                </c:pt>
                <c:pt idx="2">
                  <c:v>179977.21866834501</c:v>
                </c:pt>
                <c:pt idx="3">
                  <c:v>203178.23605946399</c:v>
                </c:pt>
                <c:pt idx="4">
                  <c:v>216568.14599965001</c:v>
                </c:pt>
                <c:pt idx="5">
                  <c:v>230828.959925014</c:v>
                </c:pt>
                <c:pt idx="6">
                  <c:v>233542.58738514999</c:v>
                </c:pt>
                <c:pt idx="7">
                  <c:v>228044.74279580699</c:v>
                </c:pt>
                <c:pt idx="8">
                  <c:v>220787.25148546399</c:v>
                </c:pt>
                <c:pt idx="9">
                  <c:v>205868.36550968001</c:v>
                </c:pt>
                <c:pt idx="10">
                  <c:v>189431.48145660199</c:v>
                </c:pt>
                <c:pt idx="11">
                  <c:v>180194.12572747999</c:v>
                </c:pt>
                <c:pt idx="12">
                  <c:v>177534.56470419001</c:v>
                </c:pt>
                <c:pt idx="13">
                  <c:v>169215.79755215099</c:v>
                </c:pt>
                <c:pt idx="14">
                  <c:v>170055.09143313899</c:v>
                </c:pt>
                <c:pt idx="15">
                  <c:v>171853.43236284601</c:v>
                </c:pt>
                <c:pt idx="16">
                  <c:v>160625.94579704199</c:v>
                </c:pt>
                <c:pt idx="17">
                  <c:v>148538.49404469301</c:v>
                </c:pt>
                <c:pt idx="18">
                  <c:v>140994.68938504701</c:v>
                </c:pt>
                <c:pt idx="19">
                  <c:v>141563.43263213299</c:v>
                </c:pt>
                <c:pt idx="20">
                  <c:v>140996.258798539</c:v>
                </c:pt>
                <c:pt idx="21">
                  <c:v>138409.42478638599</c:v>
                </c:pt>
                <c:pt idx="22">
                  <c:v>135859.163130612</c:v>
                </c:pt>
                <c:pt idx="23">
                  <c:v>132039.90737610799</c:v>
                </c:pt>
                <c:pt idx="24">
                  <c:v>125807.288950923</c:v>
                </c:pt>
                <c:pt idx="25">
                  <c:v>122876.58195458</c:v>
                </c:pt>
                <c:pt idx="26">
                  <c:v>122065.975253223</c:v>
                </c:pt>
                <c:pt idx="27">
                  <c:v>119468.602623083</c:v>
                </c:pt>
                <c:pt idx="28">
                  <c:v>112839.502898754</c:v>
                </c:pt>
                <c:pt idx="29">
                  <c:v>107579.774652646</c:v>
                </c:pt>
                <c:pt idx="30">
                  <c:v>105043.445275244</c:v>
                </c:pt>
                <c:pt idx="31">
                  <c:v>98017.213590665895</c:v>
                </c:pt>
                <c:pt idx="32">
                  <c:v>93360.801111544293</c:v>
                </c:pt>
                <c:pt idx="33">
                  <c:v>91696.948109483099</c:v>
                </c:pt>
                <c:pt idx="34">
                  <c:v>92731.291976413893</c:v>
                </c:pt>
                <c:pt idx="35">
                  <c:v>90317.046569561804</c:v>
                </c:pt>
                <c:pt idx="36">
                  <c:v>85430.668679716502</c:v>
                </c:pt>
                <c:pt idx="37">
                  <c:v>79584.248583014094</c:v>
                </c:pt>
                <c:pt idx="38">
                  <c:v>75729.1051455376</c:v>
                </c:pt>
                <c:pt idx="39">
                  <c:v>72950.034047942696</c:v>
                </c:pt>
                <c:pt idx="40">
                  <c:v>73628.264106102302</c:v>
                </c:pt>
                <c:pt idx="41">
                  <c:v>72888.366425998101</c:v>
                </c:pt>
                <c:pt idx="42">
                  <c:v>72381.531883417701</c:v>
                </c:pt>
                <c:pt idx="43">
                  <c:v>72282.318756190507</c:v>
                </c:pt>
                <c:pt idx="44">
                  <c:v>72076.314864513304</c:v>
                </c:pt>
                <c:pt idx="45">
                  <c:v>66910.428190627194</c:v>
                </c:pt>
                <c:pt idx="46">
                  <c:v>63734.454427542099</c:v>
                </c:pt>
                <c:pt idx="47">
                  <c:v>65723.436991866503</c:v>
                </c:pt>
                <c:pt idx="48">
                  <c:v>65452.976383961497</c:v>
                </c:pt>
                <c:pt idx="49">
                  <c:v>63707.825584783001</c:v>
                </c:pt>
                <c:pt idx="50">
                  <c:v>60557.115160278801</c:v>
                </c:pt>
                <c:pt idx="51">
                  <c:v>59497.137154883698</c:v>
                </c:pt>
                <c:pt idx="52">
                  <c:v>56591.342511642702</c:v>
                </c:pt>
                <c:pt idx="53">
                  <c:v>54298.895966039003</c:v>
                </c:pt>
                <c:pt idx="54">
                  <c:v>54024.181177019702</c:v>
                </c:pt>
                <c:pt idx="55">
                  <c:v>53500.860809651502</c:v>
                </c:pt>
                <c:pt idx="56">
                  <c:v>54322.607599236297</c:v>
                </c:pt>
                <c:pt idx="57">
                  <c:v>51247.652650485303</c:v>
                </c:pt>
                <c:pt idx="58">
                  <c:v>49839.7961311334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112448"/>
        <c:axId val="254968384"/>
      </c:lineChart>
      <c:catAx>
        <c:axId val="219112448"/>
        <c:scaling>
          <c:orientation val="minMax"/>
        </c:scaling>
        <c:delete val="0"/>
        <c:axPos val="b"/>
        <c:majorTickMark val="out"/>
        <c:minorTickMark val="none"/>
        <c:tickLblPos val="nextTo"/>
        <c:crossAx val="254968384"/>
        <c:crosses val="autoZero"/>
        <c:auto val="1"/>
        <c:lblAlgn val="ctr"/>
        <c:lblOffset val="100"/>
        <c:noMultiLvlLbl val="0"/>
      </c:catAx>
      <c:valAx>
        <c:axId val="254968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112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'6'!$F$2:$F$42</c:f>
              <c:numCache>
                <c:formatCode>General</c:formatCode>
                <c:ptCount val="41"/>
                <c:pt idx="0">
                  <c:v>42025</c:v>
                </c:pt>
                <c:pt idx="1">
                  <c:v>44654</c:v>
                </c:pt>
                <c:pt idx="2">
                  <c:v>55962</c:v>
                </c:pt>
                <c:pt idx="3">
                  <c:v>58172</c:v>
                </c:pt>
                <c:pt idx="4">
                  <c:v>62775</c:v>
                </c:pt>
                <c:pt idx="5">
                  <c:v>61606</c:v>
                </c:pt>
                <c:pt idx="6">
                  <c:v>53559</c:v>
                </c:pt>
                <c:pt idx="7">
                  <c:v>38698</c:v>
                </c:pt>
                <c:pt idx="8">
                  <c:v>55241</c:v>
                </c:pt>
                <c:pt idx="9">
                  <c:v>54317</c:v>
                </c:pt>
                <c:pt idx="10">
                  <c:v>59394</c:v>
                </c:pt>
                <c:pt idx="11">
                  <c:v>60352</c:v>
                </c:pt>
                <c:pt idx="12">
                  <c:v>61997</c:v>
                </c:pt>
                <c:pt idx="13">
                  <c:v>56630</c:v>
                </c:pt>
                <c:pt idx="14">
                  <c:v>34608</c:v>
                </c:pt>
                <c:pt idx="15">
                  <c:v>50109</c:v>
                </c:pt>
                <c:pt idx="16">
                  <c:v>53394</c:v>
                </c:pt>
                <c:pt idx="17">
                  <c:v>86772</c:v>
                </c:pt>
                <c:pt idx="18">
                  <c:v>67857</c:v>
                </c:pt>
                <c:pt idx="19">
                  <c:v>77464</c:v>
                </c:pt>
                <c:pt idx="20">
                  <c:v>63828</c:v>
                </c:pt>
                <c:pt idx="21">
                  <c:v>43631</c:v>
                </c:pt>
                <c:pt idx="22">
                  <c:v>68329</c:v>
                </c:pt>
                <c:pt idx="23">
                  <c:v>61214</c:v>
                </c:pt>
                <c:pt idx="24">
                  <c:v>66833</c:v>
                </c:pt>
                <c:pt idx="25">
                  <c:v>79159</c:v>
                </c:pt>
                <c:pt idx="26">
                  <c:v>70906</c:v>
                </c:pt>
                <c:pt idx="27">
                  <c:v>63754</c:v>
                </c:pt>
                <c:pt idx="28">
                  <c:v>36171</c:v>
                </c:pt>
                <c:pt idx="29">
                  <c:v>74835</c:v>
                </c:pt>
                <c:pt idx="30">
                  <c:v>60895</c:v>
                </c:pt>
                <c:pt idx="31">
                  <c:v>75003</c:v>
                </c:pt>
                <c:pt idx="32">
                  <c:v>80111</c:v>
                </c:pt>
                <c:pt idx="33">
                  <c:v>84188</c:v>
                </c:pt>
                <c:pt idx="34">
                  <c:v>68648</c:v>
                </c:pt>
                <c:pt idx="35">
                  <c:v>46069</c:v>
                </c:pt>
                <c:pt idx="36">
                  <c:v>68241</c:v>
                </c:pt>
                <c:pt idx="37">
                  <c:v>78055</c:v>
                </c:pt>
                <c:pt idx="38">
                  <c:v>75619</c:v>
                </c:pt>
                <c:pt idx="39">
                  <c:v>73969</c:v>
                </c:pt>
                <c:pt idx="40">
                  <c:v>80231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'6'!$G$1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'6'!$G$2:$G$42</c:f>
              <c:numCache>
                <c:formatCode>General</c:formatCode>
                <c:ptCount val="41"/>
                <c:pt idx="0">
                  <c:v>35490.1580470228</c:v>
                </c:pt>
                <c:pt idx="1">
                  <c:v>45447.167037472602</c:v>
                </c:pt>
                <c:pt idx="2">
                  <c:v>58184.158362161397</c:v>
                </c:pt>
                <c:pt idx="3">
                  <c:v>60343.081448916302</c:v>
                </c:pt>
                <c:pt idx="4">
                  <c:v>54602.041235913501</c:v>
                </c:pt>
                <c:pt idx="5">
                  <c:v>54953.758522061202</c:v>
                </c:pt>
                <c:pt idx="6">
                  <c:v>53016.625931999202</c:v>
                </c:pt>
                <c:pt idx="7">
                  <c:v>48212.623570266202</c:v>
                </c:pt>
                <c:pt idx="8">
                  <c:v>44499.961300732597</c:v>
                </c:pt>
                <c:pt idx="9">
                  <c:v>49372.632909097701</c:v>
                </c:pt>
                <c:pt idx="10">
                  <c:v>56748.643326898098</c:v>
                </c:pt>
                <c:pt idx="11">
                  <c:v>62594.511285916</c:v>
                </c:pt>
                <c:pt idx="12">
                  <c:v>62613.429360447502</c:v>
                </c:pt>
                <c:pt idx="13">
                  <c:v>54442.2605536724</c:v>
                </c:pt>
                <c:pt idx="14">
                  <c:v>58853.867831371303</c:v>
                </c:pt>
                <c:pt idx="15">
                  <c:v>59425.675994672398</c:v>
                </c:pt>
                <c:pt idx="16">
                  <c:v>65179.234500807201</c:v>
                </c:pt>
                <c:pt idx="17">
                  <c:v>61968.197848634802</c:v>
                </c:pt>
                <c:pt idx="18">
                  <c:v>62630.586196662902</c:v>
                </c:pt>
                <c:pt idx="19">
                  <c:v>61269.135202352401</c:v>
                </c:pt>
                <c:pt idx="20">
                  <c:v>60460.8895696416</c:v>
                </c:pt>
                <c:pt idx="21">
                  <c:v>59262.025603366099</c:v>
                </c:pt>
                <c:pt idx="22">
                  <c:v>56713.010001168601</c:v>
                </c:pt>
                <c:pt idx="23">
                  <c:v>61889.113091762199</c:v>
                </c:pt>
                <c:pt idx="24">
                  <c:v>65512.726042560302</c:v>
                </c:pt>
                <c:pt idx="25">
                  <c:v>69641.270740943</c:v>
                </c:pt>
                <c:pt idx="26">
                  <c:v>69743.8373221238</c:v>
                </c:pt>
                <c:pt idx="27">
                  <c:v>69022.304244667306</c:v>
                </c:pt>
                <c:pt idx="28">
                  <c:v>65440.933772480101</c:v>
                </c:pt>
                <c:pt idx="29">
                  <c:v>68020.658374753795</c:v>
                </c:pt>
                <c:pt idx="30">
                  <c:v>69488.676160863106</c:v>
                </c:pt>
                <c:pt idx="31">
                  <c:v>70896.579803988294</c:v>
                </c:pt>
                <c:pt idx="32">
                  <c:v>77758.889532355097</c:v>
                </c:pt>
                <c:pt idx="33">
                  <c:v>73943.896598810796</c:v>
                </c:pt>
                <c:pt idx="34">
                  <c:v>69940.575012099507</c:v>
                </c:pt>
                <c:pt idx="35">
                  <c:v>70516.633268470396</c:v>
                </c:pt>
                <c:pt idx="36">
                  <c:v>66491.958714546607</c:v>
                </c:pt>
                <c:pt idx="37">
                  <c:v>71488.794419988102</c:v>
                </c:pt>
                <c:pt idx="38">
                  <c:v>73009.037590229404</c:v>
                </c:pt>
                <c:pt idx="39">
                  <c:v>74307.658827438994</c:v>
                </c:pt>
                <c:pt idx="40">
                  <c:v>74074.366138379599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113472"/>
        <c:axId val="254970688"/>
      </c:lineChart>
      <c:catAx>
        <c:axId val="219113472"/>
        <c:scaling>
          <c:orientation val="minMax"/>
        </c:scaling>
        <c:delete val="0"/>
        <c:axPos val="b"/>
        <c:majorTickMark val="out"/>
        <c:minorTickMark val="none"/>
        <c:tickLblPos val="nextTo"/>
        <c:crossAx val="254970688"/>
        <c:crosses val="autoZero"/>
        <c:auto val="1"/>
        <c:lblAlgn val="ctr"/>
        <c:lblOffset val="100"/>
        <c:noMultiLvlLbl val="0"/>
      </c:catAx>
      <c:valAx>
        <c:axId val="254970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113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'6'!$Z$2:$Z$51</c:f>
              <c:numCache>
                <c:formatCode>General</c:formatCode>
                <c:ptCount val="50"/>
                <c:pt idx="0">
                  <c:v>49839.7961311334</c:v>
                </c:pt>
                <c:pt idx="1">
                  <c:v>46413.074834434003</c:v>
                </c:pt>
                <c:pt idx="2">
                  <c:v>47967.5799406312</c:v>
                </c:pt>
                <c:pt idx="3">
                  <c:v>53951.753308568703</c:v>
                </c:pt>
                <c:pt idx="4">
                  <c:v>57761.648043752502</c:v>
                </c:pt>
                <c:pt idx="5">
                  <c:v>57149.4521432373</c:v>
                </c:pt>
                <c:pt idx="6">
                  <c:v>57360.331764099101</c:v>
                </c:pt>
                <c:pt idx="7">
                  <c:v>56764.852626723703</c:v>
                </c:pt>
                <c:pt idx="8">
                  <c:v>54606.820756718902</c:v>
                </c:pt>
                <c:pt idx="9">
                  <c:v>52521.8706031033</c:v>
                </c:pt>
                <c:pt idx="10">
                  <c:v>53976.589282003501</c:v>
                </c:pt>
                <c:pt idx="11">
                  <c:v>57404.048295676497</c:v>
                </c:pt>
                <c:pt idx="12">
                  <c:v>61035.720612445599</c:v>
                </c:pt>
                <c:pt idx="13">
                  <c:v>62304.911720657197</c:v>
                </c:pt>
                <c:pt idx="14">
                  <c:v>58833.137189738402</c:v>
                </c:pt>
                <c:pt idx="15">
                  <c:v>59643.487438710399</c:v>
                </c:pt>
                <c:pt idx="16">
                  <c:v>60076.884868044697</c:v>
                </c:pt>
                <c:pt idx="17">
                  <c:v>62713.115160723501</c:v>
                </c:pt>
                <c:pt idx="18">
                  <c:v>62076.361561384598</c:v>
                </c:pt>
                <c:pt idx="19">
                  <c:v>62087.445766676203</c:v>
                </c:pt>
                <c:pt idx="20">
                  <c:v>61401.627789265702</c:v>
                </c:pt>
                <c:pt idx="21">
                  <c:v>60779.809247573299</c:v>
                </c:pt>
                <c:pt idx="22">
                  <c:v>60044.423354184102</c:v>
                </c:pt>
                <c:pt idx="23">
                  <c:v>58728.0395245771</c:v>
                </c:pt>
                <c:pt idx="24">
                  <c:v>60679.305141495999</c:v>
                </c:pt>
                <c:pt idx="25">
                  <c:v>62965.411527143398</c:v>
                </c:pt>
                <c:pt idx="26">
                  <c:v>65700.394724237296</c:v>
                </c:pt>
                <c:pt idx="27">
                  <c:v>66799.336918245797</c:v>
                </c:pt>
                <c:pt idx="28">
                  <c:v>66950.814926617997</c:v>
                </c:pt>
                <c:pt idx="29">
                  <c:v>65424.211747163201</c:v>
                </c:pt>
                <c:pt idx="30">
                  <c:v>66422.7381381874</c:v>
                </c:pt>
                <c:pt idx="31">
                  <c:v>67712.439487837997</c:v>
                </c:pt>
                <c:pt idx="32">
                  <c:v>69121.329450352699</c:v>
                </c:pt>
                <c:pt idx="33">
                  <c:v>73347.461211335001</c:v>
                </c:pt>
                <c:pt idx="34">
                  <c:v>73244.3250011778</c:v>
                </c:pt>
                <c:pt idx="35">
                  <c:v>71535.680556755295</c:v>
                </c:pt>
                <c:pt idx="36">
                  <c:v>71841.488496943304</c:v>
                </c:pt>
                <c:pt idx="37">
                  <c:v>70458.581906624997</c:v>
                </c:pt>
                <c:pt idx="38">
                  <c:v>73293.654495731404</c:v>
                </c:pt>
                <c:pt idx="39">
                  <c:v>75654.925421538093</c:v>
                </c:pt>
                <c:pt idx="40">
                  <c:v>77856.165042144406</c:v>
                </c:pt>
              </c:numCache>
            </c:numRef>
          </c:val>
          <c:smooth val="0"/>
        </c:ser>
        <c:ser>
          <c:idx val="2"/>
          <c:order val="1"/>
          <c:marker>
            <c:symbol val="none"/>
          </c:marker>
          <c:val>
            <c:numRef>
              <c:f>'6'!$F$2:$F$51</c:f>
              <c:numCache>
                <c:formatCode>General</c:formatCode>
                <c:ptCount val="50"/>
                <c:pt idx="0">
                  <c:v>42025</c:v>
                </c:pt>
                <c:pt idx="1">
                  <c:v>44654</c:v>
                </c:pt>
                <c:pt idx="2">
                  <c:v>55962</c:v>
                </c:pt>
                <c:pt idx="3">
                  <c:v>58172</c:v>
                </c:pt>
                <c:pt idx="4">
                  <c:v>62775</c:v>
                </c:pt>
                <c:pt idx="5">
                  <c:v>61606</c:v>
                </c:pt>
                <c:pt idx="6">
                  <c:v>53559</c:v>
                </c:pt>
                <c:pt idx="7">
                  <c:v>38698</c:v>
                </c:pt>
                <c:pt idx="8">
                  <c:v>55241</c:v>
                </c:pt>
                <c:pt idx="9">
                  <c:v>54317</c:v>
                </c:pt>
                <c:pt idx="10">
                  <c:v>59394</c:v>
                </c:pt>
                <c:pt idx="11">
                  <c:v>60352</c:v>
                </c:pt>
                <c:pt idx="12">
                  <c:v>61997</c:v>
                </c:pt>
                <c:pt idx="13">
                  <c:v>56630</c:v>
                </c:pt>
                <c:pt idx="14">
                  <c:v>34608</c:v>
                </c:pt>
                <c:pt idx="15">
                  <c:v>50109</c:v>
                </c:pt>
                <c:pt idx="16">
                  <c:v>53394</c:v>
                </c:pt>
                <c:pt idx="17">
                  <c:v>86772</c:v>
                </c:pt>
                <c:pt idx="18">
                  <c:v>67857</c:v>
                </c:pt>
                <c:pt idx="19">
                  <c:v>77464</c:v>
                </c:pt>
                <c:pt idx="20">
                  <c:v>63828</c:v>
                </c:pt>
                <c:pt idx="21">
                  <c:v>43631</c:v>
                </c:pt>
                <c:pt idx="22">
                  <c:v>68329</c:v>
                </c:pt>
                <c:pt idx="23">
                  <c:v>61214</c:v>
                </c:pt>
                <c:pt idx="24">
                  <c:v>66833</c:v>
                </c:pt>
                <c:pt idx="25">
                  <c:v>79159</c:v>
                </c:pt>
                <c:pt idx="26">
                  <c:v>70906</c:v>
                </c:pt>
                <c:pt idx="27">
                  <c:v>63754</c:v>
                </c:pt>
                <c:pt idx="28">
                  <c:v>36171</c:v>
                </c:pt>
                <c:pt idx="29">
                  <c:v>74835</c:v>
                </c:pt>
                <c:pt idx="30">
                  <c:v>60895</c:v>
                </c:pt>
                <c:pt idx="31">
                  <c:v>75003</c:v>
                </c:pt>
                <c:pt idx="32">
                  <c:v>80111</c:v>
                </c:pt>
                <c:pt idx="33">
                  <c:v>84188</c:v>
                </c:pt>
                <c:pt idx="34">
                  <c:v>68648</c:v>
                </c:pt>
                <c:pt idx="35">
                  <c:v>46069</c:v>
                </c:pt>
                <c:pt idx="36">
                  <c:v>68241</c:v>
                </c:pt>
                <c:pt idx="37">
                  <c:v>78055</c:v>
                </c:pt>
                <c:pt idx="38">
                  <c:v>75619</c:v>
                </c:pt>
                <c:pt idx="39">
                  <c:v>73969</c:v>
                </c:pt>
                <c:pt idx="40">
                  <c:v>80231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210240"/>
        <c:axId val="254972416"/>
      </c:lineChart>
      <c:catAx>
        <c:axId val="219210240"/>
        <c:scaling>
          <c:orientation val="minMax"/>
        </c:scaling>
        <c:delete val="0"/>
        <c:axPos val="b"/>
        <c:majorTickMark val="out"/>
        <c:minorTickMark val="none"/>
        <c:tickLblPos val="nextTo"/>
        <c:crossAx val="254972416"/>
        <c:crosses val="autoZero"/>
        <c:auto val="1"/>
        <c:lblAlgn val="ctr"/>
        <c:lblOffset val="100"/>
        <c:noMultiLvlLbl val="0"/>
      </c:catAx>
      <c:valAx>
        <c:axId val="254972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210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'7'!$F$2:$F$62</c:f>
              <c:numCache>
                <c:formatCode>General</c:formatCode>
                <c:ptCount val="61"/>
                <c:pt idx="0">
                  <c:v>80231</c:v>
                </c:pt>
                <c:pt idx="1">
                  <c:v>53345</c:v>
                </c:pt>
                <c:pt idx="2">
                  <c:v>42573</c:v>
                </c:pt>
                <c:pt idx="3">
                  <c:v>67148</c:v>
                </c:pt>
                <c:pt idx="4">
                  <c:v>60752</c:v>
                </c:pt>
                <c:pt idx="5">
                  <c:v>63792</c:v>
                </c:pt>
                <c:pt idx="6">
                  <c:v>66480</c:v>
                </c:pt>
                <c:pt idx="7">
                  <c:v>63083</c:v>
                </c:pt>
                <c:pt idx="8">
                  <c:v>53637</c:v>
                </c:pt>
                <c:pt idx="9">
                  <c:v>32980</c:v>
                </c:pt>
                <c:pt idx="10">
                  <c:v>46471</c:v>
                </c:pt>
                <c:pt idx="11">
                  <c:v>50450</c:v>
                </c:pt>
                <c:pt idx="12">
                  <c:v>55256</c:v>
                </c:pt>
                <c:pt idx="13">
                  <c:v>58499</c:v>
                </c:pt>
                <c:pt idx="14">
                  <c:v>58090</c:v>
                </c:pt>
                <c:pt idx="15">
                  <c:v>46233</c:v>
                </c:pt>
                <c:pt idx="16">
                  <c:v>29746</c:v>
                </c:pt>
                <c:pt idx="17">
                  <c:v>49536</c:v>
                </c:pt>
                <c:pt idx="18">
                  <c:v>40085</c:v>
                </c:pt>
                <c:pt idx="19">
                  <c:v>45226</c:v>
                </c:pt>
                <c:pt idx="20">
                  <c:v>47778</c:v>
                </c:pt>
                <c:pt idx="21">
                  <c:v>47613</c:v>
                </c:pt>
                <c:pt idx="22">
                  <c:v>34242</c:v>
                </c:pt>
                <c:pt idx="23">
                  <c:v>21870</c:v>
                </c:pt>
                <c:pt idx="24">
                  <c:v>35810</c:v>
                </c:pt>
                <c:pt idx="25">
                  <c:v>33594</c:v>
                </c:pt>
                <c:pt idx="26">
                  <c:v>35913</c:v>
                </c:pt>
                <c:pt idx="27">
                  <c:v>38939</c:v>
                </c:pt>
                <c:pt idx="28">
                  <c:v>41610</c:v>
                </c:pt>
                <c:pt idx="29">
                  <c:v>29345</c:v>
                </c:pt>
                <c:pt idx="30">
                  <c:v>17226</c:v>
                </c:pt>
                <c:pt idx="31">
                  <c:v>28372</c:v>
                </c:pt>
                <c:pt idx="32">
                  <c:v>27421</c:v>
                </c:pt>
                <c:pt idx="33">
                  <c:v>29278</c:v>
                </c:pt>
                <c:pt idx="34">
                  <c:v>30173</c:v>
                </c:pt>
                <c:pt idx="35">
                  <c:v>28167</c:v>
                </c:pt>
                <c:pt idx="36">
                  <c:v>20437</c:v>
                </c:pt>
                <c:pt idx="37">
                  <c:v>13316</c:v>
                </c:pt>
                <c:pt idx="38">
                  <c:v>24997</c:v>
                </c:pt>
                <c:pt idx="39">
                  <c:v>22634</c:v>
                </c:pt>
                <c:pt idx="40">
                  <c:v>24367</c:v>
                </c:pt>
                <c:pt idx="41">
                  <c:v>27343</c:v>
                </c:pt>
                <c:pt idx="42">
                  <c:v>21736</c:v>
                </c:pt>
                <c:pt idx="43">
                  <c:v>12469</c:v>
                </c:pt>
                <c:pt idx="44">
                  <c:v>6926</c:v>
                </c:pt>
                <c:pt idx="45">
                  <c:v>5907</c:v>
                </c:pt>
                <c:pt idx="46">
                  <c:v>22119</c:v>
                </c:pt>
                <c:pt idx="47">
                  <c:v>16925</c:v>
                </c:pt>
                <c:pt idx="48">
                  <c:v>19191</c:v>
                </c:pt>
                <c:pt idx="49">
                  <c:v>16911</c:v>
                </c:pt>
                <c:pt idx="50">
                  <c:v>14335</c:v>
                </c:pt>
                <c:pt idx="51">
                  <c:v>5674</c:v>
                </c:pt>
                <c:pt idx="52">
                  <c:v>15109</c:v>
                </c:pt>
                <c:pt idx="53">
                  <c:v>12832</c:v>
                </c:pt>
                <c:pt idx="54">
                  <c:v>18904</c:v>
                </c:pt>
                <c:pt idx="55">
                  <c:v>14424</c:v>
                </c:pt>
                <c:pt idx="56">
                  <c:v>24730</c:v>
                </c:pt>
                <c:pt idx="57">
                  <c:v>8688</c:v>
                </c:pt>
                <c:pt idx="58">
                  <c:v>5157</c:v>
                </c:pt>
                <c:pt idx="59">
                  <c:v>12364</c:v>
                </c:pt>
                <c:pt idx="60">
                  <c:v>10830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'7'!$G$1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'7'!$G$3:$G$62</c:f>
              <c:numCache>
                <c:formatCode>General</c:formatCode>
                <c:ptCount val="60"/>
                <c:pt idx="0">
                  <c:v>57824.1598981512</c:v>
                </c:pt>
                <c:pt idx="1">
                  <c:v>55672.779395515601</c:v>
                </c:pt>
                <c:pt idx="2">
                  <c:v>55494.433515327102</c:v>
                </c:pt>
                <c:pt idx="3">
                  <c:v>60518.958317131299</c:v>
                </c:pt>
                <c:pt idx="4">
                  <c:v>55524.180242429997</c:v>
                </c:pt>
                <c:pt idx="5">
                  <c:v>52438.528596851997</c:v>
                </c:pt>
                <c:pt idx="6">
                  <c:v>54164.691012064897</c:v>
                </c:pt>
                <c:pt idx="7">
                  <c:v>53857.369530426302</c:v>
                </c:pt>
                <c:pt idx="8">
                  <c:v>50731.1613969756</c:v>
                </c:pt>
                <c:pt idx="9">
                  <c:v>45816.360555851403</c:v>
                </c:pt>
                <c:pt idx="10">
                  <c:v>48230.771104947198</c:v>
                </c:pt>
                <c:pt idx="11">
                  <c:v>53269.718022576497</c:v>
                </c:pt>
                <c:pt idx="12">
                  <c:v>54966.975659460797</c:v>
                </c:pt>
                <c:pt idx="13">
                  <c:v>53331.7753797318</c:v>
                </c:pt>
                <c:pt idx="14">
                  <c:v>46332.966689704903</c:v>
                </c:pt>
                <c:pt idx="15">
                  <c:v>41303.531215420502</c:v>
                </c:pt>
                <c:pt idx="16">
                  <c:v>40042.355350085498</c:v>
                </c:pt>
                <c:pt idx="17">
                  <c:v>44027.189748639197</c:v>
                </c:pt>
                <c:pt idx="18">
                  <c:v>43585.803935975797</c:v>
                </c:pt>
                <c:pt idx="19">
                  <c:v>43620.208160774302</c:v>
                </c:pt>
                <c:pt idx="20">
                  <c:v>40793.590139779299</c:v>
                </c:pt>
                <c:pt idx="21">
                  <c:v>39783.9327431852</c:v>
                </c:pt>
                <c:pt idx="22">
                  <c:v>36377.390752880798</c:v>
                </c:pt>
                <c:pt idx="23">
                  <c:v>33374.029349017903</c:v>
                </c:pt>
                <c:pt idx="24">
                  <c:v>35352.012109165102</c:v>
                </c:pt>
                <c:pt idx="25">
                  <c:v>36444.001875075999</c:v>
                </c:pt>
                <c:pt idx="26">
                  <c:v>35427.184494408801</c:v>
                </c:pt>
                <c:pt idx="27">
                  <c:v>36032.335902800303</c:v>
                </c:pt>
                <c:pt idx="28">
                  <c:v>36941.096765177303</c:v>
                </c:pt>
                <c:pt idx="29">
                  <c:v>32617.279132733602</c:v>
                </c:pt>
                <c:pt idx="30">
                  <c:v>29197.602356993099</c:v>
                </c:pt>
                <c:pt idx="31">
                  <c:v>32155.2339104735</c:v>
                </c:pt>
                <c:pt idx="32">
                  <c:v>30120.493512297999</c:v>
                </c:pt>
                <c:pt idx="33">
                  <c:v>29745.0066783978</c:v>
                </c:pt>
                <c:pt idx="34">
                  <c:v>28115.260856980502</c:v>
                </c:pt>
                <c:pt idx="35">
                  <c:v>30149.9816492563</c:v>
                </c:pt>
                <c:pt idx="36">
                  <c:v>26760.9377529421</c:v>
                </c:pt>
                <c:pt idx="37">
                  <c:v>20384.325936147899</c:v>
                </c:pt>
                <c:pt idx="38">
                  <c:v>24667.064962715402</c:v>
                </c:pt>
                <c:pt idx="39">
                  <c:v>23185.050463400301</c:v>
                </c:pt>
                <c:pt idx="40">
                  <c:v>23620.420606215499</c:v>
                </c:pt>
                <c:pt idx="41">
                  <c:v>20849.522912905999</c:v>
                </c:pt>
                <c:pt idx="42">
                  <c:v>19362.3928878242</c:v>
                </c:pt>
                <c:pt idx="43">
                  <c:v>15166.019802471599</c:v>
                </c:pt>
                <c:pt idx="44">
                  <c:v>13659.0962352357</c:v>
                </c:pt>
                <c:pt idx="45">
                  <c:v>14710.6689968184</c:v>
                </c:pt>
                <c:pt idx="46">
                  <c:v>20498.5445822109</c:v>
                </c:pt>
                <c:pt idx="47">
                  <c:v>19989.1293143271</c:v>
                </c:pt>
                <c:pt idx="48">
                  <c:v>17999.4457490151</c:v>
                </c:pt>
                <c:pt idx="49">
                  <c:v>15555.6907579131</c:v>
                </c:pt>
                <c:pt idx="50">
                  <c:v>11335.917709854401</c:v>
                </c:pt>
                <c:pt idx="51">
                  <c:v>7950.8456491935103</c:v>
                </c:pt>
                <c:pt idx="52">
                  <c:v>10679.605338343399</c:v>
                </c:pt>
                <c:pt idx="53">
                  <c:v>9031.7782476078701</c:v>
                </c:pt>
                <c:pt idx="54">
                  <c:v>8974.0622226423602</c:v>
                </c:pt>
                <c:pt idx="55">
                  <c:v>7705.7368955514403</c:v>
                </c:pt>
                <c:pt idx="56">
                  <c:v>7342.3839868749501</c:v>
                </c:pt>
                <c:pt idx="57">
                  <c:v>3465.5782222189</c:v>
                </c:pt>
                <c:pt idx="58">
                  <c:v>2066.36089824699</c:v>
                </c:pt>
                <c:pt idx="59">
                  <c:v>6787.63663958292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210752"/>
        <c:axId val="254974720"/>
      </c:lineChart>
      <c:catAx>
        <c:axId val="219210752"/>
        <c:scaling>
          <c:orientation val="minMax"/>
        </c:scaling>
        <c:delete val="0"/>
        <c:axPos val="b"/>
        <c:majorTickMark val="out"/>
        <c:minorTickMark val="none"/>
        <c:tickLblPos val="nextTo"/>
        <c:crossAx val="254974720"/>
        <c:crosses val="autoZero"/>
        <c:auto val="1"/>
        <c:lblAlgn val="ctr"/>
        <c:lblOffset val="100"/>
        <c:noMultiLvlLbl val="0"/>
      </c:catAx>
      <c:valAx>
        <c:axId val="254974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210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'7'!$Z$2:$Z$62</c:f>
              <c:numCache>
                <c:formatCode>General</c:formatCode>
                <c:ptCount val="61"/>
                <c:pt idx="0">
                  <c:v>77856.165042144406</c:v>
                </c:pt>
                <c:pt idx="1">
                  <c:v>79261.099904931907</c:v>
                </c:pt>
                <c:pt idx="2">
                  <c:v>46970.875760017203</c:v>
                </c:pt>
                <c:pt idx="3">
                  <c:v>54039.7310507031</c:v>
                </c:pt>
                <c:pt idx="4">
                  <c:v>55335.5599736043</c:v>
                </c:pt>
                <c:pt idx="5">
                  <c:v>58877.052975618797</c:v>
                </c:pt>
                <c:pt idx="6">
                  <c:v>57053.586696505197</c:v>
                </c:pt>
                <c:pt idx="7">
                  <c:v>56201.274435495303</c:v>
                </c:pt>
                <c:pt idx="8">
                  <c:v>56971.900377847203</c:v>
                </c:pt>
                <c:pt idx="9">
                  <c:v>56292.468066424102</c:v>
                </c:pt>
                <c:pt idx="10">
                  <c:v>54299.369806054397</c:v>
                </c:pt>
                <c:pt idx="11">
                  <c:v>51601.027922040703</c:v>
                </c:pt>
                <c:pt idx="12">
                  <c:v>52003.846145081297</c:v>
                </c:pt>
                <c:pt idx="13">
                  <c:v>52841.173060342502</c:v>
                </c:pt>
                <c:pt idx="14">
                  <c:v>52225.876007372601</c:v>
                </c:pt>
                <c:pt idx="15">
                  <c:v>50328.107367660697</c:v>
                </c:pt>
                <c:pt idx="16">
                  <c:v>46441.182665115201</c:v>
                </c:pt>
                <c:pt idx="17">
                  <c:v>43820.031304588199</c:v>
                </c:pt>
                <c:pt idx="18">
                  <c:v>42483.681218067803</c:v>
                </c:pt>
                <c:pt idx="19">
                  <c:v>42672.865692134299</c:v>
                </c:pt>
                <c:pt idx="20">
                  <c:v>41162.8007961248</c:v>
                </c:pt>
                <c:pt idx="21">
                  <c:v>40052.127087749999</c:v>
                </c:pt>
                <c:pt idx="22">
                  <c:v>38021.407662206198</c:v>
                </c:pt>
                <c:pt idx="23">
                  <c:v>36740.617798737803</c:v>
                </c:pt>
                <c:pt idx="24">
                  <c:v>34720.568510059798</c:v>
                </c:pt>
                <c:pt idx="25">
                  <c:v>33038.969265556698</c:v>
                </c:pt>
                <c:pt idx="26">
                  <c:v>32667.1964703126</c:v>
                </c:pt>
                <c:pt idx="27">
                  <c:v>31866.715009811502</c:v>
                </c:pt>
                <c:pt idx="28">
                  <c:v>30640.515432215401</c:v>
                </c:pt>
                <c:pt idx="29">
                  <c:v>29905.7599684212</c:v>
                </c:pt>
                <c:pt idx="30">
                  <c:v>29200.821010733602</c:v>
                </c:pt>
                <c:pt idx="31">
                  <c:v>27354.369556020702</c:v>
                </c:pt>
                <c:pt idx="32">
                  <c:v>25979.387169552199</c:v>
                </c:pt>
                <c:pt idx="33">
                  <c:v>25900.7708854005</c:v>
                </c:pt>
                <c:pt idx="34">
                  <c:v>24666.791652798802</c:v>
                </c:pt>
                <c:pt idx="35">
                  <c:v>23967.179618117301</c:v>
                </c:pt>
                <c:pt idx="36">
                  <c:v>23002.727173830201</c:v>
                </c:pt>
                <c:pt idx="37">
                  <c:v>22769.862781779801</c:v>
                </c:pt>
                <c:pt idx="38">
                  <c:v>21526.6052994114</c:v>
                </c:pt>
                <c:pt idx="39">
                  <c:v>20009.6783955871</c:v>
                </c:pt>
                <c:pt idx="40">
                  <c:v>20313.9349986013</c:v>
                </c:pt>
                <c:pt idx="41">
                  <c:v>19461.633763399601</c:v>
                </c:pt>
                <c:pt idx="42">
                  <c:v>19101.7302549628</c:v>
                </c:pt>
                <c:pt idx="43">
                  <c:v>18235.321880946402</c:v>
                </c:pt>
                <c:pt idx="44">
                  <c:v>17674.758863667401</c:v>
                </c:pt>
                <c:pt idx="45">
                  <c:v>16745.300316238499</c:v>
                </c:pt>
                <c:pt idx="46">
                  <c:v>16291.3709599618</c:v>
                </c:pt>
                <c:pt idx="47">
                  <c:v>16100.6139069438</c:v>
                </c:pt>
                <c:pt idx="48">
                  <c:v>16458.707293252701</c:v>
                </c:pt>
                <c:pt idx="49">
                  <c:v>16005.792967453301</c:v>
                </c:pt>
                <c:pt idx="50">
                  <c:v>15494.472951169801</c:v>
                </c:pt>
                <c:pt idx="51">
                  <c:v>14970.7527151179</c:v>
                </c:pt>
                <c:pt idx="52">
                  <c:v>14285.025353498901</c:v>
                </c:pt>
                <c:pt idx="53">
                  <c:v>13768.0020609477</c:v>
                </c:pt>
                <c:pt idx="54">
                  <c:v>13897.194219430599</c:v>
                </c:pt>
                <c:pt idx="55">
                  <c:v>13481.483424026999</c:v>
                </c:pt>
                <c:pt idx="56">
                  <c:v>13332.549324665901</c:v>
                </c:pt>
                <c:pt idx="57">
                  <c:v>13037.022543671599</c:v>
                </c:pt>
                <c:pt idx="58">
                  <c:v>12870.6283232396</c:v>
                </c:pt>
                <c:pt idx="59">
                  <c:v>12360.161468602701</c:v>
                </c:pt>
                <c:pt idx="60">
                  <c:v>12168.220346244099</c:v>
                </c:pt>
              </c:numCache>
            </c:numRef>
          </c:val>
          <c:smooth val="0"/>
        </c:ser>
        <c:ser>
          <c:idx val="2"/>
          <c:order val="1"/>
          <c:marker>
            <c:symbol val="none"/>
          </c:marker>
          <c:val>
            <c:numRef>
              <c:f>'7'!$F$2:$F$62</c:f>
              <c:numCache>
                <c:formatCode>General</c:formatCode>
                <c:ptCount val="61"/>
                <c:pt idx="0">
                  <c:v>80231</c:v>
                </c:pt>
                <c:pt idx="1">
                  <c:v>53345</c:v>
                </c:pt>
                <c:pt idx="2">
                  <c:v>42573</c:v>
                </c:pt>
                <c:pt idx="3">
                  <c:v>67148</c:v>
                </c:pt>
                <c:pt idx="4">
                  <c:v>60752</c:v>
                </c:pt>
                <c:pt idx="5">
                  <c:v>63792</c:v>
                </c:pt>
                <c:pt idx="6">
                  <c:v>66480</c:v>
                </c:pt>
                <c:pt idx="7">
                  <c:v>63083</c:v>
                </c:pt>
                <c:pt idx="8">
                  <c:v>53637</c:v>
                </c:pt>
                <c:pt idx="9">
                  <c:v>32980</c:v>
                </c:pt>
                <c:pt idx="10">
                  <c:v>46471</c:v>
                </c:pt>
                <c:pt idx="11">
                  <c:v>50450</c:v>
                </c:pt>
                <c:pt idx="12">
                  <c:v>55256</c:v>
                </c:pt>
                <c:pt idx="13">
                  <c:v>58499</c:v>
                </c:pt>
                <c:pt idx="14">
                  <c:v>58090</c:v>
                </c:pt>
                <c:pt idx="15">
                  <c:v>46233</c:v>
                </c:pt>
                <c:pt idx="16">
                  <c:v>29746</c:v>
                </c:pt>
                <c:pt idx="17">
                  <c:v>49536</c:v>
                </c:pt>
                <c:pt idx="18">
                  <c:v>40085</c:v>
                </c:pt>
                <c:pt idx="19">
                  <c:v>45226</c:v>
                </c:pt>
                <c:pt idx="20">
                  <c:v>47778</c:v>
                </c:pt>
                <c:pt idx="21">
                  <c:v>47613</c:v>
                </c:pt>
                <c:pt idx="22">
                  <c:v>34242</c:v>
                </c:pt>
                <c:pt idx="23">
                  <c:v>21870</c:v>
                </c:pt>
                <c:pt idx="24">
                  <c:v>35810</c:v>
                </c:pt>
                <c:pt idx="25">
                  <c:v>33594</c:v>
                </c:pt>
                <c:pt idx="26">
                  <c:v>35913</c:v>
                </c:pt>
                <c:pt idx="27">
                  <c:v>38939</c:v>
                </c:pt>
                <c:pt idx="28">
                  <c:v>41610</c:v>
                </c:pt>
                <c:pt idx="29">
                  <c:v>29345</c:v>
                </c:pt>
                <c:pt idx="30">
                  <c:v>17226</c:v>
                </c:pt>
                <c:pt idx="31">
                  <c:v>28372</c:v>
                </c:pt>
                <c:pt idx="32">
                  <c:v>27421</c:v>
                </c:pt>
                <c:pt idx="33">
                  <c:v>29278</c:v>
                </c:pt>
                <c:pt idx="34">
                  <c:v>30173</c:v>
                </c:pt>
                <c:pt idx="35">
                  <c:v>28167</c:v>
                </c:pt>
                <c:pt idx="36">
                  <c:v>20437</c:v>
                </c:pt>
                <c:pt idx="37">
                  <c:v>13316</c:v>
                </c:pt>
                <c:pt idx="38">
                  <c:v>24997</c:v>
                </c:pt>
                <c:pt idx="39">
                  <c:v>22634</c:v>
                </c:pt>
                <c:pt idx="40">
                  <c:v>24367</c:v>
                </c:pt>
                <c:pt idx="41">
                  <c:v>27343</c:v>
                </c:pt>
                <c:pt idx="42">
                  <c:v>21736</c:v>
                </c:pt>
                <c:pt idx="43">
                  <c:v>12469</c:v>
                </c:pt>
                <c:pt idx="44">
                  <c:v>6926</c:v>
                </c:pt>
                <c:pt idx="45">
                  <c:v>5907</c:v>
                </c:pt>
                <c:pt idx="46">
                  <c:v>22119</c:v>
                </c:pt>
                <c:pt idx="47">
                  <c:v>16925</c:v>
                </c:pt>
                <c:pt idx="48">
                  <c:v>19191</c:v>
                </c:pt>
                <c:pt idx="49">
                  <c:v>16911</c:v>
                </c:pt>
                <c:pt idx="50">
                  <c:v>14335</c:v>
                </c:pt>
                <c:pt idx="51">
                  <c:v>5674</c:v>
                </c:pt>
                <c:pt idx="52">
                  <c:v>15109</c:v>
                </c:pt>
                <c:pt idx="53">
                  <c:v>12832</c:v>
                </c:pt>
                <c:pt idx="54">
                  <c:v>18904</c:v>
                </c:pt>
                <c:pt idx="55">
                  <c:v>14424</c:v>
                </c:pt>
                <c:pt idx="56">
                  <c:v>24730</c:v>
                </c:pt>
                <c:pt idx="57">
                  <c:v>8688</c:v>
                </c:pt>
                <c:pt idx="58">
                  <c:v>5157</c:v>
                </c:pt>
                <c:pt idx="59">
                  <c:v>12364</c:v>
                </c:pt>
                <c:pt idx="60">
                  <c:v>10830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344768"/>
        <c:axId val="218317376"/>
      </c:lineChart>
      <c:catAx>
        <c:axId val="221344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8317376"/>
        <c:crosses val="autoZero"/>
        <c:auto val="1"/>
        <c:lblAlgn val="ctr"/>
        <c:lblOffset val="100"/>
        <c:noMultiLvlLbl val="0"/>
      </c:catAx>
      <c:valAx>
        <c:axId val="218317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1344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'8'!$F$2:$F$78</c:f>
              <c:numCache>
                <c:formatCode>General</c:formatCode>
                <c:ptCount val="77"/>
                <c:pt idx="0">
                  <c:v>10830</c:v>
                </c:pt>
                <c:pt idx="1">
                  <c:v>12555</c:v>
                </c:pt>
                <c:pt idx="2">
                  <c:v>10621</c:v>
                </c:pt>
                <c:pt idx="3">
                  <c:v>21201</c:v>
                </c:pt>
                <c:pt idx="4">
                  <c:v>8489</c:v>
                </c:pt>
                <c:pt idx="5">
                  <c:v>4456</c:v>
                </c:pt>
                <c:pt idx="6">
                  <c:v>11673</c:v>
                </c:pt>
                <c:pt idx="7">
                  <c:v>10725</c:v>
                </c:pt>
                <c:pt idx="8">
                  <c:v>13001</c:v>
                </c:pt>
                <c:pt idx="9">
                  <c:v>13777</c:v>
                </c:pt>
                <c:pt idx="10">
                  <c:v>24265</c:v>
                </c:pt>
                <c:pt idx="11">
                  <c:v>8644</c:v>
                </c:pt>
                <c:pt idx="12">
                  <c:v>4251</c:v>
                </c:pt>
                <c:pt idx="13">
                  <c:v>14576</c:v>
                </c:pt>
                <c:pt idx="14">
                  <c:v>6690</c:v>
                </c:pt>
                <c:pt idx="15">
                  <c:v>16254</c:v>
                </c:pt>
                <c:pt idx="16">
                  <c:v>14439</c:v>
                </c:pt>
                <c:pt idx="17">
                  <c:v>29422</c:v>
                </c:pt>
                <c:pt idx="18">
                  <c:v>4626</c:v>
                </c:pt>
                <c:pt idx="19">
                  <c:v>3757</c:v>
                </c:pt>
                <c:pt idx="20">
                  <c:v>8628</c:v>
                </c:pt>
                <c:pt idx="21">
                  <c:v>23041</c:v>
                </c:pt>
                <c:pt idx="22">
                  <c:v>22953</c:v>
                </c:pt>
                <c:pt idx="23">
                  <c:v>19122</c:v>
                </c:pt>
                <c:pt idx="24">
                  <c:v>47630</c:v>
                </c:pt>
                <c:pt idx="25">
                  <c:v>8299</c:v>
                </c:pt>
                <c:pt idx="26">
                  <c:v>10796</c:v>
                </c:pt>
                <c:pt idx="27">
                  <c:v>33648</c:v>
                </c:pt>
                <c:pt idx="28">
                  <c:v>26234</c:v>
                </c:pt>
                <c:pt idx="29">
                  <c:v>32742</c:v>
                </c:pt>
                <c:pt idx="30">
                  <c:v>29983</c:v>
                </c:pt>
                <c:pt idx="31">
                  <c:v>77891</c:v>
                </c:pt>
                <c:pt idx="32">
                  <c:v>11718</c:v>
                </c:pt>
                <c:pt idx="33">
                  <c:v>19245</c:v>
                </c:pt>
                <c:pt idx="34">
                  <c:v>51080</c:v>
                </c:pt>
                <c:pt idx="35">
                  <c:v>41761</c:v>
                </c:pt>
                <c:pt idx="36">
                  <c:v>50391</c:v>
                </c:pt>
                <c:pt idx="37">
                  <c:v>54734</c:v>
                </c:pt>
                <c:pt idx="38">
                  <c:v>120387</c:v>
                </c:pt>
                <c:pt idx="39">
                  <c:v>25014</c:v>
                </c:pt>
                <c:pt idx="40">
                  <c:v>24114</c:v>
                </c:pt>
                <c:pt idx="41">
                  <c:v>86955</c:v>
                </c:pt>
                <c:pt idx="42">
                  <c:v>68414</c:v>
                </c:pt>
                <c:pt idx="43">
                  <c:v>69088</c:v>
                </c:pt>
                <c:pt idx="44">
                  <c:v>79524</c:v>
                </c:pt>
                <c:pt idx="45">
                  <c:v>189136</c:v>
                </c:pt>
                <c:pt idx="46">
                  <c:v>32294</c:v>
                </c:pt>
                <c:pt idx="47">
                  <c:v>41453</c:v>
                </c:pt>
                <c:pt idx="48">
                  <c:v>120722</c:v>
                </c:pt>
                <c:pt idx="49">
                  <c:v>102751</c:v>
                </c:pt>
                <c:pt idx="50">
                  <c:v>96845</c:v>
                </c:pt>
                <c:pt idx="51">
                  <c:v>110664</c:v>
                </c:pt>
                <c:pt idx="52">
                  <c:v>255081</c:v>
                </c:pt>
                <c:pt idx="53">
                  <c:v>48748</c:v>
                </c:pt>
                <c:pt idx="54">
                  <c:v>26563</c:v>
                </c:pt>
                <c:pt idx="55">
                  <c:v>181218</c:v>
                </c:pt>
                <c:pt idx="56">
                  <c:v>120969</c:v>
                </c:pt>
                <c:pt idx="57">
                  <c:v>156039</c:v>
                </c:pt>
                <c:pt idx="58">
                  <c:v>141976</c:v>
                </c:pt>
                <c:pt idx="59">
                  <c:v>229752</c:v>
                </c:pt>
                <c:pt idx="60">
                  <c:v>48899</c:v>
                </c:pt>
                <c:pt idx="61">
                  <c:v>41727</c:v>
                </c:pt>
                <c:pt idx="62">
                  <c:v>220065</c:v>
                </c:pt>
                <c:pt idx="63">
                  <c:v>152131</c:v>
                </c:pt>
                <c:pt idx="64">
                  <c:v>158638</c:v>
                </c:pt>
                <c:pt idx="65">
                  <c:v>157071</c:v>
                </c:pt>
                <c:pt idx="66">
                  <c:v>245623</c:v>
                </c:pt>
                <c:pt idx="67">
                  <c:v>65934</c:v>
                </c:pt>
                <c:pt idx="68">
                  <c:v>35971</c:v>
                </c:pt>
                <c:pt idx="69">
                  <c:v>238019</c:v>
                </c:pt>
                <c:pt idx="70">
                  <c:v>156692</c:v>
                </c:pt>
                <c:pt idx="71">
                  <c:v>169696</c:v>
                </c:pt>
                <c:pt idx="72">
                  <c:v>184441</c:v>
                </c:pt>
                <c:pt idx="73">
                  <c:v>243011</c:v>
                </c:pt>
                <c:pt idx="74">
                  <c:v>60613</c:v>
                </c:pt>
                <c:pt idx="75">
                  <c:v>42120</c:v>
                </c:pt>
                <c:pt idx="76">
                  <c:v>259960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'8'!$G$1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'8'!$G$2:$G$78</c:f>
              <c:numCache>
                <c:formatCode>General</c:formatCode>
                <c:ptCount val="77"/>
                <c:pt idx="0">
                  <c:v>6787.63663958292</c:v>
                </c:pt>
                <c:pt idx="1">
                  <c:v>7674.5859098262199</c:v>
                </c:pt>
                <c:pt idx="2">
                  <c:v>9497.3397248368692</c:v>
                </c:pt>
                <c:pt idx="3">
                  <c:v>13891.351266482799</c:v>
                </c:pt>
                <c:pt idx="4">
                  <c:v>15252.372958001701</c:v>
                </c:pt>
                <c:pt idx="5">
                  <c:v>7119.1536310222</c:v>
                </c:pt>
                <c:pt idx="6">
                  <c:v>5868.2279450339302</c:v>
                </c:pt>
                <c:pt idx="7">
                  <c:v>9362.5160598484799</c:v>
                </c:pt>
                <c:pt idx="8">
                  <c:v>11317.5934650381</c:v>
                </c:pt>
                <c:pt idx="9">
                  <c:v>13042.6324713351</c:v>
                </c:pt>
                <c:pt idx="10">
                  <c:v>15309.8474311191</c:v>
                </c:pt>
                <c:pt idx="11">
                  <c:v>12927.149297046901</c:v>
                </c:pt>
                <c:pt idx="12">
                  <c:v>11079.6539012864</c:v>
                </c:pt>
                <c:pt idx="13">
                  <c:v>10253.3189719571</c:v>
                </c:pt>
                <c:pt idx="14">
                  <c:v>15382.2744073058</c:v>
                </c:pt>
                <c:pt idx="15">
                  <c:v>17321.430466497299</c:v>
                </c:pt>
                <c:pt idx="16">
                  <c:v>17128.918939646301</c:v>
                </c:pt>
                <c:pt idx="17">
                  <c:v>20682.853206842701</c:v>
                </c:pt>
                <c:pt idx="18">
                  <c:v>20463.030195520299</c:v>
                </c:pt>
                <c:pt idx="19">
                  <c:v>18562.099828876599</c:v>
                </c:pt>
                <c:pt idx="20">
                  <c:v>18442.325072776999</c:v>
                </c:pt>
                <c:pt idx="21">
                  <c:v>21887.994505398001</c:v>
                </c:pt>
                <c:pt idx="22">
                  <c:v>26414.4799389443</c:v>
                </c:pt>
                <c:pt idx="23">
                  <c:v>29298.450163174399</c:v>
                </c:pt>
                <c:pt idx="24">
                  <c:v>31822.5022303611</c:v>
                </c:pt>
                <c:pt idx="25">
                  <c:v>30205.732487905301</c:v>
                </c:pt>
                <c:pt idx="26">
                  <c:v>29300.014117106799</c:v>
                </c:pt>
                <c:pt idx="27">
                  <c:v>29633.712715467002</c:v>
                </c:pt>
                <c:pt idx="28">
                  <c:v>35859.357951211299</c:v>
                </c:pt>
                <c:pt idx="29">
                  <c:v>38171.866014437801</c:v>
                </c:pt>
                <c:pt idx="30">
                  <c:v>41609.956789882403</c:v>
                </c:pt>
                <c:pt idx="31">
                  <c:v>43578.481848098803</c:v>
                </c:pt>
                <c:pt idx="32">
                  <c:v>44702.356578517203</c:v>
                </c:pt>
                <c:pt idx="33">
                  <c:v>44696.724527572798</c:v>
                </c:pt>
                <c:pt idx="34">
                  <c:v>43868.474573867403</c:v>
                </c:pt>
                <c:pt idx="35">
                  <c:v>52149.6468707393</c:v>
                </c:pt>
                <c:pt idx="36">
                  <c:v>54061.386525108901</c:v>
                </c:pt>
                <c:pt idx="37">
                  <c:v>56137.544332520098</c:v>
                </c:pt>
                <c:pt idx="38">
                  <c:v>58673.317385780203</c:v>
                </c:pt>
                <c:pt idx="39">
                  <c:v>63084.353003693301</c:v>
                </c:pt>
                <c:pt idx="40">
                  <c:v>61277.070507220502</c:v>
                </c:pt>
                <c:pt idx="41">
                  <c:v>61789.598855012096</c:v>
                </c:pt>
                <c:pt idx="42">
                  <c:v>72999.180865697097</c:v>
                </c:pt>
                <c:pt idx="43">
                  <c:v>77193.637651338693</c:v>
                </c:pt>
                <c:pt idx="44">
                  <c:v>79060.661099763602</c:v>
                </c:pt>
                <c:pt idx="45">
                  <c:v>81834.008220320102</c:v>
                </c:pt>
                <c:pt idx="46">
                  <c:v>81957.177243791099</c:v>
                </c:pt>
                <c:pt idx="47">
                  <c:v>82427.578897510204</c:v>
                </c:pt>
                <c:pt idx="48">
                  <c:v>85089.782062824394</c:v>
                </c:pt>
                <c:pt idx="49">
                  <c:v>92559.6289412896</c:v>
                </c:pt>
                <c:pt idx="50">
                  <c:v>102082.06828037799</c:v>
                </c:pt>
                <c:pt idx="51">
                  <c:v>103207.376272903</c:v>
                </c:pt>
                <c:pt idx="52">
                  <c:v>102682.88382782599</c:v>
                </c:pt>
                <c:pt idx="53">
                  <c:v>108362.86889232299</c:v>
                </c:pt>
                <c:pt idx="54">
                  <c:v>107317.797909827</c:v>
                </c:pt>
                <c:pt idx="55">
                  <c:v>106320.915091485</c:v>
                </c:pt>
                <c:pt idx="56">
                  <c:v>114813.467424517</c:v>
                </c:pt>
                <c:pt idx="57">
                  <c:v>119856.140927516</c:v>
                </c:pt>
                <c:pt idx="58">
                  <c:v>125441.827125675</c:v>
                </c:pt>
                <c:pt idx="59">
                  <c:v>129681.037375652</c:v>
                </c:pt>
                <c:pt idx="60">
                  <c:v>135401.11115881201</c:v>
                </c:pt>
                <c:pt idx="61">
                  <c:v>130495.39505139401</c:v>
                </c:pt>
                <c:pt idx="62">
                  <c:v>132217.03964943299</c:v>
                </c:pt>
                <c:pt idx="63">
                  <c:v>141100.91313668501</c:v>
                </c:pt>
                <c:pt idx="64">
                  <c:v>142192.78642750499</c:v>
                </c:pt>
                <c:pt idx="65">
                  <c:v>145819.573300438</c:v>
                </c:pt>
                <c:pt idx="66">
                  <c:v>148227.36267693399</c:v>
                </c:pt>
                <c:pt idx="67">
                  <c:v>153694.79833819901</c:v>
                </c:pt>
                <c:pt idx="68">
                  <c:v>153959.38169499399</c:v>
                </c:pt>
                <c:pt idx="69">
                  <c:v>153577.50785580001</c:v>
                </c:pt>
                <c:pt idx="70">
                  <c:v>163556.254551647</c:v>
                </c:pt>
                <c:pt idx="71">
                  <c:v>169622.43432561299</c:v>
                </c:pt>
                <c:pt idx="72">
                  <c:v>177544.601059181</c:v>
                </c:pt>
                <c:pt idx="73">
                  <c:v>178150.93586129701</c:v>
                </c:pt>
                <c:pt idx="74">
                  <c:v>181088.13737939799</c:v>
                </c:pt>
                <c:pt idx="75">
                  <c:v>176705.13793079901</c:v>
                </c:pt>
                <c:pt idx="76">
                  <c:v>176022.036980262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113984"/>
        <c:axId val="218319680"/>
      </c:lineChart>
      <c:catAx>
        <c:axId val="2191139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8319680"/>
        <c:crosses val="autoZero"/>
        <c:auto val="1"/>
        <c:lblAlgn val="ctr"/>
        <c:lblOffset val="100"/>
        <c:noMultiLvlLbl val="0"/>
      </c:catAx>
      <c:valAx>
        <c:axId val="218319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113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'8'!$F$2:$F$101</c:f>
              <c:numCache>
                <c:formatCode>General</c:formatCode>
                <c:ptCount val="100"/>
                <c:pt idx="0">
                  <c:v>10830</c:v>
                </c:pt>
                <c:pt idx="1">
                  <c:v>12555</c:v>
                </c:pt>
                <c:pt idx="2">
                  <c:v>10621</c:v>
                </c:pt>
                <c:pt idx="3">
                  <c:v>21201</c:v>
                </c:pt>
                <c:pt idx="4">
                  <c:v>8489</c:v>
                </c:pt>
                <c:pt idx="5">
                  <c:v>4456</c:v>
                </c:pt>
                <c:pt idx="6">
                  <c:v>11673</c:v>
                </c:pt>
                <c:pt idx="7">
                  <c:v>10725</c:v>
                </c:pt>
                <c:pt idx="8">
                  <c:v>13001</c:v>
                </c:pt>
                <c:pt idx="9">
                  <c:v>13777</c:v>
                </c:pt>
                <c:pt idx="10">
                  <c:v>24265</c:v>
                </c:pt>
                <c:pt idx="11">
                  <c:v>8644</c:v>
                </c:pt>
                <c:pt idx="12">
                  <c:v>4251</c:v>
                </c:pt>
                <c:pt idx="13">
                  <c:v>14576</c:v>
                </c:pt>
                <c:pt idx="14">
                  <c:v>6690</c:v>
                </c:pt>
                <c:pt idx="15">
                  <c:v>16254</c:v>
                </c:pt>
                <c:pt idx="16">
                  <c:v>14439</c:v>
                </c:pt>
                <c:pt idx="17">
                  <c:v>29422</c:v>
                </c:pt>
                <c:pt idx="18">
                  <c:v>4626</c:v>
                </c:pt>
                <c:pt idx="19">
                  <c:v>3757</c:v>
                </c:pt>
                <c:pt idx="20">
                  <c:v>8628</c:v>
                </c:pt>
                <c:pt idx="21">
                  <c:v>23041</c:v>
                </c:pt>
                <c:pt idx="22">
                  <c:v>22953</c:v>
                </c:pt>
                <c:pt idx="23">
                  <c:v>19122</c:v>
                </c:pt>
                <c:pt idx="24">
                  <c:v>47630</c:v>
                </c:pt>
                <c:pt idx="25">
                  <c:v>8299</c:v>
                </c:pt>
                <c:pt idx="26">
                  <c:v>10796</c:v>
                </c:pt>
                <c:pt idx="27">
                  <c:v>33648</c:v>
                </c:pt>
                <c:pt idx="28">
                  <c:v>26234</c:v>
                </c:pt>
                <c:pt idx="29">
                  <c:v>32742</c:v>
                </c:pt>
                <c:pt idx="30">
                  <c:v>29983</c:v>
                </c:pt>
                <c:pt idx="31">
                  <c:v>77891</c:v>
                </c:pt>
                <c:pt idx="32">
                  <c:v>11718</c:v>
                </c:pt>
                <c:pt idx="33">
                  <c:v>19245</c:v>
                </c:pt>
                <c:pt idx="34">
                  <c:v>51080</c:v>
                </c:pt>
                <c:pt idx="35">
                  <c:v>41761</c:v>
                </c:pt>
                <c:pt idx="36">
                  <c:v>50391</c:v>
                </c:pt>
                <c:pt idx="37">
                  <c:v>54734</c:v>
                </c:pt>
                <c:pt idx="38">
                  <c:v>120387</c:v>
                </c:pt>
                <c:pt idx="39">
                  <c:v>25014</c:v>
                </c:pt>
                <c:pt idx="40">
                  <c:v>24114</c:v>
                </c:pt>
                <c:pt idx="41">
                  <c:v>86955</c:v>
                </c:pt>
                <c:pt idx="42">
                  <c:v>68414</c:v>
                </c:pt>
                <c:pt idx="43">
                  <c:v>69088</c:v>
                </c:pt>
                <c:pt idx="44">
                  <c:v>79524</c:v>
                </c:pt>
                <c:pt idx="45">
                  <c:v>189136</c:v>
                </c:pt>
                <c:pt idx="46">
                  <c:v>32294</c:v>
                </c:pt>
                <c:pt idx="47">
                  <c:v>41453</c:v>
                </c:pt>
                <c:pt idx="48">
                  <c:v>120722</c:v>
                </c:pt>
                <c:pt idx="49">
                  <c:v>102751</c:v>
                </c:pt>
                <c:pt idx="50">
                  <c:v>96845</c:v>
                </c:pt>
                <c:pt idx="51">
                  <c:v>110664</c:v>
                </c:pt>
                <c:pt idx="52">
                  <c:v>255081</c:v>
                </c:pt>
                <c:pt idx="53">
                  <c:v>48748</c:v>
                </c:pt>
                <c:pt idx="54">
                  <c:v>26563</c:v>
                </c:pt>
                <c:pt idx="55">
                  <c:v>181218</c:v>
                </c:pt>
                <c:pt idx="56">
                  <c:v>120969</c:v>
                </c:pt>
                <c:pt idx="57">
                  <c:v>156039</c:v>
                </c:pt>
                <c:pt idx="58">
                  <c:v>141976</c:v>
                </c:pt>
                <c:pt idx="59">
                  <c:v>229752</c:v>
                </c:pt>
                <c:pt idx="60">
                  <c:v>48899</c:v>
                </c:pt>
                <c:pt idx="61">
                  <c:v>41727</c:v>
                </c:pt>
                <c:pt idx="62">
                  <c:v>220065</c:v>
                </c:pt>
                <c:pt idx="63">
                  <c:v>152131</c:v>
                </c:pt>
                <c:pt idx="64">
                  <c:v>158638</c:v>
                </c:pt>
                <c:pt idx="65">
                  <c:v>157071</c:v>
                </c:pt>
                <c:pt idx="66">
                  <c:v>245623</c:v>
                </c:pt>
                <c:pt idx="67">
                  <c:v>65934</c:v>
                </c:pt>
                <c:pt idx="68">
                  <c:v>35971</c:v>
                </c:pt>
                <c:pt idx="69">
                  <c:v>238019</c:v>
                </c:pt>
                <c:pt idx="70">
                  <c:v>156692</c:v>
                </c:pt>
                <c:pt idx="71">
                  <c:v>169696</c:v>
                </c:pt>
                <c:pt idx="72">
                  <c:v>184441</c:v>
                </c:pt>
                <c:pt idx="73">
                  <c:v>243011</c:v>
                </c:pt>
                <c:pt idx="74">
                  <c:v>60613</c:v>
                </c:pt>
                <c:pt idx="75">
                  <c:v>42120</c:v>
                </c:pt>
                <c:pt idx="76">
                  <c:v>259960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'8'!$Z$1</c:f>
              <c:strCache>
                <c:ptCount val="1"/>
                <c:pt idx="0">
                  <c:v>SEIR</c:v>
                </c:pt>
              </c:strCache>
            </c:strRef>
          </c:tx>
          <c:marker>
            <c:symbol val="none"/>
          </c:marker>
          <c:val>
            <c:numRef>
              <c:f>'8'!$Z$2:$Z$101</c:f>
              <c:numCache>
                <c:formatCode>General</c:formatCode>
                <c:ptCount val="100"/>
                <c:pt idx="0">
                  <c:v>12168.220346244099</c:v>
                </c:pt>
                <c:pt idx="1">
                  <c:v>12496.640285650599</c:v>
                </c:pt>
                <c:pt idx="2">
                  <c:v>15479.4596135093</c:v>
                </c:pt>
                <c:pt idx="3">
                  <c:v>14765.788772072599</c:v>
                </c:pt>
                <c:pt idx="4">
                  <c:v>13828.801071309799</c:v>
                </c:pt>
                <c:pt idx="5">
                  <c:v>13069.3193531446</c:v>
                </c:pt>
                <c:pt idx="6">
                  <c:v>12503.9982310591</c:v>
                </c:pt>
                <c:pt idx="7">
                  <c:v>12107.6165263291</c:v>
                </c:pt>
                <c:pt idx="8">
                  <c:v>11855.539941388801</c:v>
                </c:pt>
                <c:pt idx="9">
                  <c:v>11728.077935122399</c:v>
                </c:pt>
                <c:pt idx="10">
                  <c:v>11710.176815459499</c:v>
                </c:pt>
                <c:pt idx="11">
                  <c:v>11790.6882451114</c:v>
                </c:pt>
                <c:pt idx="12">
                  <c:v>11961.7223937253</c:v>
                </c:pt>
                <c:pt idx="13">
                  <c:v>12218.123705759999</c:v>
                </c:pt>
                <c:pt idx="14">
                  <c:v>12557.051900667901</c:v>
                </c:pt>
                <c:pt idx="15">
                  <c:v>12977.647697972699</c:v>
                </c:pt>
                <c:pt idx="16">
                  <c:v>13480.7654859953</c:v>
                </c:pt>
                <c:pt idx="17">
                  <c:v>14068.7579434788</c:v>
                </c:pt>
                <c:pt idx="18">
                  <c:v>14745.299864049201</c:v>
                </c:pt>
                <c:pt idx="19">
                  <c:v>15515.240152234501</c:v>
                </c:pt>
                <c:pt idx="20">
                  <c:v>16384.472252450501</c:v>
                </c:pt>
                <c:pt idx="21">
                  <c:v>17359.814234500402</c:v>
                </c:pt>
                <c:pt idx="22">
                  <c:v>18448.890482078499</c:v>
                </c:pt>
                <c:pt idx="23">
                  <c:v>19660.007505382298</c:v>
                </c:pt>
                <c:pt idx="24">
                  <c:v>21002.0169192828</c:v>
                </c:pt>
                <c:pt idx="25">
                  <c:v>22484.159194339602</c:v>
                </c:pt>
                <c:pt idx="26">
                  <c:v>24115.882505146899</c:v>
                </c:pt>
                <c:pt idx="27">
                  <c:v>25906.631978658101</c:v>
                </c:pt>
                <c:pt idx="28">
                  <c:v>27865.6059914492</c:v>
                </c:pt>
                <c:pt idx="29">
                  <c:v>30001.477973594701</c:v>
                </c:pt>
                <c:pt idx="30">
                  <c:v>32322.084513818201</c:v>
                </c:pt>
                <c:pt idx="31">
                  <c:v>34834.083443801501</c:v>
                </c:pt>
                <c:pt idx="32">
                  <c:v>37542.588956818901</c:v>
                </c:pt>
                <c:pt idx="33">
                  <c:v>40450.794543831798</c:v>
                </c:pt>
                <c:pt idx="34">
                  <c:v>43559.598359193697</c:v>
                </c:pt>
                <c:pt idx="35">
                  <c:v>46867.249199943697</c:v>
                </c:pt>
                <c:pt idx="36">
                  <c:v>50369.0341474421</c:v>
                </c:pt>
                <c:pt idx="37">
                  <c:v>54057.030577611498</c:v>
                </c:pt>
                <c:pt idx="38">
                  <c:v>57919.945212102997</c:v>
                </c:pt>
                <c:pt idx="39">
                  <c:v>61943.060775236401</c:v>
                </c:pt>
                <c:pt idx="40">
                  <c:v>66108.306453199897</c:v>
                </c:pt>
                <c:pt idx="41">
                  <c:v>70394.461810013294</c:v>
                </c:pt>
                <c:pt idx="42">
                  <c:v>74777.495505670799</c:v>
                </c:pt>
                <c:pt idx="43">
                  <c:v>79231.0308021073</c:v>
                </c:pt>
                <c:pt idx="44">
                  <c:v>83726.920385654099</c:v>
                </c:pt>
                <c:pt idx="45">
                  <c:v>88235.904541089301</c:v>
                </c:pt>
                <c:pt idx="46">
                  <c:v>92728.320184707802</c:v>
                </c:pt>
                <c:pt idx="47">
                  <c:v>97174.824479924398</c:v>
                </c:pt>
                <c:pt idx="48">
                  <c:v>101547.096141332</c:v>
                </c:pt>
                <c:pt idx="49">
                  <c:v>105818.480083538</c:v>
                </c:pt>
                <c:pt idx="50">
                  <c:v>109964.54638345</c:v>
                </c:pt>
                <c:pt idx="51">
                  <c:v>113963.541870852</c:v>
                </c:pt>
                <c:pt idx="52">
                  <c:v>117796.72112708801</c:v>
                </c:pt>
                <c:pt idx="53">
                  <c:v>121448.55230620599</c:v>
                </c:pt>
                <c:pt idx="54">
                  <c:v>124906.80115144201</c:v>
                </c:pt>
                <c:pt idx="55">
                  <c:v>128162.503220044</c:v>
                </c:pt>
                <c:pt idx="56">
                  <c:v>131209.83926177301</c:v>
                </c:pt>
                <c:pt idx="57">
                  <c:v>134045.93178568099</c:v>
                </c:pt>
                <c:pt idx="58">
                  <c:v>136670.58217876501</c:v>
                </c:pt>
                <c:pt idx="59">
                  <c:v>139085.96755018501</c:v>
                </c:pt>
                <c:pt idx="60">
                  <c:v>141296.315100323</c:v>
                </c:pt>
                <c:pt idx="61">
                  <c:v>143307.56962127</c:v>
                </c:pt>
                <c:pt idx="62">
                  <c:v>145127.067074327</c:v>
                </c:pt>
                <c:pt idx="63">
                  <c:v>146763.22436228301</c:v>
                </c:pt>
                <c:pt idx="64">
                  <c:v>148225.25265585899</c:v>
                </c:pt>
                <c:pt idx="65">
                  <c:v>149522.89911151401</c:v>
                </c:pt>
                <c:pt idx="66">
                  <c:v>150666.21963401401</c:v>
                </c:pt>
                <c:pt idx="67">
                  <c:v>151665.38353967899</c:v>
                </c:pt>
                <c:pt idx="68">
                  <c:v>152530.50957102599</c:v>
                </c:pt>
                <c:pt idx="69">
                  <c:v>153271.531677316</c:v>
                </c:pt>
                <c:pt idx="70">
                  <c:v>153898.09226671301</c:v>
                </c:pt>
                <c:pt idx="71">
                  <c:v>154419.46020362599</c:v>
                </c:pt>
                <c:pt idx="72">
                  <c:v>154844.47061610501</c:v>
                </c:pt>
                <c:pt idx="73">
                  <c:v>155181.48354201001</c:v>
                </c:pt>
                <c:pt idx="74">
                  <c:v>155438.358533099</c:v>
                </c:pt>
                <c:pt idx="75">
                  <c:v>155622.442513986</c:v>
                </c:pt>
                <c:pt idx="76">
                  <c:v>155740.56842565801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347328"/>
        <c:axId val="218321408"/>
      </c:lineChart>
      <c:catAx>
        <c:axId val="2213473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8321408"/>
        <c:crosses val="autoZero"/>
        <c:auto val="1"/>
        <c:lblAlgn val="ctr"/>
        <c:lblOffset val="100"/>
        <c:noMultiLvlLbl val="0"/>
      </c:catAx>
      <c:valAx>
        <c:axId val="218321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1347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'9'!$F$2:$F$96</c:f>
              <c:numCache>
                <c:formatCode>General</c:formatCode>
                <c:ptCount val="95"/>
                <c:pt idx="0">
                  <c:v>259960</c:v>
                </c:pt>
                <c:pt idx="1">
                  <c:v>170852</c:v>
                </c:pt>
                <c:pt idx="2">
                  <c:v>201952</c:v>
                </c:pt>
                <c:pt idx="3">
                  <c:v>175825</c:v>
                </c:pt>
                <c:pt idx="4">
                  <c:v>234848</c:v>
                </c:pt>
                <c:pt idx="5">
                  <c:v>64444</c:v>
                </c:pt>
                <c:pt idx="6">
                  <c:v>40288</c:v>
                </c:pt>
                <c:pt idx="7">
                  <c:v>75182</c:v>
                </c:pt>
                <c:pt idx="8">
                  <c:v>277028</c:v>
                </c:pt>
                <c:pt idx="9">
                  <c:v>182223</c:v>
                </c:pt>
                <c:pt idx="10">
                  <c:v>159804</c:v>
                </c:pt>
                <c:pt idx="11">
                  <c:v>227797</c:v>
                </c:pt>
                <c:pt idx="12">
                  <c:v>64255</c:v>
                </c:pt>
                <c:pt idx="13">
                  <c:v>35859</c:v>
                </c:pt>
                <c:pt idx="14">
                  <c:v>260755</c:v>
                </c:pt>
                <c:pt idx="15">
                  <c:v>145028</c:v>
                </c:pt>
                <c:pt idx="16">
                  <c:v>171267</c:v>
                </c:pt>
                <c:pt idx="17">
                  <c:v>154930</c:v>
                </c:pt>
                <c:pt idx="18">
                  <c:v>208072</c:v>
                </c:pt>
                <c:pt idx="19">
                  <c:v>56759</c:v>
                </c:pt>
                <c:pt idx="20">
                  <c:v>36333</c:v>
                </c:pt>
                <c:pt idx="21">
                  <c:v>201777</c:v>
                </c:pt>
                <c:pt idx="22">
                  <c:v>121236</c:v>
                </c:pt>
                <c:pt idx="23">
                  <c:v>132420</c:v>
                </c:pt>
                <c:pt idx="24">
                  <c:v>125838</c:v>
                </c:pt>
                <c:pt idx="25">
                  <c:v>177452</c:v>
                </c:pt>
                <c:pt idx="26">
                  <c:v>47532</c:v>
                </c:pt>
                <c:pt idx="27">
                  <c:v>30958</c:v>
                </c:pt>
                <c:pt idx="28">
                  <c:v>185016</c:v>
                </c:pt>
                <c:pt idx="29">
                  <c:v>109605</c:v>
                </c:pt>
                <c:pt idx="30">
                  <c:v>123267</c:v>
                </c:pt>
                <c:pt idx="31">
                  <c:v>110060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'9'!$G$1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'9'!$G$2:$G$96</c:f>
              <c:numCache>
                <c:formatCode>General</c:formatCode>
                <c:ptCount val="95"/>
                <c:pt idx="0">
                  <c:v>176022.036980262</c:v>
                </c:pt>
                <c:pt idx="1">
                  <c:v>167161.357139851</c:v>
                </c:pt>
                <c:pt idx="2">
                  <c:v>165432.58131733199</c:v>
                </c:pt>
                <c:pt idx="3">
                  <c:v>163639.86497571901</c:v>
                </c:pt>
                <c:pt idx="4">
                  <c:v>161906.91573772099</c:v>
                </c:pt>
                <c:pt idx="5">
                  <c:v>160317.04675092999</c:v>
                </c:pt>
                <c:pt idx="6">
                  <c:v>158534.45019418499</c:v>
                </c:pt>
                <c:pt idx="7">
                  <c:v>156672.82650551401</c:v>
                </c:pt>
                <c:pt idx="8">
                  <c:v>154830.09000854701</c:v>
                </c:pt>
                <c:pt idx="9">
                  <c:v>153440.91027194299</c:v>
                </c:pt>
                <c:pt idx="10">
                  <c:v>151515.72333845901</c:v>
                </c:pt>
                <c:pt idx="11">
                  <c:v>149799.97426916001</c:v>
                </c:pt>
                <c:pt idx="12">
                  <c:v>147693.96741612101</c:v>
                </c:pt>
                <c:pt idx="13">
                  <c:v>145741.133019609</c:v>
                </c:pt>
                <c:pt idx="14">
                  <c:v>143526.314258439</c:v>
                </c:pt>
                <c:pt idx="15">
                  <c:v>141865.476512675</c:v>
                </c:pt>
                <c:pt idx="16">
                  <c:v>140032.437873174</c:v>
                </c:pt>
                <c:pt idx="17">
                  <c:v>137832.44061080099</c:v>
                </c:pt>
                <c:pt idx="18">
                  <c:v>135782.743162642</c:v>
                </c:pt>
                <c:pt idx="19">
                  <c:v>133835.48781672001</c:v>
                </c:pt>
                <c:pt idx="20">
                  <c:v>131462.06784228</c:v>
                </c:pt>
                <c:pt idx="21">
                  <c:v>129194.162342689</c:v>
                </c:pt>
                <c:pt idx="22">
                  <c:v>127510.152107856</c:v>
                </c:pt>
                <c:pt idx="23">
                  <c:v>125568.20882127801</c:v>
                </c:pt>
                <c:pt idx="24">
                  <c:v>123281.651422906</c:v>
                </c:pt>
                <c:pt idx="25">
                  <c:v>121255.556981858</c:v>
                </c:pt>
                <c:pt idx="26">
                  <c:v>119167.933432237</c:v>
                </c:pt>
                <c:pt idx="27">
                  <c:v>116878.587641637</c:v>
                </c:pt>
                <c:pt idx="28">
                  <c:v>114225.036515859</c:v>
                </c:pt>
                <c:pt idx="29">
                  <c:v>112455.161751031</c:v>
                </c:pt>
                <c:pt idx="30">
                  <c:v>110115.052665492</c:v>
                </c:pt>
                <c:pt idx="31">
                  <c:v>107919.87760984201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730304"/>
        <c:axId val="225484800"/>
      </c:lineChart>
      <c:catAx>
        <c:axId val="221730304"/>
        <c:scaling>
          <c:orientation val="minMax"/>
        </c:scaling>
        <c:delete val="0"/>
        <c:axPos val="b"/>
        <c:majorTickMark val="out"/>
        <c:minorTickMark val="none"/>
        <c:tickLblPos val="nextTo"/>
        <c:crossAx val="225484800"/>
        <c:crosses val="autoZero"/>
        <c:auto val="1"/>
        <c:lblAlgn val="ctr"/>
        <c:lblOffset val="100"/>
        <c:noMultiLvlLbl val="0"/>
      </c:catAx>
      <c:valAx>
        <c:axId val="225484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1730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'9'!$F$2:$F$210</c:f>
              <c:numCache>
                <c:formatCode>General</c:formatCode>
                <c:ptCount val="209"/>
                <c:pt idx="0">
                  <c:v>259960</c:v>
                </c:pt>
                <c:pt idx="1">
                  <c:v>170852</c:v>
                </c:pt>
                <c:pt idx="2">
                  <c:v>201952</c:v>
                </c:pt>
                <c:pt idx="3">
                  <c:v>175825</c:v>
                </c:pt>
                <c:pt idx="4">
                  <c:v>234848</c:v>
                </c:pt>
                <c:pt idx="5">
                  <c:v>64444</c:v>
                </c:pt>
                <c:pt idx="6">
                  <c:v>40288</c:v>
                </c:pt>
                <c:pt idx="7">
                  <c:v>75182</c:v>
                </c:pt>
                <c:pt idx="8">
                  <c:v>277028</c:v>
                </c:pt>
                <c:pt idx="9">
                  <c:v>182223</c:v>
                </c:pt>
                <c:pt idx="10">
                  <c:v>159804</c:v>
                </c:pt>
                <c:pt idx="11">
                  <c:v>227797</c:v>
                </c:pt>
                <c:pt idx="12">
                  <c:v>64255</c:v>
                </c:pt>
                <c:pt idx="13">
                  <c:v>35859</c:v>
                </c:pt>
                <c:pt idx="14">
                  <c:v>260755</c:v>
                </c:pt>
                <c:pt idx="15">
                  <c:v>145028</c:v>
                </c:pt>
                <c:pt idx="16">
                  <c:v>171267</c:v>
                </c:pt>
                <c:pt idx="17">
                  <c:v>154930</c:v>
                </c:pt>
                <c:pt idx="18">
                  <c:v>208072</c:v>
                </c:pt>
                <c:pt idx="19">
                  <c:v>56759</c:v>
                </c:pt>
                <c:pt idx="20">
                  <c:v>36333</c:v>
                </c:pt>
                <c:pt idx="21">
                  <c:v>201777</c:v>
                </c:pt>
                <c:pt idx="22">
                  <c:v>121236</c:v>
                </c:pt>
                <c:pt idx="23">
                  <c:v>132420</c:v>
                </c:pt>
                <c:pt idx="24">
                  <c:v>125838</c:v>
                </c:pt>
                <c:pt idx="25">
                  <c:v>177452</c:v>
                </c:pt>
                <c:pt idx="26">
                  <c:v>47532</c:v>
                </c:pt>
                <c:pt idx="27">
                  <c:v>30958</c:v>
                </c:pt>
                <c:pt idx="28">
                  <c:v>185016</c:v>
                </c:pt>
                <c:pt idx="29">
                  <c:v>109605</c:v>
                </c:pt>
                <c:pt idx="30">
                  <c:v>123267</c:v>
                </c:pt>
                <c:pt idx="31">
                  <c:v>110060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'9'!$W$1</c:f>
              <c:strCache>
                <c:ptCount val="1"/>
                <c:pt idx="0">
                  <c:v>SEIR</c:v>
                </c:pt>
              </c:strCache>
            </c:strRef>
          </c:tx>
          <c:marker>
            <c:symbol val="none"/>
          </c:marker>
          <c:val>
            <c:numRef>
              <c:f>'9'!$W$2:$W$210</c:f>
              <c:numCache>
                <c:formatCode>General</c:formatCode>
                <c:ptCount val="209"/>
                <c:pt idx="0">
                  <c:v>155740.56842565801</c:v>
                </c:pt>
                <c:pt idx="1">
                  <c:v>155799.06244555899</c:v>
                </c:pt>
                <c:pt idx="2">
                  <c:v>164463.70388382301</c:v>
                </c:pt>
                <c:pt idx="3">
                  <c:v>163241.540686589</c:v>
                </c:pt>
                <c:pt idx="4">
                  <c:v>160691.59380472201</c:v>
                </c:pt>
                <c:pt idx="5">
                  <c:v>158309.36392079401</c:v>
                </c:pt>
                <c:pt idx="6">
                  <c:v>156288.092476627</c:v>
                </c:pt>
                <c:pt idx="7">
                  <c:v>154594.82105196899</c:v>
                </c:pt>
                <c:pt idx="8">
                  <c:v>153168.51213410799</c:v>
                </c:pt>
                <c:pt idx="9">
                  <c:v>151953.996771851</c:v>
                </c:pt>
                <c:pt idx="10">
                  <c:v>150905.32866753201</c:v>
                </c:pt>
                <c:pt idx="11">
                  <c:v>149982.859831838</c:v>
                </c:pt>
                <c:pt idx="12">
                  <c:v>149146.79020497901</c:v>
                </c:pt>
                <c:pt idx="13">
                  <c:v>148343.31800557399</c:v>
                </c:pt>
                <c:pt idx="14">
                  <c:v>147473.252553361</c:v>
                </c:pt>
                <c:pt idx="15">
                  <c:v>146330.12932200101</c:v>
                </c:pt>
                <c:pt idx="16">
                  <c:v>144540.08376239799</c:v>
                </c:pt>
                <c:pt idx="17">
                  <c:v>141707.24814134199</c:v>
                </c:pt>
                <c:pt idx="18">
                  <c:v>137881.285780918</c:v>
                </c:pt>
                <c:pt idx="19">
                  <c:v>133643.04092027899</c:v>
                </c:pt>
                <c:pt idx="20">
                  <c:v>129586.145986306</c:v>
                </c:pt>
                <c:pt idx="21">
                  <c:v>126017.986181853</c:v>
                </c:pt>
                <c:pt idx="22">
                  <c:v>123011.47878240699</c:v>
                </c:pt>
                <c:pt idx="23">
                  <c:v>120526.237638919</c:v>
                </c:pt>
                <c:pt idx="24">
                  <c:v>118485.103879182</c:v>
                </c:pt>
                <c:pt idx="25">
                  <c:v>116808.227934683</c:v>
                </c:pt>
                <c:pt idx="26">
                  <c:v>115424.963954158</c:v>
                </c:pt>
                <c:pt idx="27">
                  <c:v>114276.481330109</c:v>
                </c:pt>
                <c:pt idx="28">
                  <c:v>113315.05515380899</c:v>
                </c:pt>
                <c:pt idx="29">
                  <c:v>112502.424149274</c:v>
                </c:pt>
                <c:pt idx="30">
                  <c:v>111808.079529011</c:v>
                </c:pt>
                <c:pt idx="31">
                  <c:v>111207.754753231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731328"/>
        <c:axId val="225486528"/>
      </c:lineChart>
      <c:catAx>
        <c:axId val="221731328"/>
        <c:scaling>
          <c:orientation val="minMax"/>
        </c:scaling>
        <c:delete val="0"/>
        <c:axPos val="b"/>
        <c:majorTickMark val="out"/>
        <c:minorTickMark val="none"/>
        <c:tickLblPos val="nextTo"/>
        <c:crossAx val="225486528"/>
        <c:crosses val="autoZero"/>
        <c:auto val="1"/>
        <c:lblAlgn val="ctr"/>
        <c:lblOffset val="100"/>
        <c:noMultiLvlLbl val="0"/>
      </c:catAx>
      <c:valAx>
        <c:axId val="225486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1731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'10'!$F$2:$F$94</c:f>
              <c:numCache>
                <c:formatCode>General</c:formatCode>
                <c:ptCount val="93"/>
                <c:pt idx="0">
                  <c:v>259960</c:v>
                </c:pt>
                <c:pt idx="1">
                  <c:v>170852</c:v>
                </c:pt>
                <c:pt idx="2">
                  <c:v>201952</c:v>
                </c:pt>
                <c:pt idx="3">
                  <c:v>175825</c:v>
                </c:pt>
                <c:pt idx="4">
                  <c:v>234848</c:v>
                </c:pt>
                <c:pt idx="5">
                  <c:v>64444</c:v>
                </c:pt>
                <c:pt idx="6">
                  <c:v>40288</c:v>
                </c:pt>
                <c:pt idx="7">
                  <c:v>75182</c:v>
                </c:pt>
                <c:pt idx="8">
                  <c:v>277028</c:v>
                </c:pt>
                <c:pt idx="9">
                  <c:v>182223</c:v>
                </c:pt>
                <c:pt idx="10">
                  <c:v>159804</c:v>
                </c:pt>
                <c:pt idx="11">
                  <c:v>227797</c:v>
                </c:pt>
                <c:pt idx="12">
                  <c:v>64255</c:v>
                </c:pt>
                <c:pt idx="13">
                  <c:v>35859</c:v>
                </c:pt>
                <c:pt idx="14">
                  <c:v>260755</c:v>
                </c:pt>
                <c:pt idx="15">
                  <c:v>145028</c:v>
                </c:pt>
                <c:pt idx="16">
                  <c:v>171267</c:v>
                </c:pt>
                <c:pt idx="17">
                  <c:v>154930</c:v>
                </c:pt>
                <c:pt idx="18">
                  <c:v>208072</c:v>
                </c:pt>
                <c:pt idx="19">
                  <c:v>56759</c:v>
                </c:pt>
                <c:pt idx="20">
                  <c:v>36333</c:v>
                </c:pt>
                <c:pt idx="21">
                  <c:v>201777</c:v>
                </c:pt>
                <c:pt idx="22">
                  <c:v>121236</c:v>
                </c:pt>
                <c:pt idx="23">
                  <c:v>132420</c:v>
                </c:pt>
                <c:pt idx="24">
                  <c:v>125838</c:v>
                </c:pt>
                <c:pt idx="25">
                  <c:v>177452</c:v>
                </c:pt>
                <c:pt idx="26">
                  <c:v>47532</c:v>
                </c:pt>
                <c:pt idx="27">
                  <c:v>30958</c:v>
                </c:pt>
                <c:pt idx="28">
                  <c:v>185016</c:v>
                </c:pt>
                <c:pt idx="29">
                  <c:v>109605</c:v>
                </c:pt>
                <c:pt idx="30">
                  <c:v>123267</c:v>
                </c:pt>
                <c:pt idx="31">
                  <c:v>110060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'10'!$G$1</c:f>
              <c:strCache>
                <c:ptCount val="1"/>
                <c:pt idx="0">
                  <c:v>IR（7）</c:v>
                </c:pt>
              </c:strCache>
            </c:strRef>
          </c:tx>
          <c:marker>
            <c:symbol val="none"/>
          </c:marker>
          <c:val>
            <c:numRef>
              <c:f>'10'!$G$2:$G$94</c:f>
              <c:numCache>
                <c:formatCode>General</c:formatCode>
                <c:ptCount val="93"/>
                <c:pt idx="0">
                  <c:v>176022.03700000001</c:v>
                </c:pt>
                <c:pt idx="1">
                  <c:v>149432.89996569001</c:v>
                </c:pt>
                <c:pt idx="2">
                  <c:v>146681.672738519</c:v>
                </c:pt>
                <c:pt idx="3">
                  <c:v>143263.43349829299</c:v>
                </c:pt>
                <c:pt idx="4">
                  <c:v>141506.413974942</c:v>
                </c:pt>
                <c:pt idx="5">
                  <c:v>142951.70212452201</c:v>
                </c:pt>
                <c:pt idx="6">
                  <c:v>141264.73873560099</c:v>
                </c:pt>
                <c:pt idx="7">
                  <c:v>138592.17243223201</c:v>
                </c:pt>
                <c:pt idx="8">
                  <c:v>136760.99819745301</c:v>
                </c:pt>
                <c:pt idx="9">
                  <c:v>143847.87168094001</c:v>
                </c:pt>
                <c:pt idx="10">
                  <c:v>141379.224469262</c:v>
                </c:pt>
                <c:pt idx="11">
                  <c:v>143249.24750327101</c:v>
                </c:pt>
                <c:pt idx="12">
                  <c:v>138313.98926476401</c:v>
                </c:pt>
                <c:pt idx="13">
                  <c:v>136654.992111739</c:v>
                </c:pt>
                <c:pt idx="14">
                  <c:v>130582.515381281</c:v>
                </c:pt>
                <c:pt idx="15">
                  <c:v>135132.28903075299</c:v>
                </c:pt>
                <c:pt idx="16">
                  <c:v>136876.272913522</c:v>
                </c:pt>
                <c:pt idx="17">
                  <c:v>132257.22301691599</c:v>
                </c:pt>
                <c:pt idx="18">
                  <c:v>130773.102860675</c:v>
                </c:pt>
                <c:pt idx="19">
                  <c:v>131515.457729327</c:v>
                </c:pt>
                <c:pt idx="20">
                  <c:v>124822.70101005799</c:v>
                </c:pt>
                <c:pt idx="21">
                  <c:v>120410.01472458401</c:v>
                </c:pt>
                <c:pt idx="22">
                  <c:v>126934.589344942</c:v>
                </c:pt>
                <c:pt idx="23">
                  <c:v>129048.269831135</c:v>
                </c:pt>
                <c:pt idx="24">
                  <c:v>125203.256588112</c:v>
                </c:pt>
                <c:pt idx="25">
                  <c:v>126357.859295926</c:v>
                </c:pt>
                <c:pt idx="26">
                  <c:v>126660.24667798</c:v>
                </c:pt>
                <c:pt idx="27">
                  <c:v>123579.33739323499</c:v>
                </c:pt>
                <c:pt idx="28">
                  <c:v>114201.76893315501</c:v>
                </c:pt>
                <c:pt idx="29">
                  <c:v>120959.039178958</c:v>
                </c:pt>
                <c:pt idx="30">
                  <c:v>117676.439686674</c:v>
                </c:pt>
                <c:pt idx="31">
                  <c:v>117203.59162746101</c:v>
                </c:pt>
                <c:pt idx="32">
                  <c:v>119960.63963418199</c:v>
                </c:pt>
                <c:pt idx="33">
                  <c:v>120454.167834822</c:v>
                </c:pt>
                <c:pt idx="34">
                  <c:v>115638.410496112</c:v>
                </c:pt>
                <c:pt idx="35">
                  <c:v>110944.594241356</c:v>
                </c:pt>
                <c:pt idx="36">
                  <c:v>111694.593888228</c:v>
                </c:pt>
                <c:pt idx="37">
                  <c:v>111818.37289761999</c:v>
                </c:pt>
                <c:pt idx="38">
                  <c:v>109403.002650045</c:v>
                </c:pt>
                <c:pt idx="39">
                  <c:v>109889.61016873299</c:v>
                </c:pt>
                <c:pt idx="40">
                  <c:v>110976.46021951101</c:v>
                </c:pt>
                <c:pt idx="41">
                  <c:v>107273.336516717</c:v>
                </c:pt>
                <c:pt idx="42">
                  <c:v>103663.980506354</c:v>
                </c:pt>
                <c:pt idx="43">
                  <c:v>104447.17114967899</c:v>
                </c:pt>
                <c:pt idx="44">
                  <c:v>104036.17412408</c:v>
                </c:pt>
                <c:pt idx="45">
                  <c:v>100975.818220712</c:v>
                </c:pt>
                <c:pt idx="46">
                  <c:v>100885.337657501</c:v>
                </c:pt>
                <c:pt idx="47">
                  <c:v>101911.149402133</c:v>
                </c:pt>
                <c:pt idx="48">
                  <c:v>98806.846635138601</c:v>
                </c:pt>
                <c:pt idx="49">
                  <c:v>95727.824651356306</c:v>
                </c:pt>
                <c:pt idx="50">
                  <c:v>96491.525738095894</c:v>
                </c:pt>
                <c:pt idx="51">
                  <c:v>95867.983360884697</c:v>
                </c:pt>
                <c:pt idx="52">
                  <c:v>92595.727397611801</c:v>
                </c:pt>
                <c:pt idx="53" formatCode="0.00E+00">
                  <c:v>92172.374953200095</c:v>
                </c:pt>
                <c:pt idx="54" formatCode="0.00E+00">
                  <c:v>93065.151197561499</c:v>
                </c:pt>
                <c:pt idx="55" formatCode="0.00E+00">
                  <c:v>90278.060741130699</c:v>
                </c:pt>
                <c:pt idx="56" formatCode="0.00E+00">
                  <c:v>87481.497916908498</c:v>
                </c:pt>
                <c:pt idx="57" formatCode="0.00E+00">
                  <c:v>88174.084193815899</c:v>
                </c:pt>
                <c:pt idx="58" formatCode="0.00E+00">
                  <c:v>87468.373523335002</c:v>
                </c:pt>
                <c:pt idx="59" formatCode="0.00E+00">
                  <c:v>84180.917338437401</c:v>
                </c:pt>
                <c:pt idx="60" formatCode="0.00E+00">
                  <c:v>83558.681835450698</c:v>
                </c:pt>
                <c:pt idx="61" formatCode="0.00E+00">
                  <c:v>84308.863963901094</c:v>
                </c:pt>
                <c:pt idx="62" formatCode="0.00E+00">
                  <c:v>81717.077757290099</c:v>
                </c:pt>
                <c:pt idx="63" formatCode="0.00E+00">
                  <c:v>79086.602288826805</c:v>
                </c:pt>
                <c:pt idx="64" formatCode="0.00E+00">
                  <c:v>79678.887869807906</c:v>
                </c:pt>
                <c:pt idx="65" formatCode="0.00E+00">
                  <c:v>78941.942446152199</c:v>
                </c:pt>
                <c:pt idx="66" formatCode="0.00E+00">
                  <c:v>75727.111743289497</c:v>
                </c:pt>
                <c:pt idx="67" formatCode="0.00E+00">
                  <c:v>74979.651644128797</c:v>
                </c:pt>
                <c:pt idx="68" formatCode="0.00E+00">
                  <c:v>75596.5721261203</c:v>
                </c:pt>
                <c:pt idx="69" formatCode="0.00E+00">
                  <c:v>73147.781830263295</c:v>
                </c:pt>
                <c:pt idx="70" formatCode="0.00E+00">
                  <c:v>70630.851502218793</c:v>
                </c:pt>
                <c:pt idx="71" formatCode="0.00E+00">
                  <c:v>71111.041635869493</c:v>
                </c:pt>
                <c:pt idx="72" formatCode="0.00E+00">
                  <c:v>70362.790618720901</c:v>
                </c:pt>
                <c:pt idx="73" formatCode="0.00E+00">
                  <c:v>67258.7563104578</c:v>
                </c:pt>
                <c:pt idx="74" formatCode="0.00E+00">
                  <c:v>66427.999478074693</c:v>
                </c:pt>
                <c:pt idx="75" formatCode="0.00E+00">
                  <c:v>66925.050114591097</c:v>
                </c:pt>
                <c:pt idx="76" formatCode="0.00E+00">
                  <c:v>64596.786455220499</c:v>
                </c:pt>
                <c:pt idx="77" formatCode="0.00E+00">
                  <c:v>62171.214049932103</c:v>
                </c:pt>
                <c:pt idx="78" formatCode="0.00E+00">
                  <c:v>62538.542940492698</c:v>
                </c:pt>
                <c:pt idx="79" formatCode="0.00E+00">
                  <c:v>61787.4591635861</c:v>
                </c:pt>
                <c:pt idx="80" formatCode="0.00E+00">
                  <c:v>58810.093868159202</c:v>
                </c:pt>
                <c:pt idx="81" formatCode="0.00E+00">
                  <c:v>57921.672793780002</c:v>
                </c:pt>
                <c:pt idx="82" formatCode="0.00E+00">
                  <c:v>58311.9744620938</c:v>
                </c:pt>
                <c:pt idx="83" formatCode="0.00E+00">
                  <c:v>56094.35221877</c:v>
                </c:pt>
                <c:pt idx="84" formatCode="0.00E+00">
                  <c:v>53752.070883962297</c:v>
                </c:pt>
                <c:pt idx="85" formatCode="0.00E+00">
                  <c:v>54012.056695579602</c:v>
                </c:pt>
                <c:pt idx="86" formatCode="0.00E+00">
                  <c:v>53262.747637148503</c:v>
                </c:pt>
                <c:pt idx="87" formatCode="0.00E+00">
                  <c:v>50418.065420143299</c:v>
                </c:pt>
                <c:pt idx="88" formatCode="0.00E+00">
                  <c:v>49489.3371499926</c:v>
                </c:pt>
                <c:pt idx="89" formatCode="0.00E+00">
                  <c:v>49784.895520807702</c:v>
                </c:pt>
                <c:pt idx="90" formatCode="0.00E+00">
                  <c:v>47673.2615656364</c:v>
                </c:pt>
                <c:pt idx="91" formatCode="0.00E+00">
                  <c:v>45412.5864235298</c:v>
                </c:pt>
                <c:pt idx="92" formatCode="0.00E+00">
                  <c:v>45574.037386258096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728768"/>
        <c:axId val="225488256"/>
      </c:lineChart>
      <c:catAx>
        <c:axId val="221728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25488256"/>
        <c:crosses val="autoZero"/>
        <c:auto val="1"/>
        <c:lblAlgn val="ctr"/>
        <c:lblOffset val="100"/>
        <c:noMultiLvlLbl val="0"/>
      </c:catAx>
      <c:valAx>
        <c:axId val="225488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1728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Sheet3!$A$1</c:f>
              <c:strCache>
                <c:ptCount val="1"/>
                <c:pt idx="0">
                  <c:v>真实10月</c:v>
                </c:pt>
              </c:strCache>
            </c:strRef>
          </c:tx>
          <c:marker>
            <c:symbol val="none"/>
          </c:marker>
          <c:val>
            <c:numRef>
              <c:f>Sheet3!$A$2:$A$32</c:f>
              <c:numCache>
                <c:formatCode>General</c:formatCode>
                <c:ptCount val="31"/>
                <c:pt idx="0">
                  <c:v>152877</c:v>
                </c:pt>
                <c:pt idx="1">
                  <c:v>42489</c:v>
                </c:pt>
                <c:pt idx="2">
                  <c:v>40578</c:v>
                </c:pt>
                <c:pt idx="3">
                  <c:v>154964</c:v>
                </c:pt>
                <c:pt idx="4">
                  <c:v>97377</c:v>
                </c:pt>
                <c:pt idx="5">
                  <c:v>110589</c:v>
                </c:pt>
                <c:pt idx="6">
                  <c:v>100543</c:v>
                </c:pt>
                <c:pt idx="7">
                  <c:v>126475</c:v>
                </c:pt>
                <c:pt idx="8">
                  <c:v>30442</c:v>
                </c:pt>
                <c:pt idx="9">
                  <c:v>36201</c:v>
                </c:pt>
                <c:pt idx="10">
                  <c:v>104459</c:v>
                </c:pt>
                <c:pt idx="11">
                  <c:v>106370</c:v>
                </c:pt>
                <c:pt idx="12">
                  <c:v>121572</c:v>
                </c:pt>
                <c:pt idx="13">
                  <c:v>86378</c:v>
                </c:pt>
                <c:pt idx="14">
                  <c:v>109798</c:v>
                </c:pt>
                <c:pt idx="15">
                  <c:v>34620</c:v>
                </c:pt>
                <c:pt idx="16">
                  <c:v>31116</c:v>
                </c:pt>
                <c:pt idx="17">
                  <c:v>104761</c:v>
                </c:pt>
                <c:pt idx="18">
                  <c:v>80947</c:v>
                </c:pt>
                <c:pt idx="19">
                  <c:v>91455</c:v>
                </c:pt>
                <c:pt idx="20">
                  <c:v>78897</c:v>
                </c:pt>
                <c:pt idx="21">
                  <c:v>95152</c:v>
                </c:pt>
                <c:pt idx="22">
                  <c:v>28877</c:v>
                </c:pt>
                <c:pt idx="23">
                  <c:v>17429</c:v>
                </c:pt>
                <c:pt idx="24">
                  <c:v>116363</c:v>
                </c:pt>
                <c:pt idx="25">
                  <c:v>68711</c:v>
                </c:pt>
                <c:pt idx="26">
                  <c:v>100896</c:v>
                </c:pt>
                <c:pt idx="27">
                  <c:v>77551</c:v>
                </c:pt>
                <c:pt idx="28">
                  <c:v>93578</c:v>
                </c:pt>
                <c:pt idx="29">
                  <c:v>31629</c:v>
                </c:pt>
                <c:pt idx="30">
                  <c:v>30995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Sheet3!$B$1</c:f>
              <c:strCache>
                <c:ptCount val="1"/>
                <c:pt idx="0">
                  <c:v>预测</c:v>
                </c:pt>
              </c:strCache>
            </c:strRef>
          </c:tx>
          <c:marker>
            <c:symbol val="none"/>
          </c:marker>
          <c:val>
            <c:numRef>
              <c:f>Sheet3!$B$2:$B$32</c:f>
              <c:numCache>
                <c:formatCode>General</c:formatCode>
                <c:ptCount val="31"/>
                <c:pt idx="0">
                  <c:v>119960.63963418199</c:v>
                </c:pt>
                <c:pt idx="1">
                  <c:v>120454.167834822</c:v>
                </c:pt>
                <c:pt idx="2">
                  <c:v>115638.410496112</c:v>
                </c:pt>
                <c:pt idx="3">
                  <c:v>110944.594241356</c:v>
                </c:pt>
                <c:pt idx="4">
                  <c:v>111694.593888228</c:v>
                </c:pt>
                <c:pt idx="5">
                  <c:v>111818.37289761999</c:v>
                </c:pt>
                <c:pt idx="6">
                  <c:v>109403.002650045</c:v>
                </c:pt>
                <c:pt idx="7">
                  <c:v>109889.61016873299</c:v>
                </c:pt>
                <c:pt idx="8">
                  <c:v>110976.46021951101</c:v>
                </c:pt>
                <c:pt idx="9">
                  <c:v>107273.336516717</c:v>
                </c:pt>
                <c:pt idx="10">
                  <c:v>103663.980506354</c:v>
                </c:pt>
                <c:pt idx="11">
                  <c:v>104447.17114967899</c:v>
                </c:pt>
                <c:pt idx="12">
                  <c:v>104036.17412408</c:v>
                </c:pt>
                <c:pt idx="13">
                  <c:v>100975.818220712</c:v>
                </c:pt>
                <c:pt idx="14">
                  <c:v>100885.337657501</c:v>
                </c:pt>
                <c:pt idx="15">
                  <c:v>101911.149402133</c:v>
                </c:pt>
                <c:pt idx="16">
                  <c:v>98806.846635138601</c:v>
                </c:pt>
                <c:pt idx="17">
                  <c:v>95727.824651356306</c:v>
                </c:pt>
                <c:pt idx="18">
                  <c:v>96491.525738095894</c:v>
                </c:pt>
                <c:pt idx="19">
                  <c:v>95867.983360884697</c:v>
                </c:pt>
                <c:pt idx="20">
                  <c:v>92595.727397611801</c:v>
                </c:pt>
                <c:pt idx="21" formatCode="0.00E+00">
                  <c:v>92172.374953200095</c:v>
                </c:pt>
                <c:pt idx="22" formatCode="0.00E+00">
                  <c:v>93065.151197561499</c:v>
                </c:pt>
                <c:pt idx="23" formatCode="0.00E+00">
                  <c:v>90278.060741130699</c:v>
                </c:pt>
                <c:pt idx="24" formatCode="0.00E+00">
                  <c:v>87481.497916908498</c:v>
                </c:pt>
                <c:pt idx="25" formatCode="0.00E+00">
                  <c:v>88174.084193815899</c:v>
                </c:pt>
                <c:pt idx="26" formatCode="0.00E+00">
                  <c:v>87468.373523335002</c:v>
                </c:pt>
                <c:pt idx="27" formatCode="0.00E+00">
                  <c:v>84180.917338437401</c:v>
                </c:pt>
                <c:pt idx="28" formatCode="0.00E+00">
                  <c:v>83558.681835450698</c:v>
                </c:pt>
                <c:pt idx="29" formatCode="0.00E+00">
                  <c:v>84308.863963901094</c:v>
                </c:pt>
                <c:pt idx="30" formatCode="0.00E+00">
                  <c:v>81717.077757290099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731840"/>
        <c:axId val="225489984"/>
      </c:lineChart>
      <c:catAx>
        <c:axId val="221731840"/>
        <c:scaling>
          <c:orientation val="minMax"/>
        </c:scaling>
        <c:delete val="0"/>
        <c:axPos val="b"/>
        <c:majorTickMark val="out"/>
        <c:minorTickMark val="none"/>
        <c:tickLblPos val="nextTo"/>
        <c:crossAx val="225489984"/>
        <c:crosses val="autoZero"/>
        <c:auto val="1"/>
        <c:lblAlgn val="ctr"/>
        <c:lblOffset val="100"/>
        <c:noMultiLvlLbl val="0"/>
      </c:catAx>
      <c:valAx>
        <c:axId val="225489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1731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Sheet4!$A$1</c:f>
              <c:strCache>
                <c:ptCount val="1"/>
                <c:pt idx="0">
                  <c:v>真实11月</c:v>
                </c:pt>
              </c:strCache>
            </c:strRef>
          </c:tx>
          <c:marker>
            <c:symbol val="none"/>
          </c:marker>
          <c:val>
            <c:numRef>
              <c:f>Sheet4!$A$2:$A$31</c:f>
              <c:numCache>
                <c:formatCode>General</c:formatCode>
                <c:ptCount val="30"/>
                <c:pt idx="0">
                  <c:v>115625</c:v>
                </c:pt>
                <c:pt idx="1">
                  <c:v>71109</c:v>
                </c:pt>
                <c:pt idx="2">
                  <c:v>84578</c:v>
                </c:pt>
                <c:pt idx="3">
                  <c:v>81825</c:v>
                </c:pt>
                <c:pt idx="4">
                  <c:v>96083</c:v>
                </c:pt>
                <c:pt idx="5">
                  <c:v>32900</c:v>
                </c:pt>
                <c:pt idx="6">
                  <c:v>35317</c:v>
                </c:pt>
                <c:pt idx="7">
                  <c:v>112337</c:v>
                </c:pt>
                <c:pt idx="8">
                  <c:v>80323</c:v>
                </c:pt>
                <c:pt idx="9">
                  <c:v>95019</c:v>
                </c:pt>
                <c:pt idx="10">
                  <c:v>55518</c:v>
                </c:pt>
                <c:pt idx="11">
                  <c:v>146545</c:v>
                </c:pt>
                <c:pt idx="12">
                  <c:v>41004</c:v>
                </c:pt>
                <c:pt idx="13">
                  <c:v>30354</c:v>
                </c:pt>
                <c:pt idx="14">
                  <c:v>139131</c:v>
                </c:pt>
                <c:pt idx="15">
                  <c:v>87847</c:v>
                </c:pt>
                <c:pt idx="16">
                  <c:v>111729</c:v>
                </c:pt>
                <c:pt idx="17">
                  <c:v>110348</c:v>
                </c:pt>
                <c:pt idx="18">
                  <c:v>125865</c:v>
                </c:pt>
                <c:pt idx="19">
                  <c:v>41660</c:v>
                </c:pt>
                <c:pt idx="20">
                  <c:v>37913</c:v>
                </c:pt>
                <c:pt idx="21">
                  <c:v>150761</c:v>
                </c:pt>
                <c:pt idx="22">
                  <c:v>92718</c:v>
                </c:pt>
                <c:pt idx="23">
                  <c:v>111644</c:v>
                </c:pt>
                <c:pt idx="24">
                  <c:v>32754</c:v>
                </c:pt>
                <c:pt idx="25">
                  <c:v>51311</c:v>
                </c:pt>
                <c:pt idx="26">
                  <c:v>24739</c:v>
                </c:pt>
                <c:pt idx="27">
                  <c:v>41107</c:v>
                </c:pt>
                <c:pt idx="28">
                  <c:v>197413</c:v>
                </c:pt>
                <c:pt idx="29">
                  <c:v>117475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Sheet4!$B$1</c:f>
              <c:strCache>
                <c:ptCount val="1"/>
                <c:pt idx="0">
                  <c:v>预测</c:v>
                </c:pt>
              </c:strCache>
            </c:strRef>
          </c:tx>
          <c:marker>
            <c:symbol val="none"/>
          </c:marker>
          <c:val>
            <c:numRef>
              <c:f>Sheet4!$B$2:$B$31</c:f>
              <c:numCache>
                <c:formatCode>0.00E+00</c:formatCode>
                <c:ptCount val="30"/>
                <c:pt idx="0">
                  <c:v>79086.602288826805</c:v>
                </c:pt>
                <c:pt idx="1">
                  <c:v>79678.887869807906</c:v>
                </c:pt>
                <c:pt idx="2">
                  <c:v>78941.942446152199</c:v>
                </c:pt>
                <c:pt idx="3">
                  <c:v>75727.111743289497</c:v>
                </c:pt>
                <c:pt idx="4">
                  <c:v>74979.651644128797</c:v>
                </c:pt>
                <c:pt idx="5">
                  <c:v>75596.5721261203</c:v>
                </c:pt>
                <c:pt idx="6">
                  <c:v>73147.781830263295</c:v>
                </c:pt>
                <c:pt idx="7">
                  <c:v>70630.851502218793</c:v>
                </c:pt>
                <c:pt idx="8">
                  <c:v>71111.041635869493</c:v>
                </c:pt>
                <c:pt idx="9">
                  <c:v>70362.790618720901</c:v>
                </c:pt>
                <c:pt idx="10">
                  <c:v>67258.7563104578</c:v>
                </c:pt>
                <c:pt idx="11">
                  <c:v>66427.999478074693</c:v>
                </c:pt>
                <c:pt idx="12">
                  <c:v>66925.050114591097</c:v>
                </c:pt>
                <c:pt idx="13">
                  <c:v>64596.786455220499</c:v>
                </c:pt>
                <c:pt idx="14">
                  <c:v>62171.214049932103</c:v>
                </c:pt>
                <c:pt idx="15">
                  <c:v>62538.542940492698</c:v>
                </c:pt>
                <c:pt idx="16">
                  <c:v>61787.4591635861</c:v>
                </c:pt>
                <c:pt idx="17">
                  <c:v>58810.093868159202</c:v>
                </c:pt>
                <c:pt idx="18">
                  <c:v>57921.672793780002</c:v>
                </c:pt>
                <c:pt idx="19">
                  <c:v>58311.9744620938</c:v>
                </c:pt>
                <c:pt idx="20">
                  <c:v>56094.35221877</c:v>
                </c:pt>
                <c:pt idx="21">
                  <c:v>53752.070883962297</c:v>
                </c:pt>
                <c:pt idx="22">
                  <c:v>54012.056695579602</c:v>
                </c:pt>
                <c:pt idx="23">
                  <c:v>53262.747637148503</c:v>
                </c:pt>
                <c:pt idx="24">
                  <c:v>50418.065420143299</c:v>
                </c:pt>
                <c:pt idx="25">
                  <c:v>49489.3371499926</c:v>
                </c:pt>
                <c:pt idx="26">
                  <c:v>49784.895520807702</c:v>
                </c:pt>
                <c:pt idx="27">
                  <c:v>47673.2615656364</c:v>
                </c:pt>
                <c:pt idx="28">
                  <c:v>45412.5864235298</c:v>
                </c:pt>
                <c:pt idx="29">
                  <c:v>45574.037386258096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608384"/>
        <c:axId val="225491712"/>
      </c:lineChart>
      <c:catAx>
        <c:axId val="222608384"/>
        <c:scaling>
          <c:orientation val="minMax"/>
        </c:scaling>
        <c:delete val="0"/>
        <c:axPos val="b"/>
        <c:majorTickMark val="out"/>
        <c:minorTickMark val="none"/>
        <c:tickLblPos val="nextTo"/>
        <c:crossAx val="225491712"/>
        <c:crosses val="autoZero"/>
        <c:auto val="1"/>
        <c:lblAlgn val="ctr"/>
        <c:lblOffset val="100"/>
        <c:noMultiLvlLbl val="0"/>
      </c:catAx>
      <c:valAx>
        <c:axId val="225491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2608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272977</xdr:colOff>
      <xdr:row>15</xdr:row>
      <xdr:rowOff>72613</xdr:rowOff>
    </xdr:from>
    <xdr:to>
      <xdr:col>6</xdr:col>
      <xdr:colOff>590916</xdr:colOff>
      <xdr:row>30</xdr:row>
      <xdr:rowOff>132016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431215</xdr:colOff>
      <xdr:row>5</xdr:row>
      <xdr:rowOff>32288</xdr:rowOff>
    </xdr:from>
    <xdr:to>
      <xdr:col>27</xdr:col>
      <xdr:colOff>198472</xdr:colOff>
      <xdr:row>20</xdr:row>
      <xdr:rowOff>89661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179950</xdr:colOff>
      <xdr:row>1</xdr:row>
      <xdr:rowOff>12309</xdr:rowOff>
    </xdr:from>
    <xdr:to>
      <xdr:col>18</xdr:col>
      <xdr:colOff>733785</xdr:colOff>
      <xdr:row>16</xdr:row>
      <xdr:rowOff>163283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228599</xdr:colOff>
      <xdr:row>16</xdr:row>
      <xdr:rowOff>64477</xdr:rowOff>
    </xdr:from>
    <xdr:to>
      <xdr:col>19</xdr:col>
      <xdr:colOff>29399</xdr:colOff>
      <xdr:row>32</xdr:row>
      <xdr:rowOff>32571</xdr:rowOff>
    </xdr:to>
    <xdr:graphicFrame macro="">
      <xdr:nvGraphicFramePr>
        <xdr:cNvPr id="9" name="图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350519</xdr:colOff>
      <xdr:row>31</xdr:row>
      <xdr:rowOff>121919</xdr:rowOff>
    </xdr:from>
    <xdr:to>
      <xdr:col>19</xdr:col>
      <xdr:colOff>151319</xdr:colOff>
      <xdr:row>47</xdr:row>
      <xdr:rowOff>90013</xdr:rowOff>
    </xdr:to>
    <xdr:graphicFrame macro="">
      <xdr:nvGraphicFramePr>
        <xdr:cNvPr id="10" name="图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350519</xdr:colOff>
      <xdr:row>47</xdr:row>
      <xdr:rowOff>7619</xdr:rowOff>
    </xdr:from>
    <xdr:to>
      <xdr:col>19</xdr:col>
      <xdr:colOff>151319</xdr:colOff>
      <xdr:row>62</xdr:row>
      <xdr:rowOff>155008</xdr:rowOff>
    </xdr:to>
    <xdr:graphicFrame macro="">
      <xdr:nvGraphicFramePr>
        <xdr:cNvPr id="11" name="图表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475129</xdr:colOff>
      <xdr:row>23</xdr:row>
      <xdr:rowOff>71716</xdr:rowOff>
    </xdr:from>
    <xdr:to>
      <xdr:col>27</xdr:col>
      <xdr:colOff>95929</xdr:colOff>
      <xdr:row>38</xdr:row>
      <xdr:rowOff>172516</xdr:rowOff>
    </xdr:to>
    <xdr:graphicFrame macro="">
      <xdr:nvGraphicFramePr>
        <xdr:cNvPr id="12" name="图表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176605</xdr:colOff>
      <xdr:row>16</xdr:row>
      <xdr:rowOff>21068</xdr:rowOff>
    </xdr:from>
    <xdr:to>
      <xdr:col>13</xdr:col>
      <xdr:colOff>150050</xdr:colOff>
      <xdr:row>31</xdr:row>
      <xdr:rowOff>78442</xdr:rowOff>
    </xdr:to>
    <xdr:graphicFrame macro="">
      <xdr:nvGraphicFramePr>
        <xdr:cNvPr id="13" name="图表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33</xdr:row>
      <xdr:rowOff>0</xdr:rowOff>
    </xdr:from>
    <xdr:to>
      <xdr:col>12</xdr:col>
      <xdr:colOff>699586</xdr:colOff>
      <xdr:row>48</xdr:row>
      <xdr:rowOff>57374</xdr:rowOff>
    </xdr:to>
    <xdr:graphicFrame macro="">
      <xdr:nvGraphicFramePr>
        <xdr:cNvPr id="14" name="图表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663389</xdr:colOff>
      <xdr:row>625</xdr:row>
      <xdr:rowOff>125505</xdr:rowOff>
    </xdr:from>
    <xdr:to>
      <xdr:col>14</xdr:col>
      <xdr:colOff>475130</xdr:colOff>
      <xdr:row>641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358588</xdr:colOff>
      <xdr:row>622</xdr:row>
      <xdr:rowOff>161365</xdr:rowOff>
    </xdr:from>
    <xdr:to>
      <xdr:col>7</xdr:col>
      <xdr:colOff>161365</xdr:colOff>
      <xdr:row>638</xdr:row>
      <xdr:rowOff>35859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0.15832</cdr:x>
      <cdr:y>0.64956</cdr:y>
    </cdr:from>
    <cdr:to>
      <cdr:x>0.43133</cdr:x>
      <cdr:y>0.84195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644" y="1879928"/>
          <a:ext cx="1108157" cy="556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 b="1"/>
            <a:t>(IR</a:t>
          </a:r>
          <a:r>
            <a:rPr lang="en-US" altLang="zh-CN" sz="1100" b="1" baseline="-25000"/>
            <a:t>loop</a:t>
          </a:r>
          <a:r>
            <a:rPr lang="en-US" altLang="zh-CN" sz="1100" b="1"/>
            <a:t>) R</a:t>
          </a:r>
          <a:r>
            <a:rPr lang="en-US" altLang="zh-CN" sz="1100" b="1" baseline="30000"/>
            <a:t>2</a:t>
          </a:r>
          <a:r>
            <a:rPr lang="en-US" altLang="zh-CN" sz="1100" b="1"/>
            <a:t>=0.289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effectLst/>
              <a:latin typeface="+mn-lt"/>
              <a:ea typeface="+mn-ea"/>
              <a:cs typeface="+mn-cs"/>
            </a:rPr>
            <a:t>(SEAICR</a:t>
          </a:r>
          <a:r>
            <a:rPr lang="en-US" altLang="zh-CN" sz="1100" b="1" baseline="-25000">
              <a:effectLst/>
              <a:latin typeface="+mn-lt"/>
              <a:ea typeface="+mn-ea"/>
              <a:cs typeface="+mn-cs"/>
            </a:rPr>
            <a:t>loop</a:t>
          </a:r>
          <a:r>
            <a:rPr lang="en-US" altLang="zh-CN" sz="1100" b="1">
              <a:effectLst/>
              <a:latin typeface="+mn-lt"/>
              <a:ea typeface="+mn-ea"/>
              <a:cs typeface="+mn-cs"/>
            </a:rPr>
            <a:t>) R</a:t>
          </a:r>
          <a:r>
            <a:rPr lang="en-US" altLang="zh-CN" sz="1100" b="1" baseline="30000">
              <a:effectLst/>
              <a:latin typeface="+mn-lt"/>
              <a:ea typeface="+mn-ea"/>
              <a:cs typeface="+mn-cs"/>
            </a:rPr>
            <a:t>2</a:t>
          </a:r>
          <a:r>
            <a:rPr lang="en-US" altLang="zh-CN" sz="1100" b="1">
              <a:effectLst/>
              <a:latin typeface="+mn-lt"/>
              <a:ea typeface="+mn-ea"/>
              <a:cs typeface="+mn-cs"/>
            </a:rPr>
            <a:t>=0.414</a:t>
          </a:r>
          <a:endParaRPr lang="zh-CN" altLang="zh-CN" b="1">
            <a:effectLst/>
          </a:endParaRPr>
        </a:p>
        <a:p xmlns:a="http://schemas.openxmlformats.org/drawingml/2006/main">
          <a:endParaRPr lang="zh-CN" altLang="en-US" sz="1100" b="1"/>
        </a:p>
      </cdr:txBody>
    </cdr:sp>
  </cdr:relSizeAnchor>
  <cdr:relSizeAnchor xmlns:cdr="http://schemas.openxmlformats.org/drawingml/2006/chartDrawing">
    <cdr:from>
      <cdr:x>0.63765</cdr:x>
      <cdr:y>0.20975</cdr:y>
    </cdr:from>
    <cdr:to>
      <cdr:x>0.83201</cdr:x>
      <cdr:y>0.27321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588260" y="607060"/>
          <a:ext cx="788888" cy="18365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b="0"/>
            <a:t>Phrase 2 (IR</a:t>
          </a:r>
          <a:r>
            <a:rPr lang="en-US" altLang="zh-CN" sz="1050" b="0" baseline="-25000"/>
            <a:t>loop</a:t>
          </a:r>
          <a:r>
            <a:rPr lang="en-US" altLang="zh-CN" sz="1050" b="0"/>
            <a:t>) </a:t>
          </a:r>
          <a:endParaRPr lang="zh-CN" altLang="en-US" sz="1050" b="0"/>
        </a:p>
      </cdr:txBody>
    </cdr:sp>
  </cdr:relSizeAnchor>
  <cdr:relSizeAnchor xmlns:cdr="http://schemas.openxmlformats.org/drawingml/2006/chartDrawing">
    <cdr:from>
      <cdr:x>0.63765</cdr:x>
      <cdr:y>0.29664</cdr:y>
    </cdr:from>
    <cdr:to>
      <cdr:x>0.91121</cdr:x>
      <cdr:y>0.35382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2588260" y="858520"/>
          <a:ext cx="1110370" cy="16549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b="0"/>
            <a:t>Phrase 2 (SEAICR</a:t>
          </a:r>
          <a:r>
            <a:rPr lang="en-US" altLang="zh-CN" sz="1050" b="0" baseline="-25000"/>
            <a:t>loop</a:t>
          </a:r>
          <a:r>
            <a:rPr lang="en-US" altLang="zh-CN" sz="1050" b="0"/>
            <a:t>) </a:t>
          </a:r>
          <a:endParaRPr lang="zh-CN" altLang="en-US" sz="1050" b="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0.11519</cdr:x>
      <cdr:y>0.64534</cdr:y>
    </cdr:from>
    <cdr:to>
      <cdr:x>0.41411</cdr:x>
      <cdr:y>0.83773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68579" y="1830699"/>
          <a:ext cx="1216006" cy="5457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 b="1"/>
            <a:t>(IR</a:t>
          </a:r>
          <a:r>
            <a:rPr lang="en-US" altLang="zh-CN" sz="1100" b="1" baseline="-25000">
              <a:effectLst/>
              <a:latin typeface="+mn-lt"/>
              <a:ea typeface="+mn-ea"/>
              <a:cs typeface="+mn-cs"/>
            </a:rPr>
            <a:t>loop</a:t>
          </a:r>
          <a:r>
            <a:rPr lang="en-US" altLang="zh-CN" sz="1100" b="1"/>
            <a:t>) R</a:t>
          </a:r>
          <a:r>
            <a:rPr lang="en-US" altLang="zh-CN" sz="1100" b="1" baseline="30000"/>
            <a:t>2</a:t>
          </a:r>
          <a:r>
            <a:rPr lang="en-US" altLang="zh-CN" sz="1100" b="1"/>
            <a:t>=0.851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effectLst/>
              <a:latin typeface="+mn-lt"/>
              <a:ea typeface="+mn-ea"/>
              <a:cs typeface="+mn-cs"/>
            </a:rPr>
            <a:t>(SEAICR</a:t>
          </a:r>
          <a:r>
            <a:rPr lang="en-US" altLang="zh-CN" sz="1100" b="1" baseline="-25000">
              <a:effectLst/>
              <a:latin typeface="+mn-lt"/>
              <a:ea typeface="+mn-ea"/>
              <a:cs typeface="+mn-cs"/>
            </a:rPr>
            <a:t>loop</a:t>
          </a:r>
          <a:r>
            <a:rPr lang="en-US" altLang="zh-CN" sz="1100" b="1">
              <a:effectLst/>
              <a:latin typeface="+mn-lt"/>
              <a:ea typeface="+mn-ea"/>
              <a:cs typeface="+mn-cs"/>
            </a:rPr>
            <a:t>) R</a:t>
          </a:r>
          <a:r>
            <a:rPr lang="en-US" altLang="zh-CN" sz="1100" b="1" baseline="30000">
              <a:effectLst/>
              <a:latin typeface="+mn-lt"/>
              <a:ea typeface="+mn-ea"/>
              <a:cs typeface="+mn-cs"/>
            </a:rPr>
            <a:t>2</a:t>
          </a:r>
          <a:r>
            <a:rPr lang="en-US" altLang="zh-CN" sz="1100" b="1">
              <a:effectLst/>
              <a:latin typeface="+mn-lt"/>
              <a:ea typeface="+mn-ea"/>
              <a:cs typeface="+mn-cs"/>
            </a:rPr>
            <a:t>=0.741</a:t>
          </a:r>
          <a:endParaRPr lang="zh-CN" altLang="zh-CN" b="1">
            <a:effectLst/>
          </a:endParaRPr>
        </a:p>
        <a:p xmlns:a="http://schemas.openxmlformats.org/drawingml/2006/main">
          <a:endParaRPr lang="zh-CN" altLang="en-US" sz="1100" b="1"/>
        </a:p>
      </cdr:txBody>
    </cdr:sp>
  </cdr:relSizeAnchor>
  <cdr:relSizeAnchor xmlns:cdr="http://schemas.openxmlformats.org/drawingml/2006/chartDrawing">
    <cdr:from>
      <cdr:x>0.61492</cdr:x>
      <cdr:y>0.1413</cdr:y>
    </cdr:from>
    <cdr:to>
      <cdr:x>0.80921</cdr:x>
      <cdr:y>0.20475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496820" y="408940"/>
          <a:ext cx="788888" cy="18365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b="0"/>
            <a:t>Phrase 4 (IR</a:t>
          </a:r>
          <a:r>
            <a:rPr lang="en-US" altLang="zh-CN" sz="1050" b="0" baseline="-25000"/>
            <a:t>loop</a:t>
          </a:r>
          <a:r>
            <a:rPr lang="en-US" altLang="zh-CN" sz="1050" b="0"/>
            <a:t>) </a:t>
          </a:r>
          <a:endParaRPr lang="zh-CN" altLang="en-US" sz="1050" b="0"/>
        </a:p>
      </cdr:txBody>
    </cdr:sp>
  </cdr:relSizeAnchor>
  <cdr:relSizeAnchor xmlns:cdr="http://schemas.openxmlformats.org/drawingml/2006/chartDrawing">
    <cdr:from>
      <cdr:x>0.61492</cdr:x>
      <cdr:y>0.22818</cdr:y>
    </cdr:from>
    <cdr:to>
      <cdr:x>0.88839</cdr:x>
      <cdr:y>0.28536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2496820" y="660400"/>
          <a:ext cx="1110370" cy="16549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b="0"/>
            <a:t>Phrase 4 (SEAICR</a:t>
          </a:r>
          <a:r>
            <a:rPr lang="en-US" altLang="zh-CN" sz="1050" b="0" baseline="-25000"/>
            <a:t>loop</a:t>
          </a:r>
          <a:r>
            <a:rPr lang="en-US" altLang="zh-CN" sz="1050" b="0"/>
            <a:t>) </a:t>
          </a:r>
          <a:endParaRPr lang="zh-CN" altLang="en-US" sz="1050" b="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0.09997</cdr:x>
      <cdr:y>0.63817</cdr:y>
    </cdr:from>
    <cdr:to>
      <cdr:x>0.39884</cdr:x>
      <cdr:y>0.83056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05924" y="1846972"/>
          <a:ext cx="1213526" cy="556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 b="1"/>
            <a:t>(IR</a:t>
          </a:r>
          <a:r>
            <a:rPr lang="en-US" altLang="zh-CN" sz="1100" b="1" baseline="-25000">
              <a:effectLst/>
              <a:latin typeface="+mn-lt"/>
              <a:ea typeface="+mn-ea"/>
              <a:cs typeface="+mn-cs"/>
            </a:rPr>
            <a:t>loop</a:t>
          </a:r>
          <a:r>
            <a:rPr lang="en-US" altLang="zh-CN" sz="1100" b="1"/>
            <a:t>) R</a:t>
          </a:r>
          <a:r>
            <a:rPr lang="en-US" altLang="zh-CN" sz="1100" b="1" baseline="30000"/>
            <a:t>2</a:t>
          </a:r>
          <a:r>
            <a:rPr lang="en-US" altLang="zh-CN" sz="1100" b="1"/>
            <a:t>=0.954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effectLst/>
              <a:latin typeface="+mn-lt"/>
              <a:ea typeface="+mn-ea"/>
              <a:cs typeface="+mn-cs"/>
            </a:rPr>
            <a:t>(SEAICR</a:t>
          </a:r>
          <a:r>
            <a:rPr lang="en-US" altLang="zh-CN" sz="1100" b="1" baseline="-25000">
              <a:effectLst/>
              <a:latin typeface="+mn-lt"/>
              <a:ea typeface="+mn-ea"/>
              <a:cs typeface="+mn-cs"/>
            </a:rPr>
            <a:t>loop</a:t>
          </a:r>
          <a:r>
            <a:rPr lang="en-US" altLang="zh-CN" sz="1100" b="1">
              <a:effectLst/>
              <a:latin typeface="+mn-lt"/>
              <a:ea typeface="+mn-ea"/>
              <a:cs typeface="+mn-cs"/>
            </a:rPr>
            <a:t>) R</a:t>
          </a:r>
          <a:r>
            <a:rPr lang="en-US" altLang="zh-CN" sz="1100" b="1" baseline="30000">
              <a:effectLst/>
              <a:latin typeface="+mn-lt"/>
              <a:ea typeface="+mn-ea"/>
              <a:cs typeface="+mn-cs"/>
            </a:rPr>
            <a:t>2</a:t>
          </a:r>
          <a:r>
            <a:rPr lang="en-US" altLang="zh-CN" sz="1100" b="1">
              <a:effectLst/>
              <a:latin typeface="+mn-lt"/>
              <a:ea typeface="+mn-ea"/>
              <a:cs typeface="+mn-cs"/>
            </a:rPr>
            <a:t>=0.881</a:t>
          </a:r>
          <a:endParaRPr lang="zh-CN" altLang="zh-CN" b="1">
            <a:effectLst/>
          </a:endParaRPr>
        </a:p>
        <a:p xmlns:a="http://schemas.openxmlformats.org/drawingml/2006/main">
          <a:endParaRPr lang="zh-CN" altLang="en-US" sz="1100" b="1"/>
        </a:p>
      </cdr:txBody>
    </cdr:sp>
  </cdr:relSizeAnchor>
  <cdr:relSizeAnchor xmlns:cdr="http://schemas.openxmlformats.org/drawingml/2006/chartDrawing">
    <cdr:from>
      <cdr:x>0.62806</cdr:x>
      <cdr:y>0.18342</cdr:y>
    </cdr:from>
    <cdr:to>
      <cdr:x>0.82235</cdr:x>
      <cdr:y>0.24688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550160" y="530860"/>
          <a:ext cx="788888" cy="18365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b="0"/>
            <a:t>Phrase 6 (IR</a:t>
          </a:r>
          <a:r>
            <a:rPr lang="en-US" altLang="zh-CN" sz="1050" b="0" baseline="-25000"/>
            <a:t>loop</a:t>
          </a:r>
          <a:r>
            <a:rPr lang="en-US" altLang="zh-CN" sz="1050" b="0"/>
            <a:t>) </a:t>
          </a:r>
          <a:endParaRPr lang="zh-CN" altLang="en-US" sz="1050" b="0"/>
        </a:p>
      </cdr:txBody>
    </cdr:sp>
  </cdr:relSizeAnchor>
  <cdr:relSizeAnchor xmlns:cdr="http://schemas.openxmlformats.org/drawingml/2006/chartDrawing">
    <cdr:from>
      <cdr:x>0.62806</cdr:x>
      <cdr:y>0.27031</cdr:y>
    </cdr:from>
    <cdr:to>
      <cdr:x>0.90152</cdr:x>
      <cdr:y>0.32749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2550160" y="782320"/>
          <a:ext cx="1110370" cy="16549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b="0"/>
            <a:t>Phrase 6 (SEAICR</a:t>
          </a:r>
          <a:r>
            <a:rPr lang="en-US" altLang="zh-CN" sz="1050" b="0" baseline="-25000"/>
            <a:t>loop</a:t>
          </a:r>
          <a:r>
            <a:rPr lang="en-US" altLang="zh-CN" sz="1050" b="0"/>
            <a:t>) </a:t>
          </a:r>
          <a:endParaRPr lang="zh-CN" altLang="en-US" sz="1050" b="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0.09838</cdr:x>
      <cdr:y>0.21749</cdr:y>
    </cdr:from>
    <cdr:to>
      <cdr:x>0.39725</cdr:x>
      <cdr:y>0.40989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99460" y="628663"/>
          <a:ext cx="1213526" cy="5561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 b="1"/>
            <a:t>(IR</a:t>
          </a:r>
          <a:r>
            <a:rPr lang="en-US" altLang="zh-CN" sz="1100" b="1" baseline="-25000">
              <a:effectLst/>
              <a:latin typeface="+mn-lt"/>
              <a:ea typeface="+mn-ea"/>
              <a:cs typeface="+mn-cs"/>
            </a:rPr>
            <a:t>loop</a:t>
          </a:r>
          <a:r>
            <a:rPr lang="en-US" altLang="zh-CN" sz="1100" b="1"/>
            <a:t>) R</a:t>
          </a:r>
          <a:r>
            <a:rPr lang="en-US" altLang="zh-CN" sz="1100" b="1" baseline="30000"/>
            <a:t>2</a:t>
          </a:r>
          <a:r>
            <a:rPr lang="en-US" altLang="zh-CN" sz="1100" b="1"/>
            <a:t>=0.385</a:t>
          </a:r>
        </a:p>
        <a:p xmlns:a="http://schemas.openxmlformats.org/drawingml/2006/main">
          <a:r>
            <a:rPr lang="en-US" altLang="zh-CN" sz="1100" b="1">
              <a:effectLst/>
              <a:latin typeface="+mn-lt"/>
              <a:ea typeface="+mn-ea"/>
              <a:cs typeface="+mn-cs"/>
            </a:rPr>
            <a:t>(SEAICR</a:t>
          </a:r>
          <a:r>
            <a:rPr lang="en-US" altLang="zh-CN" sz="1100" b="1" baseline="-25000">
              <a:effectLst/>
              <a:latin typeface="+mn-lt"/>
              <a:ea typeface="+mn-ea"/>
              <a:cs typeface="+mn-cs"/>
            </a:rPr>
            <a:t>loop</a:t>
          </a:r>
          <a:r>
            <a:rPr lang="en-US" altLang="zh-CN" sz="1100" b="1">
              <a:effectLst/>
              <a:latin typeface="+mn-lt"/>
              <a:ea typeface="+mn-ea"/>
              <a:cs typeface="+mn-cs"/>
            </a:rPr>
            <a:t>) R</a:t>
          </a:r>
          <a:r>
            <a:rPr lang="en-US" altLang="zh-CN" sz="1100" b="1" baseline="30000">
              <a:effectLst/>
              <a:latin typeface="+mn-lt"/>
              <a:ea typeface="+mn-ea"/>
              <a:cs typeface="+mn-cs"/>
            </a:rPr>
            <a:t>2</a:t>
          </a:r>
          <a:r>
            <a:rPr lang="en-US" altLang="zh-CN" sz="1100" b="1">
              <a:effectLst/>
              <a:latin typeface="+mn-lt"/>
              <a:ea typeface="+mn-ea"/>
              <a:cs typeface="+mn-cs"/>
            </a:rPr>
            <a:t>=0.307</a:t>
          </a:r>
          <a:endParaRPr lang="zh-CN" altLang="zh-CN" b="1">
            <a:effectLst/>
          </a:endParaRPr>
        </a:p>
        <a:p xmlns:a="http://schemas.openxmlformats.org/drawingml/2006/main">
          <a:endParaRPr lang="zh-CN" altLang="en-US" sz="1100" b="1"/>
        </a:p>
      </cdr:txBody>
    </cdr:sp>
  </cdr:relSizeAnchor>
  <cdr:relSizeAnchor xmlns:cdr="http://schemas.openxmlformats.org/drawingml/2006/chartDrawing">
    <cdr:from>
      <cdr:x>0.37096</cdr:x>
      <cdr:y>0.0703</cdr:y>
    </cdr:from>
    <cdr:to>
      <cdr:x>0.56524</cdr:x>
      <cdr:y>0.13383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506220" y="203200"/>
          <a:ext cx="788888" cy="18365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b="0"/>
            <a:t>Phrase 7 (IR</a:t>
          </a:r>
          <a:r>
            <a:rPr lang="en-US" altLang="zh-CN" sz="1050" b="0" baseline="-25000"/>
            <a:t>loop</a:t>
          </a:r>
          <a:r>
            <a:rPr lang="en-US" altLang="zh-CN" sz="1050" b="0"/>
            <a:t>) </a:t>
          </a:r>
          <a:endParaRPr lang="zh-CN" altLang="en-US" sz="1050" b="0"/>
        </a:p>
      </cdr:txBody>
    </cdr:sp>
  </cdr:relSizeAnchor>
  <cdr:relSizeAnchor xmlns:cdr="http://schemas.openxmlformats.org/drawingml/2006/chartDrawing">
    <cdr:from>
      <cdr:x>0.62431</cdr:x>
      <cdr:y>0.07293</cdr:y>
    </cdr:from>
    <cdr:to>
      <cdr:x>0.89777</cdr:x>
      <cdr:y>0.13018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2534920" y="210820"/>
          <a:ext cx="1110370" cy="16549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b="0"/>
            <a:t>Phrase 7 (SEAICR</a:t>
          </a:r>
          <a:r>
            <a:rPr lang="en-US" altLang="zh-CN" sz="1050" b="0" baseline="-25000"/>
            <a:t>loop</a:t>
          </a:r>
          <a:r>
            <a:rPr lang="en-US" altLang="zh-CN" sz="1050" b="0"/>
            <a:t>) </a:t>
          </a:r>
          <a:endParaRPr lang="zh-CN" altLang="en-US" sz="1050" b="0"/>
        </a:p>
      </cdr:txBody>
    </cdr:sp>
  </cdr:relSizeAnchor>
  <cdr:relSizeAnchor xmlns:cdr="http://schemas.openxmlformats.org/drawingml/2006/chartDrawing">
    <cdr:from>
      <cdr:x>0.15326</cdr:x>
      <cdr:y>0.07293</cdr:y>
    </cdr:from>
    <cdr:to>
      <cdr:x>0.30402</cdr:x>
      <cdr:y>0.13181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22300" y="210820"/>
          <a:ext cx="612141" cy="17018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b="0"/>
            <a:t>Actual</a:t>
          </a:r>
          <a:r>
            <a:rPr lang="en-US" altLang="zh-CN" sz="1050" b="0" baseline="0"/>
            <a:t> data</a:t>
          </a:r>
          <a:endParaRPr lang="zh-CN" altLang="en-US" sz="1050" b="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0.12814</cdr:x>
      <cdr:y>0.08703</cdr:y>
    </cdr:from>
    <cdr:to>
      <cdr:x>0.44885</cdr:x>
      <cdr:y>0.29047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16975" y="239053"/>
          <a:ext cx="1293896" cy="5588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 b="1"/>
            <a:t>Oct. MAPE </a:t>
          </a:r>
          <a:r>
            <a:rPr lang="en-US" altLang="zh-CN" sz="1100" b="1" baseline="0"/>
            <a:t>= 0.311</a:t>
          </a:r>
        </a:p>
        <a:p xmlns:a="http://schemas.openxmlformats.org/drawingml/2006/main">
          <a:r>
            <a:rPr lang="en-US" altLang="zh-CN" sz="1100" b="1" baseline="0"/>
            <a:t>Nov. </a:t>
          </a:r>
          <a:r>
            <a:rPr lang="en-US" altLang="zh-CN" sz="1100" b="1">
              <a:effectLst/>
              <a:latin typeface="+mn-lt"/>
              <a:ea typeface="+mn-ea"/>
              <a:cs typeface="+mn-cs"/>
            </a:rPr>
            <a:t>MAPE </a:t>
          </a:r>
          <a:r>
            <a:rPr lang="en-US" altLang="zh-CN" sz="1100" b="1" baseline="0">
              <a:effectLst/>
              <a:latin typeface="+mn-lt"/>
              <a:ea typeface="+mn-ea"/>
              <a:cs typeface="+mn-cs"/>
            </a:rPr>
            <a:t>= 0.671</a:t>
          </a:r>
          <a:endParaRPr lang="zh-CN" altLang="zh-CN">
            <a:effectLst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0.91193</cdr:x>
      <cdr:y>0.05766</cdr:y>
    </cdr:from>
    <cdr:to>
      <cdr:x>0.98751</cdr:x>
      <cdr:y>0.28385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654612" y="158376"/>
          <a:ext cx="302909" cy="6213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 b="1"/>
            <a:t>IR</a:t>
          </a:r>
          <a:r>
            <a:rPr lang="en-US" altLang="zh-CN" sz="1100" b="1" baseline="-25000"/>
            <a:t>loop</a:t>
          </a:r>
          <a:r>
            <a:rPr lang="en-US" altLang="zh-CN" sz="1100" b="1"/>
            <a:t> Model</a:t>
          </a:r>
          <a:endParaRPr lang="zh-CN" altLang="en-US" sz="1100" b="1"/>
        </a:p>
      </cdr:txBody>
    </cdr:sp>
  </cdr:relSizeAnchor>
  <cdr:relSizeAnchor xmlns:cdr="http://schemas.openxmlformats.org/drawingml/2006/chartDrawing">
    <cdr:from>
      <cdr:x>0.68376</cdr:x>
      <cdr:y>0.09029</cdr:y>
    </cdr:from>
    <cdr:to>
      <cdr:x>0.85048</cdr:x>
      <cdr:y>0.19847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740231" y="248017"/>
          <a:ext cx="668141" cy="2971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 b="1"/>
            <a:t>R</a:t>
          </a:r>
          <a:r>
            <a:rPr lang="en-US" altLang="zh-CN" sz="1100" b="1" baseline="30000"/>
            <a:t>2</a:t>
          </a:r>
          <a:r>
            <a:rPr lang="en-US" altLang="zh-CN" sz="1100" b="1" baseline="0"/>
            <a:t>=0.841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0.91193</cdr:x>
      <cdr:y>0.05766</cdr:y>
    </cdr:from>
    <cdr:to>
      <cdr:x>0.98751</cdr:x>
      <cdr:y>0.28385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654612" y="158376"/>
          <a:ext cx="302909" cy="6213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 b="1"/>
            <a:t>SEAICR</a:t>
          </a:r>
          <a:r>
            <a:rPr lang="en-US" altLang="zh-CN" sz="1100" b="1" baseline="-25000">
              <a:effectLst/>
              <a:latin typeface="+mn-lt"/>
              <a:ea typeface="+mn-ea"/>
              <a:cs typeface="+mn-cs"/>
            </a:rPr>
            <a:t>loop</a:t>
          </a:r>
          <a:r>
            <a:rPr lang="en-US" altLang="zh-CN" sz="1100" b="1"/>
            <a:t> Model</a:t>
          </a:r>
          <a:endParaRPr lang="zh-CN" altLang="en-US" sz="1100" b="1"/>
        </a:p>
      </cdr:txBody>
    </cdr:sp>
  </cdr:relSizeAnchor>
  <cdr:relSizeAnchor xmlns:cdr="http://schemas.openxmlformats.org/drawingml/2006/chartDrawing">
    <cdr:from>
      <cdr:x>0.7106</cdr:x>
      <cdr:y>0.09029</cdr:y>
    </cdr:from>
    <cdr:to>
      <cdr:x>0.87733</cdr:x>
      <cdr:y>0.19847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847791" y="248018"/>
          <a:ext cx="668181" cy="2971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 b="1"/>
            <a:t>R</a:t>
          </a:r>
          <a:r>
            <a:rPr lang="en-US" altLang="zh-CN" sz="1100" b="1" baseline="30000"/>
            <a:t>2</a:t>
          </a:r>
          <a:r>
            <a:rPr lang="en-US" altLang="zh-CN" sz="1100" b="1" baseline="0"/>
            <a:t>=0.846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7</xdr:row>
      <xdr:rowOff>0</xdr:rowOff>
    </xdr:from>
    <xdr:to>
      <xdr:col>32</xdr:col>
      <xdr:colOff>302400</xdr:colOff>
      <xdr:row>22</xdr:row>
      <xdr:rowOff>0</xdr:rowOff>
    </xdr:to>
    <xdr:graphicFrame macro="">
      <xdr:nvGraphicFramePr>
        <xdr:cNvPr id="16" name="图表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323850</xdr:colOff>
      <xdr:row>4</xdr:row>
      <xdr:rowOff>60325</xdr:rowOff>
    </xdr:from>
    <xdr:to>
      <xdr:col>7</xdr:col>
      <xdr:colOff>323850</xdr:colOff>
      <xdr:row>19</xdr:row>
      <xdr:rowOff>60325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504190</xdr:colOff>
      <xdr:row>5</xdr:row>
      <xdr:rowOff>52070</xdr:rowOff>
    </xdr:from>
    <xdr:to>
      <xdr:col>15</xdr:col>
      <xdr:colOff>165100</xdr:colOff>
      <xdr:row>20</xdr:row>
      <xdr:rowOff>52070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426720</xdr:colOff>
      <xdr:row>1</xdr:row>
      <xdr:rowOff>83820</xdr:rowOff>
    </xdr:from>
    <xdr:to>
      <xdr:col>25</xdr:col>
      <xdr:colOff>119520</xdr:colOff>
      <xdr:row>16</xdr:row>
      <xdr:rowOff>83820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503583</xdr:colOff>
      <xdr:row>10</xdr:row>
      <xdr:rowOff>33131</xdr:rowOff>
    </xdr:from>
    <xdr:to>
      <xdr:col>32</xdr:col>
      <xdr:colOff>92868</xdr:colOff>
      <xdr:row>19</xdr:row>
      <xdr:rowOff>53008</xdr:rowOff>
    </xdr:to>
    <xdr:grpSp>
      <xdr:nvGrpSpPr>
        <xdr:cNvPr id="28" name="组合 27"/>
        <xdr:cNvGrpSpPr/>
      </xdr:nvGrpSpPr>
      <xdr:grpSpPr>
        <a:xfrm>
          <a:off x="16353183" y="1888435"/>
          <a:ext cx="3246885" cy="1689651"/>
          <a:chOff x="11900453" y="881270"/>
          <a:chExt cx="3246885" cy="1689651"/>
        </a:xfrm>
      </xdr:grpSpPr>
      <xdr:cxnSp macro="">
        <xdr:nvCxnSpPr>
          <xdr:cNvPr id="8" name="直接箭头连接符 7"/>
          <xdr:cNvCxnSpPr/>
        </xdr:nvCxnSpPr>
        <xdr:spPr>
          <a:xfrm flipH="1" flipV="1">
            <a:off x="11900453" y="887897"/>
            <a:ext cx="125895" cy="159025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none" w="med" len="med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接箭头连接符 8"/>
          <xdr:cNvCxnSpPr/>
        </xdr:nvCxnSpPr>
        <xdr:spPr>
          <a:xfrm flipH="1">
            <a:off x="12861235" y="1716157"/>
            <a:ext cx="46382" cy="159026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none" w="med" len="med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箭头连接符 10"/>
          <xdr:cNvCxnSpPr/>
        </xdr:nvCxnSpPr>
        <xdr:spPr>
          <a:xfrm>
            <a:off x="12503426" y="2378765"/>
            <a:ext cx="145774" cy="192156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none" w="med" len="med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接箭头连接符 12"/>
          <xdr:cNvCxnSpPr/>
        </xdr:nvCxnSpPr>
        <xdr:spPr>
          <a:xfrm flipH="1">
            <a:off x="14391860" y="2365513"/>
            <a:ext cx="147600" cy="192157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none" w="med" len="med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接箭头连接符 14"/>
          <xdr:cNvCxnSpPr/>
        </xdr:nvCxnSpPr>
        <xdr:spPr>
          <a:xfrm>
            <a:off x="14087061" y="1742661"/>
            <a:ext cx="165653" cy="106017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none" w="med" len="med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接箭头连接符 16"/>
          <xdr:cNvCxnSpPr/>
        </xdr:nvCxnSpPr>
        <xdr:spPr>
          <a:xfrm>
            <a:off x="13464209" y="2239618"/>
            <a:ext cx="86138" cy="160121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none" w="med" len="med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接箭头连接符 18"/>
          <xdr:cNvCxnSpPr/>
        </xdr:nvCxnSpPr>
        <xdr:spPr>
          <a:xfrm flipV="1">
            <a:off x="15021338" y="881270"/>
            <a:ext cx="126000" cy="158400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none" w="med" len="med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接箭头连接符 23"/>
          <xdr:cNvCxnSpPr/>
        </xdr:nvCxnSpPr>
        <xdr:spPr>
          <a:xfrm flipH="1">
            <a:off x="12808226" y="2001078"/>
            <a:ext cx="231913" cy="218661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none" w="med" len="med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接箭头连接符 25"/>
          <xdr:cNvCxnSpPr/>
        </xdr:nvCxnSpPr>
        <xdr:spPr>
          <a:xfrm>
            <a:off x="14014173" y="1934818"/>
            <a:ext cx="251793" cy="225287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none" w="med" len="med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0.54358</cdr:x>
      <cdr:y>0.05232</cdr:y>
    </cdr:from>
    <cdr:to>
      <cdr:x>0.95705</cdr:x>
      <cdr:y>0.84226</cdr:y>
    </cdr:to>
    <cdr:sp macro="" textlink="">
      <cdr:nvSpPr>
        <cdr:cNvPr id="14" name="矩形 13"/>
        <cdr:cNvSpPr/>
      </cdr:nvSpPr>
      <cdr:spPr>
        <a:xfrm xmlns:a="http://schemas.openxmlformats.org/drawingml/2006/main">
          <a:off x="2152577" y="145604"/>
          <a:ext cx="1637341" cy="219836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  <a:alpha val="2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0.1201</cdr:x>
      <cdr:y>0.0505</cdr:y>
    </cdr:from>
    <cdr:to>
      <cdr:x>0.54373</cdr:x>
      <cdr:y>0.84043</cdr:y>
    </cdr:to>
    <cdr:sp macro="" textlink="">
      <cdr:nvSpPr>
        <cdr:cNvPr id="13" name="矩形 12"/>
        <cdr:cNvSpPr/>
      </cdr:nvSpPr>
      <cdr:spPr>
        <a:xfrm xmlns:a="http://schemas.openxmlformats.org/drawingml/2006/main">
          <a:off x="475596" y="140539"/>
          <a:ext cx="1677575" cy="2198342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>
            <a:alpha val="2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0.33231</cdr:x>
      <cdr:y>0.2056</cdr:y>
    </cdr:from>
    <cdr:to>
      <cdr:x>0.33241</cdr:x>
      <cdr:y>0.83596</cdr:y>
    </cdr:to>
    <cdr:cxnSp macro="">
      <cdr:nvCxnSpPr>
        <cdr:cNvPr id="3" name="直接连接符 2"/>
        <cdr:cNvCxnSpPr/>
      </cdr:nvCxnSpPr>
      <cdr:spPr>
        <a:xfrm xmlns:a="http://schemas.openxmlformats.org/drawingml/2006/main">
          <a:off x="1315941" y="572163"/>
          <a:ext cx="414" cy="1754272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ysClr val="windowText" lastClr="00000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0.84449</cdr:x>
      <cdr:y>0.10199</cdr:y>
    </cdr:from>
    <cdr:to>
      <cdr:x>0.95358</cdr:x>
      <cdr:y>0.10199</cdr:y>
    </cdr:to>
    <cdr:cxnSp macro="">
      <cdr:nvCxnSpPr>
        <cdr:cNvPr id="5" name="直接箭头连接符 4"/>
        <cdr:cNvCxnSpPr/>
      </cdr:nvCxnSpPr>
      <cdr:spPr>
        <a:xfrm xmlns:a="http://schemas.openxmlformats.org/drawingml/2006/main" flipV="1">
          <a:off x="3344193" y="283820"/>
          <a:ext cx="431997" cy="0"/>
        </a:xfrm>
        <a:prstGeom xmlns:a="http://schemas.openxmlformats.org/drawingml/2006/main" prst="straightConnector1">
          <a:avLst/>
        </a:prstGeom>
        <a:ln xmlns:a="http://schemas.openxmlformats.org/drawingml/2006/main" w="12700">
          <a:solidFill>
            <a:sysClr val="windowText" lastClr="000000"/>
          </a:solidFill>
          <a:tailEnd type="stealt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0.55329</cdr:x>
      <cdr:y>0.09829</cdr:y>
    </cdr:from>
    <cdr:to>
      <cdr:x>0.66238</cdr:x>
      <cdr:y>0.09829</cdr:y>
    </cdr:to>
    <cdr:cxnSp macro="">
      <cdr:nvCxnSpPr>
        <cdr:cNvPr id="6" name="直接箭头连接符 5"/>
        <cdr:cNvCxnSpPr/>
      </cdr:nvCxnSpPr>
      <cdr:spPr>
        <a:xfrm xmlns:a="http://schemas.openxmlformats.org/drawingml/2006/main" flipV="1">
          <a:off x="2191041" y="273523"/>
          <a:ext cx="431997" cy="0"/>
        </a:xfrm>
        <a:prstGeom xmlns:a="http://schemas.openxmlformats.org/drawingml/2006/main" prst="straightConnector1">
          <a:avLst/>
        </a:prstGeom>
        <a:ln xmlns:a="http://schemas.openxmlformats.org/drawingml/2006/main" w="12700">
          <a:solidFill>
            <a:sysClr val="windowText" lastClr="000000"/>
          </a:solidFill>
          <a:headEnd type="stealth" w="med" len="med"/>
          <a:tailEnd type="none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0.44288</cdr:x>
      <cdr:y>0.1029</cdr:y>
    </cdr:from>
    <cdr:to>
      <cdr:x>0.53378</cdr:x>
      <cdr:y>0.1029</cdr:y>
    </cdr:to>
    <cdr:cxnSp macro="">
      <cdr:nvCxnSpPr>
        <cdr:cNvPr id="7" name="直接箭头连接符 6"/>
        <cdr:cNvCxnSpPr/>
      </cdr:nvCxnSpPr>
      <cdr:spPr>
        <a:xfrm xmlns:a="http://schemas.openxmlformats.org/drawingml/2006/main" flipV="1">
          <a:off x="1753788" y="286366"/>
          <a:ext cx="360000" cy="0"/>
        </a:xfrm>
        <a:prstGeom xmlns:a="http://schemas.openxmlformats.org/drawingml/2006/main" prst="straightConnector1">
          <a:avLst/>
        </a:prstGeom>
        <a:ln xmlns:a="http://schemas.openxmlformats.org/drawingml/2006/main" w="12700">
          <a:solidFill>
            <a:sysClr val="windowText" lastClr="000000"/>
          </a:solidFill>
          <a:tailEnd type="stealt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0.12097</cdr:x>
      <cdr:y>0.10199</cdr:y>
    </cdr:from>
    <cdr:to>
      <cdr:x>0.21188</cdr:x>
      <cdr:y>0.10199</cdr:y>
    </cdr:to>
    <cdr:cxnSp macro="">
      <cdr:nvCxnSpPr>
        <cdr:cNvPr id="8" name="直接箭头连接符 7"/>
        <cdr:cNvCxnSpPr/>
      </cdr:nvCxnSpPr>
      <cdr:spPr>
        <a:xfrm xmlns:a="http://schemas.openxmlformats.org/drawingml/2006/main" flipV="1">
          <a:off x="479041" y="283834"/>
          <a:ext cx="360000" cy="0"/>
        </a:xfrm>
        <a:prstGeom xmlns:a="http://schemas.openxmlformats.org/drawingml/2006/main" prst="straightConnector1">
          <a:avLst/>
        </a:prstGeom>
        <a:ln xmlns:a="http://schemas.openxmlformats.org/drawingml/2006/main" w="12700">
          <a:solidFill>
            <a:sysClr val="windowText" lastClr="000000"/>
          </a:solidFill>
          <a:headEnd type="stealth" w="med" len="med"/>
          <a:tailEnd type="none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0.19577</cdr:x>
      <cdr:y>0.05595</cdr:y>
    </cdr:from>
    <cdr:to>
      <cdr:x>0.38426</cdr:x>
      <cdr:y>0.15595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775253" y="155717"/>
          <a:ext cx="746435" cy="2782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CN" sz="1100"/>
            <a:t>declining stage</a:t>
          </a:r>
          <a:endParaRPr lang="zh-CN" altLang="en-US" sz="1100"/>
        </a:p>
      </cdr:txBody>
    </cdr:sp>
  </cdr:relSizeAnchor>
  <cdr:relSizeAnchor xmlns:cdr="http://schemas.openxmlformats.org/drawingml/2006/chartDrawing">
    <cdr:from>
      <cdr:x>0.64922</cdr:x>
      <cdr:y>0.05066</cdr:y>
    </cdr:from>
    <cdr:to>
      <cdr:x>0.82533</cdr:x>
      <cdr:y>0.15067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2570921" y="140987"/>
          <a:ext cx="697401" cy="2783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/>
            <a:t>rising stage</a:t>
          </a:r>
          <a:endParaRPr lang="zh-CN" altLang="en-US" sz="1100"/>
        </a:p>
      </cdr:txBody>
    </cdr:sp>
  </cdr:relSizeAnchor>
  <cdr:relSizeAnchor xmlns:cdr="http://schemas.openxmlformats.org/drawingml/2006/chartDrawing">
    <cdr:from>
      <cdr:x>0.74728</cdr:x>
      <cdr:y>0.2056</cdr:y>
    </cdr:from>
    <cdr:to>
      <cdr:x>0.74728</cdr:x>
      <cdr:y>0.84337</cdr:y>
    </cdr:to>
    <cdr:cxnSp macro="">
      <cdr:nvCxnSpPr>
        <cdr:cNvPr id="11" name="直接连接符 10"/>
        <cdr:cNvCxnSpPr/>
      </cdr:nvCxnSpPr>
      <cdr:spPr>
        <a:xfrm xmlns:a="http://schemas.openxmlformats.org/drawingml/2006/main">
          <a:off x="2959210" y="572163"/>
          <a:ext cx="0" cy="1774887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ysClr val="windowText" lastClr="00000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0.11378</cdr:x>
      <cdr:y>0.2619</cdr:y>
    </cdr:from>
    <cdr:to>
      <cdr:x>0.26872</cdr:x>
      <cdr:y>0.33892</cdr:y>
    </cdr:to>
    <cdr:sp macro="" textlink="">
      <cdr:nvSpPr>
        <cdr:cNvPr id="18" name="TextBox 17"/>
        <cdr:cNvSpPr txBox="1"/>
      </cdr:nvSpPr>
      <cdr:spPr>
        <a:xfrm xmlns:a="http://schemas.openxmlformats.org/drawingml/2006/main">
          <a:off x="450569" y="728865"/>
          <a:ext cx="613562" cy="2143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CN" sz="1050" i="1">
              <a:latin typeface="Times New Roman" pitchFamily="18" charset="0"/>
              <a:cs typeface="Times New Roman" pitchFamily="18" charset="0"/>
            </a:rPr>
            <a:t>p</a:t>
          </a:r>
          <a:r>
            <a:rPr lang="en-US" altLang="zh-CN" sz="1050">
              <a:latin typeface="Times New Roman" pitchFamily="18" charset="0"/>
              <a:cs typeface="Times New Roman" pitchFamily="18" charset="0"/>
            </a:rPr>
            <a:t>₁+</a:t>
          </a:r>
          <a:r>
            <a:rPr lang="en-US" altLang="zh-CN" sz="1050" i="1">
              <a:latin typeface="Times New Roman" pitchFamily="18" charset="0"/>
              <a:cs typeface="Times New Roman" pitchFamily="18" charset="0"/>
            </a:rPr>
            <a:t>p</a:t>
          </a:r>
          <a:r>
            <a:rPr lang="en-US" altLang="zh-CN" sz="1050">
              <a:latin typeface="Times New Roman" pitchFamily="18" charset="0"/>
              <a:cs typeface="Times New Roman" pitchFamily="18" charset="0"/>
            </a:rPr>
            <a:t>₂=0.9</a:t>
          </a:r>
          <a:endParaRPr lang="zh-CN" altLang="en-US" sz="105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0.80261</cdr:x>
      <cdr:y>0.25635</cdr:y>
    </cdr:from>
    <cdr:to>
      <cdr:x>0.95755</cdr:x>
      <cdr:y>0.33337</cdr:y>
    </cdr:to>
    <cdr:sp macro="" textlink="">
      <cdr:nvSpPr>
        <cdr:cNvPr id="19" name="TextBox 1"/>
        <cdr:cNvSpPr txBox="1"/>
      </cdr:nvSpPr>
      <cdr:spPr>
        <a:xfrm xmlns:a="http://schemas.openxmlformats.org/drawingml/2006/main">
          <a:off x="3178321" y="713410"/>
          <a:ext cx="613563" cy="2143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00" i="1">
              <a:latin typeface="Times New Roman" pitchFamily="18" charset="0"/>
              <a:cs typeface="Times New Roman" pitchFamily="18" charset="0"/>
            </a:rPr>
            <a:t>p</a:t>
          </a:r>
          <a:r>
            <a:rPr lang="en-US" altLang="zh-CN" sz="1000">
              <a:latin typeface="Times New Roman" pitchFamily="18" charset="0"/>
              <a:cs typeface="Times New Roman" pitchFamily="18" charset="0"/>
            </a:rPr>
            <a:t>₅+</a:t>
          </a:r>
          <a:r>
            <a:rPr lang="en-US" altLang="zh-CN" sz="1000" i="1">
              <a:latin typeface="Times New Roman" pitchFamily="18" charset="0"/>
              <a:cs typeface="Times New Roman" pitchFamily="18" charset="0"/>
            </a:rPr>
            <a:t>p</a:t>
          </a:r>
          <a:r>
            <a:rPr lang="en-US" altLang="zh-CN" sz="1000">
              <a:latin typeface="Times New Roman" pitchFamily="18" charset="0"/>
              <a:cs typeface="Times New Roman" pitchFamily="18" charset="0"/>
            </a:rPr>
            <a:t>₁=0.9</a:t>
          </a:r>
          <a:endParaRPr lang="zh-CN" altLang="en-US" sz="100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0.33242</cdr:x>
      <cdr:y>0.43968</cdr:y>
    </cdr:from>
    <cdr:to>
      <cdr:x>0.46951</cdr:x>
      <cdr:y>0.51671</cdr:y>
    </cdr:to>
    <cdr:sp macro="" textlink="">
      <cdr:nvSpPr>
        <cdr:cNvPr id="20" name="TextBox 1"/>
        <cdr:cNvSpPr txBox="1"/>
      </cdr:nvSpPr>
      <cdr:spPr>
        <a:xfrm xmlns:a="http://schemas.openxmlformats.org/drawingml/2006/main">
          <a:off x="1316401" y="1223611"/>
          <a:ext cx="542877" cy="2143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i="1" u="none">
              <a:latin typeface="Times New Roman" pitchFamily="18" charset="0"/>
              <a:cs typeface="Times New Roman" pitchFamily="18" charset="0"/>
            </a:rPr>
            <a:t>p</a:t>
          </a:r>
          <a:r>
            <a:rPr lang="en-US" altLang="zh-CN" sz="1050">
              <a:latin typeface="Times New Roman" pitchFamily="18" charset="0"/>
              <a:cs typeface="Times New Roman" pitchFamily="18" charset="0"/>
            </a:rPr>
            <a:t>₃=0.2</a:t>
          </a:r>
          <a:endParaRPr lang="zh-CN" altLang="en-US" sz="105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0.20692</cdr:x>
      <cdr:y>0.68016</cdr:y>
    </cdr:from>
    <cdr:to>
      <cdr:x>0.339</cdr:x>
      <cdr:y>0.75718</cdr:y>
    </cdr:to>
    <cdr:sp macro="" textlink="">
      <cdr:nvSpPr>
        <cdr:cNvPr id="21" name="TextBox 1"/>
        <cdr:cNvSpPr txBox="1"/>
      </cdr:nvSpPr>
      <cdr:spPr>
        <a:xfrm xmlns:a="http://schemas.openxmlformats.org/drawingml/2006/main">
          <a:off x="819412" y="1892851"/>
          <a:ext cx="523037" cy="2143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i="1">
              <a:latin typeface="Times New Roman" pitchFamily="18" charset="0"/>
              <a:cs typeface="Times New Roman" pitchFamily="18" charset="0"/>
            </a:rPr>
            <a:t>p</a:t>
          </a:r>
          <a:r>
            <a:rPr lang="en-US" altLang="zh-CN" sz="1050">
              <a:latin typeface="Times New Roman" pitchFamily="18" charset="0"/>
              <a:cs typeface="Times New Roman" pitchFamily="18" charset="0"/>
            </a:rPr>
            <a:t>₄=30</a:t>
          </a:r>
          <a:endParaRPr lang="zh-CN" altLang="en-US" sz="105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0.60348</cdr:x>
      <cdr:y>0.44682</cdr:y>
    </cdr:from>
    <cdr:to>
      <cdr:x>0.74058</cdr:x>
      <cdr:y>0.52384</cdr:y>
    </cdr:to>
    <cdr:sp macro="" textlink="">
      <cdr:nvSpPr>
        <cdr:cNvPr id="23" name="TextBox 1"/>
        <cdr:cNvSpPr txBox="1"/>
      </cdr:nvSpPr>
      <cdr:spPr>
        <a:xfrm xmlns:a="http://schemas.openxmlformats.org/drawingml/2006/main">
          <a:off x="2389786" y="1243491"/>
          <a:ext cx="542916" cy="2143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i="1">
              <a:latin typeface="Times New Roman" pitchFamily="18" charset="0"/>
              <a:cs typeface="Times New Roman" pitchFamily="18" charset="0"/>
            </a:rPr>
            <a:t>p</a:t>
          </a:r>
          <a:r>
            <a:rPr lang="en-US" altLang="zh-CN" sz="1050">
              <a:latin typeface="Times New Roman" pitchFamily="18" charset="0"/>
              <a:cs typeface="Times New Roman" pitchFamily="18" charset="0"/>
            </a:rPr>
            <a:t>₆=0.2</a:t>
          </a:r>
          <a:endParaRPr lang="zh-CN" altLang="en-US" sz="105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0.75073</cdr:x>
      <cdr:y>0.67302</cdr:y>
    </cdr:from>
    <cdr:to>
      <cdr:x>0.8828</cdr:x>
      <cdr:y>0.75004</cdr:y>
    </cdr:to>
    <cdr:sp macro="" textlink="">
      <cdr:nvSpPr>
        <cdr:cNvPr id="24" name="TextBox 1"/>
        <cdr:cNvSpPr txBox="1"/>
      </cdr:nvSpPr>
      <cdr:spPr>
        <a:xfrm xmlns:a="http://schemas.openxmlformats.org/drawingml/2006/main">
          <a:off x="2972910" y="1872975"/>
          <a:ext cx="522997" cy="2143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i="1">
              <a:latin typeface="Times New Roman" pitchFamily="18" charset="0"/>
              <a:cs typeface="Times New Roman" pitchFamily="18" charset="0"/>
            </a:rPr>
            <a:t>p</a:t>
          </a:r>
          <a:r>
            <a:rPr lang="en-US" altLang="zh-CN" sz="1050">
              <a:latin typeface="Times New Roman" pitchFamily="18" charset="0"/>
              <a:cs typeface="Times New Roman" pitchFamily="18" charset="0"/>
            </a:rPr>
            <a:t>₇=90</a:t>
          </a:r>
          <a:endParaRPr lang="zh-CN" altLang="en-US" sz="105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0.45122</cdr:x>
      <cdr:y>0.62301</cdr:y>
    </cdr:from>
    <cdr:to>
      <cdr:x>0.58999</cdr:x>
      <cdr:y>0.70004</cdr:y>
    </cdr:to>
    <cdr:sp macro="" textlink="">
      <cdr:nvSpPr>
        <cdr:cNvPr id="25" name="TextBox 1"/>
        <cdr:cNvSpPr txBox="1"/>
      </cdr:nvSpPr>
      <cdr:spPr>
        <a:xfrm xmlns:a="http://schemas.openxmlformats.org/drawingml/2006/main">
          <a:off x="1786837" y="1733815"/>
          <a:ext cx="549530" cy="2143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i="1">
              <a:latin typeface="Times New Roman" pitchFamily="18" charset="0"/>
              <a:cs typeface="Times New Roman" pitchFamily="18" charset="0"/>
            </a:rPr>
            <a:t>p</a:t>
          </a:r>
          <a:r>
            <a:rPr lang="en-US" altLang="zh-CN" sz="1050">
              <a:effectLst/>
              <a:latin typeface="Times New Roman" pitchFamily="18" charset="0"/>
              <a:ea typeface="+mn-ea"/>
              <a:cs typeface="Times New Roman" pitchFamily="18" charset="0"/>
            </a:rPr>
            <a:t>₁</a:t>
          </a:r>
          <a:r>
            <a:rPr lang="en-US" altLang="zh-CN" sz="1050">
              <a:latin typeface="Times New Roman" pitchFamily="18" charset="0"/>
              <a:cs typeface="Times New Roman" pitchFamily="18" charset="0"/>
            </a:rPr>
            <a:t>=0.1</a:t>
          </a:r>
          <a:endParaRPr lang="zh-CN" altLang="en-US" sz="105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0.3776</cdr:x>
      <cdr:y>0.5373</cdr:y>
    </cdr:from>
    <cdr:to>
      <cdr:x>0.51469</cdr:x>
      <cdr:y>0.61432</cdr:y>
    </cdr:to>
    <cdr:sp macro="" textlink="">
      <cdr:nvSpPr>
        <cdr:cNvPr id="27" name="TextBox 1"/>
        <cdr:cNvSpPr txBox="1"/>
      </cdr:nvSpPr>
      <cdr:spPr>
        <a:xfrm xmlns:a="http://schemas.openxmlformats.org/drawingml/2006/main">
          <a:off x="1495299" y="1495283"/>
          <a:ext cx="542876" cy="2143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i="1">
              <a:latin typeface="Times New Roman" pitchFamily="18" charset="0"/>
              <a:cs typeface="Times New Roman" pitchFamily="18" charset="0"/>
            </a:rPr>
            <a:t>p</a:t>
          </a:r>
          <a:r>
            <a:rPr lang="en-US" altLang="zh-CN" sz="1050">
              <a:latin typeface="Times New Roman" pitchFamily="18" charset="0"/>
              <a:cs typeface="Times New Roman" pitchFamily="18" charset="0"/>
            </a:rPr>
            <a:t>₃=0.9</a:t>
          </a:r>
          <a:endParaRPr lang="zh-CN" altLang="en-US" sz="105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0.54994</cdr:x>
      <cdr:y>0.52778</cdr:y>
    </cdr:from>
    <cdr:to>
      <cdr:x>0.68704</cdr:x>
      <cdr:y>0.6048</cdr:y>
    </cdr:to>
    <cdr:sp macro="" textlink="">
      <cdr:nvSpPr>
        <cdr:cNvPr id="28" name="TextBox 1"/>
        <cdr:cNvSpPr txBox="1"/>
      </cdr:nvSpPr>
      <cdr:spPr>
        <a:xfrm xmlns:a="http://schemas.openxmlformats.org/drawingml/2006/main">
          <a:off x="2177774" y="1468783"/>
          <a:ext cx="542897" cy="214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i="1">
              <a:latin typeface="Times New Roman" pitchFamily="18" charset="0"/>
              <a:cs typeface="Times New Roman" pitchFamily="18" charset="0"/>
            </a:rPr>
            <a:t>p</a:t>
          </a:r>
          <a:r>
            <a:rPr lang="en-US" altLang="zh-CN" sz="1050">
              <a:latin typeface="Times New Roman" pitchFamily="18" charset="0"/>
              <a:cs typeface="Times New Roman" pitchFamily="18" charset="0"/>
            </a:rPr>
            <a:t>₆=0.9</a:t>
          </a:r>
          <a:endParaRPr lang="zh-CN" altLang="en-US" sz="1050">
            <a:latin typeface="Times New Roman" pitchFamily="18" charset="0"/>
            <a:cs typeface="Times New Roman" pitchFamily="18" charset="0"/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0.54358</cdr:x>
      <cdr:y>0.05232</cdr:y>
    </cdr:from>
    <cdr:to>
      <cdr:x>0.95705</cdr:x>
      <cdr:y>0.84226</cdr:y>
    </cdr:to>
    <cdr:sp macro="" textlink="">
      <cdr:nvSpPr>
        <cdr:cNvPr id="14" name="矩形 13"/>
        <cdr:cNvSpPr/>
      </cdr:nvSpPr>
      <cdr:spPr>
        <a:xfrm xmlns:a="http://schemas.openxmlformats.org/drawingml/2006/main">
          <a:off x="2152579" y="145617"/>
          <a:ext cx="1637329" cy="219835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  <a:alpha val="2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0.1201</cdr:x>
      <cdr:y>0.0505</cdr:y>
    </cdr:from>
    <cdr:to>
      <cdr:x>0.54373</cdr:x>
      <cdr:y>0.84043</cdr:y>
    </cdr:to>
    <cdr:sp macro="" textlink="">
      <cdr:nvSpPr>
        <cdr:cNvPr id="13" name="矩形 12"/>
        <cdr:cNvSpPr/>
      </cdr:nvSpPr>
      <cdr:spPr>
        <a:xfrm xmlns:a="http://schemas.openxmlformats.org/drawingml/2006/main">
          <a:off x="475596" y="140539"/>
          <a:ext cx="1677575" cy="2198342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>
            <a:alpha val="2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0.33231</cdr:x>
      <cdr:y>0.2056</cdr:y>
    </cdr:from>
    <cdr:to>
      <cdr:x>0.33241</cdr:x>
      <cdr:y>0.83596</cdr:y>
    </cdr:to>
    <cdr:cxnSp macro="">
      <cdr:nvCxnSpPr>
        <cdr:cNvPr id="3" name="直接连接符 2"/>
        <cdr:cNvCxnSpPr/>
      </cdr:nvCxnSpPr>
      <cdr:spPr>
        <a:xfrm xmlns:a="http://schemas.openxmlformats.org/drawingml/2006/main">
          <a:off x="1315941" y="572163"/>
          <a:ext cx="414" cy="1754272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ysClr val="windowText" lastClr="00000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0.84449</cdr:x>
      <cdr:y>0.10199</cdr:y>
    </cdr:from>
    <cdr:to>
      <cdr:x>0.95358</cdr:x>
      <cdr:y>0.10199</cdr:y>
    </cdr:to>
    <cdr:cxnSp macro="">
      <cdr:nvCxnSpPr>
        <cdr:cNvPr id="5" name="直接箭头连接符 4"/>
        <cdr:cNvCxnSpPr/>
      </cdr:nvCxnSpPr>
      <cdr:spPr>
        <a:xfrm xmlns:a="http://schemas.openxmlformats.org/drawingml/2006/main" flipV="1">
          <a:off x="3344193" y="283820"/>
          <a:ext cx="431997" cy="0"/>
        </a:xfrm>
        <a:prstGeom xmlns:a="http://schemas.openxmlformats.org/drawingml/2006/main" prst="straightConnector1">
          <a:avLst/>
        </a:prstGeom>
        <a:ln xmlns:a="http://schemas.openxmlformats.org/drawingml/2006/main" w="12700">
          <a:solidFill>
            <a:sysClr val="windowText" lastClr="000000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0.55329</cdr:x>
      <cdr:y>0.09829</cdr:y>
    </cdr:from>
    <cdr:to>
      <cdr:x>0.66238</cdr:x>
      <cdr:y>0.09829</cdr:y>
    </cdr:to>
    <cdr:cxnSp macro="">
      <cdr:nvCxnSpPr>
        <cdr:cNvPr id="6" name="直接箭头连接符 5"/>
        <cdr:cNvCxnSpPr/>
      </cdr:nvCxnSpPr>
      <cdr:spPr>
        <a:xfrm xmlns:a="http://schemas.openxmlformats.org/drawingml/2006/main" flipV="1">
          <a:off x="2191041" y="273523"/>
          <a:ext cx="431997" cy="0"/>
        </a:xfrm>
        <a:prstGeom xmlns:a="http://schemas.openxmlformats.org/drawingml/2006/main" prst="straightConnector1">
          <a:avLst/>
        </a:prstGeom>
        <a:ln xmlns:a="http://schemas.openxmlformats.org/drawingml/2006/main" w="12700">
          <a:solidFill>
            <a:sysClr val="windowText" lastClr="000000"/>
          </a:solidFill>
          <a:headEnd type="arrow" w="med" len="med"/>
          <a:tailEnd type="none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0.42949</cdr:x>
      <cdr:y>0.1029</cdr:y>
    </cdr:from>
    <cdr:to>
      <cdr:x>0.53858</cdr:x>
      <cdr:y>0.1029</cdr:y>
    </cdr:to>
    <cdr:cxnSp macro="">
      <cdr:nvCxnSpPr>
        <cdr:cNvPr id="7" name="直接箭头连接符 6"/>
        <cdr:cNvCxnSpPr/>
      </cdr:nvCxnSpPr>
      <cdr:spPr>
        <a:xfrm xmlns:a="http://schemas.openxmlformats.org/drawingml/2006/main" flipV="1">
          <a:off x="1700793" y="286380"/>
          <a:ext cx="431997" cy="0"/>
        </a:xfrm>
        <a:prstGeom xmlns:a="http://schemas.openxmlformats.org/drawingml/2006/main" prst="straightConnector1">
          <a:avLst/>
        </a:prstGeom>
        <a:ln xmlns:a="http://schemas.openxmlformats.org/drawingml/2006/main" w="12700">
          <a:solidFill>
            <a:sysClr val="windowText" lastClr="000000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0.12097</cdr:x>
      <cdr:y>0.10199</cdr:y>
    </cdr:from>
    <cdr:to>
      <cdr:x>0.23915</cdr:x>
      <cdr:y>0.10199</cdr:y>
    </cdr:to>
    <cdr:cxnSp macro="">
      <cdr:nvCxnSpPr>
        <cdr:cNvPr id="8" name="直接箭头连接符 7"/>
        <cdr:cNvCxnSpPr/>
      </cdr:nvCxnSpPr>
      <cdr:spPr>
        <a:xfrm xmlns:a="http://schemas.openxmlformats.org/drawingml/2006/main" flipV="1">
          <a:off x="479054" y="283820"/>
          <a:ext cx="467993" cy="0"/>
        </a:xfrm>
        <a:prstGeom xmlns:a="http://schemas.openxmlformats.org/drawingml/2006/main" prst="straightConnector1">
          <a:avLst/>
        </a:prstGeom>
        <a:ln xmlns:a="http://schemas.openxmlformats.org/drawingml/2006/main" w="12700">
          <a:solidFill>
            <a:sysClr val="windowText" lastClr="000000"/>
          </a:solidFill>
          <a:headEnd type="arrow" w="med" len="med"/>
          <a:tailEnd type="none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0.26144</cdr:x>
      <cdr:y>0.04643</cdr:y>
    </cdr:from>
    <cdr:to>
      <cdr:x>0.40769</cdr:x>
      <cdr:y>0.14643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1035315" y="129199"/>
          <a:ext cx="579150" cy="2782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zh-CN" altLang="en-US" sz="1100"/>
            <a:t>下降期</a:t>
          </a:r>
        </a:p>
      </cdr:txBody>
    </cdr:sp>
  </cdr:relSizeAnchor>
  <cdr:relSizeAnchor xmlns:cdr="http://schemas.openxmlformats.org/drawingml/2006/chartDrawing">
    <cdr:from>
      <cdr:x>0.67259</cdr:x>
      <cdr:y>0.04828</cdr:y>
    </cdr:from>
    <cdr:to>
      <cdr:x>0.83872</cdr:x>
      <cdr:y>0.14829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2663469" y="134375"/>
          <a:ext cx="657875" cy="2782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100"/>
            <a:t>上升期</a:t>
          </a:r>
        </a:p>
      </cdr:txBody>
    </cdr:sp>
  </cdr:relSizeAnchor>
  <cdr:relSizeAnchor xmlns:cdr="http://schemas.openxmlformats.org/drawingml/2006/chartDrawing">
    <cdr:from>
      <cdr:x>0.74728</cdr:x>
      <cdr:y>0.2056</cdr:y>
    </cdr:from>
    <cdr:to>
      <cdr:x>0.74728</cdr:x>
      <cdr:y>0.84337</cdr:y>
    </cdr:to>
    <cdr:cxnSp macro="">
      <cdr:nvCxnSpPr>
        <cdr:cNvPr id="11" name="直接连接符 10"/>
        <cdr:cNvCxnSpPr/>
      </cdr:nvCxnSpPr>
      <cdr:spPr>
        <a:xfrm xmlns:a="http://schemas.openxmlformats.org/drawingml/2006/main">
          <a:off x="2959210" y="572163"/>
          <a:ext cx="0" cy="1774887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ysClr val="windowText" lastClr="00000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0.11378</cdr:x>
      <cdr:y>0.27857</cdr:y>
    </cdr:from>
    <cdr:to>
      <cdr:x>0.26872</cdr:x>
      <cdr:y>0.35559</cdr:y>
    </cdr:to>
    <cdr:sp macro="" textlink="">
      <cdr:nvSpPr>
        <cdr:cNvPr id="18" name="TextBox 17"/>
        <cdr:cNvSpPr txBox="1"/>
      </cdr:nvSpPr>
      <cdr:spPr>
        <a:xfrm xmlns:a="http://schemas.openxmlformats.org/drawingml/2006/main">
          <a:off x="450583" y="775253"/>
          <a:ext cx="613562" cy="2143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CN" sz="1050"/>
            <a:t>p</a:t>
          </a:r>
          <a:r>
            <a:rPr lang="en-US" altLang="zh-CN" sz="1050">
              <a:latin typeface="Times New Roman"/>
              <a:cs typeface="Times New Roman"/>
            </a:rPr>
            <a:t>₁</a:t>
          </a:r>
          <a:r>
            <a:rPr lang="en-US" altLang="zh-CN" sz="1050"/>
            <a:t>+p</a:t>
          </a:r>
          <a:r>
            <a:rPr lang="en-US" altLang="zh-CN" sz="1050">
              <a:latin typeface="Times New Roman"/>
              <a:cs typeface="Times New Roman"/>
            </a:rPr>
            <a:t>₂=0.9</a:t>
          </a:r>
          <a:endParaRPr lang="zh-CN" altLang="en-US" sz="1050"/>
        </a:p>
      </cdr:txBody>
    </cdr:sp>
  </cdr:relSizeAnchor>
  <cdr:relSizeAnchor xmlns:cdr="http://schemas.openxmlformats.org/drawingml/2006/chartDrawing">
    <cdr:from>
      <cdr:x>0.79424</cdr:x>
      <cdr:y>0.28254</cdr:y>
    </cdr:from>
    <cdr:to>
      <cdr:x>0.94918</cdr:x>
      <cdr:y>0.35956</cdr:y>
    </cdr:to>
    <cdr:sp macro="" textlink="">
      <cdr:nvSpPr>
        <cdr:cNvPr id="19" name="TextBox 1"/>
        <cdr:cNvSpPr txBox="1"/>
      </cdr:nvSpPr>
      <cdr:spPr>
        <a:xfrm xmlns:a="http://schemas.openxmlformats.org/drawingml/2006/main">
          <a:off x="3145183" y="786296"/>
          <a:ext cx="613576" cy="214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00"/>
            <a:t>p</a:t>
          </a:r>
          <a:r>
            <a:rPr lang="en-US" altLang="zh-CN" sz="1000">
              <a:latin typeface="Times New Roman"/>
              <a:cs typeface="Times New Roman"/>
            </a:rPr>
            <a:t>₅</a:t>
          </a:r>
          <a:r>
            <a:rPr lang="en-US" altLang="zh-CN" sz="1000"/>
            <a:t>+p</a:t>
          </a:r>
          <a:r>
            <a:rPr lang="en-US" altLang="zh-CN" sz="1000">
              <a:latin typeface="Times New Roman"/>
              <a:cs typeface="Times New Roman"/>
            </a:rPr>
            <a:t>₁=0.9</a:t>
          </a:r>
          <a:endParaRPr lang="zh-CN" altLang="en-US" sz="1000"/>
        </a:p>
      </cdr:txBody>
    </cdr:sp>
  </cdr:relSizeAnchor>
  <cdr:relSizeAnchor xmlns:cdr="http://schemas.openxmlformats.org/drawingml/2006/chartDrawing">
    <cdr:from>
      <cdr:x>0.36087</cdr:x>
      <cdr:y>0.43968</cdr:y>
    </cdr:from>
    <cdr:to>
      <cdr:x>0.49796</cdr:x>
      <cdr:y>0.51671</cdr:y>
    </cdr:to>
    <cdr:sp macro="" textlink="">
      <cdr:nvSpPr>
        <cdr:cNvPr id="20" name="TextBox 1"/>
        <cdr:cNvSpPr txBox="1"/>
      </cdr:nvSpPr>
      <cdr:spPr>
        <a:xfrm xmlns:a="http://schemas.openxmlformats.org/drawingml/2006/main">
          <a:off x="1429026" y="1223618"/>
          <a:ext cx="542897" cy="214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/>
            <a:t>p</a:t>
          </a:r>
          <a:r>
            <a:rPr lang="en-US" altLang="zh-CN" sz="1050">
              <a:latin typeface="Times New Roman"/>
              <a:cs typeface="Times New Roman"/>
            </a:rPr>
            <a:t>₃=0.2</a:t>
          </a:r>
          <a:endParaRPr lang="zh-CN" altLang="en-US" sz="1050"/>
        </a:p>
      </cdr:txBody>
    </cdr:sp>
  </cdr:relSizeAnchor>
  <cdr:relSizeAnchor xmlns:cdr="http://schemas.openxmlformats.org/drawingml/2006/chartDrawing">
    <cdr:from>
      <cdr:x>0.18015</cdr:x>
      <cdr:y>0.68492</cdr:y>
    </cdr:from>
    <cdr:to>
      <cdr:x>0.31223</cdr:x>
      <cdr:y>0.76194</cdr:y>
    </cdr:to>
    <cdr:sp macro="" textlink="">
      <cdr:nvSpPr>
        <cdr:cNvPr id="21" name="TextBox 1"/>
        <cdr:cNvSpPr txBox="1"/>
      </cdr:nvSpPr>
      <cdr:spPr>
        <a:xfrm xmlns:a="http://schemas.openxmlformats.org/drawingml/2006/main">
          <a:off x="713409" y="1906105"/>
          <a:ext cx="523019" cy="214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/>
            <a:t>p</a:t>
          </a:r>
          <a:r>
            <a:rPr lang="en-US" altLang="zh-CN" sz="1050">
              <a:latin typeface="Times New Roman"/>
              <a:cs typeface="Times New Roman"/>
            </a:rPr>
            <a:t>₄=30</a:t>
          </a:r>
          <a:endParaRPr lang="zh-CN" altLang="en-US" sz="1050"/>
        </a:p>
      </cdr:txBody>
    </cdr:sp>
  </cdr:relSizeAnchor>
  <cdr:relSizeAnchor xmlns:cdr="http://schemas.openxmlformats.org/drawingml/2006/chartDrawing">
    <cdr:from>
      <cdr:x>0.77248</cdr:x>
      <cdr:y>0.4873</cdr:y>
    </cdr:from>
    <cdr:to>
      <cdr:x>0.90958</cdr:x>
      <cdr:y>0.56432</cdr:y>
    </cdr:to>
    <cdr:sp macro="" textlink="">
      <cdr:nvSpPr>
        <cdr:cNvPr id="23" name="TextBox 1"/>
        <cdr:cNvSpPr txBox="1"/>
      </cdr:nvSpPr>
      <cdr:spPr>
        <a:xfrm xmlns:a="http://schemas.openxmlformats.org/drawingml/2006/main">
          <a:off x="3059025" y="1356135"/>
          <a:ext cx="542916" cy="2143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/>
            <a:t>p</a:t>
          </a:r>
          <a:r>
            <a:rPr lang="en-US" altLang="zh-CN" sz="1050">
              <a:latin typeface="Times New Roman"/>
              <a:cs typeface="Times New Roman"/>
            </a:rPr>
            <a:t>₆=0.2</a:t>
          </a:r>
          <a:endParaRPr lang="zh-CN" altLang="en-US" sz="1050"/>
        </a:p>
      </cdr:txBody>
    </cdr:sp>
  </cdr:relSizeAnchor>
  <cdr:relSizeAnchor xmlns:cdr="http://schemas.openxmlformats.org/drawingml/2006/chartDrawing">
    <cdr:from>
      <cdr:x>0.77918</cdr:x>
      <cdr:y>0.68254</cdr:y>
    </cdr:from>
    <cdr:to>
      <cdr:x>0.91125</cdr:x>
      <cdr:y>0.75956</cdr:y>
    </cdr:to>
    <cdr:sp macro="" textlink="">
      <cdr:nvSpPr>
        <cdr:cNvPr id="24" name="TextBox 1"/>
        <cdr:cNvSpPr txBox="1"/>
      </cdr:nvSpPr>
      <cdr:spPr>
        <a:xfrm xmlns:a="http://schemas.openxmlformats.org/drawingml/2006/main">
          <a:off x="3085548" y="1899478"/>
          <a:ext cx="523019" cy="214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>
              <a:latin typeface="+mn-lt"/>
              <a:cs typeface="+mn-cs"/>
            </a:rPr>
            <a:t>p₇</a:t>
          </a:r>
          <a:r>
            <a:rPr lang="en-US" altLang="zh-CN" sz="1050">
              <a:latin typeface="Times New Roman"/>
              <a:cs typeface="Times New Roman"/>
            </a:rPr>
            <a:t>=90</a:t>
          </a:r>
          <a:endParaRPr lang="zh-CN" altLang="en-US" sz="1050"/>
        </a:p>
      </cdr:txBody>
    </cdr:sp>
  </cdr:relSizeAnchor>
  <cdr:relSizeAnchor xmlns:cdr="http://schemas.openxmlformats.org/drawingml/2006/chartDrawing">
    <cdr:from>
      <cdr:x>0.48134</cdr:x>
      <cdr:y>0.61825</cdr:y>
    </cdr:from>
    <cdr:to>
      <cdr:x>0.62011</cdr:x>
      <cdr:y>0.69528</cdr:y>
    </cdr:to>
    <cdr:sp macro="" textlink="">
      <cdr:nvSpPr>
        <cdr:cNvPr id="25" name="TextBox 1"/>
        <cdr:cNvSpPr txBox="1"/>
      </cdr:nvSpPr>
      <cdr:spPr>
        <a:xfrm xmlns:a="http://schemas.openxmlformats.org/drawingml/2006/main">
          <a:off x="1906104" y="1720574"/>
          <a:ext cx="549523" cy="214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/>
            <a:t>p</a:t>
          </a:r>
          <a:r>
            <a:rPr lang="en-US" altLang="zh-CN" sz="1050">
              <a:effectLst/>
              <a:latin typeface="+mn-lt"/>
              <a:ea typeface="+mn-ea"/>
              <a:cs typeface="+mn-cs"/>
            </a:rPr>
            <a:t>₁</a:t>
          </a:r>
          <a:r>
            <a:rPr lang="en-US" altLang="zh-CN" sz="1050">
              <a:latin typeface="Times New Roman"/>
              <a:cs typeface="Times New Roman"/>
            </a:rPr>
            <a:t>=0.1</a:t>
          </a:r>
          <a:endParaRPr lang="zh-CN" altLang="en-US" sz="1050"/>
        </a:p>
      </cdr:txBody>
    </cdr:sp>
  </cdr:relSizeAnchor>
  <cdr:relSizeAnchor xmlns:cdr="http://schemas.openxmlformats.org/drawingml/2006/chartDrawing">
    <cdr:from>
      <cdr:x>0.39266</cdr:x>
      <cdr:y>0.5373</cdr:y>
    </cdr:from>
    <cdr:to>
      <cdr:x>0.52975</cdr:x>
      <cdr:y>0.61432</cdr:y>
    </cdr:to>
    <cdr:sp macro="" textlink="">
      <cdr:nvSpPr>
        <cdr:cNvPr id="27" name="TextBox 1"/>
        <cdr:cNvSpPr txBox="1"/>
      </cdr:nvSpPr>
      <cdr:spPr>
        <a:xfrm xmlns:a="http://schemas.openxmlformats.org/drawingml/2006/main">
          <a:off x="1554921" y="1495286"/>
          <a:ext cx="542897" cy="214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/>
            <a:t>p</a:t>
          </a:r>
          <a:r>
            <a:rPr lang="en-US" altLang="zh-CN" sz="1050">
              <a:latin typeface="Times New Roman"/>
              <a:cs typeface="Times New Roman"/>
            </a:rPr>
            <a:t>₃=0.9</a:t>
          </a:r>
          <a:endParaRPr lang="zh-CN" altLang="en-US" sz="1050"/>
        </a:p>
      </cdr:txBody>
    </cdr:sp>
  </cdr:relSizeAnchor>
  <cdr:relSizeAnchor xmlns:cdr="http://schemas.openxmlformats.org/drawingml/2006/chartDrawing">
    <cdr:from>
      <cdr:x>0.54994</cdr:x>
      <cdr:y>0.52778</cdr:y>
    </cdr:from>
    <cdr:to>
      <cdr:x>0.68704</cdr:x>
      <cdr:y>0.6048</cdr:y>
    </cdr:to>
    <cdr:sp macro="" textlink="">
      <cdr:nvSpPr>
        <cdr:cNvPr id="28" name="TextBox 1"/>
        <cdr:cNvSpPr txBox="1"/>
      </cdr:nvSpPr>
      <cdr:spPr>
        <a:xfrm xmlns:a="http://schemas.openxmlformats.org/drawingml/2006/main">
          <a:off x="2177774" y="1468783"/>
          <a:ext cx="542897" cy="214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/>
            <a:t>p</a:t>
          </a:r>
          <a:r>
            <a:rPr lang="en-US" altLang="zh-CN" sz="1050">
              <a:latin typeface="Times New Roman"/>
              <a:cs typeface="Times New Roman"/>
            </a:rPr>
            <a:t>₆=0.9</a:t>
          </a:r>
          <a:endParaRPr lang="zh-CN" altLang="en-US" sz="1050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156882</xdr:colOff>
      <xdr:row>6</xdr:row>
      <xdr:rowOff>32721</xdr:rowOff>
    </xdr:from>
    <xdr:to>
      <xdr:col>18</xdr:col>
      <xdr:colOff>525780</xdr:colOff>
      <xdr:row>21</xdr:row>
      <xdr:rowOff>32722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121920</xdr:colOff>
      <xdr:row>6</xdr:row>
      <xdr:rowOff>68580</xdr:rowOff>
    </xdr:from>
    <xdr:to>
      <xdr:col>27</xdr:col>
      <xdr:colOff>426720</xdr:colOff>
      <xdr:row>21</xdr:row>
      <xdr:rowOff>68580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6</xdr:row>
      <xdr:rowOff>15240</xdr:rowOff>
    </xdr:from>
    <xdr:to>
      <xdr:col>16</xdr:col>
      <xdr:colOff>160020</xdr:colOff>
      <xdr:row>21</xdr:row>
      <xdr:rowOff>15240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445770</xdr:colOff>
      <xdr:row>5</xdr:row>
      <xdr:rowOff>175260</xdr:rowOff>
    </xdr:from>
    <xdr:to>
      <xdr:col>25</xdr:col>
      <xdr:colOff>140970</xdr:colOff>
      <xdr:row>20</xdr:row>
      <xdr:rowOff>175260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76200</xdr:colOff>
      <xdr:row>8</xdr:row>
      <xdr:rowOff>114300</xdr:rowOff>
    </xdr:from>
    <xdr:to>
      <xdr:col>23</xdr:col>
      <xdr:colOff>7620</xdr:colOff>
      <xdr:row>23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518160</xdr:colOff>
      <xdr:row>8</xdr:row>
      <xdr:rowOff>76200</xdr:rowOff>
    </xdr:from>
    <xdr:to>
      <xdr:col>32</xdr:col>
      <xdr:colOff>213360</xdr:colOff>
      <xdr:row>23</xdr:row>
      <xdr:rowOff>76200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68580</xdr:colOff>
      <xdr:row>10</xdr:row>
      <xdr:rowOff>129540</xdr:rowOff>
    </xdr:from>
    <xdr:to>
      <xdr:col>23</xdr:col>
      <xdr:colOff>0</xdr:colOff>
      <xdr:row>25</xdr:row>
      <xdr:rowOff>129540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464820</xdr:colOff>
      <xdr:row>10</xdr:row>
      <xdr:rowOff>99060</xdr:rowOff>
    </xdr:from>
    <xdr:to>
      <xdr:col>31</xdr:col>
      <xdr:colOff>160020</xdr:colOff>
      <xdr:row>25</xdr:row>
      <xdr:rowOff>99060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425450</xdr:colOff>
      <xdr:row>22</xdr:row>
      <xdr:rowOff>174624</xdr:rowOff>
    </xdr:from>
    <xdr:to>
      <xdr:col>8</xdr:col>
      <xdr:colOff>292099</xdr:colOff>
      <xdr:row>24</xdr:row>
      <xdr:rowOff>92075</xdr:rowOff>
    </xdr:to>
    <xdr:sp macro="" textlink="">
      <xdr:nvSpPr>
        <xdr:cNvPr id="4" name="矩形 3"/>
        <xdr:cNvSpPr/>
      </xdr:nvSpPr>
      <xdr:spPr>
        <a:xfrm>
          <a:off x="5527675" y="4016374"/>
          <a:ext cx="476249" cy="26670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121920</xdr:colOff>
      <xdr:row>8</xdr:row>
      <xdr:rowOff>83820</xdr:rowOff>
    </xdr:from>
    <xdr:to>
      <xdr:col>18</xdr:col>
      <xdr:colOff>53340</xdr:colOff>
      <xdr:row>23</xdr:row>
      <xdr:rowOff>83820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358140</xdr:colOff>
      <xdr:row>8</xdr:row>
      <xdr:rowOff>60960</xdr:rowOff>
    </xdr:from>
    <xdr:to>
      <xdr:col>26</xdr:col>
      <xdr:colOff>7620</xdr:colOff>
      <xdr:row>23</xdr:row>
      <xdr:rowOff>60960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472440</xdr:colOff>
      <xdr:row>7</xdr:row>
      <xdr:rowOff>60960</xdr:rowOff>
    </xdr:from>
    <xdr:to>
      <xdr:col>16</xdr:col>
      <xdr:colOff>777240</xdr:colOff>
      <xdr:row>22</xdr:row>
      <xdr:rowOff>60960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114300</xdr:colOff>
      <xdr:row>7</xdr:row>
      <xdr:rowOff>53340</xdr:rowOff>
    </xdr:from>
    <xdr:to>
      <xdr:col>24</xdr:col>
      <xdr:colOff>419100</xdr:colOff>
      <xdr:row>22</xdr:row>
      <xdr:rowOff>53340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891540</xdr:colOff>
      <xdr:row>7</xdr:row>
      <xdr:rowOff>15240</xdr:rowOff>
    </xdr:from>
    <xdr:to>
      <xdr:col>24</xdr:col>
      <xdr:colOff>213360</xdr:colOff>
      <xdr:row>22</xdr:row>
      <xdr:rowOff>15240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373380</xdr:colOff>
      <xdr:row>7</xdr:row>
      <xdr:rowOff>53340</xdr:rowOff>
    </xdr:from>
    <xdr:to>
      <xdr:col>32</xdr:col>
      <xdr:colOff>68580</xdr:colOff>
      <xdr:row>22</xdr:row>
      <xdr:rowOff>53340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243840</xdr:colOff>
      <xdr:row>5</xdr:row>
      <xdr:rowOff>106680</xdr:rowOff>
    </xdr:from>
    <xdr:to>
      <xdr:col>18</xdr:col>
      <xdr:colOff>175260</xdr:colOff>
      <xdr:row>20</xdr:row>
      <xdr:rowOff>106680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449580</xdr:colOff>
      <xdr:row>5</xdr:row>
      <xdr:rowOff>121920</xdr:rowOff>
    </xdr:from>
    <xdr:to>
      <xdr:col>26</xdr:col>
      <xdr:colOff>144780</xdr:colOff>
      <xdr:row>20</xdr:row>
      <xdr:rowOff>121920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160020</xdr:colOff>
      <xdr:row>5</xdr:row>
      <xdr:rowOff>15240</xdr:rowOff>
    </xdr:from>
    <xdr:to>
      <xdr:col>16</xdr:col>
      <xdr:colOff>495300</xdr:colOff>
      <xdr:row>20</xdr:row>
      <xdr:rowOff>15240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396240</xdr:colOff>
      <xdr:row>4</xdr:row>
      <xdr:rowOff>175260</xdr:rowOff>
    </xdr:from>
    <xdr:to>
      <xdr:col>25</xdr:col>
      <xdr:colOff>45720</xdr:colOff>
      <xdr:row>19</xdr:row>
      <xdr:rowOff>175260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484095</xdr:colOff>
      <xdr:row>9</xdr:row>
      <xdr:rowOff>62753</xdr:rowOff>
    </xdr:from>
    <xdr:to>
      <xdr:col>12</xdr:col>
      <xdr:colOff>313765</xdr:colOff>
      <xdr:row>24</xdr:row>
      <xdr:rowOff>116541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268941</xdr:colOff>
      <xdr:row>9</xdr:row>
      <xdr:rowOff>71717</xdr:rowOff>
    </xdr:from>
    <xdr:to>
      <xdr:col>19</xdr:col>
      <xdr:colOff>510988</xdr:colOff>
      <xdr:row>24</xdr:row>
      <xdr:rowOff>125505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528918</xdr:colOff>
      <xdr:row>10</xdr:row>
      <xdr:rowOff>138953</xdr:rowOff>
    </xdr:from>
    <xdr:to>
      <xdr:col>17</xdr:col>
      <xdr:colOff>17930</xdr:colOff>
      <xdr:row>26</xdr:row>
      <xdr:rowOff>13447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6</xdr:row>
      <xdr:rowOff>133350</xdr:rowOff>
    </xdr:from>
    <xdr:to>
      <xdr:col>16</xdr:col>
      <xdr:colOff>22860</xdr:colOff>
      <xdr:row>21</xdr:row>
      <xdr:rowOff>133350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5</xdr:row>
      <xdr:rowOff>156210</xdr:rowOff>
    </xdr:from>
    <xdr:to>
      <xdr:col>11</xdr:col>
      <xdr:colOff>441960</xdr:colOff>
      <xdr:row>20</xdr:row>
      <xdr:rowOff>156210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tlab/&#39044;&#27979;&#27169;&#22411;/&#22810;&#20803;&#32447;&#24615;&#38750;&#32447;&#24615;&#22238;&#24402;/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>
            <v>10.246072867834526</v>
          </cell>
          <cell r="B1">
            <v>5.5762081784386597E-4</v>
          </cell>
          <cell r="C1">
            <v>4.9763704550422202E-4</v>
          </cell>
        </row>
        <row r="2">
          <cell r="A2">
            <v>10.76716835266058</v>
          </cell>
          <cell r="B2">
            <v>5.5762081784386619E-4</v>
          </cell>
          <cell r="C2">
            <v>5.4270277466972306E-4</v>
          </cell>
        </row>
        <row r="3">
          <cell r="A3">
            <v>11.288263837486635</v>
          </cell>
          <cell r="B3">
            <v>5.782734407269723E-4</v>
          </cell>
          <cell r="C3">
            <v>5.9135447664665291E-4</v>
          </cell>
        </row>
        <row r="4">
          <cell r="A4">
            <v>11.809359322312691</v>
          </cell>
          <cell r="B4">
            <v>6.0925237505163158E-4</v>
          </cell>
          <cell r="C4">
            <v>6.4382856828683322E-4</v>
          </cell>
        </row>
        <row r="5">
          <cell r="A5">
            <v>12.330454807138745</v>
          </cell>
          <cell r="B5">
            <v>6.5055762081784392E-4</v>
          </cell>
          <cell r="C5">
            <v>7.0037253349288528E-4</v>
          </cell>
        </row>
        <row r="6">
          <cell r="A6">
            <v>12.844312854675549</v>
          </cell>
          <cell r="B6">
            <v>7.1251548946716227E-4</v>
          </cell>
          <cell r="C6">
            <v>7.6036873662619514E-4</v>
          </cell>
        </row>
        <row r="7">
          <cell r="A7">
            <v>13.350933464923102</v>
          </cell>
          <cell r="B7">
            <v>7.8479966955803389E-4</v>
          </cell>
          <cell r="C7">
            <v>8.2389262786681291E-4</v>
          </cell>
        </row>
        <row r="8">
          <cell r="A8">
            <v>13.864791512459906</v>
          </cell>
          <cell r="B8">
            <v>8.570838496489054E-4</v>
          </cell>
          <cell r="C8">
            <v>8.9302539830745514E-4</v>
          </cell>
        </row>
        <row r="9">
          <cell r="A9">
            <v>14.37864955999671</v>
          </cell>
          <cell r="B9">
            <v>9.3969434118132997E-4</v>
          </cell>
          <cell r="C9">
            <v>9.6717160868262282E-4</v>
          </cell>
        </row>
        <row r="10">
          <cell r="A10">
            <v>14.892507607533513</v>
          </cell>
          <cell r="B10">
            <v>1.0223048327137546E-3</v>
          </cell>
          <cell r="C10">
            <v>1.0466218633120748E-3</v>
          </cell>
        </row>
        <row r="11">
          <cell r="A11">
            <v>15.413603092359569</v>
          </cell>
          <cell r="B11">
            <v>1.0945890128046263E-3</v>
          </cell>
          <cell r="C11">
            <v>1.1329167639846257E-3</v>
          </cell>
        </row>
        <row r="12">
          <cell r="A12">
            <v>15.920223702607123</v>
          </cell>
          <cell r="B12">
            <v>1.1771995043370507E-3</v>
          </cell>
          <cell r="C12">
            <v>1.2226493842313626E-3</v>
          </cell>
        </row>
        <row r="13">
          <cell r="A13">
            <v>16.426844312854676</v>
          </cell>
          <cell r="B13">
            <v>1.2804626187525817E-3</v>
          </cell>
          <cell r="C13">
            <v>1.3184458122755744E-3</v>
          </cell>
        </row>
        <row r="14">
          <cell r="A14">
            <v>16.94070236039148</v>
          </cell>
          <cell r="B14">
            <v>1.3837257331681125E-3</v>
          </cell>
          <cell r="C14">
            <v>1.4221312040783342E-3</v>
          </cell>
        </row>
        <row r="15">
          <cell r="A15">
            <v>17.447322970639032</v>
          </cell>
          <cell r="B15">
            <v>1.5076414704667492E-3</v>
          </cell>
          <cell r="C15">
            <v>1.5311154958636193E-3</v>
          </cell>
        </row>
        <row r="16">
          <cell r="A16">
            <v>17.961181018175836</v>
          </cell>
          <cell r="B16">
            <v>1.6315572077653861E-3</v>
          </cell>
          <cell r="C16">
            <v>1.6488584728626503E-3</v>
          </cell>
        </row>
        <row r="17">
          <cell r="A17">
            <v>18.475039065712643</v>
          </cell>
          <cell r="B17">
            <v>1.74514663362247E-3</v>
          </cell>
          <cell r="C17">
            <v>1.7742113100425627E-3</v>
          </cell>
        </row>
        <row r="18">
          <cell r="A18">
            <v>18.988897113249443</v>
          </cell>
          <cell r="B18">
            <v>1.858736059479554E-3</v>
          </cell>
          <cell r="C18">
            <v>1.9075408241973628E-3</v>
          </cell>
        </row>
        <row r="19">
          <cell r="A19">
            <v>19.502755160786251</v>
          </cell>
          <cell r="B19">
            <v>1.9929781082197438E-3</v>
          </cell>
          <cell r="C19">
            <v>2.0492213589103888E-3</v>
          </cell>
        </row>
        <row r="20">
          <cell r="A20">
            <v>20.002138333744554</v>
          </cell>
          <cell r="B20">
            <v>2.168525402726146E-3</v>
          </cell>
          <cell r="C20">
            <v>2.195274113592926E-3</v>
          </cell>
        </row>
        <row r="21">
          <cell r="A21">
            <v>20.501521506702854</v>
          </cell>
          <cell r="B21">
            <v>2.3543990086741014E-3</v>
          </cell>
          <cell r="C21">
            <v>2.3499293552733513E-3</v>
          </cell>
        </row>
        <row r="22">
          <cell r="A22">
            <v>21.008142116950406</v>
          </cell>
          <cell r="B22">
            <v>2.509293680297398E-3</v>
          </cell>
          <cell r="C22">
            <v>2.5159860319222144E-3</v>
          </cell>
        </row>
        <row r="23">
          <cell r="A23">
            <v>21.514762727197962</v>
          </cell>
          <cell r="B23">
            <v>2.6641883519206936E-3</v>
          </cell>
          <cell r="C23">
            <v>2.6916467717089409E-3</v>
          </cell>
        </row>
        <row r="24">
          <cell r="A24">
            <v>22.014145900156265</v>
          </cell>
          <cell r="B24">
            <v>2.8500619578686491E-3</v>
          </cell>
          <cell r="C24">
            <v>2.874570362178554E-3</v>
          </cell>
        </row>
        <row r="25">
          <cell r="A25">
            <v>22.506291635825313</v>
          </cell>
          <cell r="B25">
            <v>3.0669144981412644E-3</v>
          </cell>
          <cell r="C25">
            <v>3.0646957914841786E-3</v>
          </cell>
        </row>
        <row r="26">
          <cell r="A26">
            <v>22.998437371494369</v>
          </cell>
          <cell r="B26">
            <v>3.2837670384138784E-3</v>
          </cell>
          <cell r="C26">
            <v>3.2649578150895837E-3</v>
          </cell>
        </row>
        <row r="27">
          <cell r="A27">
            <v>23.497820544452669</v>
          </cell>
          <cell r="B27">
            <v>3.5006195786864928E-3</v>
          </cell>
          <cell r="C27">
            <v>3.4788894743755226E-3</v>
          </cell>
        </row>
        <row r="28">
          <cell r="A28">
            <v>24.004441154700221</v>
          </cell>
          <cell r="B28">
            <v>3.7174721189591081E-3</v>
          </cell>
          <cell r="C28">
            <v>3.7073366819267975E-3</v>
          </cell>
        </row>
        <row r="29">
          <cell r="A29">
            <v>24.496586890369272</v>
          </cell>
          <cell r="B29">
            <v>3.954977282114829E-3</v>
          </cell>
          <cell r="C29">
            <v>3.940626272323537E-3</v>
          </cell>
        </row>
        <row r="30">
          <cell r="A30">
            <v>24.988732626038328</v>
          </cell>
          <cell r="B30">
            <v>4.2028087567121016E-3</v>
          </cell>
          <cell r="C30">
            <v>4.18547008885222E-3</v>
          </cell>
        </row>
        <row r="31">
          <cell r="A31">
            <v>25.473640924418127</v>
          </cell>
          <cell r="B31">
            <v>4.440313919867823E-3</v>
          </cell>
          <cell r="C31">
            <v>4.4383458672953031E-3</v>
          </cell>
        </row>
        <row r="32">
          <cell r="A32">
            <v>25.965786660087179</v>
          </cell>
          <cell r="B32">
            <v>4.6881453944650972E-3</v>
          </cell>
          <cell r="C32">
            <v>4.7071328173647047E-3</v>
          </cell>
        </row>
        <row r="33">
          <cell r="A33">
            <v>26.450694958466979</v>
          </cell>
          <cell r="B33">
            <v>4.96695580338703E-3</v>
          </cell>
          <cell r="C33">
            <v>4.984242159890284E-3</v>
          </cell>
        </row>
        <row r="34">
          <cell r="A34">
            <v>26.921128382268279</v>
          </cell>
          <cell r="B34">
            <v>5.2560925237505165E-3</v>
          </cell>
          <cell r="C34">
            <v>5.2650128684919219E-3</v>
          </cell>
        </row>
        <row r="35">
          <cell r="A35">
            <v>27.39879924335883</v>
          </cell>
          <cell r="B35">
            <v>5.5555555555555558E-3</v>
          </cell>
          <cell r="C35">
            <v>5.562407188276817E-3</v>
          </cell>
        </row>
        <row r="36">
          <cell r="A36">
            <v>27.869232667160126</v>
          </cell>
          <cell r="B36">
            <v>5.8653448988021488E-3</v>
          </cell>
          <cell r="C36">
            <v>5.8676746440766902E-3</v>
          </cell>
        </row>
        <row r="37">
          <cell r="A37">
            <v>28.346903528250678</v>
          </cell>
          <cell r="B37">
            <v>6.1854605534902938E-3</v>
          </cell>
          <cell r="C37">
            <v>6.1904628879081592E-3</v>
          </cell>
        </row>
        <row r="38">
          <cell r="A38">
            <v>28.810099514762726</v>
          </cell>
          <cell r="B38">
            <v>6.5159025196199916E-3</v>
          </cell>
          <cell r="C38">
            <v>6.5160404571124389E-3</v>
          </cell>
        </row>
        <row r="39">
          <cell r="A39">
            <v>29.273295501274774</v>
          </cell>
          <cell r="B39">
            <v>6.8566707971912432E-3</v>
          </cell>
          <cell r="C39">
            <v>6.8542070006669649E-3</v>
          </cell>
        </row>
        <row r="40">
          <cell r="A40">
            <v>29.722016613208325</v>
          </cell>
          <cell r="B40">
            <v>7.2180916976456013E-3</v>
          </cell>
          <cell r="C40">
            <v>7.1939946239708997E-3</v>
          </cell>
        </row>
        <row r="41">
          <cell r="A41">
            <v>30.177975162431121</v>
          </cell>
          <cell r="B41">
            <v>7.5691862866584048E-3</v>
          </cell>
          <cell r="C41">
            <v>7.5517191365405776E-3</v>
          </cell>
        </row>
        <row r="42">
          <cell r="A42">
            <v>30.633933711653917</v>
          </cell>
          <cell r="B42">
            <v>7.9202808756712109E-3</v>
          </cell>
          <cell r="C42">
            <v>7.9221534624900839E-3</v>
          </cell>
        </row>
        <row r="43">
          <cell r="A43">
            <v>31.082654823587468</v>
          </cell>
          <cell r="B43">
            <v>8.302354399008673E-3</v>
          </cell>
          <cell r="C43">
            <v>8.2992500032809998E-3</v>
          </cell>
        </row>
        <row r="44">
          <cell r="A44">
            <v>31.524138498231764</v>
          </cell>
          <cell r="B44">
            <v>8.6947542337876913E-3</v>
          </cell>
          <cell r="C44">
            <v>8.6825173568349009E-3</v>
          </cell>
        </row>
        <row r="45">
          <cell r="A45">
            <v>31.972859610165308</v>
          </cell>
          <cell r="B45">
            <v>9.0871540685667079E-3</v>
          </cell>
          <cell r="C45">
            <v>9.0846151882988928E-3</v>
          </cell>
        </row>
        <row r="46">
          <cell r="A46">
            <v>32.414343284809604</v>
          </cell>
          <cell r="B46">
            <v>9.4898802147872774E-3</v>
          </cell>
          <cell r="C46">
            <v>9.4926452857332904E-3</v>
          </cell>
        </row>
        <row r="47">
          <cell r="A47">
            <v>32.841352084875396</v>
          </cell>
          <cell r="B47">
            <v>9.9235852953325071E-3</v>
          </cell>
          <cell r="C47">
            <v>9.8990645069230512E-3</v>
          </cell>
        </row>
        <row r="48">
          <cell r="A48">
            <v>33.261123447651947</v>
          </cell>
          <cell r="B48">
            <v>1.0357290375877737E-2</v>
          </cell>
          <cell r="C48">
            <v>1.0309902391836542E-2</v>
          </cell>
        </row>
        <row r="49">
          <cell r="A49">
            <v>33.688132247717739</v>
          </cell>
          <cell r="B49">
            <v>1.0780669144981412E-2</v>
          </cell>
          <cell r="C49">
            <v>1.0739335993833159E-2</v>
          </cell>
        </row>
        <row r="50">
          <cell r="A50">
            <v>34.122378485072787</v>
          </cell>
          <cell r="B50">
            <v>1.1204047914085089E-2</v>
          </cell>
          <cell r="C50">
            <v>1.1187946285306772E-2</v>
          </cell>
        </row>
        <row r="51">
          <cell r="A51">
            <v>34.542149847849331</v>
          </cell>
          <cell r="B51">
            <v>1.1637752994630319E-2</v>
          </cell>
          <cell r="C51">
            <v>1.1632978880680812E-2</v>
          </cell>
        </row>
        <row r="52">
          <cell r="A52">
            <v>34.954683773336626</v>
          </cell>
          <cell r="B52">
            <v>1.2081784386617101E-2</v>
          </cell>
          <cell r="C52">
            <v>1.2081187257559899E-2</v>
          </cell>
        </row>
        <row r="53">
          <cell r="A53">
            <v>35.359980261534659</v>
          </cell>
          <cell r="B53">
            <v>1.2536142090045435E-2</v>
          </cell>
          <cell r="C53">
            <v>1.2531942443693227E-2</v>
          </cell>
        </row>
        <row r="54">
          <cell r="A54">
            <v>35.765276749732706</v>
          </cell>
          <cell r="B54">
            <v>1.3011152416356878E-2</v>
          </cell>
          <cell r="C54">
            <v>1.2992935333969162E-2</v>
          </cell>
        </row>
        <row r="55">
          <cell r="A55">
            <v>36.170573237930753</v>
          </cell>
          <cell r="B55">
            <v>1.3475836431226764E-2</v>
          </cell>
          <cell r="C55">
            <v>1.3464067244730872E-2</v>
          </cell>
        </row>
        <row r="56">
          <cell r="A56">
            <v>36.575869726128794</v>
          </cell>
          <cell r="B56">
            <v>1.3940520446096656E-2</v>
          </cell>
          <cell r="C56">
            <v>1.3945220213021518E-2</v>
          </cell>
        </row>
        <row r="57">
          <cell r="A57">
            <v>36.981166214326834</v>
          </cell>
          <cell r="B57">
            <v>1.4415530772408097E-2</v>
          </cell>
          <cell r="C57">
            <v>1.4436256540743814E-2</v>
          </cell>
        </row>
        <row r="58">
          <cell r="A58">
            <v>37.371987827946377</v>
          </cell>
          <cell r="B58">
            <v>1.4900867410161089E-2</v>
          </cell>
          <cell r="C58">
            <v>1.4918968505599069E-2</v>
          </cell>
        </row>
        <row r="59">
          <cell r="A59">
            <v>37.755572004276672</v>
          </cell>
          <cell r="B59">
            <v>1.5396530359355638E-2</v>
          </cell>
          <cell r="C59">
            <v>1.5401380872482551E-2</v>
          </cell>
        </row>
        <row r="60">
          <cell r="A60">
            <v>38.13915618060696</v>
          </cell>
          <cell r="B60">
            <v>1.5892193308550188E-2</v>
          </cell>
          <cell r="C60">
            <v>1.5892183211520784E-2</v>
          </cell>
        </row>
        <row r="61">
          <cell r="A61">
            <v>38.522740356937248</v>
          </cell>
          <cell r="B61">
            <v>1.6398182569186286E-2</v>
          </cell>
          <cell r="C61">
            <v>1.6391190720287444E-2</v>
          </cell>
        </row>
        <row r="62">
          <cell r="A62">
            <v>38.913561970556785</v>
          </cell>
          <cell r="B62">
            <v>1.6893845518380836E-2</v>
          </cell>
          <cell r="C62">
            <v>1.690784318955698E-2</v>
          </cell>
        </row>
        <row r="63">
          <cell r="A63">
            <v>39.29714614688708</v>
          </cell>
          <cell r="B63">
            <v>1.7399834779016934E-2</v>
          </cell>
          <cell r="C63">
            <v>1.7422782380899712E-2</v>
          </cell>
        </row>
        <row r="64">
          <cell r="A64">
            <v>39.680730323217368</v>
          </cell>
          <cell r="B64">
            <v>1.7895497728211484E-2</v>
          </cell>
          <cell r="C64">
            <v>1.7945263973556502E-2</v>
          </cell>
        </row>
        <row r="65">
          <cell r="A65">
            <v>40.04983962496916</v>
          </cell>
          <cell r="B65">
            <v>1.8411813300289136E-2</v>
          </cell>
          <cell r="C65">
            <v>1.8454912814820194E-2</v>
          </cell>
        </row>
        <row r="66">
          <cell r="A66">
            <v>40.411711489431696</v>
          </cell>
          <cell r="B66">
            <v>1.8938455183808343E-2</v>
          </cell>
          <cell r="C66">
            <v>1.8960885815732475E-2</v>
          </cell>
        </row>
        <row r="67">
          <cell r="A67">
            <v>40.773583353894232</v>
          </cell>
          <cell r="B67">
            <v>1.946509706732755E-2</v>
          </cell>
          <cell r="C67">
            <v>1.9472869469121155E-2</v>
          </cell>
        </row>
        <row r="68">
          <cell r="A68">
            <v>41.135455218356768</v>
          </cell>
          <cell r="B68">
            <v>1.9991738950846757E-2</v>
          </cell>
          <cell r="C68">
            <v>1.9990607273526955E-2</v>
          </cell>
        </row>
        <row r="69">
          <cell r="A69">
            <v>41.490089645530063</v>
          </cell>
          <cell r="B69">
            <v>2.0528707145807519E-2</v>
          </cell>
          <cell r="C69">
            <v>2.0503312441462952E-2</v>
          </cell>
        </row>
        <row r="70">
          <cell r="A70">
            <v>41.84472407270335</v>
          </cell>
          <cell r="B70">
            <v>2.1065675340768277E-2</v>
          </cell>
          <cell r="C70">
            <v>2.1021016772789603E-2</v>
          </cell>
        </row>
        <row r="71">
          <cell r="A71">
            <v>42.213833374455135</v>
          </cell>
          <cell r="B71">
            <v>2.1592317224287484E-2</v>
          </cell>
          <cell r="C71">
            <v>2.156485958609413E-2</v>
          </cell>
        </row>
        <row r="72">
          <cell r="A72">
            <v>42.582942676206926</v>
          </cell>
          <cell r="B72">
            <v>2.2108632796365137E-2</v>
          </cell>
          <cell r="C72">
            <v>2.2113484103845241E-2</v>
          </cell>
        </row>
        <row r="73">
          <cell r="A73">
            <v>42.959289415247966</v>
          </cell>
          <cell r="B73">
            <v>2.2624948368442796E-2</v>
          </cell>
          <cell r="C73">
            <v>2.2677431731791885E-2</v>
          </cell>
        </row>
        <row r="74">
          <cell r="A74">
            <v>43.321161279710502</v>
          </cell>
          <cell r="B74">
            <v>2.3161916563403554E-2</v>
          </cell>
          <cell r="C74">
            <v>2.3223684331000135E-2</v>
          </cell>
        </row>
        <row r="75">
          <cell r="A75">
            <v>43.661320832305286</v>
          </cell>
          <cell r="B75">
            <v>2.3719537381247418E-2</v>
          </cell>
          <cell r="C75">
            <v>2.3740414750354894E-2</v>
          </cell>
        </row>
        <row r="76">
          <cell r="A76">
            <v>44.001480384900077</v>
          </cell>
          <cell r="B76">
            <v>2.4277158199091282E-2</v>
          </cell>
          <cell r="C76">
            <v>2.4259988645268047E-2</v>
          </cell>
        </row>
        <row r="77">
          <cell r="A77">
            <v>44.356114812073358</v>
          </cell>
          <cell r="B77">
            <v>2.4824452705493594E-2</v>
          </cell>
          <cell r="C77">
            <v>2.4804362198468811E-2</v>
          </cell>
        </row>
        <row r="78">
          <cell r="A78">
            <v>44.717986676535901</v>
          </cell>
          <cell r="B78">
            <v>2.5351094589012808E-2</v>
          </cell>
          <cell r="C78">
            <v>2.5362302393478194E-2</v>
          </cell>
        </row>
        <row r="79">
          <cell r="A79">
            <v>45.072621103709189</v>
          </cell>
          <cell r="B79">
            <v>2.5888062783973566E-2</v>
          </cell>
          <cell r="C79">
            <v>2.5911109198505828E-2</v>
          </cell>
        </row>
        <row r="80">
          <cell r="A80">
            <v>45.427255530882476</v>
          </cell>
          <cell r="B80">
            <v>2.6435357290375876E-2</v>
          </cell>
          <cell r="C80">
            <v>2.6461531702775664E-2</v>
          </cell>
        </row>
        <row r="81">
          <cell r="A81">
            <v>45.774652520766509</v>
          </cell>
          <cell r="B81">
            <v>2.6992978108219746E-2</v>
          </cell>
          <cell r="C81">
            <v>2.7001905534938662E-2</v>
          </cell>
        </row>
        <row r="82">
          <cell r="A82">
            <v>46.107574636072044</v>
          </cell>
          <cell r="B82">
            <v>2.7560925237505165E-2</v>
          </cell>
          <cell r="C82">
            <v>2.7520507776648825E-2</v>
          </cell>
        </row>
        <row r="83">
          <cell r="A83">
            <v>46.447734188666828</v>
          </cell>
          <cell r="B83">
            <v>2.812887236679058E-2</v>
          </cell>
          <cell r="C83">
            <v>2.8050773288704478E-2</v>
          </cell>
        </row>
        <row r="84">
          <cell r="A84">
            <v>46.809606053129372</v>
          </cell>
          <cell r="B84">
            <v>2.8665840561751345E-2</v>
          </cell>
          <cell r="C84">
            <v>2.8614900737967092E-2</v>
          </cell>
        </row>
        <row r="85">
          <cell r="A85">
            <v>47.185952792170411</v>
          </cell>
          <cell r="B85">
            <v>2.9182156133828997E-2</v>
          </cell>
          <cell r="C85">
            <v>2.920112560442464E-2</v>
          </cell>
        </row>
        <row r="86">
          <cell r="A86">
            <v>47.555062093922196</v>
          </cell>
          <cell r="B86">
            <v>2.9719124328789759E-2</v>
          </cell>
          <cell r="C86">
            <v>2.9775111997346004E-2</v>
          </cell>
        </row>
        <row r="87">
          <cell r="A87">
            <v>47.902459083806235</v>
          </cell>
          <cell r="B87">
            <v>3.0266418835192072E-2</v>
          </cell>
          <cell r="C87">
            <v>3.0314005949602516E-2</v>
          </cell>
        </row>
        <row r="88">
          <cell r="A88">
            <v>48.242618636401019</v>
          </cell>
          <cell r="B88">
            <v>3.0813713341594388E-2</v>
          </cell>
          <cell r="C88">
            <v>3.0840004340439254E-2</v>
          </cell>
        </row>
        <row r="89">
          <cell r="A89">
            <v>48.597253063574307</v>
          </cell>
          <cell r="B89">
            <v>3.1350681536555139E-2</v>
          </cell>
          <cell r="C89">
            <v>3.1386185041093966E-2</v>
          </cell>
        </row>
        <row r="90">
          <cell r="A90">
            <v>48.951887490747595</v>
          </cell>
          <cell r="B90">
            <v>3.18876497315159E-2</v>
          </cell>
          <cell r="C90">
            <v>3.1929658798671205E-2</v>
          </cell>
        </row>
        <row r="91">
          <cell r="A91">
            <v>49.313759355210138</v>
          </cell>
          <cell r="B91">
            <v>3.2424617926476662E-2</v>
          </cell>
          <cell r="C91">
            <v>3.2480943820436134E-2</v>
          </cell>
        </row>
        <row r="92">
          <cell r="A92">
            <v>49.668393782383419</v>
          </cell>
          <cell r="B92">
            <v>3.2961586121437424E-2</v>
          </cell>
          <cell r="C92">
            <v>3.3017504394765584E-2</v>
          </cell>
        </row>
        <row r="93">
          <cell r="A93">
            <v>50.015790772267458</v>
          </cell>
          <cell r="B93">
            <v>3.3508880627839736E-2</v>
          </cell>
          <cell r="C93">
            <v>3.3539099426247353E-2</v>
          </cell>
        </row>
        <row r="94">
          <cell r="A94">
            <v>50.36318776215149</v>
          </cell>
          <cell r="B94">
            <v>3.4056175134242049E-2</v>
          </cell>
          <cell r="C94">
            <v>3.4056263513776393E-2</v>
          </cell>
        </row>
        <row r="95">
          <cell r="A95">
            <v>50.717822189324778</v>
          </cell>
          <cell r="B95">
            <v>3.4582817017761253E-2</v>
          </cell>
          <cell r="C95">
            <v>3.4579157882382069E-2</v>
          </cell>
        </row>
        <row r="96">
          <cell r="A96">
            <v>51.079694053787314</v>
          </cell>
          <cell r="B96">
            <v>3.5119785212722014E-2</v>
          </cell>
          <cell r="C96">
            <v>3.5106968899953669E-2</v>
          </cell>
        </row>
        <row r="97">
          <cell r="A97">
            <v>51.448803355539106</v>
          </cell>
          <cell r="B97">
            <v>3.5646427096241225E-2</v>
          </cell>
          <cell r="C97">
            <v>3.5638814231510656E-2</v>
          </cell>
        </row>
        <row r="98">
          <cell r="A98">
            <v>51.832387531869394</v>
          </cell>
          <cell r="B98">
            <v>3.6152416356877326E-2</v>
          </cell>
          <cell r="C98">
            <v>3.6183951000985148E-2</v>
          </cell>
        </row>
        <row r="99">
          <cell r="A99">
            <v>52.201496833621185</v>
          </cell>
          <cell r="B99">
            <v>3.6668731928954978E-2</v>
          </cell>
          <cell r="C99">
            <v>3.6700669904849867E-2</v>
          </cell>
        </row>
        <row r="100">
          <cell r="A100">
            <v>52.563368698083721</v>
          </cell>
          <cell r="B100">
            <v>3.7195373812474182E-2</v>
          </cell>
          <cell r="C100">
            <v>3.7199251655388191E-2</v>
          </cell>
        </row>
        <row r="101">
          <cell r="A101">
            <v>52.939715437124761</v>
          </cell>
          <cell r="B101">
            <v>3.7701363073110283E-2</v>
          </cell>
          <cell r="C101">
            <v>3.770881371150616E-2</v>
          </cell>
        </row>
        <row r="102">
          <cell r="A102">
            <v>53.337774488033553</v>
          </cell>
          <cell r="B102">
            <v>3.8186699710863282E-2</v>
          </cell>
          <cell r="C102">
            <v>3.8237201450929688E-2</v>
          </cell>
        </row>
        <row r="103">
          <cell r="A103">
            <v>53.728596101653096</v>
          </cell>
          <cell r="B103">
            <v>3.8672036348616275E-2</v>
          </cell>
          <cell r="C103">
            <v>3.8744770588232953E-2</v>
          </cell>
        </row>
        <row r="104">
          <cell r="A104">
            <v>54.104942840694136</v>
          </cell>
          <cell r="B104">
            <v>3.9178025609252376E-2</v>
          </cell>
          <cell r="C104">
            <v>3.9222451259469819E-2</v>
          </cell>
        </row>
        <row r="105">
          <cell r="A105">
            <v>54.488527017024424</v>
          </cell>
          <cell r="B105">
            <v>3.9673688558446926E-2</v>
          </cell>
          <cell r="C105">
            <v>3.9697540994955705E-2</v>
          </cell>
        </row>
        <row r="106">
          <cell r="A106">
            <v>54.879348630643975</v>
          </cell>
          <cell r="B106">
            <v>4.0159025196199918E-2</v>
          </cell>
          <cell r="C106">
            <v>4.0168773061756494E-2</v>
          </cell>
        </row>
        <row r="107">
          <cell r="A107">
            <v>55.277407681552759</v>
          </cell>
          <cell r="B107">
            <v>4.0634035522511353E-2</v>
          </cell>
          <cell r="C107">
            <v>4.0634812021363202E-2</v>
          </cell>
        </row>
        <row r="108">
          <cell r="A108">
            <v>55.668229295172303</v>
          </cell>
          <cell r="B108">
            <v>4.1119372160264352E-2</v>
          </cell>
          <cell r="C108">
            <v>4.1078114459460212E-2</v>
          </cell>
        </row>
        <row r="109">
          <cell r="A109">
            <v>56.073525783370343</v>
          </cell>
          <cell r="B109">
            <v>4.1584056175134249E-2</v>
          </cell>
          <cell r="C109">
            <v>4.1522291236137293E-2</v>
          </cell>
        </row>
        <row r="110">
          <cell r="A110">
            <v>56.500534583436142</v>
          </cell>
          <cell r="B110">
            <v>4.200743494423792E-2</v>
          </cell>
          <cell r="C110">
            <v>4.1972464082955761E-2</v>
          </cell>
        </row>
        <row r="111">
          <cell r="A111">
            <v>56.934780820791183</v>
          </cell>
          <cell r="B111">
            <v>4.2420487401900041E-2</v>
          </cell>
          <cell r="C111">
            <v>4.2410820634661964E-2</v>
          </cell>
        </row>
        <row r="112">
          <cell r="A112">
            <v>57.361789620856982</v>
          </cell>
          <cell r="B112">
            <v>4.282321354812061E-2</v>
          </cell>
          <cell r="C112">
            <v>4.2822057745869689E-2</v>
          </cell>
        </row>
        <row r="113">
          <cell r="A113">
            <v>57.788798420922774</v>
          </cell>
          <cell r="B113">
            <v>4.3215613382899622E-2</v>
          </cell>
          <cell r="C113">
            <v>4.32129891449438E-2</v>
          </cell>
        </row>
        <row r="114">
          <cell r="A114">
            <v>58.23028209556707</v>
          </cell>
          <cell r="B114">
            <v>4.3597686906237089E-2</v>
          </cell>
          <cell r="C114">
            <v>4.3595156502302446E-2</v>
          </cell>
        </row>
        <row r="115">
          <cell r="A115">
            <v>58.671765770211366</v>
          </cell>
          <cell r="B115">
            <v>4.3969434118133005E-2</v>
          </cell>
          <cell r="C115">
            <v>4.3954289493395478E-2</v>
          </cell>
        </row>
        <row r="116">
          <cell r="A116">
            <v>59.134961756723413</v>
          </cell>
          <cell r="B116">
            <v>4.4320528707145812E-2</v>
          </cell>
          <cell r="C116">
            <v>4.4305643191963742E-2</v>
          </cell>
        </row>
        <row r="117">
          <cell r="A117">
            <v>59.605395180524717</v>
          </cell>
          <cell r="B117">
            <v>4.4640644361833959E-2</v>
          </cell>
          <cell r="C117">
            <v>4.4635138310111892E-2</v>
          </cell>
        </row>
        <row r="118">
          <cell r="A118">
            <v>60.083066041615261</v>
          </cell>
          <cell r="B118">
            <v>4.4940107393638989E-2</v>
          </cell>
          <cell r="C118">
            <v>4.4940832043450549E-2</v>
          </cell>
        </row>
        <row r="119">
          <cell r="A119">
            <v>60.560736902705813</v>
          </cell>
          <cell r="B119">
            <v>4.5208591491119367E-2</v>
          </cell>
          <cell r="C119">
            <v>4.5216807735014714E-2</v>
          </cell>
        </row>
        <row r="120">
          <cell r="A120">
            <v>61.04564520108562</v>
          </cell>
          <cell r="B120">
            <v>4.54667492771582E-2</v>
          </cell>
          <cell r="C120">
            <v>4.5465980504955573E-2</v>
          </cell>
        </row>
        <row r="121">
          <cell r="A121">
            <v>61.523316062176164</v>
          </cell>
          <cell r="B121">
            <v>4.5704254440313917E-2</v>
          </cell>
          <cell r="C121">
            <v>4.5680395391845298E-2</v>
          </cell>
        </row>
        <row r="122">
          <cell r="A122">
            <v>61.993749485977467</v>
          </cell>
          <cell r="B122">
            <v>4.5890128046261872E-2</v>
          </cell>
          <cell r="C122">
            <v>4.5861014811098E-2</v>
          </cell>
        </row>
        <row r="123">
          <cell r="A123">
            <v>62.47865778435726</v>
          </cell>
          <cell r="B123">
            <v>4.6034696406443622E-2</v>
          </cell>
          <cell r="C123">
            <v>4.601507530372561E-2</v>
          </cell>
        </row>
        <row r="124">
          <cell r="A124">
            <v>62.970803520026323</v>
          </cell>
          <cell r="B124">
            <v>4.6158612143742256E-2</v>
          </cell>
          <cell r="C124">
            <v>4.6137760474142094E-2</v>
          </cell>
        </row>
        <row r="125">
          <cell r="A125">
            <v>63.484661567563116</v>
          </cell>
          <cell r="B125">
            <v>4.6220570012391576E-2</v>
          </cell>
          <cell r="C125">
            <v>4.6229362200214084E-2</v>
          </cell>
        </row>
        <row r="126">
          <cell r="A126">
            <v>64.005757052389171</v>
          </cell>
          <cell r="B126">
            <v>4.6241222635274679E-2</v>
          </cell>
          <cell r="C126">
            <v>4.6283954486622703E-2</v>
          </cell>
        </row>
        <row r="127">
          <cell r="A127">
            <v>64.519615099925971</v>
          </cell>
          <cell r="B127">
            <v>4.625154894671623E-2</v>
          </cell>
          <cell r="C127">
            <v>4.6299888018029568E-2</v>
          </cell>
        </row>
        <row r="128">
          <cell r="A128">
            <v>65.033473147462786</v>
          </cell>
          <cell r="B128">
            <v>4.625154894671623E-2</v>
          </cell>
          <cell r="C128">
            <v>4.6278146665318112E-2</v>
          </cell>
        </row>
        <row r="129">
          <cell r="A129">
            <v>65.540093757710338</v>
          </cell>
          <cell r="B129">
            <v>4.6199917389508467E-2</v>
          </cell>
          <cell r="C129">
            <v>4.6219880239965434E-2</v>
          </cell>
        </row>
        <row r="130">
          <cell r="A130">
            <v>66.04671436795789</v>
          </cell>
          <cell r="B130">
            <v>4.6096654275092935E-2</v>
          </cell>
          <cell r="C130">
            <v>4.6125182227510754E-2</v>
          </cell>
        </row>
        <row r="131">
          <cell r="A131">
            <v>66.56057241549469</v>
          </cell>
          <cell r="B131">
            <v>4.596241222635275E-2</v>
          </cell>
          <cell r="C131">
            <v>4.5992145902881996E-2</v>
          </cell>
        </row>
        <row r="132">
          <cell r="A132">
            <v>67.067193025742256</v>
          </cell>
          <cell r="B132">
            <v>4.5786864931846347E-2</v>
          </cell>
          <cell r="C132">
            <v>4.5824832579316348E-2</v>
          </cell>
        </row>
        <row r="133">
          <cell r="A133">
            <v>67.566576198700545</v>
          </cell>
          <cell r="B133">
            <v>4.5570012391573725E-2</v>
          </cell>
          <cell r="C133">
            <v>4.5625166303189968E-2</v>
          </cell>
        </row>
        <row r="134">
          <cell r="A134">
            <v>68.065959371658849</v>
          </cell>
          <cell r="B134">
            <v>4.5342833539859566E-2</v>
          </cell>
          <cell r="C134">
            <v>4.5391465213101903E-2</v>
          </cell>
        </row>
        <row r="135">
          <cell r="A135">
            <v>68.558105107327918</v>
          </cell>
          <cell r="B135">
            <v>4.5095002065262291E-2</v>
          </cell>
          <cell r="C135">
            <v>4.5128370849441692E-2</v>
          </cell>
        </row>
        <row r="136">
          <cell r="A136">
            <v>69.028538531129215</v>
          </cell>
          <cell r="B136">
            <v>4.4805865344898804E-2</v>
          </cell>
          <cell r="C136">
            <v>4.4847000459637743E-2</v>
          </cell>
        </row>
        <row r="137">
          <cell r="A137">
            <v>69.491734517641248</v>
          </cell>
          <cell r="B137">
            <v>4.4485749690210658E-2</v>
          </cell>
          <cell r="C137">
            <v>4.4541976820073263E-2</v>
          </cell>
        </row>
        <row r="138">
          <cell r="A138">
            <v>69.962167941442544</v>
          </cell>
          <cell r="B138">
            <v>4.4165634035522511E-2</v>
          </cell>
          <cell r="C138">
            <v>4.4204378902661996E-2</v>
          </cell>
        </row>
        <row r="139">
          <cell r="A139">
            <v>70.425363927954606</v>
          </cell>
          <cell r="B139">
            <v>4.3814539446509711E-2</v>
          </cell>
          <cell r="C139">
            <v>4.3845243309372013E-2</v>
          </cell>
        </row>
        <row r="140">
          <cell r="A140">
            <v>70.866847602598909</v>
          </cell>
          <cell r="B140">
            <v>4.3432465923172243E-2</v>
          </cell>
          <cell r="C140">
            <v>4.3478887174813297E-2</v>
          </cell>
        </row>
        <row r="141">
          <cell r="A141">
            <v>71.308331277243184</v>
          </cell>
          <cell r="B141">
            <v>4.3040066088393225E-2</v>
          </cell>
          <cell r="C141">
            <v>4.3089697581895396E-2</v>
          </cell>
        </row>
        <row r="142">
          <cell r="A142">
            <v>71.749814951887487</v>
          </cell>
          <cell r="B142">
            <v>4.2637339942172663E-2</v>
          </cell>
          <cell r="C142">
            <v>4.267834430931064E-2</v>
          </cell>
        </row>
        <row r="143">
          <cell r="A143">
            <v>72.169586314664031</v>
          </cell>
          <cell r="B143">
            <v>4.2203634861627426E-2</v>
          </cell>
          <cell r="C143">
            <v>4.2267307312646059E-2</v>
          </cell>
        </row>
        <row r="144">
          <cell r="A144">
            <v>72.582120240151326</v>
          </cell>
          <cell r="B144">
            <v>4.1769929781082196E-2</v>
          </cell>
          <cell r="C144">
            <v>4.1845065629724135E-2</v>
          </cell>
        </row>
        <row r="145">
          <cell r="A145">
            <v>73.00189160292787</v>
          </cell>
          <cell r="B145">
            <v>4.1346551011978525E-2</v>
          </cell>
          <cell r="C145">
            <v>4.1397449439573422E-2</v>
          </cell>
        </row>
        <row r="146">
          <cell r="A146">
            <v>73.414425528415165</v>
          </cell>
          <cell r="B146">
            <v>4.0892193308550179E-2</v>
          </cell>
          <cell r="C146">
            <v>4.0940546178779937E-2</v>
          </cell>
        </row>
        <row r="147">
          <cell r="A147">
            <v>73.81248457932395</v>
          </cell>
          <cell r="B147">
            <v>4.0406856670797194E-2</v>
          </cell>
          <cell r="C147">
            <v>4.0484318920302693E-2</v>
          </cell>
        </row>
        <row r="148">
          <cell r="A148">
            <v>74.210543630232749</v>
          </cell>
          <cell r="B148">
            <v>3.9921520033044194E-2</v>
          </cell>
          <cell r="C148">
            <v>4.0013628474784659E-2</v>
          </cell>
        </row>
        <row r="149">
          <cell r="A149">
            <v>74.615840118430796</v>
          </cell>
          <cell r="B149">
            <v>3.9456836018174311E-2</v>
          </cell>
          <cell r="C149">
            <v>3.9520166236626089E-2</v>
          </cell>
        </row>
        <row r="150">
          <cell r="A150">
            <v>75.013899169339581</v>
          </cell>
          <cell r="B150">
            <v>3.8981825691862863E-2</v>
          </cell>
          <cell r="C150">
            <v>3.9022203533733646E-2</v>
          </cell>
        </row>
        <row r="151">
          <cell r="A151">
            <v>75.41195822024838</v>
          </cell>
          <cell r="B151">
            <v>3.8506815365551422E-2</v>
          </cell>
          <cell r="C151">
            <v>3.8511701756384395E-2</v>
          </cell>
        </row>
        <row r="152">
          <cell r="A152">
            <v>75.802779833867916</v>
          </cell>
          <cell r="B152">
            <v>3.802147872779843E-2</v>
          </cell>
          <cell r="C152">
            <v>3.7998920169560538E-2</v>
          </cell>
        </row>
        <row r="153">
          <cell r="A153">
            <v>76.171889135619708</v>
          </cell>
          <cell r="B153">
            <v>3.7505163155720778E-2</v>
          </cell>
          <cell r="C153">
            <v>3.7504680823535773E-2</v>
          </cell>
        </row>
        <row r="154">
          <cell r="A154">
            <v>76.540998437371499</v>
          </cell>
          <cell r="B154">
            <v>3.6988847583643125E-2</v>
          </cell>
          <cell r="C154">
            <v>3.700132832466721E-2</v>
          </cell>
        </row>
        <row r="155">
          <cell r="A155">
            <v>76.924582613701787</v>
          </cell>
          <cell r="B155">
            <v>3.6482858323007024E-2</v>
          </cell>
          <cell r="C155">
            <v>3.646916227514127E-2</v>
          </cell>
        </row>
        <row r="156">
          <cell r="A156">
            <v>77.300929352742827</v>
          </cell>
          <cell r="B156">
            <v>3.5976869062370923E-2</v>
          </cell>
          <cell r="C156">
            <v>3.5938632283496967E-2</v>
          </cell>
        </row>
        <row r="157">
          <cell r="A157">
            <v>77.670038654494618</v>
          </cell>
          <cell r="B157">
            <v>3.546055349029327E-2</v>
          </cell>
          <cell r="C157">
            <v>3.5410782764292936E-2</v>
          </cell>
        </row>
        <row r="158">
          <cell r="A158">
            <v>78.031910518957162</v>
          </cell>
          <cell r="B158">
            <v>3.493391160677406E-2</v>
          </cell>
          <cell r="C158">
            <v>3.4886585169561196E-2</v>
          </cell>
        </row>
        <row r="159">
          <cell r="A159">
            <v>78.386544946130442</v>
          </cell>
          <cell r="B159">
            <v>3.4396943411813298E-2</v>
          </cell>
          <cell r="C159">
            <v>3.4366940035806946E-2</v>
          </cell>
        </row>
        <row r="160">
          <cell r="A160">
            <v>78.741179373303723</v>
          </cell>
          <cell r="B160">
            <v>3.3849648905410985E-2</v>
          </cell>
          <cell r="C160">
            <v>3.3841913852791262E-2</v>
          </cell>
        </row>
        <row r="161">
          <cell r="A161">
            <v>79.103051237766266</v>
          </cell>
          <cell r="B161">
            <v>3.330235439900868E-2</v>
          </cell>
          <cell r="C161">
            <v>3.3301130404298405E-2</v>
          </cell>
        </row>
        <row r="162">
          <cell r="A162">
            <v>79.472160539518057</v>
          </cell>
          <cell r="B162">
            <v>3.2775712515489469E-2</v>
          </cell>
          <cell r="C162">
            <v>3.2744814023586123E-2</v>
          </cell>
        </row>
        <row r="163">
          <cell r="A163">
            <v>79.841269841269835</v>
          </cell>
          <cell r="B163">
            <v>3.2249070631970266E-2</v>
          </cell>
          <cell r="C163">
            <v>3.2184272992467726E-2</v>
          </cell>
        </row>
        <row r="164">
          <cell r="A164">
            <v>80.188666831153867</v>
          </cell>
          <cell r="B164">
            <v>3.1712102437009497E-2</v>
          </cell>
          <cell r="C164">
            <v>3.1653328526614379E-2</v>
          </cell>
        </row>
        <row r="165">
          <cell r="A165">
            <v>80.528826383748665</v>
          </cell>
          <cell r="B165">
            <v>3.1164807930607184E-2</v>
          </cell>
          <cell r="C165">
            <v>3.1130710676344816E-2</v>
          </cell>
        </row>
        <row r="166">
          <cell r="A166">
            <v>80.88346081092196</v>
          </cell>
          <cell r="B166">
            <v>3.0617513424204872E-2</v>
          </cell>
          <cell r="C166">
            <v>3.0583423100814751E-2</v>
          </cell>
        </row>
        <row r="167">
          <cell r="A167">
            <v>81.238095238095241</v>
          </cell>
          <cell r="B167">
            <v>3.0070218917802559E-2</v>
          </cell>
          <cell r="C167">
            <v>3.0034112080932429E-2</v>
          </cell>
        </row>
        <row r="168">
          <cell r="A168">
            <v>81.592729665268521</v>
          </cell>
          <cell r="B168">
            <v>2.9533250722841804E-2</v>
          </cell>
          <cell r="C168">
            <v>2.9483235932502145E-2</v>
          </cell>
        </row>
        <row r="169">
          <cell r="A169">
            <v>81.947364092441816</v>
          </cell>
          <cell r="B169">
            <v>2.8996282527881043E-2</v>
          </cell>
          <cell r="C169">
            <v>2.8931246456238392E-2</v>
          </cell>
        </row>
        <row r="170">
          <cell r="A170">
            <v>82.301998519615097</v>
          </cell>
          <cell r="B170">
            <v>2.8448988021478726E-2</v>
          </cell>
          <cell r="C170">
            <v>2.8378588363334675E-2</v>
          </cell>
        </row>
        <row r="171">
          <cell r="A171">
            <v>82.649395509499143</v>
          </cell>
          <cell r="B171">
            <v>2.7891367203634859E-2</v>
          </cell>
          <cell r="C171">
            <v>2.7836981658502832E-2</v>
          </cell>
        </row>
        <row r="172">
          <cell r="A172">
            <v>82.996792499383176</v>
          </cell>
          <cell r="B172">
            <v>2.7333746385790999E-2</v>
          </cell>
          <cell r="C172">
            <v>2.7295556051748174E-2</v>
          </cell>
        </row>
        <row r="173">
          <cell r="A173">
            <v>83.344189489267208</v>
          </cell>
          <cell r="B173">
            <v>2.6786451879388683E-2</v>
          </cell>
          <cell r="C173">
            <v>2.6754706836287539E-2</v>
          </cell>
        </row>
        <row r="174">
          <cell r="A174">
            <v>83.698823916440489</v>
          </cell>
          <cell r="B174">
            <v>2.6259809995869476E-2</v>
          </cell>
          <cell r="C174">
            <v>2.620358625274942E-2</v>
          </cell>
        </row>
        <row r="175">
          <cell r="A175">
            <v>84.046220906324535</v>
          </cell>
          <cell r="B175">
            <v>2.5712515489467163E-2</v>
          </cell>
          <cell r="C175">
            <v>2.5665073610921539E-2</v>
          </cell>
        </row>
        <row r="176">
          <cell r="A176">
            <v>84.386380458919319</v>
          </cell>
          <cell r="B176">
            <v>2.5154894671623299E-2</v>
          </cell>
          <cell r="C176">
            <v>2.5139442125459772E-2</v>
          </cell>
        </row>
        <row r="177">
          <cell r="A177">
            <v>84.741014886092614</v>
          </cell>
          <cell r="B177">
            <v>2.4607600165220983E-2</v>
          </cell>
          <cell r="C177">
            <v>2.4593561172333616E-2</v>
          </cell>
        </row>
        <row r="178">
          <cell r="A178">
            <v>85.102886750555143</v>
          </cell>
          <cell r="B178">
            <v>2.4080958281701776E-2</v>
          </cell>
          <cell r="C178">
            <v>2.4039148765604694E-2</v>
          </cell>
        </row>
        <row r="179">
          <cell r="A179">
            <v>85.464758615017686</v>
          </cell>
          <cell r="B179">
            <v>2.3543990086741014E-2</v>
          </cell>
          <cell r="C179">
            <v>2.3487752146653634E-2</v>
          </cell>
        </row>
        <row r="180">
          <cell r="A180">
            <v>85.826630479480215</v>
          </cell>
          <cell r="B180">
            <v>2.3007021891780256E-2</v>
          </cell>
          <cell r="C180">
            <v>2.2939742070052012E-2</v>
          </cell>
        </row>
        <row r="181">
          <cell r="A181">
            <v>86.18126490665351</v>
          </cell>
          <cell r="B181">
            <v>2.245972738537794E-2</v>
          </cell>
          <cell r="C181">
            <v>2.2406323017772966E-2</v>
          </cell>
        </row>
        <row r="182">
          <cell r="A182">
            <v>86.528661896537542</v>
          </cell>
          <cell r="B182">
            <v>2.1902106567534076E-2</v>
          </cell>
          <cell r="C182">
            <v>2.1887590219029716E-2</v>
          </cell>
        </row>
        <row r="183">
          <cell r="A183">
            <v>86.883296323710837</v>
          </cell>
          <cell r="B183">
            <v>2.1365138372573318E-2</v>
          </cell>
          <cell r="C183">
            <v>2.1362237548195925E-2</v>
          </cell>
        </row>
        <row r="184">
          <cell r="A184">
            <v>87.24516818817338</v>
          </cell>
          <cell r="B184">
            <v>2.0838496489054111E-2</v>
          </cell>
          <cell r="C184">
            <v>2.0830833994235378E-2</v>
          </cell>
        </row>
        <row r="185">
          <cell r="A185">
            <v>87.607040052635909</v>
          </cell>
          <cell r="B185">
            <v>2.0291201982651795E-2</v>
          </cell>
          <cell r="C185">
            <v>2.0304452364701589E-2</v>
          </cell>
        </row>
        <row r="186">
          <cell r="A186">
            <v>87.968911917098453</v>
          </cell>
          <cell r="B186">
            <v>1.9743907476249482E-2</v>
          </cell>
          <cell r="C186">
            <v>1.9783385234431853E-2</v>
          </cell>
        </row>
        <row r="187">
          <cell r="A187">
            <v>88.33802121885023</v>
          </cell>
          <cell r="B187">
            <v>1.9227591904171826E-2</v>
          </cell>
          <cell r="C187">
            <v>1.9257660793634241E-2</v>
          </cell>
        </row>
        <row r="188">
          <cell r="A188">
            <v>88.714367957891284</v>
          </cell>
          <cell r="B188">
            <v>1.8721602643535729E-2</v>
          </cell>
          <cell r="C188">
            <v>1.872791057161011E-2</v>
          </cell>
        </row>
        <row r="189">
          <cell r="A189">
            <v>89.090714696932324</v>
          </cell>
          <cell r="B189">
            <v>1.8205287071458076E-2</v>
          </cell>
          <cell r="C189">
            <v>1.8204783636287719E-2</v>
          </cell>
        </row>
        <row r="190">
          <cell r="A190">
            <v>89.467061435973363</v>
          </cell>
          <cell r="B190">
            <v>1.768897149938042E-2</v>
          </cell>
          <cell r="C190">
            <v>1.7688545263192683E-2</v>
          </cell>
        </row>
        <row r="191">
          <cell r="A191">
            <v>89.857883049592886</v>
          </cell>
          <cell r="B191">
            <v>1.7193308550185873E-2</v>
          </cell>
          <cell r="C191">
            <v>1.716000931448421E-2</v>
          </cell>
        </row>
        <row r="192">
          <cell r="A192">
            <v>90.241467225923188</v>
          </cell>
          <cell r="B192">
            <v>1.6687319289549772E-2</v>
          </cell>
          <cell r="C192">
            <v>1.6648997015476879E-2</v>
          </cell>
        </row>
        <row r="193">
          <cell r="A193">
            <v>90.610576527674965</v>
          </cell>
          <cell r="B193">
            <v>1.617100371747212E-2</v>
          </cell>
          <cell r="C193">
            <v>1.6164717874522529E-2</v>
          </cell>
        </row>
        <row r="194">
          <cell r="A194">
            <v>90.994160704005267</v>
          </cell>
          <cell r="B194">
            <v>1.5665014456836018E-2</v>
          </cell>
          <cell r="C194">
            <v>1.5669393771641248E-2</v>
          </cell>
        </row>
        <row r="195">
          <cell r="A195">
            <v>91.384982317624804</v>
          </cell>
          <cell r="B195">
            <v>1.5169351507641472E-2</v>
          </cell>
          <cell r="C195">
            <v>1.5173252010619257E-2</v>
          </cell>
        </row>
        <row r="196">
          <cell r="A196">
            <v>91.783041368533588</v>
          </cell>
          <cell r="B196">
            <v>1.4694341181330029E-2</v>
          </cell>
          <cell r="C196">
            <v>1.4676963007609352E-2</v>
          </cell>
        </row>
        <row r="197">
          <cell r="A197">
            <v>92.173862982153139</v>
          </cell>
          <cell r="B197">
            <v>1.4219330855018588E-2</v>
          </cell>
          <cell r="C197">
            <v>1.4198745047594739E-2</v>
          </cell>
        </row>
        <row r="198">
          <cell r="A198">
            <v>92.564684595772675</v>
          </cell>
          <cell r="B198">
            <v>1.3723667905824039E-2</v>
          </cell>
          <cell r="C198">
            <v>1.3729643423100403E-2</v>
          </cell>
        </row>
        <row r="199">
          <cell r="A199">
            <v>92.962743646681474</v>
          </cell>
          <cell r="B199">
            <v>1.3238331268071047E-2</v>
          </cell>
          <cell r="C199">
            <v>1.3261363460186635E-2</v>
          </cell>
        </row>
        <row r="200">
          <cell r="A200">
            <v>93.360802697590259</v>
          </cell>
          <cell r="B200">
            <v>1.2763320941759604E-2</v>
          </cell>
          <cell r="C200">
            <v>1.2802800874827892E-2</v>
          </cell>
        </row>
        <row r="201">
          <cell r="A201">
            <v>93.773336623077554</v>
          </cell>
          <cell r="B201">
            <v>1.2308963238331267E-2</v>
          </cell>
          <cell r="C201">
            <v>1.2337928081257797E-2</v>
          </cell>
        </row>
        <row r="202">
          <cell r="A202">
            <v>94.193107985854098</v>
          </cell>
          <cell r="B202">
            <v>1.1864931846344486E-2</v>
          </cell>
          <cell r="C202">
            <v>1.187582614992359E-2</v>
          </cell>
        </row>
        <row r="203">
          <cell r="A203">
            <v>94.612879348630642</v>
          </cell>
          <cell r="B203">
            <v>1.1420900454357704E-2</v>
          </cell>
          <cell r="C203">
            <v>1.1424824857270151E-2</v>
          </cell>
        </row>
        <row r="204">
          <cell r="A204">
            <v>95.032650711407186</v>
          </cell>
          <cell r="B204">
            <v>1.0987195373812472E-2</v>
          </cell>
          <cell r="C204">
            <v>1.0984983110335321E-2</v>
          </cell>
        </row>
        <row r="205">
          <cell r="A205">
            <v>95.445184636894481</v>
          </cell>
          <cell r="B205">
            <v>1.0532837670384139E-2</v>
          </cell>
          <cell r="C205">
            <v>1.0563635130224592E-2</v>
          </cell>
        </row>
        <row r="206">
          <cell r="A206">
            <v>95.857718562381777</v>
          </cell>
          <cell r="B206">
            <v>1.0078479966955801E-2</v>
          </cell>
          <cell r="C206">
            <v>1.015312135682042E-2</v>
          </cell>
        </row>
        <row r="207">
          <cell r="A207">
            <v>96.284727362447569</v>
          </cell>
          <cell r="B207">
            <v>9.655101197852128E-3</v>
          </cell>
          <cell r="C207">
            <v>9.7396157786342787E-3</v>
          </cell>
        </row>
        <row r="208">
          <cell r="A208">
            <v>96.726211037091872</v>
          </cell>
          <cell r="B208">
            <v>9.2627013630731097E-3</v>
          </cell>
          <cell r="C208">
            <v>9.3242801298905401E-3</v>
          </cell>
        </row>
        <row r="209">
          <cell r="A209">
            <v>97.167694711736161</v>
          </cell>
          <cell r="B209">
            <v>8.8703015282940931E-3</v>
          </cell>
          <cell r="C209">
            <v>8.9212948103193045E-3</v>
          </cell>
        </row>
        <row r="210">
          <cell r="A210">
            <v>97.601940949091201</v>
          </cell>
          <cell r="B210">
            <v>8.4779016935150765E-3</v>
          </cell>
          <cell r="C210">
            <v>8.5369057948375127E-3</v>
          </cell>
        </row>
        <row r="211">
          <cell r="A211">
            <v>98.043424623735504</v>
          </cell>
          <cell r="B211">
            <v>8.0958281701776127E-3</v>
          </cell>
          <cell r="C211">
            <v>8.1582221294220162E-3</v>
          </cell>
        </row>
        <row r="212">
          <cell r="A212">
            <v>98.492145735669055</v>
          </cell>
          <cell r="B212">
            <v>7.7240809582817026E-3</v>
          </cell>
          <cell r="C212">
            <v>7.7857449099217896E-3</v>
          </cell>
        </row>
        <row r="213">
          <cell r="A213">
            <v>98.955341722181103</v>
          </cell>
          <cell r="B213">
            <v>7.3833126807104511E-3</v>
          </cell>
          <cell r="C213">
            <v>7.4142531442175467E-3</v>
          </cell>
        </row>
        <row r="214">
          <cell r="A214">
            <v>99.396825396825392</v>
          </cell>
          <cell r="B214">
            <v>7.0012391573729855E-3</v>
          </cell>
          <cell r="C214">
            <v>7.0723315147175414E-3</v>
          </cell>
        </row>
        <row r="215">
          <cell r="A215">
            <v>99.765934698577198</v>
          </cell>
          <cell r="B215">
            <v>6.4849235852953322E-3</v>
          </cell>
          <cell r="C215">
            <v>6.7954621104944837E-3</v>
          </cell>
        </row>
      </sheetData>
      <sheetData sheetId="1">
        <row r="1">
          <cell r="B1">
            <v>4.4003838227729108E-7</v>
          </cell>
        </row>
        <row r="2">
          <cell r="B2">
            <v>1.2417337969773141E-6</v>
          </cell>
        </row>
        <row r="3">
          <cell r="B3">
            <v>3.3888448856169523E-6</v>
          </cell>
        </row>
        <row r="4">
          <cell r="B4">
            <v>8.9445835781762813E-6</v>
          </cell>
        </row>
        <row r="5">
          <cell r="B5">
            <v>2.2832518010504467E-5</v>
          </cell>
        </row>
        <row r="6">
          <cell r="B6">
            <v>5.636801456143394E-5</v>
          </cell>
        </row>
        <row r="7">
          <cell r="B7">
            <v>1.3458507902817298E-4</v>
          </cell>
        </row>
        <row r="8">
          <cell r="B8">
            <v>3.1077518696553009E-4</v>
          </cell>
        </row>
        <row r="9">
          <cell r="B9">
            <v>6.9403441396002853E-4</v>
          </cell>
        </row>
        <row r="10">
          <cell r="B10">
            <v>1.4989975450488188E-3</v>
          </cell>
        </row>
        <row r="11">
          <cell r="B11">
            <v>3.1311659403200714E-3</v>
          </cell>
        </row>
        <row r="12">
          <cell r="B12">
            <v>6.3255237923600764E-3</v>
          </cell>
        </row>
        <row r="13">
          <cell r="B13">
            <v>1.2358681774086904E-2</v>
          </cell>
        </row>
        <row r="14">
          <cell r="B14">
            <v>2.3352482345050374E-2</v>
          </cell>
        </row>
        <row r="15">
          <cell r="B15">
            <v>4.2675557359664593E-2</v>
          </cell>
        </row>
        <row r="16">
          <cell r="B16">
            <v>7.5424180132017696E-2</v>
          </cell>
        </row>
        <row r="17">
          <cell r="B17">
            <v>0.12892206136241444</v>
          </cell>
        </row>
        <row r="18">
          <cell r="B18">
            <v>0.21312241586696479</v>
          </cell>
        </row>
        <row r="19">
          <cell r="B19">
            <v>0.34073462385516673</v>
          </cell>
        </row>
        <row r="20">
          <cell r="B20">
            <v>0.5268520203000614</v>
          </cell>
        </row>
        <row r="21">
          <cell r="B21">
            <v>0.78785497080819578</v>
          </cell>
        </row>
        <row r="22">
          <cell r="B22">
            <v>1.1394339513350575</v>
          </cell>
        </row>
        <row r="23">
          <cell r="B23">
            <v>1.5937392886328596</v>
          </cell>
        </row>
        <row r="24">
          <cell r="B24">
            <v>2.1559101080945759</v>
          </cell>
        </row>
        <row r="25">
          <cell r="B25">
            <v>2.8205205301474878</v>
          </cell>
        </row>
        <row r="26">
          <cell r="B26">
            <v>3.56872537148223</v>
          </cell>
        </row>
        <row r="27">
          <cell r="B27">
            <v>4.3669904115114093</v>
          </cell>
        </row>
        <row r="28">
          <cell r="B28">
            <v>5.1681676700907122</v>
          </cell>
        </row>
        <row r="29">
          <cell r="B29">
            <v>5.9152921424606406</v>
          </cell>
        </row>
        <row r="30">
          <cell r="B30">
            <v>6.5478850750530952</v>
          </cell>
        </row>
        <row r="31">
          <cell r="B31">
            <v>7.0098890639521096</v>
          </cell>
        </row>
        <row r="32">
          <cell r="B32">
            <v>7.2578249353957265</v>
          </cell>
        </row>
        <row r="33">
          <cell r="B33">
            <v>7.2675341064959254</v>
          </cell>
        </row>
        <row r="34">
          <cell r="B34">
            <v>7.0380591980703162</v>
          </cell>
        </row>
        <row r="35">
          <cell r="B35">
            <v>6.5917996491510529</v>
          </cell>
        </row>
        <row r="36">
          <cell r="B36">
            <v>5.9709073070842971</v>
          </cell>
        </row>
        <row r="37">
          <cell r="B37">
            <v>5.2307252181485451</v>
          </cell>
        </row>
        <row r="38">
          <cell r="B38">
            <v>4.4316834308727469</v>
          </cell>
        </row>
        <row r="39">
          <cell r="B39">
            <v>3.6312888836153272</v>
          </cell>
        </row>
        <row r="40">
          <cell r="B40">
            <v>2.8776509697020138</v>
          </cell>
        </row>
        <row r="41">
          <cell r="B41">
            <v>2.2054675945786872</v>
          </cell>
        </row>
        <row r="42">
          <cell r="B42">
            <v>1.6347392549168207</v>
          </cell>
        </row>
        <row r="43">
          <cell r="B43">
            <v>1.1718756994184985</v>
          </cell>
        </row>
        <row r="44">
          <cell r="B44">
            <v>0.8124560040891633</v>
          </cell>
        </row>
        <row r="45">
          <cell r="B45">
            <v>0.54475773194216215</v>
          </cell>
        </row>
        <row r="46">
          <cell r="B46">
            <v>0.35325815823044804</v>
          </cell>
        </row>
        <row r="47">
          <cell r="B47">
            <v>0.2215471891363025</v>
          </cell>
        </row>
        <row r="48">
          <cell r="B48">
            <v>0.1343771837555475</v>
          </cell>
        </row>
        <row r="49">
          <cell r="B49">
            <v>7.88261058916742E-2</v>
          </cell>
        </row>
        <row r="50">
          <cell r="B50">
            <v>4.4719800402142761E-2</v>
          </cell>
        </row>
        <row r="51">
          <cell r="B51">
            <v>2.4536628490190927E-2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680"/>
  <sheetViews>
    <sheetView tabSelected="1" topLeftCell="O17" zoomScaleNormal="100" workbookViewId="0">
      <selection activeCell="AC33" sqref="AC33"/>
    </sheetView>
  </sheetViews>
  <sheetFormatPr defaultRowHeight="14.4" x14ac:dyDescent="0.25"/>
  <cols>
    <col min="1" max="1" width="11.6640625" style="8" bestFit="1" customWidth="1"/>
    <col min="2" max="2" width="8.5546875" bestFit="1" customWidth="1"/>
    <col min="3" max="4" width="12.77734375" bestFit="1" customWidth="1"/>
    <col min="5" max="5" width="13.88671875" bestFit="1" customWidth="1"/>
    <col min="6" max="6" width="12.77734375" bestFit="1" customWidth="1"/>
    <col min="7" max="7" width="8.77734375" style="23"/>
    <col min="8" max="8" width="11" style="23" bestFit="1" customWidth="1"/>
    <col min="9" max="11" width="8.77734375" style="23"/>
    <col min="12" max="12" width="11" style="23" customWidth="1"/>
    <col min="13" max="17" width="10.5546875" bestFit="1" customWidth="1"/>
    <col min="19" max="19" width="11" bestFit="1" customWidth="1"/>
  </cols>
  <sheetData>
    <row r="1" spans="1:630" x14ac:dyDescent="0.25">
      <c r="A1" s="19" t="s">
        <v>2</v>
      </c>
      <c r="B1" s="1" t="s">
        <v>3</v>
      </c>
      <c r="C1" s="18" t="s">
        <v>4</v>
      </c>
      <c r="D1" s="18" t="s">
        <v>1</v>
      </c>
      <c r="E1" s="18" t="s">
        <v>5</v>
      </c>
      <c r="F1" t="s">
        <v>6</v>
      </c>
      <c r="J1" s="23" t="s">
        <v>58</v>
      </c>
      <c r="M1" s="39" t="s">
        <v>59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</row>
    <row r="2" spans="1:630" x14ac:dyDescent="0.25">
      <c r="A2" s="8">
        <v>43852</v>
      </c>
      <c r="B2" s="2" t="s">
        <v>0</v>
      </c>
      <c r="C2" s="2">
        <v>16.263157894736839</v>
      </c>
      <c r="D2" s="3">
        <v>73.40000000000002</v>
      </c>
      <c r="E2" s="4">
        <v>4.2771929824561408</v>
      </c>
      <c r="F2" s="36">
        <v>1</v>
      </c>
      <c r="G2" s="23">
        <v>1</v>
      </c>
      <c r="H2" s="24"/>
      <c r="I2" s="24"/>
      <c r="J2" s="23">
        <v>1</v>
      </c>
      <c r="K2" s="23" t="s">
        <v>39</v>
      </c>
      <c r="L2" s="24"/>
      <c r="M2" s="23">
        <v>1</v>
      </c>
      <c r="N2" s="23" t="s">
        <v>39</v>
      </c>
      <c r="O2" s="24"/>
      <c r="P2" s="24"/>
    </row>
    <row r="3" spans="1:630" x14ac:dyDescent="0.25">
      <c r="A3" s="8">
        <v>43853</v>
      </c>
      <c r="B3" s="2" t="s">
        <v>21</v>
      </c>
      <c r="C3" s="2">
        <v>18.95</v>
      </c>
      <c r="D3" s="3">
        <v>75.521052631578982</v>
      </c>
      <c r="E3" s="4">
        <v>6.4701754385964918</v>
      </c>
      <c r="F3" s="36">
        <v>0</v>
      </c>
      <c r="G3" s="23">
        <v>0.192976911884714</v>
      </c>
      <c r="H3" s="32">
        <f>A2</f>
        <v>43852</v>
      </c>
      <c r="I3" s="24"/>
      <c r="J3" s="23">
        <v>0.192976911884714</v>
      </c>
      <c r="K3" s="24"/>
      <c r="L3" s="24"/>
      <c r="M3" s="20">
        <v>2.0776519775390599E-2</v>
      </c>
      <c r="N3" s="24"/>
      <c r="O3" s="24"/>
      <c r="P3" s="24"/>
    </row>
    <row r="4" spans="1:630" x14ac:dyDescent="0.25">
      <c r="A4" s="8">
        <v>43854</v>
      </c>
      <c r="B4" s="2" t="s">
        <v>0</v>
      </c>
      <c r="C4" s="2">
        <v>17.278947368421051</v>
      </c>
      <c r="D4" s="3">
        <v>77.961403508771923</v>
      </c>
      <c r="E4" s="4">
        <v>7.6649122807017536</v>
      </c>
      <c r="F4" s="36">
        <v>1</v>
      </c>
      <c r="G4" s="23">
        <v>0.23021700040527401</v>
      </c>
      <c r="H4" s="24"/>
      <c r="I4" s="24"/>
      <c r="J4" s="23">
        <v>0.23021700040527401</v>
      </c>
      <c r="K4" s="24"/>
      <c r="L4" s="24"/>
      <c r="M4" s="20">
        <v>1.7560730044555699E-2</v>
      </c>
      <c r="N4" s="24"/>
      <c r="O4" s="24"/>
      <c r="P4" s="24"/>
    </row>
    <row r="5" spans="1:630" x14ac:dyDescent="0.25">
      <c r="A5" s="8">
        <v>43855</v>
      </c>
      <c r="B5" s="2" t="s">
        <v>0</v>
      </c>
      <c r="C5" s="2">
        <v>9.5710526315789473</v>
      </c>
      <c r="D5" s="3">
        <v>81.57543859649121</v>
      </c>
      <c r="E5" s="4">
        <v>8.0087719298245617</v>
      </c>
      <c r="F5" s="36">
        <v>0</v>
      </c>
      <c r="G5" s="23">
        <v>0.27464356620684599</v>
      </c>
      <c r="H5" s="24"/>
      <c r="I5" s="24"/>
      <c r="J5" s="23">
        <v>0.27464356620684599</v>
      </c>
      <c r="K5" s="24"/>
      <c r="L5" s="24"/>
      <c r="M5" s="23">
        <v>0.99457251826665005</v>
      </c>
      <c r="N5" s="24"/>
      <c r="O5" s="24"/>
      <c r="P5" s="24"/>
    </row>
    <row r="6" spans="1:630" x14ac:dyDescent="0.25">
      <c r="A6" s="8">
        <v>43856</v>
      </c>
      <c r="B6" s="2" t="s">
        <v>0</v>
      </c>
      <c r="C6" s="2">
        <v>10.639473684210531</v>
      </c>
      <c r="D6" s="3">
        <v>78.152631578947378</v>
      </c>
      <c r="E6" s="4">
        <v>7.7596491228070184</v>
      </c>
      <c r="F6" s="36">
        <v>3</v>
      </c>
      <c r="G6" s="23">
        <v>0.32764343348244801</v>
      </c>
      <c r="H6" s="24"/>
      <c r="I6" s="24"/>
      <c r="J6" s="23">
        <v>0.32764343348244801</v>
      </c>
      <c r="K6" s="24"/>
      <c r="L6" s="24"/>
      <c r="M6" s="23">
        <v>2.6117498843868798</v>
      </c>
      <c r="N6" s="24"/>
      <c r="O6" s="24"/>
      <c r="P6" s="24"/>
    </row>
    <row r="7" spans="1:630" x14ac:dyDescent="0.25">
      <c r="A7" s="8">
        <v>43857</v>
      </c>
      <c r="B7" s="2" t="s">
        <v>0</v>
      </c>
      <c r="C7" s="2">
        <v>10.93783783783784</v>
      </c>
      <c r="D7" s="3">
        <v>77.487719298245608</v>
      </c>
      <c r="E7" s="4">
        <v>7.2982456140350891</v>
      </c>
      <c r="F7" s="36">
        <v>0</v>
      </c>
      <c r="G7" s="23">
        <v>0.39087105147519502</v>
      </c>
      <c r="H7" s="24"/>
      <c r="I7" s="24"/>
      <c r="J7" s="23">
        <v>0.39087105147519502</v>
      </c>
      <c r="K7" s="24"/>
      <c r="L7" s="24"/>
      <c r="M7" s="23">
        <v>4.6178757132240902</v>
      </c>
      <c r="N7" s="24"/>
      <c r="O7" s="24"/>
      <c r="P7" s="24"/>
    </row>
    <row r="8" spans="1:630" x14ac:dyDescent="0.25">
      <c r="A8" s="8">
        <v>43858</v>
      </c>
      <c r="B8" s="2" t="s">
        <v>0</v>
      </c>
      <c r="C8" s="2">
        <v>9.4756756756756708</v>
      </c>
      <c r="D8" s="3">
        <v>75.057894736842087</v>
      </c>
      <c r="E8" s="4">
        <v>6.3035087719298266</v>
      </c>
      <c r="F8" s="36">
        <v>0</v>
      </c>
      <c r="G8" s="23">
        <v>0.46630013993400898</v>
      </c>
      <c r="H8" s="24"/>
      <c r="I8" s="24"/>
      <c r="J8" s="23">
        <v>0.46630013993400898</v>
      </c>
      <c r="K8" s="24"/>
      <c r="L8" s="24"/>
      <c r="M8" s="23">
        <v>6.8298642263981701</v>
      </c>
      <c r="N8" s="24"/>
      <c r="O8" s="24"/>
      <c r="P8" s="24"/>
    </row>
    <row r="9" spans="1:630" x14ac:dyDescent="0.25">
      <c r="A9" s="8">
        <v>43859</v>
      </c>
      <c r="B9" s="2" t="s">
        <v>0</v>
      </c>
      <c r="C9" s="2">
        <v>9.7472222222222253</v>
      </c>
      <c r="D9" s="3">
        <v>71.780701754385959</v>
      </c>
      <c r="E9" s="4">
        <v>5.647368421052632</v>
      </c>
      <c r="F9" s="36">
        <v>1</v>
      </c>
      <c r="G9" s="23">
        <v>0.55628530094988404</v>
      </c>
      <c r="H9" s="24"/>
      <c r="I9" s="24"/>
      <c r="J9" s="23">
        <v>0.55628530094988404</v>
      </c>
      <c r="K9" s="24"/>
      <c r="L9" s="24"/>
      <c r="M9" s="23">
        <v>9.1165921621399999</v>
      </c>
      <c r="N9" s="24"/>
      <c r="O9" s="24"/>
      <c r="P9" s="24"/>
    </row>
    <row r="10" spans="1:630" x14ac:dyDescent="0.25">
      <c r="A10" s="8">
        <v>43860</v>
      </c>
      <c r="B10" s="2" t="s">
        <v>0</v>
      </c>
      <c r="C10" s="2">
        <v>12.78108108108108</v>
      </c>
      <c r="D10" s="3">
        <v>73.642105263157902</v>
      </c>
      <c r="E10" s="4">
        <v>5.0157894736842117</v>
      </c>
      <c r="F10" s="36">
        <v>0</v>
      </c>
      <c r="G10" s="23">
        <v>0.66363552045405105</v>
      </c>
      <c r="H10" s="24"/>
      <c r="I10" s="24"/>
      <c r="J10" s="23">
        <v>0.66363552045405105</v>
      </c>
      <c r="K10" s="24"/>
      <c r="L10" s="24"/>
      <c r="M10" s="23">
        <v>11.3863138368149</v>
      </c>
      <c r="N10" s="24"/>
      <c r="O10" s="24"/>
      <c r="P10" s="24"/>
    </row>
    <row r="11" spans="1:630" x14ac:dyDescent="0.25">
      <c r="A11" s="8">
        <v>43861</v>
      </c>
      <c r="B11" s="2" t="s">
        <v>0</v>
      </c>
      <c r="C11" s="2">
        <v>15.908108108108109</v>
      </c>
      <c r="D11" s="3">
        <v>75.726315789473688</v>
      </c>
      <c r="E11" s="4">
        <v>6.4964912280701759</v>
      </c>
      <c r="F11" s="36">
        <v>2</v>
      </c>
      <c r="G11" s="23">
        <v>0.79170185380827895</v>
      </c>
      <c r="H11" s="24"/>
      <c r="I11" s="24"/>
      <c r="J11" s="23">
        <v>0.79170185380827895</v>
      </c>
      <c r="K11" s="24"/>
      <c r="L11" s="24"/>
      <c r="M11" s="23">
        <v>13.576897460634999</v>
      </c>
      <c r="N11" s="24"/>
      <c r="O11" s="24"/>
      <c r="P11" s="24"/>
    </row>
    <row r="12" spans="1:630" x14ac:dyDescent="0.25">
      <c r="A12" s="8">
        <v>43862</v>
      </c>
      <c r="B12" s="2" t="s">
        <v>0</v>
      </c>
      <c r="C12" s="2">
        <v>13.75675675675676</v>
      </c>
      <c r="D12" s="3">
        <v>75.661403508771912</v>
      </c>
      <c r="E12" s="4">
        <v>7.378947368421052</v>
      </c>
      <c r="F12" s="36">
        <v>0</v>
      </c>
      <c r="G12" s="23">
        <v>0.94448203268960296</v>
      </c>
      <c r="H12" s="24"/>
      <c r="I12" s="24"/>
      <c r="J12" s="23">
        <v>0.94448203268960296</v>
      </c>
      <c r="K12" s="24"/>
      <c r="L12" s="24"/>
      <c r="M12" s="23">
        <v>15.6482780998987</v>
      </c>
      <c r="N12" s="24"/>
      <c r="O12" s="24"/>
      <c r="P12" s="24"/>
    </row>
    <row r="13" spans="1:630" x14ac:dyDescent="0.25">
      <c r="A13" s="8">
        <v>43863</v>
      </c>
      <c r="B13" s="2" t="s">
        <v>0</v>
      </c>
      <c r="C13" s="2">
        <v>8.2945945945945958</v>
      </c>
      <c r="D13" s="3">
        <v>63.087719298245617</v>
      </c>
      <c r="E13" s="4">
        <v>8.8596491228070189</v>
      </c>
      <c r="F13" s="36">
        <v>0</v>
      </c>
      <c r="G13" s="23">
        <v>1.12674525868864</v>
      </c>
      <c r="H13" s="24"/>
      <c r="I13" s="24"/>
      <c r="J13" s="23">
        <v>1.12674525868864</v>
      </c>
      <c r="K13" s="24"/>
      <c r="L13" s="24"/>
      <c r="M13" s="23">
        <v>17.576648551554101</v>
      </c>
      <c r="N13" s="24"/>
      <c r="O13" s="24"/>
      <c r="P13" s="24"/>
    </row>
    <row r="14" spans="1:630" x14ac:dyDescent="0.25">
      <c r="A14" s="8">
        <v>43864</v>
      </c>
      <c r="B14" s="2" t="s">
        <v>0</v>
      </c>
      <c r="C14" s="2">
        <v>10.38648648648649</v>
      </c>
      <c r="D14" s="3">
        <v>63.445614035087708</v>
      </c>
      <c r="E14" s="4">
        <v>9.2912280701754408</v>
      </c>
      <c r="F14" s="36">
        <v>3</v>
      </c>
      <c r="G14" s="23">
        <v>1.34418107919112</v>
      </c>
      <c r="H14" s="24"/>
      <c r="I14" s="24"/>
      <c r="J14" s="23">
        <v>1.34418107919112</v>
      </c>
      <c r="K14" s="24"/>
      <c r="L14" s="24"/>
      <c r="M14" s="23">
        <v>19.350009576981499</v>
      </c>
      <c r="N14" s="24"/>
      <c r="O14" s="24"/>
      <c r="P14" s="24"/>
    </row>
    <row r="15" spans="1:630" x14ac:dyDescent="0.25">
      <c r="A15" s="8">
        <v>43865</v>
      </c>
      <c r="B15" s="2" t="s">
        <v>0</v>
      </c>
      <c r="C15" s="2">
        <v>13.75675675675676</v>
      </c>
      <c r="D15" s="3">
        <v>69.254385964912274</v>
      </c>
      <c r="E15" s="4">
        <v>8.1087719298245613</v>
      </c>
      <c r="F15" s="36">
        <v>0</v>
      </c>
      <c r="G15" s="23">
        <v>1.6035769928672801</v>
      </c>
      <c r="H15" s="24"/>
      <c r="I15" s="24"/>
      <c r="J15" s="23">
        <v>1.6035769928672801</v>
      </c>
      <c r="K15" s="24"/>
      <c r="L15" s="24"/>
      <c r="M15" s="23">
        <v>20.964780601410599</v>
      </c>
      <c r="N15" s="24"/>
      <c r="O15" s="24"/>
      <c r="P15" s="24"/>
    </row>
    <row r="16" spans="1:630" x14ac:dyDescent="0.25">
      <c r="A16" s="8">
        <v>43866</v>
      </c>
      <c r="B16" s="2" t="s">
        <v>0</v>
      </c>
      <c r="C16" s="2">
        <v>12.36486486486486</v>
      </c>
      <c r="D16" s="3">
        <v>72.014035087719279</v>
      </c>
      <c r="E16" s="4">
        <v>5.6122807017543854</v>
      </c>
      <c r="F16" s="36">
        <v>0</v>
      </c>
      <c r="G16" s="23">
        <v>1.91303032892018</v>
      </c>
      <c r="H16" s="24"/>
      <c r="I16" s="24"/>
      <c r="J16" s="23">
        <v>1.91303032892018</v>
      </c>
      <c r="K16" s="24"/>
      <c r="L16" s="24"/>
      <c r="M16" s="23">
        <v>22.423235264153501</v>
      </c>
      <c r="N16" s="24"/>
      <c r="O16" s="24"/>
      <c r="P16" s="24"/>
    </row>
    <row r="17" spans="1:16" x14ac:dyDescent="0.25">
      <c r="A17" s="8">
        <v>43867</v>
      </c>
      <c r="B17" s="2" t="s">
        <v>0</v>
      </c>
      <c r="C17" s="2">
        <v>13.048648648648649</v>
      </c>
      <c r="D17" s="3">
        <v>77.707017543859649</v>
      </c>
      <c r="E17" s="4">
        <v>6.0912280701754407</v>
      </c>
      <c r="F17" s="36">
        <v>1</v>
      </c>
      <c r="G17" s="23">
        <v>2.2822010141370002</v>
      </c>
      <c r="H17" s="24"/>
      <c r="I17" s="24"/>
      <c r="J17" s="23">
        <v>2.2822010141370002</v>
      </c>
      <c r="K17" s="24"/>
      <c r="L17" s="24"/>
      <c r="M17" s="23">
        <v>23.731576417297902</v>
      </c>
      <c r="N17" s="24"/>
      <c r="O17" s="24"/>
      <c r="P17" s="24"/>
    </row>
    <row r="18" spans="1:16" x14ac:dyDescent="0.25">
      <c r="A18" s="8">
        <v>43868</v>
      </c>
      <c r="B18" s="2" t="s">
        <v>0</v>
      </c>
      <c r="C18" s="2">
        <v>11.30810810810811</v>
      </c>
      <c r="D18" s="3">
        <v>70.980701754385962</v>
      </c>
      <c r="E18" s="4">
        <v>6.4087719298245638</v>
      </c>
      <c r="F18" s="36">
        <v>0</v>
      </c>
      <c r="G18" s="23">
        <v>2.7226131181453201</v>
      </c>
      <c r="H18" s="24"/>
      <c r="I18" s="24"/>
      <c r="J18" s="23">
        <v>2.7226131181453201</v>
      </c>
      <c r="K18" s="24"/>
      <c r="L18" s="24"/>
      <c r="M18" s="23">
        <v>24.898504968307101</v>
      </c>
      <c r="N18" s="24"/>
      <c r="O18" s="24"/>
      <c r="P18" s="24"/>
    </row>
    <row r="19" spans="1:16" x14ac:dyDescent="0.25">
      <c r="A19" s="8">
        <v>43869</v>
      </c>
      <c r="B19" s="2" t="s">
        <v>0</v>
      </c>
      <c r="C19" s="2">
        <v>8.8162162162162154</v>
      </c>
      <c r="D19" s="3">
        <v>67.066666666666663</v>
      </c>
      <c r="E19" s="4">
        <v>5.6894736842105287</v>
      </c>
      <c r="F19" s="36">
        <v>0</v>
      </c>
      <c r="G19" s="23">
        <v>3.24801458994181</v>
      </c>
      <c r="H19" s="24"/>
      <c r="I19" s="24"/>
      <c r="J19" s="23">
        <v>3.24801458994181</v>
      </c>
      <c r="K19" s="24"/>
      <c r="L19" s="24"/>
      <c r="M19" s="23">
        <v>25.934168465379098</v>
      </c>
      <c r="N19" s="24"/>
      <c r="O19" s="24"/>
      <c r="P19" s="24"/>
    </row>
    <row r="20" spans="1:16" x14ac:dyDescent="0.25">
      <c r="A20" s="8">
        <v>43870</v>
      </c>
      <c r="B20" s="2" t="s">
        <v>0</v>
      </c>
      <c r="C20" s="2">
        <v>7.5257142857142867</v>
      </c>
      <c r="D20" s="3">
        <v>74.900000000000006</v>
      </c>
      <c r="E20" s="4">
        <v>2.322222222222222</v>
      </c>
      <c r="F20" s="36">
        <v>0</v>
      </c>
      <c r="G20" s="23">
        <v>3.8748064152652799</v>
      </c>
      <c r="H20" s="24"/>
      <c r="I20" s="24"/>
      <c r="J20" s="23">
        <v>3.8748064152652799</v>
      </c>
      <c r="K20" s="24"/>
      <c r="L20" s="24"/>
      <c r="M20" s="23">
        <v>26.8494002278407</v>
      </c>
      <c r="N20" s="24"/>
      <c r="O20" s="24"/>
      <c r="P20" s="24"/>
    </row>
    <row r="21" spans="1:16" x14ac:dyDescent="0.25">
      <c r="A21" s="8">
        <v>43871</v>
      </c>
      <c r="B21" s="2" t="s">
        <v>0</v>
      </c>
      <c r="C21" s="2">
        <v>10.73142857142857</v>
      </c>
      <c r="D21" s="3">
        <v>81.599999999999994</v>
      </c>
      <c r="E21" s="4">
        <v>20</v>
      </c>
      <c r="F21" s="36">
        <v>0</v>
      </c>
      <c r="G21" s="23">
        <v>4.6225545914342501</v>
      </c>
      <c r="H21" s="24"/>
      <c r="I21" s="24"/>
      <c r="J21" s="23">
        <v>4.6225545914342501</v>
      </c>
      <c r="K21" s="24"/>
      <c r="L21" s="24"/>
      <c r="M21" s="23">
        <v>27.6551794806293</v>
      </c>
      <c r="N21" s="24"/>
      <c r="O21" s="24"/>
      <c r="P21" s="24"/>
    </row>
    <row r="22" spans="1:16" x14ac:dyDescent="0.25">
      <c r="A22" s="8">
        <v>43872</v>
      </c>
      <c r="B22" s="2" t="s">
        <v>0</v>
      </c>
      <c r="C22" s="2">
        <v>12.30857142857143</v>
      </c>
      <c r="D22" s="3">
        <v>76.599999999999994</v>
      </c>
      <c r="E22" s="4">
        <v>21.1</v>
      </c>
      <c r="F22" s="36">
        <v>1</v>
      </c>
      <c r="G22" s="23">
        <v>5.5146009015077304</v>
      </c>
      <c r="H22" s="24"/>
      <c r="I22" s="24"/>
      <c r="J22" s="23">
        <v>5.5146009015077304</v>
      </c>
      <c r="K22" s="24"/>
      <c r="L22" s="24"/>
      <c r="M22" s="23">
        <v>28.3622584423508</v>
      </c>
      <c r="N22" s="24"/>
      <c r="O22" s="24"/>
      <c r="P22" s="24"/>
    </row>
    <row r="23" spans="1:16" x14ac:dyDescent="0.25">
      <c r="A23" s="8">
        <v>43873</v>
      </c>
      <c r="B23" s="2" t="s">
        <v>0</v>
      </c>
      <c r="C23" s="2">
        <v>10.994285714285709</v>
      </c>
      <c r="D23" s="3">
        <v>81.599999999999994</v>
      </c>
      <c r="E23" s="4">
        <v>20.2</v>
      </c>
      <c r="F23" s="36">
        <v>0</v>
      </c>
      <c r="G23" s="23">
        <v>6.57879155375735</v>
      </c>
      <c r="H23" s="24"/>
      <c r="I23" s="24"/>
      <c r="J23" s="23">
        <v>6.57879155375735</v>
      </c>
      <c r="K23" s="24"/>
      <c r="L23" s="24"/>
      <c r="M23" s="23">
        <v>28.980914502498099</v>
      </c>
      <c r="N23" s="24"/>
      <c r="O23" s="24"/>
      <c r="P23" s="24"/>
    </row>
    <row r="24" spans="1:16" x14ac:dyDescent="0.25">
      <c r="A24" s="8">
        <v>43874</v>
      </c>
      <c r="B24" s="2" t="s">
        <v>0</v>
      </c>
      <c r="C24" s="2">
        <v>12.39142857142857</v>
      </c>
      <c r="D24" s="3">
        <v>85.066666666666663</v>
      </c>
      <c r="E24" s="4">
        <v>8.6666666666666661</v>
      </c>
      <c r="F24" s="36">
        <v>1</v>
      </c>
      <c r="G24" s="23">
        <v>7.8483464317346803</v>
      </c>
      <c r="H24" s="24"/>
      <c r="I24" s="24"/>
      <c r="J24" s="23">
        <v>7.8483464317346803</v>
      </c>
      <c r="K24" s="24"/>
      <c r="L24" s="24"/>
      <c r="M24" s="23">
        <v>29.520795192863599</v>
      </c>
      <c r="N24" s="24"/>
      <c r="O24" s="24"/>
      <c r="P24" s="24"/>
    </row>
    <row r="25" spans="1:16" x14ac:dyDescent="0.25">
      <c r="A25" s="8">
        <v>43875</v>
      </c>
      <c r="B25" s="2" t="s">
        <v>0</v>
      </c>
      <c r="C25" s="2">
        <v>9.6742857142857108</v>
      </c>
      <c r="D25" s="3">
        <v>51.85</v>
      </c>
      <c r="E25" s="4">
        <v>2.25</v>
      </c>
      <c r="F25" s="36">
        <v>0</v>
      </c>
      <c r="G25" s="23">
        <v>9.3628960895322493</v>
      </c>
      <c r="H25" s="24"/>
      <c r="I25" s="24"/>
      <c r="J25" s="23">
        <v>9.3628960895322493</v>
      </c>
      <c r="K25" s="24"/>
      <c r="L25" s="24"/>
      <c r="M25" s="23">
        <v>29.990831160018502</v>
      </c>
      <c r="N25" s="24"/>
      <c r="O25" s="24"/>
      <c r="P25" s="24"/>
    </row>
    <row r="26" spans="1:16" x14ac:dyDescent="0.25">
      <c r="A26" s="8">
        <v>43876</v>
      </c>
      <c r="B26" s="2" t="s">
        <v>0</v>
      </c>
      <c r="C26" s="2">
        <v>9.6657142857142855</v>
      </c>
      <c r="D26" s="3">
        <v>68.150000000000006</v>
      </c>
      <c r="E26" s="4">
        <v>4.5999999999999996</v>
      </c>
      <c r="F26" s="36">
        <v>0</v>
      </c>
      <c r="G26" s="23">
        <v>11.169718863187599</v>
      </c>
      <c r="H26" s="24"/>
      <c r="I26" s="24"/>
      <c r="J26" s="23">
        <v>11.169718863187599</v>
      </c>
      <c r="K26" s="24"/>
      <c r="L26" s="24"/>
      <c r="M26" s="23">
        <v>30.3991982193692</v>
      </c>
      <c r="N26" s="24"/>
      <c r="O26" s="24"/>
      <c r="P26" s="24"/>
    </row>
    <row r="27" spans="1:16" x14ac:dyDescent="0.25">
      <c r="A27" s="8">
        <v>43877</v>
      </c>
      <c r="B27" s="2" t="s">
        <v>0</v>
      </c>
      <c r="C27" s="2">
        <v>9.9057142857142839</v>
      </c>
      <c r="D27" s="3">
        <v>76.849999999999994</v>
      </c>
      <c r="E27" s="4">
        <v>9</v>
      </c>
      <c r="F27" s="36">
        <v>0</v>
      </c>
      <c r="G27" s="23">
        <v>13.325216716026</v>
      </c>
      <c r="H27" s="24"/>
      <c r="I27" s="24"/>
      <c r="J27" s="23">
        <v>13.325216716026</v>
      </c>
      <c r="K27" s="24"/>
      <c r="L27" s="24"/>
      <c r="M27" s="23">
        <v>30.753314170986201</v>
      </c>
      <c r="N27" s="24"/>
      <c r="O27" s="24"/>
      <c r="P27" s="24"/>
    </row>
    <row r="28" spans="1:16" x14ac:dyDescent="0.25">
      <c r="A28" s="8">
        <v>43878</v>
      </c>
      <c r="B28" s="2" t="s">
        <v>0</v>
      </c>
      <c r="C28" s="2">
        <v>11.351428571428571</v>
      </c>
      <c r="D28" s="3">
        <v>70</v>
      </c>
      <c r="E28" s="4">
        <v>12.35</v>
      </c>
      <c r="F28" s="36">
        <v>0</v>
      </c>
      <c r="G28" s="23">
        <v>15.896675888079301</v>
      </c>
      <c r="H28" s="24"/>
      <c r="I28" s="24"/>
      <c r="J28" s="23">
        <v>15.896675888079301</v>
      </c>
      <c r="K28" s="24"/>
      <c r="L28" s="24"/>
      <c r="M28" s="23">
        <v>31.0598596736418</v>
      </c>
      <c r="N28" s="24"/>
      <c r="O28" s="24"/>
      <c r="P28" s="24"/>
    </row>
    <row r="29" spans="1:16" x14ac:dyDescent="0.25">
      <c r="A29" s="8">
        <v>43879</v>
      </c>
      <c r="B29" s="2" t="s">
        <v>0</v>
      </c>
      <c r="C29" s="2">
        <v>11.26</v>
      </c>
      <c r="D29" s="3">
        <v>85</v>
      </c>
      <c r="E29" s="4">
        <v>12.45</v>
      </c>
      <c r="F29" s="36">
        <v>0</v>
      </c>
      <c r="G29" s="23">
        <v>18.964367310193001</v>
      </c>
      <c r="H29" s="24"/>
      <c r="I29" s="24"/>
      <c r="J29" s="23">
        <v>18.964367310193001</v>
      </c>
      <c r="K29" s="24"/>
      <c r="L29" s="24"/>
      <c r="M29" s="23">
        <v>31.324815354053499</v>
      </c>
      <c r="N29" s="24"/>
      <c r="O29" s="24"/>
      <c r="P29" s="24"/>
    </row>
    <row r="30" spans="1:16" x14ac:dyDescent="0.25">
      <c r="A30" s="8">
        <v>43880</v>
      </c>
      <c r="B30" s="2" t="s">
        <v>0</v>
      </c>
      <c r="C30" s="2">
        <v>10.238888888888891</v>
      </c>
      <c r="D30" s="3">
        <v>74.95</v>
      </c>
      <c r="E30" s="4">
        <v>7.4499999999999993</v>
      </c>
      <c r="F30" s="36">
        <v>0</v>
      </c>
      <c r="G30" s="23">
        <v>22.624052349561499</v>
      </c>
      <c r="H30" s="24"/>
      <c r="I30" s="24"/>
      <c r="J30" s="23">
        <v>22.624052349561499</v>
      </c>
      <c r="K30" s="24"/>
      <c r="L30" s="24"/>
      <c r="M30" s="23">
        <v>31.5535097019151</v>
      </c>
      <c r="N30" s="24"/>
      <c r="O30" s="24"/>
      <c r="P30" s="24"/>
    </row>
    <row r="31" spans="1:16" x14ac:dyDescent="0.25">
      <c r="A31" s="8">
        <v>43881</v>
      </c>
      <c r="B31" s="2" t="s">
        <v>0</v>
      </c>
      <c r="C31" s="2">
        <v>10.855555555555551</v>
      </c>
      <c r="D31" s="3">
        <v>52.214285714285722</v>
      </c>
      <c r="E31" s="4">
        <v>1.157142857142857</v>
      </c>
      <c r="F31" s="36">
        <v>0</v>
      </c>
      <c r="G31" s="23">
        <v>26.989972106298001</v>
      </c>
      <c r="H31" s="24"/>
      <c r="I31" s="24"/>
      <c r="J31" s="23">
        <v>26.989972106298001</v>
      </c>
      <c r="K31" s="24"/>
      <c r="L31" s="24"/>
      <c r="M31" s="23">
        <v>31.750674409538199</v>
      </c>
      <c r="N31" s="24"/>
      <c r="O31" s="24"/>
      <c r="P31" s="24"/>
    </row>
    <row r="32" spans="1:16" x14ac:dyDescent="0.25">
      <c r="A32" s="8">
        <v>43882</v>
      </c>
      <c r="B32" s="2" t="s">
        <v>0</v>
      </c>
      <c r="C32" s="2">
        <v>11.375</v>
      </c>
      <c r="D32" s="3">
        <v>46.471428571428568</v>
      </c>
      <c r="E32" s="4">
        <v>-0.7142857142857143</v>
      </c>
      <c r="F32" s="36">
        <v>2</v>
      </c>
      <c r="G32" s="23">
        <v>32.198413575225899</v>
      </c>
      <c r="H32" s="24"/>
      <c r="I32" s="24"/>
      <c r="J32" s="23">
        <v>32.198413575225899</v>
      </c>
      <c r="K32" s="24"/>
      <c r="L32" s="24"/>
      <c r="M32" s="23">
        <v>31.9205059622631</v>
      </c>
      <c r="N32" s="24"/>
      <c r="O32" s="24"/>
      <c r="P32" s="24"/>
    </row>
    <row r="33" spans="1:26" x14ac:dyDescent="0.25">
      <c r="A33" s="8">
        <v>43883</v>
      </c>
      <c r="B33" s="2" t="s">
        <v>0</v>
      </c>
      <c r="C33" s="2">
        <v>12.37222222222222</v>
      </c>
      <c r="D33" s="3">
        <v>41.142857142857153</v>
      </c>
      <c r="E33" s="4">
        <v>4</v>
      </c>
      <c r="F33" s="36">
        <v>0</v>
      </c>
      <c r="G33" s="23">
        <v>38.411963994559798</v>
      </c>
      <c r="H33" s="24"/>
      <c r="I33" s="24"/>
      <c r="J33" s="23">
        <v>38.411963994559798</v>
      </c>
      <c r="K33" s="24"/>
      <c r="L33" s="24"/>
      <c r="M33" s="23">
        <v>32.066734924897702</v>
      </c>
      <c r="N33" s="24"/>
      <c r="O33" s="24"/>
      <c r="P33" s="24"/>
    </row>
    <row r="34" spans="1:26" x14ac:dyDescent="0.25">
      <c r="A34" s="8">
        <v>43884</v>
      </c>
      <c r="B34" s="2" t="s">
        <v>0</v>
      </c>
      <c r="C34" s="2">
        <v>8.918181818181818</v>
      </c>
      <c r="D34" s="3">
        <v>60.68571428571429</v>
      </c>
      <c r="E34" s="4">
        <v>10.72857142857143</v>
      </c>
      <c r="F34" s="36">
        <v>0</v>
      </c>
      <c r="G34" s="23">
        <v>45.824586185656798</v>
      </c>
      <c r="H34" s="24"/>
      <c r="I34" s="24"/>
      <c r="J34" s="23">
        <v>45.824586185656798</v>
      </c>
      <c r="K34" s="24"/>
      <c r="L34" s="24"/>
      <c r="M34" s="23">
        <v>32.192708254420097</v>
      </c>
      <c r="N34" s="24"/>
      <c r="O34" s="24"/>
      <c r="P34" s="24"/>
    </row>
    <row r="35" spans="1:26" x14ac:dyDescent="0.25">
      <c r="A35" s="8">
        <v>43885</v>
      </c>
      <c r="B35" s="2" t="s">
        <v>0</v>
      </c>
      <c r="C35" s="2">
        <v>13.08378378378378</v>
      </c>
      <c r="D35" s="3">
        <v>65.828571428571436</v>
      </c>
      <c r="E35" s="4">
        <v>10.51333333333333</v>
      </c>
      <c r="F35" s="36">
        <v>0</v>
      </c>
      <c r="G35" s="23">
        <v>54.667673316159799</v>
      </c>
      <c r="H35" s="24"/>
      <c r="I35" s="24"/>
      <c r="J35" s="23">
        <v>54.667673316159799</v>
      </c>
      <c r="K35" s="24"/>
      <c r="L35" s="24"/>
      <c r="M35" s="23">
        <v>32.301496437151897</v>
      </c>
      <c r="N35" s="24"/>
      <c r="O35" s="24"/>
      <c r="P35" s="24"/>
    </row>
    <row r="36" spans="1:26" x14ac:dyDescent="0.25">
      <c r="A36" s="8">
        <v>43886</v>
      </c>
      <c r="B36" s="2" t="s">
        <v>0</v>
      </c>
      <c r="C36" s="2">
        <v>12.14594594594595</v>
      </c>
      <c r="D36" s="3">
        <v>68.530357142857142</v>
      </c>
      <c r="E36" s="4">
        <v>9.8142857142857167</v>
      </c>
      <c r="F36" s="36">
        <v>0</v>
      </c>
      <c r="G36" s="23">
        <v>65.217272092634602</v>
      </c>
      <c r="H36" s="24"/>
      <c r="I36" s="24"/>
      <c r="J36" s="23">
        <v>65.217272092634602</v>
      </c>
      <c r="K36" s="24"/>
      <c r="L36" s="24"/>
      <c r="M36" s="23">
        <v>32.396048741645799</v>
      </c>
      <c r="N36" s="24"/>
      <c r="O36" s="24"/>
      <c r="P36" s="24"/>
    </row>
    <row r="37" spans="1:26" x14ac:dyDescent="0.25">
      <c r="A37" s="8">
        <v>43887</v>
      </c>
      <c r="B37" s="2" t="s">
        <v>0</v>
      </c>
      <c r="C37" s="2">
        <v>10.47352941176471</v>
      </c>
      <c r="D37" s="3">
        <v>69.655357142857142</v>
      </c>
      <c r="E37" s="4">
        <v>7.3732142857142851</v>
      </c>
      <c r="F37" s="36">
        <v>0</v>
      </c>
      <c r="G37" s="23">
        <v>77.802699862616393</v>
      </c>
      <c r="H37" s="24"/>
      <c r="I37" s="24"/>
      <c r="J37" s="23">
        <v>77.802699862616393</v>
      </c>
      <c r="K37" s="24"/>
      <c r="L37" s="24"/>
      <c r="M37" s="23">
        <v>32.479440916222003</v>
      </c>
      <c r="N37" s="24"/>
      <c r="O37" s="24"/>
      <c r="P37" s="24"/>
    </row>
    <row r="38" spans="1:26" x14ac:dyDescent="0.25">
      <c r="A38" s="8">
        <v>43888</v>
      </c>
      <c r="B38" s="2" t="s">
        <v>0</v>
      </c>
      <c r="C38" s="2">
        <v>10.64117647058824</v>
      </c>
      <c r="D38" s="3">
        <v>56.07500000000001</v>
      </c>
      <c r="E38" s="4">
        <v>6.2142857142857126</v>
      </c>
      <c r="F38" s="36">
        <v>1</v>
      </c>
      <c r="G38" s="23">
        <v>92.816824618397305</v>
      </c>
      <c r="H38" s="24"/>
      <c r="I38" s="24"/>
      <c r="J38" s="23">
        <v>92.816824618397305</v>
      </c>
      <c r="K38" s="24"/>
      <c r="L38" s="24"/>
      <c r="M38" s="23">
        <v>32.555298654122304</v>
      </c>
      <c r="N38" s="24"/>
      <c r="O38" s="24"/>
      <c r="P38" s="24"/>
    </row>
    <row r="39" spans="1:26" x14ac:dyDescent="0.25">
      <c r="A39" s="8">
        <v>43889</v>
      </c>
      <c r="B39" s="2" t="s">
        <v>0</v>
      </c>
      <c r="C39" s="2">
        <v>10.79411764705883</v>
      </c>
      <c r="D39" s="3">
        <v>54.282142857142851</v>
      </c>
      <c r="E39" s="4">
        <v>5.9</v>
      </c>
      <c r="F39" s="36">
        <v>0</v>
      </c>
      <c r="G39" s="23">
        <v>110.728328804201</v>
      </c>
      <c r="H39" s="24"/>
      <c r="I39" s="24"/>
      <c r="J39" s="23">
        <v>110.728328804201</v>
      </c>
      <c r="K39" s="24"/>
      <c r="L39" s="24"/>
      <c r="M39" s="23">
        <v>32.628552791607703</v>
      </c>
      <c r="N39" s="24"/>
      <c r="O39" s="24"/>
      <c r="P39" s="24"/>
    </row>
    <row r="40" spans="1:26" x14ac:dyDescent="0.25">
      <c r="A40" s="8">
        <v>43890</v>
      </c>
      <c r="B40" s="2" t="s">
        <v>0</v>
      </c>
      <c r="C40" s="2">
        <v>7.3294117647058812</v>
      </c>
      <c r="D40" s="3">
        <v>54.727777777777789</v>
      </c>
      <c r="E40" s="4">
        <v>6.2240740740740721</v>
      </c>
      <c r="F40" s="36">
        <v>8</v>
      </c>
      <c r="G40" s="23">
        <v>132.09633975499099</v>
      </c>
      <c r="H40" s="24"/>
      <c r="I40" s="24"/>
      <c r="J40" s="23">
        <v>132.09633975499099</v>
      </c>
      <c r="K40" s="24"/>
      <c r="L40" s="24"/>
      <c r="M40" s="23">
        <v>32.706817792753696</v>
      </c>
      <c r="N40" s="24"/>
      <c r="O40" s="24"/>
      <c r="P40" s="24"/>
    </row>
    <row r="41" spans="1:26" x14ac:dyDescent="0.25">
      <c r="A41" s="8">
        <v>43891</v>
      </c>
      <c r="B41" s="2" t="s">
        <v>0</v>
      </c>
      <c r="C41" s="2">
        <v>5.9216216216216226</v>
      </c>
      <c r="D41" s="3">
        <v>57.840740740740728</v>
      </c>
      <c r="E41" s="4">
        <v>8.2888888888888896</v>
      </c>
      <c r="F41" s="36">
        <v>7</v>
      </c>
      <c r="G41" s="23">
        <v>157.58788347218299</v>
      </c>
      <c r="H41" s="24"/>
      <c r="I41" s="24"/>
      <c r="J41" s="23">
        <v>157.58788347218299</v>
      </c>
      <c r="K41" s="24"/>
      <c r="L41" s="24"/>
      <c r="M41" s="23">
        <v>32.802938314084699</v>
      </c>
      <c r="N41" s="24"/>
      <c r="O41" s="24"/>
      <c r="P41" s="24"/>
      <c r="Y41" s="20">
        <v>0.31054111269660201</v>
      </c>
      <c r="Z41" s="20">
        <v>0.67111671504005299</v>
      </c>
    </row>
    <row r="42" spans="1:26" x14ac:dyDescent="0.25">
      <c r="A42" s="8">
        <v>43892</v>
      </c>
      <c r="B42" s="2" t="s">
        <v>0</v>
      </c>
      <c r="C42" s="2">
        <v>11.470270270270269</v>
      </c>
      <c r="D42" s="3">
        <v>65.985185185185188</v>
      </c>
      <c r="E42" s="4">
        <v>8.4351851851851851</v>
      </c>
      <c r="F42" s="36">
        <v>23</v>
      </c>
      <c r="G42" s="23">
        <v>187.998706575092</v>
      </c>
      <c r="H42" s="24"/>
      <c r="I42" s="24"/>
      <c r="J42" s="23">
        <v>187.998706575092</v>
      </c>
      <c r="K42" s="24"/>
      <c r="L42" s="24"/>
      <c r="M42" s="23">
        <v>32.939721630250403</v>
      </c>
      <c r="N42" s="24"/>
      <c r="O42" s="24"/>
      <c r="P42" s="24"/>
    </row>
    <row r="43" spans="1:26" x14ac:dyDescent="0.25">
      <c r="A43" s="8">
        <v>43893</v>
      </c>
      <c r="B43" s="2" t="s">
        <v>0</v>
      </c>
      <c r="C43" s="2">
        <v>10.891891891891889</v>
      </c>
      <c r="D43" s="3">
        <v>72.6875</v>
      </c>
      <c r="E43" s="4">
        <v>13.24285714285714</v>
      </c>
      <c r="F43" s="36">
        <v>19</v>
      </c>
      <c r="G43" s="23">
        <v>224.278116408274</v>
      </c>
      <c r="H43" s="24"/>
      <c r="I43" s="24"/>
      <c r="J43" s="23">
        <v>224.278116408274</v>
      </c>
      <c r="K43" s="24"/>
      <c r="L43" s="24"/>
      <c r="M43" s="23">
        <v>33.1587567715031</v>
      </c>
      <c r="N43" s="24"/>
      <c r="O43" s="24"/>
      <c r="P43" s="24"/>
    </row>
    <row r="44" spans="1:26" x14ac:dyDescent="0.25">
      <c r="A44" s="8">
        <v>43894</v>
      </c>
      <c r="B44" s="2" t="s">
        <v>0</v>
      </c>
      <c r="C44" s="2">
        <v>8.6486486486486509</v>
      </c>
      <c r="D44" s="3">
        <v>57.832142857142827</v>
      </c>
      <c r="E44" s="4">
        <v>12.671428571428571</v>
      </c>
      <c r="F44" s="36">
        <v>33</v>
      </c>
      <c r="G44" s="23">
        <v>267.558614716063</v>
      </c>
      <c r="H44" s="24"/>
      <c r="I44" s="24"/>
      <c r="J44" s="23">
        <v>267.558614716063</v>
      </c>
      <c r="K44" s="24"/>
      <c r="L44" s="24"/>
      <c r="M44" s="23">
        <v>33.536868405450299</v>
      </c>
      <c r="N44" s="24"/>
      <c r="O44" s="24"/>
      <c r="P44" s="24"/>
    </row>
    <row r="45" spans="1:26" x14ac:dyDescent="0.25">
      <c r="A45" s="8">
        <v>43895</v>
      </c>
      <c r="B45" s="2" t="s">
        <v>0</v>
      </c>
      <c r="C45" s="2">
        <v>8.5405405405405421</v>
      </c>
      <c r="D45" s="3">
        <v>61.842857142857113</v>
      </c>
      <c r="E45" s="4">
        <v>10.330357142857141</v>
      </c>
      <c r="F45" s="36">
        <v>77</v>
      </c>
      <c r="G45" s="23">
        <v>319.19124993212102</v>
      </c>
      <c r="H45" s="24"/>
      <c r="I45" s="24"/>
      <c r="J45" s="23">
        <v>319.19124993212102</v>
      </c>
      <c r="K45" s="24"/>
      <c r="L45" s="24"/>
      <c r="M45" s="23">
        <v>34.216820509942302</v>
      </c>
      <c r="N45" s="24"/>
      <c r="O45" s="24"/>
      <c r="P45" s="24"/>
    </row>
    <row r="46" spans="1:26" x14ac:dyDescent="0.25">
      <c r="A46" s="8">
        <v>43896</v>
      </c>
      <c r="B46" s="2" t="s">
        <v>0</v>
      </c>
      <c r="C46" s="2">
        <v>8.9432432432432449</v>
      </c>
      <c r="D46" s="3">
        <v>60.70714285714287</v>
      </c>
      <c r="E46" s="4">
        <v>8.8089285714285754</v>
      </c>
      <c r="F46" s="36">
        <v>53</v>
      </c>
      <c r="G46" s="23">
        <v>380.78779164464299</v>
      </c>
      <c r="H46" s="24"/>
      <c r="I46" s="24"/>
      <c r="J46" s="23">
        <v>380.78779164464299</v>
      </c>
      <c r="K46" s="24"/>
      <c r="L46" s="24"/>
      <c r="M46" s="23">
        <v>35.464576425019899</v>
      </c>
      <c r="N46" s="24"/>
      <c r="O46" s="24"/>
      <c r="P46" s="24"/>
    </row>
    <row r="47" spans="1:26" x14ac:dyDescent="0.25">
      <c r="A47" s="8">
        <v>43897</v>
      </c>
      <c r="B47" s="2" t="s">
        <v>0</v>
      </c>
      <c r="C47" s="2">
        <v>5.5810810810810807</v>
      </c>
      <c r="D47" s="3">
        <v>54.399999999999991</v>
      </c>
      <c r="E47" s="4">
        <v>8.5125000000000011</v>
      </c>
      <c r="F47" s="36">
        <v>166</v>
      </c>
      <c r="G47" s="23">
        <v>454.27104375962699</v>
      </c>
      <c r="H47" s="24"/>
      <c r="I47" s="24"/>
      <c r="J47" s="23">
        <v>454.27104375962699</v>
      </c>
      <c r="K47" s="24"/>
      <c r="L47" s="24"/>
      <c r="M47" s="23">
        <v>37.775916904595803</v>
      </c>
      <c r="N47" s="24"/>
      <c r="O47" s="24"/>
      <c r="P47" s="24"/>
    </row>
    <row r="48" spans="1:26" x14ac:dyDescent="0.25">
      <c r="A48" s="8">
        <v>43898</v>
      </c>
      <c r="B48" s="2" t="s">
        <v>0</v>
      </c>
      <c r="C48" s="2">
        <v>6.6648648648648647</v>
      </c>
      <c r="D48" s="3">
        <v>55.6</v>
      </c>
      <c r="E48" s="4">
        <v>11.02678571428571</v>
      </c>
      <c r="F48" s="36">
        <v>116</v>
      </c>
      <c r="G48" s="23">
        <v>541.93486694300498</v>
      </c>
      <c r="H48" s="24"/>
      <c r="I48" s="24"/>
      <c r="J48" s="23">
        <v>541.93486694300498</v>
      </c>
      <c r="K48" s="24"/>
      <c r="L48" s="24"/>
      <c r="M48" s="23">
        <v>42.074337319372397</v>
      </c>
      <c r="N48" s="24"/>
      <c r="O48" s="24"/>
      <c r="P48" s="24"/>
    </row>
    <row r="49" spans="1:16" x14ac:dyDescent="0.25">
      <c r="A49" s="8">
        <v>43899</v>
      </c>
      <c r="B49" s="2" t="s">
        <v>0</v>
      </c>
      <c r="C49" s="2">
        <v>10.716216216216219</v>
      </c>
      <c r="D49" s="3">
        <v>61.875000000000007</v>
      </c>
      <c r="E49" s="4">
        <v>13.366071428571431</v>
      </c>
      <c r="F49" s="36">
        <v>75</v>
      </c>
      <c r="G49" s="23">
        <v>646.51578400831897</v>
      </c>
      <c r="H49" s="24"/>
      <c r="I49" s="24"/>
      <c r="J49" s="23">
        <v>646.51578400831897</v>
      </c>
      <c r="K49" s="24"/>
      <c r="L49" s="24"/>
      <c r="M49" s="23">
        <v>50.076167636602896</v>
      </c>
      <c r="N49" s="24"/>
      <c r="O49" s="24"/>
      <c r="P49" s="24"/>
    </row>
    <row r="50" spans="1:16" x14ac:dyDescent="0.25">
      <c r="A50" s="8">
        <v>43900</v>
      </c>
      <c r="B50" s="2" t="s">
        <v>0</v>
      </c>
      <c r="C50" s="2">
        <v>8.6297297297297337</v>
      </c>
      <c r="D50" s="3">
        <v>70.714285714285708</v>
      </c>
      <c r="E50" s="4">
        <v>13.36964285714286</v>
      </c>
      <c r="F50" s="36">
        <v>188</v>
      </c>
      <c r="G50" s="23">
        <v>771.27840349096903</v>
      </c>
      <c r="H50" s="24"/>
      <c r="I50" s="24"/>
      <c r="J50" s="23">
        <v>771.27840349096903</v>
      </c>
      <c r="K50" s="24"/>
      <c r="L50" s="24"/>
      <c r="M50" s="23">
        <v>64.956606003087302</v>
      </c>
      <c r="N50" s="24"/>
      <c r="O50" s="24"/>
      <c r="P50" s="24"/>
    </row>
    <row r="51" spans="1:16" x14ac:dyDescent="0.25">
      <c r="A51" s="8">
        <v>43901</v>
      </c>
      <c r="B51" s="2" t="s">
        <v>0</v>
      </c>
      <c r="C51" s="2">
        <v>8.8361111111111104</v>
      </c>
      <c r="D51" s="3">
        <v>72.298214285714266</v>
      </c>
      <c r="E51" s="4">
        <v>12.93571428571429</v>
      </c>
      <c r="F51" s="36">
        <v>365</v>
      </c>
      <c r="G51" s="23">
        <v>920.11732800002801</v>
      </c>
      <c r="H51" s="24"/>
      <c r="I51" s="24"/>
      <c r="J51" s="23">
        <v>920.11732800002801</v>
      </c>
      <c r="K51" s="24"/>
      <c r="L51" s="24"/>
      <c r="M51" s="23">
        <v>92.538791660326197</v>
      </c>
      <c r="N51" s="24"/>
      <c r="O51" s="24"/>
      <c r="P51" s="24"/>
    </row>
    <row r="52" spans="1:16" x14ac:dyDescent="0.25">
      <c r="A52" s="8">
        <v>43902</v>
      </c>
      <c r="B52" s="2" t="s">
        <v>0</v>
      </c>
      <c r="C52" s="2">
        <v>9.8351351351351344</v>
      </c>
      <c r="D52" s="3">
        <v>75.303571428571431</v>
      </c>
      <c r="E52" s="4">
        <v>12.93392857142857</v>
      </c>
      <c r="F52" s="36">
        <v>439</v>
      </c>
      <c r="G52" s="23">
        <v>1097.67872852909</v>
      </c>
      <c r="H52" s="24"/>
      <c r="I52" s="24"/>
      <c r="J52" s="23">
        <v>1097.67872852909</v>
      </c>
      <c r="K52" s="24"/>
      <c r="L52" s="24"/>
      <c r="M52" s="23">
        <v>143.33088895165699</v>
      </c>
      <c r="N52" s="24"/>
      <c r="O52" s="24"/>
      <c r="P52" s="24"/>
    </row>
    <row r="53" spans="1:16" x14ac:dyDescent="0.25">
      <c r="A53" s="8">
        <v>43903</v>
      </c>
      <c r="B53" s="2" t="s">
        <v>0</v>
      </c>
      <c r="C53" s="2">
        <v>6.0513513513513519</v>
      </c>
      <c r="D53" s="3">
        <v>74.160714285714292</v>
      </c>
      <c r="E53" s="4">
        <v>12.226785714285709</v>
      </c>
      <c r="F53" s="36">
        <v>633</v>
      </c>
      <c r="G53" s="23">
        <v>1309.50537980217</v>
      </c>
      <c r="H53" s="24"/>
      <c r="I53" s="24"/>
      <c r="J53" s="23">
        <v>1309.50537980217</v>
      </c>
      <c r="K53" s="24"/>
      <c r="L53" s="24"/>
      <c r="M53" s="23">
        <v>235.743670461449</v>
      </c>
      <c r="N53" s="24"/>
      <c r="O53" s="24"/>
      <c r="P53" s="24"/>
    </row>
    <row r="54" spans="1:16" x14ac:dyDescent="0.25">
      <c r="A54" s="8">
        <v>43904</v>
      </c>
      <c r="B54" s="2" t="s">
        <v>0</v>
      </c>
      <c r="C54" s="2">
        <v>4.5432432432432428</v>
      </c>
      <c r="D54" s="3">
        <v>66.342857142857142</v>
      </c>
      <c r="E54" s="4">
        <v>10.542857142857139</v>
      </c>
      <c r="F54" s="36">
        <v>759</v>
      </c>
      <c r="G54" s="23">
        <v>1562.20968409281</v>
      </c>
      <c r="H54" s="24"/>
      <c r="I54" s="24"/>
      <c r="J54" s="23">
        <v>1562.20968409281</v>
      </c>
      <c r="K54" s="24"/>
      <c r="L54" s="24"/>
      <c r="M54" s="23">
        <v>400.37009247889102</v>
      </c>
      <c r="N54" s="24"/>
      <c r="O54" s="24"/>
      <c r="P54" s="24"/>
    </row>
    <row r="55" spans="1:16" x14ac:dyDescent="0.25">
      <c r="A55" s="8">
        <v>43905</v>
      </c>
      <c r="B55" s="2" t="s">
        <v>0</v>
      </c>
      <c r="C55" s="2">
        <v>4.1297297297297293</v>
      </c>
      <c r="D55" s="3">
        <v>67.75</v>
      </c>
      <c r="E55" s="4">
        <v>9.5125000000000011</v>
      </c>
      <c r="F55" s="36">
        <v>234</v>
      </c>
      <c r="G55" s="23">
        <v>1863.68008464544</v>
      </c>
      <c r="H55" s="24"/>
      <c r="I55" s="24"/>
      <c r="J55" s="23">
        <v>1863.68008464544</v>
      </c>
      <c r="K55" s="24"/>
      <c r="L55" s="24"/>
      <c r="M55" s="23">
        <v>683.56612287742996</v>
      </c>
      <c r="N55" s="24"/>
      <c r="O55" s="24"/>
      <c r="P55" s="24"/>
    </row>
    <row r="56" spans="1:16" x14ac:dyDescent="0.25">
      <c r="A56" s="8">
        <v>43906</v>
      </c>
      <c r="B56" s="2" t="s">
        <v>0</v>
      </c>
      <c r="C56" s="2">
        <v>6.7054054054054042</v>
      </c>
      <c r="D56" s="3">
        <v>69.308928571428581</v>
      </c>
      <c r="E56" s="4">
        <v>9.578571428571431</v>
      </c>
      <c r="F56" s="36">
        <v>1467</v>
      </c>
      <c r="G56" s="23">
        <v>2223.3273121213601</v>
      </c>
      <c r="H56" s="24"/>
      <c r="I56" s="24"/>
      <c r="J56" s="23">
        <v>2223.3273121213601</v>
      </c>
      <c r="K56" s="24"/>
      <c r="L56" s="24"/>
      <c r="M56" s="23">
        <v>1145.4906580382899</v>
      </c>
      <c r="N56" s="24"/>
      <c r="O56" s="24"/>
      <c r="P56" s="24"/>
    </row>
    <row r="57" spans="1:16" x14ac:dyDescent="0.25">
      <c r="A57" s="8">
        <v>43907</v>
      </c>
      <c r="B57" s="2" t="s">
        <v>0</v>
      </c>
      <c r="C57" s="2">
        <v>8.2891891891891927</v>
      </c>
      <c r="D57" s="3">
        <v>78.32678571428572</v>
      </c>
      <c r="E57" s="4">
        <v>9.5160714285714256</v>
      </c>
      <c r="F57" s="36">
        <v>1833</v>
      </c>
      <c r="G57" s="23">
        <v>2652.37815092347</v>
      </c>
      <c r="H57" s="24"/>
      <c r="I57" s="24"/>
      <c r="J57" s="23">
        <v>2652.37815092347</v>
      </c>
      <c r="K57" s="24"/>
      <c r="L57" s="24"/>
      <c r="M57" s="23">
        <v>1846.6258696616901</v>
      </c>
      <c r="N57" s="24"/>
      <c r="O57" s="24"/>
      <c r="P57" s="24"/>
    </row>
    <row r="58" spans="1:16" x14ac:dyDescent="0.25">
      <c r="A58" s="8">
        <v>43908</v>
      </c>
      <c r="B58" s="2" t="s">
        <v>0</v>
      </c>
      <c r="C58" s="2">
        <v>7.9756756756756779</v>
      </c>
      <c r="D58" s="3">
        <v>73.705357142857139</v>
      </c>
      <c r="E58" s="4">
        <v>11.87321428571428</v>
      </c>
      <c r="F58" s="36">
        <v>2657</v>
      </c>
      <c r="G58" s="23">
        <v>3164.2258956391702</v>
      </c>
      <c r="H58" s="24"/>
      <c r="I58" s="24"/>
      <c r="J58" s="23">
        <v>3164.2258956391702</v>
      </c>
      <c r="K58" s="24"/>
      <c r="L58" s="24"/>
      <c r="M58" s="23">
        <v>2824.7731372554099</v>
      </c>
      <c r="N58" s="24"/>
      <c r="O58" s="24"/>
      <c r="P58" s="24"/>
    </row>
    <row r="59" spans="1:16" x14ac:dyDescent="0.25">
      <c r="A59" s="8">
        <v>43909</v>
      </c>
      <c r="B59" s="2" t="s">
        <v>0</v>
      </c>
      <c r="C59" s="2">
        <v>8.3378378378378368</v>
      </c>
      <c r="D59" s="3">
        <v>80.04285714285713</v>
      </c>
      <c r="E59" s="4">
        <v>13.00714285714286</v>
      </c>
      <c r="F59" s="36">
        <v>4494</v>
      </c>
      <c r="G59" s="23">
        <v>3774.8484374852601</v>
      </c>
      <c r="H59" s="24"/>
      <c r="I59" s="24"/>
      <c r="J59" s="23">
        <v>3774.8484374852601</v>
      </c>
      <c r="K59" s="24"/>
      <c r="L59" s="24"/>
      <c r="M59" s="23">
        <v>4077.5942040925402</v>
      </c>
      <c r="N59" s="24"/>
      <c r="O59" s="24"/>
      <c r="P59" s="24"/>
    </row>
    <row r="60" spans="1:16" x14ac:dyDescent="0.25">
      <c r="A60" s="8">
        <v>43910</v>
      </c>
      <c r="B60" s="2" t="s">
        <v>0</v>
      </c>
      <c r="C60" s="2">
        <v>8.0459459459459435</v>
      </c>
      <c r="D60" s="3">
        <v>72.896428571428572</v>
      </c>
      <c r="E60" s="4">
        <v>13.05</v>
      </c>
      <c r="F60" s="36">
        <v>6367</v>
      </c>
      <c r="G60" s="23">
        <v>4503.3070317840102</v>
      </c>
      <c r="H60" s="24"/>
      <c r="I60" s="24"/>
      <c r="J60" s="23">
        <v>4503.3070317840102</v>
      </c>
      <c r="K60" s="24"/>
      <c r="L60" s="24"/>
      <c r="M60" s="23">
        <v>5563.6391570400101</v>
      </c>
      <c r="N60" s="24"/>
      <c r="O60" s="24"/>
      <c r="P60" s="24"/>
    </row>
    <row r="61" spans="1:16" x14ac:dyDescent="0.25">
      <c r="A61" s="8">
        <v>43911</v>
      </c>
      <c r="B61" s="2" t="s">
        <v>0</v>
      </c>
      <c r="C61" s="2">
        <v>5.3324324324324319</v>
      </c>
      <c r="D61" s="3">
        <v>65.096428571428561</v>
      </c>
      <c r="E61" s="4">
        <v>9.8446428571428566</v>
      </c>
      <c r="F61" s="36">
        <v>5995</v>
      </c>
      <c r="G61" s="23">
        <v>5372.3413160463997</v>
      </c>
      <c r="H61" s="24"/>
      <c r="I61" s="24"/>
      <c r="J61" s="23">
        <v>5372.3413160463997</v>
      </c>
      <c r="K61" s="24"/>
      <c r="L61" s="24"/>
      <c r="M61" s="23">
        <v>7217.7584537800503</v>
      </c>
      <c r="N61" s="24"/>
      <c r="O61" s="24"/>
      <c r="P61" s="24"/>
    </row>
    <row r="62" spans="1:16" x14ac:dyDescent="0.25">
      <c r="A62" s="8">
        <v>43912</v>
      </c>
      <c r="B62" s="2" t="s">
        <v>0</v>
      </c>
      <c r="C62" s="2">
        <v>4.7918918918918916</v>
      </c>
      <c r="D62" s="3">
        <v>67.653571428571425</v>
      </c>
      <c r="E62" s="4">
        <v>9.2839285714285698</v>
      </c>
      <c r="F62" s="36">
        <v>8919</v>
      </c>
      <c r="G62" s="23">
        <v>6409.0791528076898</v>
      </c>
      <c r="H62" s="24"/>
      <c r="I62" s="24"/>
      <c r="J62" s="23">
        <v>6409.0791528076898</v>
      </c>
      <c r="K62" s="24"/>
      <c r="L62" s="24"/>
      <c r="M62" s="23">
        <v>8968.5416606222298</v>
      </c>
      <c r="N62" s="24"/>
      <c r="O62" s="24"/>
      <c r="P62" s="24"/>
    </row>
    <row r="63" spans="1:16" x14ac:dyDescent="0.25">
      <c r="A63" s="8">
        <v>43913</v>
      </c>
      <c r="B63" s="2" t="s">
        <v>0</v>
      </c>
      <c r="C63" s="2">
        <v>6.4405405405405416</v>
      </c>
      <c r="D63" s="3">
        <v>78.116071428571402</v>
      </c>
      <c r="E63" s="4">
        <v>10.355357142857139</v>
      </c>
      <c r="F63" s="36">
        <v>11152</v>
      </c>
      <c r="G63" s="23">
        <v>7645.8834557412101</v>
      </c>
      <c r="H63" s="24"/>
      <c r="I63" s="24"/>
      <c r="J63" s="23">
        <v>7645.8834557412101</v>
      </c>
      <c r="K63" s="24"/>
      <c r="L63" s="24"/>
      <c r="M63" s="23">
        <v>10750.398644475399</v>
      </c>
      <c r="N63" s="24"/>
      <c r="O63" s="24"/>
      <c r="P63" s="24"/>
    </row>
    <row r="64" spans="1:16" x14ac:dyDescent="0.25">
      <c r="A64" s="8">
        <v>43914</v>
      </c>
      <c r="B64" s="2" t="s">
        <v>0</v>
      </c>
      <c r="C64" s="2">
        <v>5.9837837837837844</v>
      </c>
      <c r="D64" s="3">
        <v>72.830357142857139</v>
      </c>
      <c r="E64" s="4">
        <v>11.701785714285711</v>
      </c>
      <c r="F64" s="36">
        <v>10618</v>
      </c>
      <c r="G64" s="23">
        <v>9121.3624336605699</v>
      </c>
      <c r="H64" s="24"/>
      <c r="I64" s="24"/>
      <c r="J64" s="23">
        <v>9121.3624336605699</v>
      </c>
      <c r="K64" s="24"/>
      <c r="L64" s="24"/>
      <c r="M64" s="23">
        <v>12509.4160557545</v>
      </c>
      <c r="N64" s="24"/>
      <c r="O64" s="24"/>
      <c r="P64" s="24"/>
    </row>
    <row r="65" spans="1:16" x14ac:dyDescent="0.25">
      <c r="A65" s="8">
        <v>43915</v>
      </c>
      <c r="B65" s="2" t="s">
        <v>0</v>
      </c>
      <c r="C65" s="2">
        <v>7.0552631578947373</v>
      </c>
      <c r="D65" s="3">
        <v>72.735714285714266</v>
      </c>
      <c r="E65" s="4">
        <v>11.923214285714289</v>
      </c>
      <c r="F65" s="36">
        <v>12127</v>
      </c>
      <c r="G65" s="23">
        <v>10881.574788289599</v>
      </c>
      <c r="H65" s="24"/>
      <c r="I65" s="24"/>
      <c r="J65" s="23">
        <v>10881.574788289599</v>
      </c>
      <c r="K65" s="24"/>
      <c r="L65" s="24"/>
      <c r="M65" s="23">
        <v>14204.846155699701</v>
      </c>
      <c r="N65" s="24"/>
      <c r="O65" s="24"/>
      <c r="P65" s="24"/>
    </row>
    <row r="66" spans="1:16" x14ac:dyDescent="0.25">
      <c r="A66" s="8">
        <v>43916</v>
      </c>
      <c r="B66" s="2" t="s">
        <v>0</v>
      </c>
      <c r="C66" s="2">
        <v>6.9921052631578942</v>
      </c>
      <c r="D66" s="3">
        <v>70.533928571428561</v>
      </c>
      <c r="E66" s="4">
        <v>12.81071428571429</v>
      </c>
      <c r="F66" s="36">
        <v>17821</v>
      </c>
      <c r="G66" s="23">
        <v>12981.4674873763</v>
      </c>
      <c r="H66" s="24"/>
      <c r="I66" s="24"/>
      <c r="J66" s="23">
        <v>12981.4674873763</v>
      </c>
      <c r="K66" s="24"/>
      <c r="L66" s="24"/>
      <c r="M66" s="23">
        <v>15808.2237648348</v>
      </c>
      <c r="N66" s="24"/>
      <c r="O66" s="24"/>
      <c r="P66" s="24"/>
    </row>
    <row r="67" spans="1:16" x14ac:dyDescent="0.25">
      <c r="A67" s="8">
        <v>43917</v>
      </c>
      <c r="B67" s="2" t="s">
        <v>0</v>
      </c>
      <c r="C67" s="2">
        <v>6.9210526315789487</v>
      </c>
      <c r="D67" s="3">
        <v>68.160714285714292</v>
      </c>
      <c r="E67" s="4">
        <v>14.43571428571429</v>
      </c>
      <c r="F67" s="36">
        <v>18591</v>
      </c>
      <c r="G67" s="23">
        <v>15486.590994822</v>
      </c>
      <c r="H67" s="24"/>
      <c r="I67" s="24"/>
      <c r="J67" s="23">
        <v>15486.590994822</v>
      </c>
      <c r="K67" s="24"/>
      <c r="L67" s="24"/>
      <c r="M67" s="23">
        <v>17301.4780439428</v>
      </c>
      <c r="N67" s="24"/>
      <c r="O67" s="24"/>
      <c r="P67" s="24"/>
    </row>
    <row r="68" spans="1:16" x14ac:dyDescent="0.25">
      <c r="A68" s="8">
        <v>43918</v>
      </c>
      <c r="B68" s="2" t="s">
        <v>0</v>
      </c>
      <c r="C68" s="2">
        <v>5.707894736842106</v>
      </c>
      <c r="D68" s="3">
        <v>71.678571428571416</v>
      </c>
      <c r="E68" s="4">
        <v>14.13035714285714</v>
      </c>
      <c r="F68" s="36">
        <v>22164</v>
      </c>
      <c r="G68" s="23">
        <v>18475.1455006244</v>
      </c>
      <c r="H68" s="24"/>
      <c r="I68" s="24"/>
      <c r="J68" s="23">
        <v>18475.1455006244</v>
      </c>
      <c r="K68" s="24"/>
      <c r="L68" s="24"/>
      <c r="M68" s="23">
        <v>18674.807649498802</v>
      </c>
      <c r="N68" s="24"/>
      <c r="O68" s="24"/>
      <c r="P68" s="24"/>
    </row>
    <row r="69" spans="1:16" x14ac:dyDescent="0.25">
      <c r="A69" s="8">
        <v>43919</v>
      </c>
      <c r="B69" s="2" t="s">
        <v>0</v>
      </c>
      <c r="C69" s="2">
        <v>3.894594594594595</v>
      </c>
      <c r="D69" s="3">
        <v>67.169642857142847</v>
      </c>
      <c r="E69" s="4">
        <v>13.95</v>
      </c>
      <c r="F69" s="36">
        <v>16127</v>
      </c>
      <c r="G69" s="23">
        <v>22040.422025955599</v>
      </c>
      <c r="H69" s="24"/>
      <c r="I69" s="24"/>
      <c r="J69" s="23">
        <v>22040.422025955599</v>
      </c>
      <c r="L69" s="24"/>
      <c r="M69" s="23">
        <v>19924.692369544999</v>
      </c>
      <c r="N69" s="24"/>
      <c r="O69" s="24"/>
      <c r="P69" s="24"/>
    </row>
    <row r="70" spans="1:16" x14ac:dyDescent="0.25">
      <c r="A70" s="8">
        <v>43920</v>
      </c>
      <c r="B70" s="5" t="s">
        <v>0</v>
      </c>
      <c r="C70" s="5">
        <v>6.5394736842105274</v>
      </c>
      <c r="D70" s="6">
        <v>70.392857142857139</v>
      </c>
      <c r="E70" s="7">
        <v>12.510714285714281</v>
      </c>
      <c r="F70" s="36">
        <v>22154</v>
      </c>
      <c r="G70" s="23">
        <v>26293.7146051604</v>
      </c>
      <c r="H70" s="24"/>
      <c r="I70" s="24"/>
      <c r="J70" s="23">
        <v>26293.7146051604</v>
      </c>
      <c r="K70" s="24" t="s">
        <v>40</v>
      </c>
      <c r="L70" s="24"/>
      <c r="M70" s="23">
        <v>21052.189900000001</v>
      </c>
      <c r="N70" s="24" t="s">
        <v>40</v>
      </c>
      <c r="O70" s="40">
        <f>A70</f>
        <v>43920</v>
      </c>
      <c r="P70" s="23"/>
    </row>
    <row r="71" spans="1:16" x14ac:dyDescent="0.25">
      <c r="A71" s="8">
        <v>43921</v>
      </c>
      <c r="B71" s="5" t="s">
        <v>0</v>
      </c>
      <c r="C71" s="5">
        <v>6.3157894736842088</v>
      </c>
      <c r="D71" s="6">
        <v>69.505357142857136</v>
      </c>
      <c r="E71" s="7">
        <v>11.34464285714286</v>
      </c>
      <c r="F71" s="36">
        <v>26381</v>
      </c>
      <c r="G71" s="23">
        <v>20272.253204819601</v>
      </c>
      <c r="J71" s="23">
        <v>20272.253204819601</v>
      </c>
      <c r="M71" s="23">
        <v>22086.312615055002</v>
      </c>
      <c r="N71" s="23"/>
      <c r="O71" s="23"/>
      <c r="P71" s="23"/>
    </row>
    <row r="72" spans="1:16" x14ac:dyDescent="0.25">
      <c r="A72" s="8">
        <v>43922</v>
      </c>
      <c r="B72" s="5" t="s">
        <v>0</v>
      </c>
      <c r="C72" s="5">
        <v>5.0947368421052648</v>
      </c>
      <c r="D72" s="6">
        <v>62.835714285714268</v>
      </c>
      <c r="E72" s="7">
        <v>11.357142857142859</v>
      </c>
      <c r="F72" s="36">
        <v>32202</v>
      </c>
      <c r="G72" s="23">
        <v>21867.455386233501</v>
      </c>
      <c r="J72" s="23">
        <v>21867.455386233501</v>
      </c>
      <c r="M72" s="23">
        <v>21129.835740110699</v>
      </c>
      <c r="N72" s="23"/>
      <c r="O72" s="23"/>
      <c r="P72" s="23"/>
    </row>
    <row r="73" spans="1:16" x14ac:dyDescent="0.25">
      <c r="A73" s="8">
        <v>43923</v>
      </c>
      <c r="B73" s="5" t="s">
        <v>0</v>
      </c>
      <c r="C73" s="5">
        <v>5.1894736842105269</v>
      </c>
      <c r="D73" s="6">
        <v>59.135714285714279</v>
      </c>
      <c r="E73" s="7">
        <v>12.2125</v>
      </c>
      <c r="F73" s="36">
        <v>32345</v>
      </c>
      <c r="G73" s="23">
        <v>23281.615062957098</v>
      </c>
      <c r="J73" s="23">
        <v>23281.615062957098</v>
      </c>
      <c r="M73" s="23">
        <v>24648.675403572001</v>
      </c>
      <c r="N73" s="23"/>
      <c r="O73" s="23"/>
      <c r="P73" s="23"/>
    </row>
    <row r="74" spans="1:16" x14ac:dyDescent="0.25">
      <c r="A74" s="8">
        <v>43924</v>
      </c>
      <c r="B74" s="5" t="s">
        <v>0</v>
      </c>
      <c r="C74" s="5">
        <v>5.4973684210526308</v>
      </c>
      <c r="D74" s="6">
        <v>63.458928571428579</v>
      </c>
      <c r="E74" s="7">
        <v>11.675000000000001</v>
      </c>
      <c r="F74" s="36">
        <v>32367</v>
      </c>
      <c r="G74" s="23">
        <v>24806.216590252199</v>
      </c>
      <c r="J74" s="23">
        <v>24806.216590252199</v>
      </c>
      <c r="M74" s="23">
        <v>28125.380403213701</v>
      </c>
      <c r="N74" s="23"/>
      <c r="O74" s="23"/>
      <c r="P74" s="23"/>
    </row>
    <row r="75" spans="1:16" x14ac:dyDescent="0.25">
      <c r="A75" s="8">
        <v>43925</v>
      </c>
      <c r="B75" s="5" t="s">
        <v>0</v>
      </c>
      <c r="C75" s="5">
        <v>4.8999999999999986</v>
      </c>
      <c r="D75" s="6">
        <v>68.403571428571411</v>
      </c>
      <c r="E75" s="7">
        <v>11.482142857142859</v>
      </c>
      <c r="F75" s="36">
        <v>32386</v>
      </c>
      <c r="G75" s="23">
        <v>26301.592835964799</v>
      </c>
      <c r="J75" s="23">
        <v>26301.592835964799</v>
      </c>
      <c r="M75" s="23">
        <v>30782.799621688198</v>
      </c>
      <c r="N75" s="23"/>
      <c r="O75" s="23"/>
      <c r="P75" s="23"/>
    </row>
    <row r="76" spans="1:16" x14ac:dyDescent="0.25">
      <c r="A76" s="8">
        <v>43926</v>
      </c>
      <c r="B76" s="5" t="s">
        <v>0</v>
      </c>
      <c r="C76" s="5">
        <v>5.4540540540540539</v>
      </c>
      <c r="D76" s="6">
        <v>69.708928571428572</v>
      </c>
      <c r="E76" s="7">
        <v>13.225</v>
      </c>
      <c r="F76" s="36">
        <v>29334</v>
      </c>
      <c r="G76" s="23">
        <v>27535.625516179101</v>
      </c>
      <c r="J76" s="23">
        <v>27535.625516179101</v>
      </c>
      <c r="M76" s="23">
        <v>32518.3653476217</v>
      </c>
      <c r="N76" s="23"/>
      <c r="O76" s="23"/>
      <c r="P76" s="23"/>
    </row>
    <row r="77" spans="1:16" x14ac:dyDescent="0.25">
      <c r="A77" s="8">
        <v>43927</v>
      </c>
      <c r="B77" s="5" t="s">
        <v>0</v>
      </c>
      <c r="C77" s="5">
        <v>6.4868421052631584</v>
      </c>
      <c r="D77" s="6">
        <v>63.921428571428592</v>
      </c>
      <c r="E77" s="7">
        <v>14.982142857142859</v>
      </c>
      <c r="F77" s="36">
        <v>31933</v>
      </c>
      <c r="G77" s="23">
        <v>28876.9899125273</v>
      </c>
      <c r="J77" s="23">
        <v>28876.9899125273</v>
      </c>
      <c r="M77" s="23">
        <v>32946.196782190498</v>
      </c>
      <c r="N77" s="23"/>
      <c r="O77" s="23"/>
      <c r="P77" s="23"/>
    </row>
    <row r="78" spans="1:16" x14ac:dyDescent="0.25">
      <c r="A78" s="8">
        <v>43928</v>
      </c>
      <c r="B78" s="5" t="s">
        <v>0</v>
      </c>
      <c r="C78" s="5">
        <v>6.9657894736842101</v>
      </c>
      <c r="D78" s="6">
        <v>63.483928571428571</v>
      </c>
      <c r="E78" s="7">
        <v>16.598214285714281</v>
      </c>
      <c r="F78" s="36">
        <v>30576</v>
      </c>
      <c r="G78" s="23">
        <v>30236.8915466365</v>
      </c>
      <c r="J78" s="23">
        <v>30236.8915466365</v>
      </c>
      <c r="M78" s="23">
        <v>33138.617843294203</v>
      </c>
      <c r="N78" s="23"/>
      <c r="O78" s="23"/>
      <c r="P78" s="23"/>
    </row>
    <row r="79" spans="1:16" x14ac:dyDescent="0.25">
      <c r="A79" s="8">
        <v>43929</v>
      </c>
      <c r="B79" s="5" t="s">
        <v>0</v>
      </c>
      <c r="C79" s="5">
        <v>6.4289473684210519</v>
      </c>
      <c r="D79" s="6">
        <v>69.330357142857125</v>
      </c>
      <c r="E79" s="7">
        <v>16.489285714285721</v>
      </c>
      <c r="F79" s="36">
        <v>31119</v>
      </c>
      <c r="G79" s="23">
        <v>31371.6386599117</v>
      </c>
      <c r="J79" s="23">
        <v>31371.6386599117</v>
      </c>
      <c r="M79" s="23">
        <v>33526.344449253098</v>
      </c>
      <c r="N79" s="23"/>
      <c r="O79" s="23"/>
      <c r="P79" s="23"/>
    </row>
    <row r="80" spans="1:16" x14ac:dyDescent="0.25">
      <c r="A80" s="8">
        <v>43930</v>
      </c>
      <c r="B80" s="5" t="s">
        <v>0</v>
      </c>
      <c r="C80" s="5">
        <v>5.1447368421052637</v>
      </c>
      <c r="D80" s="6">
        <v>61.653571428571432</v>
      </c>
      <c r="E80" s="7">
        <v>14.21607142857143</v>
      </c>
      <c r="F80" s="36">
        <v>36072</v>
      </c>
      <c r="G80" s="23">
        <v>32092.9681132593</v>
      </c>
      <c r="J80" s="23">
        <v>32092.9681132593</v>
      </c>
      <c r="M80" s="23">
        <v>33791.113400012102</v>
      </c>
      <c r="N80" s="23"/>
      <c r="O80" s="23"/>
      <c r="P80" s="23"/>
    </row>
    <row r="81" spans="1:16" x14ac:dyDescent="0.25">
      <c r="A81" s="8">
        <v>43931</v>
      </c>
      <c r="B81" s="5" t="s">
        <v>0</v>
      </c>
      <c r="C81" s="5">
        <v>4.2210526315789476</v>
      </c>
      <c r="D81" s="6">
        <v>53.398214285714282</v>
      </c>
      <c r="E81" s="7">
        <v>11.66607142857143</v>
      </c>
      <c r="F81" s="36">
        <v>34277</v>
      </c>
      <c r="G81" s="23">
        <v>32386.652259088001</v>
      </c>
      <c r="J81" s="23">
        <v>32386.652259088001</v>
      </c>
      <c r="M81" s="23">
        <v>33380.1383794418</v>
      </c>
      <c r="N81" s="23"/>
      <c r="O81" s="23"/>
      <c r="P81" s="23"/>
    </row>
    <row r="82" spans="1:16" x14ac:dyDescent="0.25">
      <c r="A82" s="8">
        <v>43932</v>
      </c>
      <c r="B82" s="5" t="s">
        <v>0</v>
      </c>
      <c r="C82" s="5">
        <v>4.5657894736842106</v>
      </c>
      <c r="D82" s="6">
        <v>55.555357142857147</v>
      </c>
      <c r="E82" s="7">
        <v>12.85</v>
      </c>
      <c r="F82" s="36">
        <v>29188</v>
      </c>
      <c r="G82" s="23">
        <v>32551.640381329002</v>
      </c>
      <c r="J82" s="23">
        <v>32551.640381329002</v>
      </c>
      <c r="M82" s="23">
        <v>32037.663667602301</v>
      </c>
      <c r="N82" s="23"/>
      <c r="O82" s="23"/>
      <c r="P82" s="23"/>
    </row>
    <row r="83" spans="1:16" x14ac:dyDescent="0.25">
      <c r="A83" s="8">
        <v>43933</v>
      </c>
      <c r="B83" s="5" t="s">
        <v>0</v>
      </c>
      <c r="C83" s="5">
        <v>4.051351351351351</v>
      </c>
      <c r="D83" s="6">
        <v>67.753571428571405</v>
      </c>
      <c r="E83" s="7">
        <v>14.26428571428572</v>
      </c>
      <c r="F83" s="36">
        <v>26934</v>
      </c>
      <c r="G83" s="23">
        <v>32948.3616400096</v>
      </c>
      <c r="J83" s="23">
        <v>32948.3616400096</v>
      </c>
      <c r="M83" s="23">
        <v>30311.524322598401</v>
      </c>
      <c r="N83" s="23"/>
      <c r="O83" s="23"/>
      <c r="P83" s="23"/>
    </row>
    <row r="84" spans="1:16" x14ac:dyDescent="0.25">
      <c r="A84" s="8">
        <v>43934</v>
      </c>
      <c r="B84" s="5" t="s">
        <v>0</v>
      </c>
      <c r="C84" s="5">
        <v>4.1000000000000014</v>
      </c>
      <c r="D84" s="6">
        <v>67.174999999999997</v>
      </c>
      <c r="E84" s="7">
        <v>12.43571428571429</v>
      </c>
      <c r="F84" s="36">
        <v>26991</v>
      </c>
      <c r="G84" s="23">
        <v>32886.429437813997</v>
      </c>
      <c r="J84" s="23">
        <v>32886.429437813997</v>
      </c>
      <c r="M84" s="23">
        <v>29121.194959742999</v>
      </c>
      <c r="N84" s="23"/>
      <c r="O84" s="23"/>
      <c r="P84" s="23"/>
    </row>
    <row r="85" spans="1:16" x14ac:dyDescent="0.25">
      <c r="A85" s="8">
        <v>43935</v>
      </c>
      <c r="B85" s="5" t="s">
        <v>0</v>
      </c>
      <c r="C85" s="5">
        <v>5.4131578947368437</v>
      </c>
      <c r="D85" s="6">
        <v>52.835714285714282</v>
      </c>
      <c r="E85" s="7">
        <v>11.09107142857143</v>
      </c>
      <c r="F85" s="36">
        <v>28414</v>
      </c>
      <c r="G85" s="23">
        <v>32873.506035328501</v>
      </c>
      <c r="J85" s="23">
        <v>32873.506035328501</v>
      </c>
      <c r="M85" s="23">
        <v>27856.372374898499</v>
      </c>
      <c r="N85" s="23"/>
      <c r="O85" s="23"/>
      <c r="P85" s="23"/>
    </row>
    <row r="86" spans="1:16" x14ac:dyDescent="0.25">
      <c r="A86" s="8">
        <v>43936</v>
      </c>
      <c r="B86" s="5" t="s">
        <v>0</v>
      </c>
      <c r="C86" s="5">
        <v>6.0394736842105274</v>
      </c>
      <c r="D86" s="6">
        <v>53.633928571428562</v>
      </c>
      <c r="E86" s="7">
        <v>10.35357142857143</v>
      </c>
      <c r="F86" s="36">
        <v>25962</v>
      </c>
      <c r="G86" s="23">
        <v>33277.049508681797</v>
      </c>
      <c r="J86" s="23">
        <v>33277.049508681797</v>
      </c>
      <c r="M86" s="23">
        <v>26879.610942969</v>
      </c>
      <c r="N86" s="23"/>
      <c r="O86" s="23"/>
      <c r="P86" s="23"/>
    </row>
    <row r="87" spans="1:16" x14ac:dyDescent="0.25">
      <c r="A87" s="8">
        <v>43937</v>
      </c>
      <c r="B87" s="5" t="s">
        <v>0</v>
      </c>
      <c r="C87" s="5">
        <v>5.8815789473684204</v>
      </c>
      <c r="D87" s="6">
        <v>51.907142857142858</v>
      </c>
      <c r="E87" s="7">
        <v>11.39642857142857</v>
      </c>
      <c r="F87" s="36">
        <v>30263</v>
      </c>
      <c r="G87" s="23">
        <v>33342.793884832601</v>
      </c>
      <c r="J87" s="23">
        <v>33342.793884832601</v>
      </c>
      <c r="M87" s="23">
        <v>26764.842245720902</v>
      </c>
      <c r="N87" s="23"/>
      <c r="O87" s="23"/>
      <c r="P87" s="23"/>
    </row>
    <row r="88" spans="1:16" x14ac:dyDescent="0.25">
      <c r="A88" s="8">
        <v>43938</v>
      </c>
      <c r="B88" s="5" t="s">
        <v>0</v>
      </c>
      <c r="C88" s="5">
        <v>6.5763157894736848</v>
      </c>
      <c r="D88" s="6">
        <v>59.008928571428569</v>
      </c>
      <c r="E88" s="7">
        <v>12.20178571428572</v>
      </c>
      <c r="F88" s="36">
        <v>33004</v>
      </c>
      <c r="G88" s="23">
        <v>32973.370824037302</v>
      </c>
      <c r="J88" s="23">
        <v>32973.370824037302</v>
      </c>
      <c r="M88" s="23">
        <v>26929.316812027999</v>
      </c>
      <c r="N88" s="23"/>
      <c r="O88" s="23"/>
      <c r="P88" s="23"/>
    </row>
    <row r="89" spans="1:16" x14ac:dyDescent="0.25">
      <c r="A89" s="8">
        <v>43939</v>
      </c>
      <c r="B89" s="5" t="s">
        <v>0</v>
      </c>
      <c r="C89" s="5">
        <v>5.4026315789473687</v>
      </c>
      <c r="D89" s="6">
        <v>66.599999999999994</v>
      </c>
      <c r="E89" s="7">
        <v>12.71607142857143</v>
      </c>
      <c r="F89" s="36">
        <v>27933</v>
      </c>
      <c r="G89" s="23">
        <v>32933.218368757698</v>
      </c>
      <c r="J89" s="23">
        <v>32933.218368757698</v>
      </c>
      <c r="M89" s="23">
        <v>26918.0281486637</v>
      </c>
      <c r="N89" s="23"/>
      <c r="O89" s="23"/>
      <c r="P89" s="23"/>
    </row>
    <row r="90" spans="1:16" x14ac:dyDescent="0.25">
      <c r="A90" s="8">
        <v>43940</v>
      </c>
      <c r="B90" s="5" t="s">
        <v>0</v>
      </c>
      <c r="C90" s="5">
        <v>4.8162162162162163</v>
      </c>
      <c r="D90" s="6">
        <v>62.946428571428577</v>
      </c>
      <c r="E90" s="7">
        <v>14.2</v>
      </c>
      <c r="F90" s="36">
        <v>25872</v>
      </c>
      <c r="G90" s="23">
        <v>31883.132268597299</v>
      </c>
      <c r="J90" s="23">
        <v>31883.132268597299</v>
      </c>
      <c r="M90" s="23">
        <v>27215.860672778701</v>
      </c>
      <c r="N90" s="23"/>
      <c r="O90" s="23"/>
      <c r="P90" s="23"/>
    </row>
    <row r="91" spans="1:16" x14ac:dyDescent="0.25">
      <c r="A91" s="8">
        <v>43941</v>
      </c>
      <c r="B91" s="5" t="s">
        <v>0</v>
      </c>
      <c r="C91" s="5">
        <v>5.9631578947368427</v>
      </c>
      <c r="D91" s="6">
        <v>61.626785714285688</v>
      </c>
      <c r="E91" s="7">
        <v>14.558928571428581</v>
      </c>
      <c r="F91" s="36">
        <v>29788</v>
      </c>
      <c r="G91" s="23">
        <v>31016.780566473801</v>
      </c>
      <c r="J91" s="23">
        <v>31016.780566473801</v>
      </c>
      <c r="M91" s="23">
        <v>26802.8141160343</v>
      </c>
      <c r="N91" s="23"/>
      <c r="O91" s="23"/>
      <c r="P91" s="23"/>
    </row>
    <row r="92" spans="1:16" x14ac:dyDescent="0.25">
      <c r="A92" s="8">
        <v>43942</v>
      </c>
      <c r="B92" s="5" t="s">
        <v>0</v>
      </c>
      <c r="C92" s="5">
        <v>5.2918918918918934</v>
      </c>
      <c r="D92" s="6">
        <v>58.378571428571433</v>
      </c>
      <c r="E92" s="7">
        <v>14.30892857142857</v>
      </c>
      <c r="F92" s="36">
        <v>26218</v>
      </c>
      <c r="G92" s="23">
        <v>31061.262359924898</v>
      </c>
      <c r="J92" s="23">
        <v>31061.262359924898</v>
      </c>
      <c r="M92" s="23">
        <v>26168.521913521701</v>
      </c>
      <c r="N92" s="23"/>
      <c r="O92" s="23"/>
      <c r="P92" s="23"/>
    </row>
    <row r="93" spans="1:16" x14ac:dyDescent="0.25">
      <c r="A93" s="8">
        <v>43943</v>
      </c>
      <c r="B93" s="5" t="s">
        <v>0</v>
      </c>
      <c r="C93" s="5">
        <v>5.2714285714285731</v>
      </c>
      <c r="D93" s="6">
        <v>55.396428571428537</v>
      </c>
      <c r="E93" s="7">
        <v>13.983928571428571</v>
      </c>
      <c r="F93" s="36">
        <v>29071</v>
      </c>
      <c r="G93" s="23">
        <v>30069.058960612601</v>
      </c>
      <c r="J93" s="23">
        <v>30069.058960612601</v>
      </c>
      <c r="M93" s="23">
        <v>26243.585158344202</v>
      </c>
      <c r="N93" s="23"/>
      <c r="O93" s="23"/>
      <c r="P93" s="23"/>
    </row>
    <row r="94" spans="1:16" x14ac:dyDescent="0.25">
      <c r="A94" s="8">
        <v>43944</v>
      </c>
      <c r="B94" s="5" t="s">
        <v>0</v>
      </c>
      <c r="C94" s="5">
        <v>6.1314285714285717</v>
      </c>
      <c r="D94" s="6">
        <v>62.076785714285727</v>
      </c>
      <c r="E94" s="7">
        <v>15.046428571428571</v>
      </c>
      <c r="F94" s="36">
        <v>33253</v>
      </c>
      <c r="G94" s="23">
        <v>29416.793062749999</v>
      </c>
      <c r="J94" s="23">
        <v>29416.793062749999</v>
      </c>
      <c r="M94" s="23">
        <v>25944.494626961601</v>
      </c>
      <c r="N94" s="23"/>
      <c r="O94" s="23"/>
      <c r="P94" s="23"/>
    </row>
    <row r="95" spans="1:16" x14ac:dyDescent="0.25">
      <c r="A95" s="8">
        <v>43945</v>
      </c>
      <c r="B95" s="5" t="s">
        <v>0</v>
      </c>
      <c r="C95" s="5">
        <v>6.9473684210526327</v>
      </c>
      <c r="D95" s="6">
        <v>68.246428571428567</v>
      </c>
      <c r="E95" s="7">
        <v>16.214285714285712</v>
      </c>
      <c r="F95" s="36">
        <v>32339</v>
      </c>
      <c r="G95" s="23">
        <v>29318.988057659299</v>
      </c>
      <c r="J95" s="23">
        <v>29318.988057659299</v>
      </c>
      <c r="M95" s="23">
        <v>25693.169051603902</v>
      </c>
      <c r="N95" s="23"/>
      <c r="O95" s="23"/>
      <c r="P95" s="23"/>
    </row>
    <row r="96" spans="1:16" x14ac:dyDescent="0.25">
      <c r="A96" s="8">
        <v>43946</v>
      </c>
      <c r="B96" s="5" t="s">
        <v>0</v>
      </c>
      <c r="C96" s="5">
        <v>6.0789473684210531</v>
      </c>
      <c r="D96" s="6">
        <v>63.157142857142851</v>
      </c>
      <c r="E96" s="7">
        <v>16.241071428571431</v>
      </c>
      <c r="F96" s="36">
        <v>30378</v>
      </c>
      <c r="G96" s="23">
        <v>29248.566369044602</v>
      </c>
      <c r="J96" s="23">
        <v>29248.566369044602</v>
      </c>
      <c r="M96" s="23">
        <v>25905.847902441601</v>
      </c>
      <c r="N96" s="23"/>
      <c r="O96" s="23"/>
      <c r="P96" s="23"/>
    </row>
    <row r="97" spans="1:16" x14ac:dyDescent="0.25">
      <c r="A97" s="8">
        <v>43947</v>
      </c>
      <c r="B97" s="5" t="s">
        <v>0</v>
      </c>
      <c r="C97" s="5">
        <v>4.2157894736842092</v>
      </c>
      <c r="D97" s="6">
        <v>60.476785714285697</v>
      </c>
      <c r="E97" s="7">
        <v>16.021428571428579</v>
      </c>
      <c r="F97" s="36">
        <v>26573</v>
      </c>
      <c r="G97" s="23">
        <v>28090.978044387099</v>
      </c>
      <c r="J97" s="23">
        <v>28090.978044387099</v>
      </c>
      <c r="M97" s="23">
        <v>26448.184139912799</v>
      </c>
      <c r="N97" s="23"/>
      <c r="O97" s="23"/>
      <c r="P97" s="23"/>
    </row>
    <row r="98" spans="1:16" x14ac:dyDescent="0.25">
      <c r="A98" s="8">
        <v>43948</v>
      </c>
      <c r="B98" s="5" t="s">
        <v>0</v>
      </c>
      <c r="C98" s="5">
        <v>5.5210526315789474</v>
      </c>
      <c r="D98" s="6">
        <v>60.887500000000003</v>
      </c>
      <c r="E98" s="7">
        <v>16.230357142857141</v>
      </c>
      <c r="F98" s="36">
        <v>23795</v>
      </c>
      <c r="G98" s="23">
        <v>26198.232553762999</v>
      </c>
      <c r="J98" s="23">
        <v>26198.232553762999</v>
      </c>
      <c r="M98" s="23">
        <v>26418.295806386999</v>
      </c>
      <c r="N98" s="23"/>
      <c r="O98" s="23"/>
      <c r="P98" s="23"/>
    </row>
    <row r="99" spans="1:16" x14ac:dyDescent="0.25">
      <c r="A99" s="8">
        <v>43949</v>
      </c>
      <c r="B99" s="5" t="s">
        <v>0</v>
      </c>
      <c r="C99" s="5">
        <v>6.1842105263157903</v>
      </c>
      <c r="D99" s="6">
        <v>62.885714285714258</v>
      </c>
      <c r="E99" s="7">
        <v>17.917857142857141</v>
      </c>
      <c r="F99" s="36">
        <v>24688</v>
      </c>
      <c r="G99" s="23">
        <v>26505.834716531299</v>
      </c>
      <c r="J99" s="23">
        <v>26505.834716531299</v>
      </c>
      <c r="M99" s="23">
        <v>25455.594717728101</v>
      </c>
      <c r="N99" s="23"/>
      <c r="O99" s="23"/>
      <c r="P99" s="23"/>
    </row>
    <row r="100" spans="1:16" x14ac:dyDescent="0.25">
      <c r="A100" s="8">
        <v>43950</v>
      </c>
      <c r="B100" s="5" t="s">
        <v>0</v>
      </c>
      <c r="C100" s="5">
        <v>5.7421052631578942</v>
      </c>
      <c r="D100" s="6">
        <v>65.298214285714295</v>
      </c>
      <c r="E100" s="7">
        <v>17.3</v>
      </c>
      <c r="F100" s="36">
        <v>26431</v>
      </c>
      <c r="G100" s="23">
        <v>26440.806968761099</v>
      </c>
      <c r="J100" s="23">
        <v>26440.806968761099</v>
      </c>
      <c r="M100" s="23">
        <v>25378.1560535715</v>
      </c>
      <c r="N100" s="23"/>
      <c r="O100" s="23"/>
      <c r="P100" s="23"/>
    </row>
    <row r="101" spans="1:16" x14ac:dyDescent="0.25">
      <c r="A101" s="8">
        <v>43951</v>
      </c>
      <c r="B101" s="5" t="s">
        <v>0</v>
      </c>
      <c r="C101" s="5">
        <v>5.0657894736842097</v>
      </c>
      <c r="D101" s="6">
        <v>61.794642857142847</v>
      </c>
      <c r="E101" s="7">
        <v>15.944642857142849</v>
      </c>
      <c r="F101" s="36">
        <v>29157</v>
      </c>
      <c r="G101" s="23">
        <v>25604.917992708401</v>
      </c>
      <c r="J101" s="23">
        <v>25604.917992708401</v>
      </c>
      <c r="M101" s="23">
        <v>25626.513284483201</v>
      </c>
      <c r="N101" s="23"/>
      <c r="O101" s="23"/>
      <c r="P101" s="23"/>
    </row>
    <row r="102" spans="1:16" x14ac:dyDescent="0.25">
      <c r="A102" s="8">
        <v>43952</v>
      </c>
      <c r="B102" s="5" t="s">
        <v>0</v>
      </c>
      <c r="C102" s="5">
        <v>5.8131578947368441</v>
      </c>
      <c r="D102" s="6">
        <v>59.142857142857117</v>
      </c>
      <c r="E102" s="7">
        <v>17.76071428571429</v>
      </c>
      <c r="F102" s="36">
        <v>34902</v>
      </c>
      <c r="G102" s="23">
        <v>24595.289309681899</v>
      </c>
      <c r="J102" s="23">
        <v>24595.289309681899</v>
      </c>
      <c r="M102" s="23">
        <v>25590.210743370499</v>
      </c>
      <c r="N102" s="23"/>
      <c r="O102" s="23"/>
      <c r="P102" s="23"/>
    </row>
    <row r="103" spans="1:16" x14ac:dyDescent="0.25">
      <c r="A103" s="8">
        <v>43953</v>
      </c>
      <c r="B103" s="5" t="s">
        <v>0</v>
      </c>
      <c r="C103" s="5">
        <v>4.0421052631578958</v>
      </c>
      <c r="D103" s="6">
        <v>55.092857142857142</v>
      </c>
      <c r="E103" s="7">
        <v>19.587499999999999</v>
      </c>
      <c r="F103" s="36">
        <v>27404</v>
      </c>
      <c r="G103" s="23">
        <v>24717.972792572298</v>
      </c>
      <c r="J103" s="23">
        <v>24717.972792572298</v>
      </c>
      <c r="M103" s="23">
        <v>25227.284359952599</v>
      </c>
      <c r="N103" s="23"/>
      <c r="O103" s="23"/>
      <c r="P103" s="23"/>
    </row>
    <row r="104" spans="1:16" x14ac:dyDescent="0.25">
      <c r="A104" s="8">
        <v>43954</v>
      </c>
      <c r="B104" s="5" t="s">
        <v>0</v>
      </c>
      <c r="C104" s="5">
        <v>3.857894736842105</v>
      </c>
      <c r="D104" s="6">
        <v>56.68928571428571</v>
      </c>
      <c r="E104" s="7">
        <v>19.733928571428571</v>
      </c>
      <c r="F104" s="36">
        <v>24329</v>
      </c>
      <c r="G104" s="23">
        <v>22867.1573050999</v>
      </c>
      <c r="J104" s="23">
        <v>22867.1573050999</v>
      </c>
      <c r="M104" s="23">
        <v>25306.5875434308</v>
      </c>
      <c r="N104" s="23"/>
      <c r="O104" s="23"/>
      <c r="P104" s="23"/>
    </row>
    <row r="105" spans="1:16" x14ac:dyDescent="0.25">
      <c r="A105" s="8">
        <v>43955</v>
      </c>
      <c r="B105" s="5" t="s">
        <v>0</v>
      </c>
      <c r="C105" s="5">
        <v>4.8657894736842122</v>
      </c>
      <c r="D105" s="6">
        <v>54.616071428571438</v>
      </c>
      <c r="E105" s="7">
        <v>18.62142857142857</v>
      </c>
      <c r="F105" s="36">
        <v>24238</v>
      </c>
      <c r="G105" s="23">
        <v>22281.892193763098</v>
      </c>
      <c r="J105" s="23">
        <v>22281.892193763098</v>
      </c>
      <c r="M105" s="23">
        <v>24512.930559596</v>
      </c>
      <c r="N105" s="23"/>
      <c r="O105" s="23"/>
      <c r="P105" s="23"/>
    </row>
    <row r="106" spans="1:16" x14ac:dyDescent="0.25">
      <c r="A106" s="8">
        <v>43956</v>
      </c>
      <c r="B106" s="5" t="s">
        <v>0</v>
      </c>
      <c r="C106" s="5">
        <v>5.0368421052631582</v>
      </c>
      <c r="D106" s="6">
        <v>53.95</v>
      </c>
      <c r="E106" s="7">
        <v>16.833928571428569</v>
      </c>
      <c r="F106" s="36">
        <v>24448</v>
      </c>
      <c r="G106" s="23">
        <v>22735.2637804892</v>
      </c>
      <c r="J106" s="23">
        <v>22735.2637804892</v>
      </c>
      <c r="M106" s="23">
        <v>23852.257199407301</v>
      </c>
      <c r="N106" s="23"/>
      <c r="O106" s="23"/>
      <c r="P106" s="23"/>
    </row>
    <row r="107" spans="1:16" x14ac:dyDescent="0.25">
      <c r="A107" s="8">
        <v>43957</v>
      </c>
      <c r="B107" s="5" t="s">
        <v>0</v>
      </c>
      <c r="C107" s="5">
        <v>6.5763157894736848</v>
      </c>
      <c r="D107" s="6">
        <v>52.816071428571419</v>
      </c>
      <c r="E107" s="7">
        <v>15.991071428571431</v>
      </c>
      <c r="F107" s="36">
        <v>24380</v>
      </c>
      <c r="G107" s="23">
        <v>22552.6724249937</v>
      </c>
      <c r="J107" s="23">
        <v>22552.6724249937</v>
      </c>
      <c r="M107" s="23">
        <v>23827.111595738901</v>
      </c>
      <c r="N107" s="23"/>
      <c r="O107" s="23"/>
      <c r="P107" s="23"/>
    </row>
    <row r="108" spans="1:16" x14ac:dyDescent="0.25">
      <c r="A108" s="8">
        <v>43958</v>
      </c>
      <c r="B108" s="5" t="s">
        <v>0</v>
      </c>
      <c r="C108" s="5">
        <v>5.7</v>
      </c>
      <c r="D108" s="6">
        <v>46.207142857142863</v>
      </c>
      <c r="E108" s="7">
        <v>17.041071428571431</v>
      </c>
      <c r="F108" s="36">
        <v>27619</v>
      </c>
      <c r="G108" s="23">
        <v>23618.2479778981</v>
      </c>
      <c r="J108" s="23">
        <v>23618.2479778981</v>
      </c>
      <c r="M108" s="23">
        <v>23877.718362845299</v>
      </c>
      <c r="N108" s="23"/>
      <c r="O108" s="23"/>
      <c r="P108" s="23"/>
    </row>
    <row r="109" spans="1:16" x14ac:dyDescent="0.25">
      <c r="A109" s="8">
        <v>43959</v>
      </c>
      <c r="B109" s="5" t="s">
        <v>0</v>
      </c>
      <c r="C109" s="5">
        <v>5.8052631578947356</v>
      </c>
      <c r="D109" s="6">
        <v>55.041071428571414</v>
      </c>
      <c r="E109" s="7">
        <v>15.21071428571428</v>
      </c>
      <c r="F109" s="36">
        <v>27134</v>
      </c>
      <c r="G109" s="23">
        <v>22629.2573496515</v>
      </c>
      <c r="J109" s="23">
        <v>22629.2573496515</v>
      </c>
      <c r="M109" s="23">
        <v>24599.3341410086</v>
      </c>
      <c r="N109" s="23"/>
      <c r="O109" s="23"/>
      <c r="P109" s="23"/>
    </row>
    <row r="110" spans="1:16" x14ac:dyDescent="0.25">
      <c r="A110" s="8">
        <v>43960</v>
      </c>
      <c r="B110" s="5" t="s">
        <v>0</v>
      </c>
      <c r="C110" s="5">
        <v>3.6315789473684208</v>
      </c>
      <c r="D110" s="6">
        <v>50.042857142857152</v>
      </c>
      <c r="E110" s="7">
        <v>13.867857142857151</v>
      </c>
      <c r="F110" s="36">
        <v>24700</v>
      </c>
      <c r="G110" s="23">
        <v>22526.485767944701</v>
      </c>
      <c r="J110" s="23">
        <v>22526.485767944701</v>
      </c>
      <c r="M110" s="23">
        <v>24735.714883815701</v>
      </c>
      <c r="N110" s="23"/>
      <c r="O110" s="23"/>
      <c r="P110" s="23"/>
    </row>
    <row r="111" spans="1:16" x14ac:dyDescent="0.25">
      <c r="A111" s="8">
        <v>43961</v>
      </c>
      <c r="B111" s="5" t="s">
        <v>0</v>
      </c>
      <c r="C111" s="5">
        <v>3.765789473684209</v>
      </c>
      <c r="D111" s="6">
        <v>51.862499999999997</v>
      </c>
      <c r="E111" s="7">
        <v>15.55535714285714</v>
      </c>
      <c r="F111" s="36">
        <v>19014</v>
      </c>
      <c r="G111" s="23">
        <v>20342.390763904801</v>
      </c>
      <c r="J111" s="23">
        <v>20342.390763904801</v>
      </c>
      <c r="M111" s="23">
        <v>24878.635789852699</v>
      </c>
      <c r="N111" s="23"/>
      <c r="O111" s="23"/>
      <c r="P111" s="23"/>
    </row>
    <row r="112" spans="1:16" x14ac:dyDescent="0.25">
      <c r="A112" s="8">
        <v>43962</v>
      </c>
      <c r="B112" s="5" t="s">
        <v>0</v>
      </c>
      <c r="C112" s="5">
        <v>5.0026315789473692</v>
      </c>
      <c r="D112" s="6">
        <v>57.15</v>
      </c>
      <c r="E112" s="7">
        <v>14.83392857142857</v>
      </c>
      <c r="F112" s="36">
        <v>19139</v>
      </c>
      <c r="G112" s="23">
        <v>20270.064622495898</v>
      </c>
      <c r="J112" s="23">
        <v>20270.064622495898</v>
      </c>
      <c r="M112" s="23">
        <v>23959.4148883339</v>
      </c>
      <c r="N112" s="23"/>
      <c r="O112" s="23"/>
      <c r="P112" s="23"/>
    </row>
    <row r="113" spans="1:16" x14ac:dyDescent="0.25">
      <c r="A113" s="8">
        <v>43963</v>
      </c>
      <c r="B113" s="5" t="s">
        <v>0</v>
      </c>
      <c r="C113" s="5">
        <v>5.0157894736842117</v>
      </c>
      <c r="D113" s="6">
        <v>55.110714285714273</v>
      </c>
      <c r="E113" s="7">
        <v>14.730357142857139</v>
      </c>
      <c r="F113" s="36">
        <v>22887</v>
      </c>
      <c r="G113" s="23">
        <v>21291.410508291199</v>
      </c>
      <c r="J113" s="23">
        <v>21291.410508291199</v>
      </c>
      <c r="M113" s="23">
        <v>23362.740990255799</v>
      </c>
      <c r="N113" s="23"/>
      <c r="O113" s="23"/>
      <c r="P113" s="23"/>
    </row>
    <row r="114" spans="1:16" x14ac:dyDescent="0.25">
      <c r="A114" s="8">
        <v>43964</v>
      </c>
      <c r="B114" s="5" t="s">
        <v>0</v>
      </c>
      <c r="C114" s="5">
        <v>5.0605263157894731</v>
      </c>
      <c r="D114" s="6">
        <v>57.337500000000013</v>
      </c>
      <c r="E114" s="7">
        <v>16.475000000000001</v>
      </c>
      <c r="F114" s="36">
        <v>20516</v>
      </c>
      <c r="G114" s="23">
        <v>21204.548245606002</v>
      </c>
      <c r="J114" s="23">
        <v>21204.548245606002</v>
      </c>
      <c r="M114" s="23">
        <v>23476.432375855398</v>
      </c>
      <c r="N114" s="23"/>
      <c r="O114" s="23"/>
      <c r="P114" s="23"/>
    </row>
    <row r="115" spans="1:16" x14ac:dyDescent="0.25">
      <c r="A115" s="8">
        <v>43965</v>
      </c>
      <c r="B115" s="5" t="s">
        <v>0</v>
      </c>
      <c r="C115" s="5">
        <v>7.0342105263157899</v>
      </c>
      <c r="D115" s="6">
        <v>64.119642857142864</v>
      </c>
      <c r="E115" s="7">
        <v>18.708928571428579</v>
      </c>
      <c r="F115" s="36">
        <v>26736</v>
      </c>
      <c r="G115" s="23">
        <v>21176.2439253185</v>
      </c>
      <c r="J115" s="23">
        <v>21176.2439253185</v>
      </c>
      <c r="M115" s="23">
        <v>23558.442856728499</v>
      </c>
      <c r="N115" s="23"/>
      <c r="O115" s="23"/>
      <c r="P115" s="23"/>
    </row>
    <row r="116" spans="1:16" x14ac:dyDescent="0.25">
      <c r="A116" s="8">
        <v>43966</v>
      </c>
      <c r="B116" s="5" t="s">
        <v>0</v>
      </c>
      <c r="C116" s="5">
        <v>5.8210526315789481</v>
      </c>
      <c r="D116" s="6">
        <v>65.832142857142841</v>
      </c>
      <c r="E116" s="7">
        <v>20.49821428571428</v>
      </c>
      <c r="F116" s="36">
        <v>24697</v>
      </c>
      <c r="G116" s="23">
        <v>23114.7747608795</v>
      </c>
      <c r="J116" s="23">
        <v>23114.7747608795</v>
      </c>
      <c r="M116" s="23">
        <v>23631.269134849099</v>
      </c>
      <c r="N116" s="23"/>
      <c r="O116" s="23"/>
      <c r="P116" s="23"/>
    </row>
    <row r="117" spans="1:16" x14ac:dyDescent="0.25">
      <c r="A117" s="8">
        <v>43967</v>
      </c>
      <c r="B117" s="5" t="s">
        <v>0</v>
      </c>
      <c r="C117" s="5">
        <v>3.9342105263157889</v>
      </c>
      <c r="D117" s="6">
        <v>64.124999999999986</v>
      </c>
      <c r="E117" s="7">
        <v>19.914285714285711</v>
      </c>
      <c r="F117" s="36">
        <v>24285</v>
      </c>
      <c r="G117" s="23">
        <v>21915.390645311702</v>
      </c>
      <c r="J117" s="23">
        <v>21915.390645311702</v>
      </c>
      <c r="M117" s="23">
        <v>24555.805616219801</v>
      </c>
      <c r="N117" s="23"/>
      <c r="O117" s="23"/>
      <c r="P117" s="23"/>
    </row>
    <row r="118" spans="1:16" x14ac:dyDescent="0.25">
      <c r="A118" s="8">
        <v>43968</v>
      </c>
      <c r="B118" s="5" t="s">
        <v>0</v>
      </c>
      <c r="C118" s="5">
        <v>3.073684210526316</v>
      </c>
      <c r="D118" s="6">
        <v>68.389285714285705</v>
      </c>
      <c r="E118" s="7">
        <v>18.960714285714289</v>
      </c>
      <c r="F118" s="36">
        <v>18639</v>
      </c>
      <c r="G118" s="23">
        <v>19980.3317590999</v>
      </c>
      <c r="J118" s="23">
        <v>19980.3317590999</v>
      </c>
      <c r="M118" s="23">
        <v>24700.184506151902</v>
      </c>
      <c r="N118" s="23"/>
      <c r="O118" s="23"/>
      <c r="P118" s="23"/>
    </row>
    <row r="119" spans="1:16" x14ac:dyDescent="0.25">
      <c r="A119" s="8">
        <v>43969</v>
      </c>
      <c r="B119" s="5" t="s">
        <v>0</v>
      </c>
      <c r="C119" s="5">
        <v>4.8368421052631581</v>
      </c>
      <c r="D119" s="6">
        <v>68.966071428571396</v>
      </c>
      <c r="E119" s="7">
        <v>18.769642857142859</v>
      </c>
      <c r="F119" s="36">
        <v>22214</v>
      </c>
      <c r="G119" s="23">
        <v>19062.450096549899</v>
      </c>
      <c r="J119" s="23">
        <v>19062.450096549899</v>
      </c>
      <c r="M119" s="23">
        <v>23923.074025054299</v>
      </c>
      <c r="N119" s="23"/>
      <c r="O119" s="23"/>
      <c r="P119" s="23"/>
    </row>
    <row r="120" spans="1:16" x14ac:dyDescent="0.25">
      <c r="A120" s="8">
        <v>43970</v>
      </c>
      <c r="B120" s="5" t="s">
        <v>0</v>
      </c>
      <c r="C120" s="5">
        <v>4.6052631578947372</v>
      </c>
      <c r="D120" s="6">
        <v>63.17818181818182</v>
      </c>
      <c r="E120" s="7">
        <v>17.927272727272729</v>
      </c>
      <c r="F120" s="36">
        <v>20919</v>
      </c>
      <c r="G120" s="23">
        <v>20926.7624381264</v>
      </c>
      <c r="J120" s="23">
        <v>20926.7624381264</v>
      </c>
      <c r="M120" s="23">
        <v>22974.407870840201</v>
      </c>
      <c r="N120" s="23"/>
      <c r="O120" s="23"/>
      <c r="P120" s="23"/>
    </row>
    <row r="121" spans="1:16" x14ac:dyDescent="0.25">
      <c r="A121" s="8">
        <v>43971</v>
      </c>
      <c r="B121" s="5" t="s">
        <v>0</v>
      </c>
      <c r="C121" s="5">
        <v>4.3947368421052628</v>
      </c>
      <c r="D121" s="6">
        <v>63.723636363636359</v>
      </c>
      <c r="E121" s="7">
        <v>17.123636363636361</v>
      </c>
      <c r="F121" s="36">
        <v>22795</v>
      </c>
      <c r="G121" s="23">
        <v>20729.506773453199</v>
      </c>
      <c r="J121" s="23">
        <v>20729.506773453199</v>
      </c>
      <c r="M121" s="23">
        <v>23069.649369979201</v>
      </c>
      <c r="N121" s="23"/>
      <c r="O121" s="23"/>
      <c r="P121" s="23"/>
    </row>
    <row r="122" spans="1:16" x14ac:dyDescent="0.25">
      <c r="A122" s="8">
        <v>43972</v>
      </c>
      <c r="B122" s="5" t="s">
        <v>0</v>
      </c>
      <c r="C122" s="5">
        <v>5.3894736842105271</v>
      </c>
      <c r="D122" s="6">
        <v>66.569090909090903</v>
      </c>
      <c r="E122" s="7">
        <v>18.27272727272727</v>
      </c>
      <c r="F122" s="36">
        <v>25787</v>
      </c>
      <c r="G122" s="23">
        <v>20562.4523243781</v>
      </c>
      <c r="J122" s="23">
        <v>20562.4523243781</v>
      </c>
      <c r="M122" s="23">
        <v>23031.681901982902</v>
      </c>
      <c r="N122" s="23"/>
      <c r="O122" s="23"/>
      <c r="P122" s="23"/>
    </row>
    <row r="123" spans="1:16" x14ac:dyDescent="0.25">
      <c r="A123" s="8">
        <v>43973</v>
      </c>
      <c r="B123" s="5" t="s">
        <v>0</v>
      </c>
      <c r="C123" s="5">
        <v>5.3026315789473681</v>
      </c>
      <c r="D123" s="6">
        <v>69.110909090909104</v>
      </c>
      <c r="E123" s="7">
        <v>20.012727272727268</v>
      </c>
      <c r="F123" s="36">
        <v>23659</v>
      </c>
      <c r="G123" s="23">
        <v>21742.513497361098</v>
      </c>
      <c r="J123" s="23">
        <v>21742.513497361098</v>
      </c>
      <c r="M123" s="23">
        <v>22905.985274724699</v>
      </c>
      <c r="N123" s="23"/>
      <c r="O123" s="23"/>
      <c r="P123" s="23"/>
    </row>
    <row r="124" spans="1:16" x14ac:dyDescent="0.25">
      <c r="A124" s="8">
        <v>43974</v>
      </c>
      <c r="B124" s="5" t="s">
        <v>0</v>
      </c>
      <c r="C124" s="5">
        <v>4.1210526315789462</v>
      </c>
      <c r="D124" s="6">
        <v>68.61090909090909</v>
      </c>
      <c r="E124" s="7">
        <v>20.45454545454546</v>
      </c>
      <c r="F124" s="36">
        <v>21120</v>
      </c>
      <c r="G124" s="23">
        <v>21764.607850795001</v>
      </c>
      <c r="J124" s="23">
        <v>21764.607850795001</v>
      </c>
      <c r="M124" s="23">
        <v>23237.5523049896</v>
      </c>
      <c r="N124" s="23"/>
      <c r="O124" s="23"/>
      <c r="P124" s="23"/>
    </row>
    <row r="125" spans="1:16" x14ac:dyDescent="0.25">
      <c r="A125" s="8">
        <v>43975</v>
      </c>
      <c r="B125" s="5" t="s">
        <v>0</v>
      </c>
      <c r="C125" s="5">
        <v>3.6921052631578939</v>
      </c>
      <c r="D125" s="6">
        <v>65.97999999999999</v>
      </c>
      <c r="E125" s="7">
        <v>20.47818181818182</v>
      </c>
      <c r="F125" s="36">
        <v>20306</v>
      </c>
      <c r="G125" s="23">
        <v>20545.5258147852</v>
      </c>
      <c r="J125" s="23">
        <v>20545.5258147852</v>
      </c>
      <c r="M125" s="23">
        <v>23437.9731723554</v>
      </c>
      <c r="N125" s="23"/>
      <c r="O125" s="23"/>
      <c r="P125" s="23"/>
    </row>
    <row r="126" spans="1:16" x14ac:dyDescent="0.25">
      <c r="A126" s="8">
        <v>43976</v>
      </c>
      <c r="B126" s="5" t="s">
        <v>0</v>
      </c>
      <c r="C126" s="5">
        <v>4.2526315789473674</v>
      </c>
      <c r="D126" s="6">
        <v>70.527272727272731</v>
      </c>
      <c r="E126" s="7">
        <v>20.603636363636362</v>
      </c>
      <c r="F126" s="36">
        <v>18489</v>
      </c>
      <c r="G126" s="23">
        <v>20158.223582446801</v>
      </c>
      <c r="J126" s="23">
        <v>20158.223582446801</v>
      </c>
      <c r="M126" s="23">
        <v>23057.449751557499</v>
      </c>
      <c r="N126" s="23"/>
      <c r="O126" s="23"/>
      <c r="P126" s="23"/>
    </row>
    <row r="127" spans="1:16" x14ac:dyDescent="0.25">
      <c r="A127" s="8">
        <v>43977</v>
      </c>
      <c r="B127" s="5" t="s">
        <v>0</v>
      </c>
      <c r="C127" s="5">
        <v>6.5315789473684207</v>
      </c>
      <c r="D127" s="6">
        <v>69.416363636363627</v>
      </c>
      <c r="E127" s="7">
        <v>21.585454545454549</v>
      </c>
      <c r="F127" s="36">
        <v>18984</v>
      </c>
      <c r="G127" s="23">
        <v>20925.440579211099</v>
      </c>
      <c r="J127" s="23">
        <v>20925.440579211099</v>
      </c>
      <c r="M127" s="23">
        <v>22591.804901529002</v>
      </c>
      <c r="N127" s="23"/>
      <c r="O127" s="23"/>
      <c r="P127" s="23"/>
    </row>
    <row r="128" spans="1:16" x14ac:dyDescent="0.25">
      <c r="A128" s="8">
        <v>43978</v>
      </c>
      <c r="B128" s="5" t="s">
        <v>0</v>
      </c>
      <c r="C128" s="5">
        <v>6.2315789473684218</v>
      </c>
      <c r="D128" s="6">
        <v>67.908928571428561</v>
      </c>
      <c r="E128" s="7">
        <v>21.528571428571428</v>
      </c>
      <c r="F128" s="36">
        <v>19474</v>
      </c>
      <c r="G128" s="23">
        <v>23771.7811424707</v>
      </c>
      <c r="J128" s="23">
        <v>23771.7811424707</v>
      </c>
      <c r="M128" s="23">
        <v>22493.832803332702</v>
      </c>
      <c r="N128" s="23"/>
      <c r="O128" s="23"/>
      <c r="P128" s="23"/>
    </row>
    <row r="129" spans="1:16" x14ac:dyDescent="0.25">
      <c r="A129" s="8">
        <v>43979</v>
      </c>
      <c r="B129" s="5" t="s">
        <v>0</v>
      </c>
      <c r="C129" s="5">
        <v>5.6621621621621614</v>
      </c>
      <c r="D129" s="6">
        <v>69.646428571428572</v>
      </c>
      <c r="E129" s="7">
        <v>21.61964285714286</v>
      </c>
      <c r="F129" s="36">
        <v>21723</v>
      </c>
      <c r="G129" s="23">
        <v>23633.820749092502</v>
      </c>
      <c r="J129" s="23">
        <v>23633.820749092502</v>
      </c>
      <c r="M129" s="23">
        <v>23382.021098376099</v>
      </c>
      <c r="N129" s="23"/>
      <c r="O129" s="23"/>
      <c r="P129" s="23"/>
    </row>
    <row r="130" spans="1:16" x14ac:dyDescent="0.25">
      <c r="A130" s="8">
        <v>43980</v>
      </c>
      <c r="B130" s="5" t="s">
        <v>0</v>
      </c>
      <c r="C130" s="5">
        <v>4.8027027027027023</v>
      </c>
      <c r="D130" s="6">
        <v>65.55</v>
      </c>
      <c r="E130" s="7">
        <v>21.67678571428571</v>
      </c>
      <c r="F130" s="36">
        <v>24648</v>
      </c>
      <c r="G130" s="23">
        <v>23162.550652986101</v>
      </c>
      <c r="J130" s="23">
        <v>23162.550652986101</v>
      </c>
      <c r="M130" s="23">
        <v>23919.299935863699</v>
      </c>
      <c r="N130" s="23"/>
      <c r="O130" s="23"/>
      <c r="P130" s="23"/>
    </row>
    <row r="131" spans="1:16" x14ac:dyDescent="0.25">
      <c r="A131" s="8">
        <v>43981</v>
      </c>
      <c r="B131" s="5" t="s">
        <v>0</v>
      </c>
      <c r="C131" s="5">
        <v>3.488888888888888</v>
      </c>
      <c r="D131" s="6">
        <v>57.758928571428562</v>
      </c>
      <c r="E131" s="7">
        <v>21.037500000000001</v>
      </c>
      <c r="F131" s="36">
        <v>24213</v>
      </c>
      <c r="G131" s="23">
        <v>22313.693666891999</v>
      </c>
      <c r="J131" s="23">
        <v>22313.693666891999</v>
      </c>
      <c r="M131" s="23">
        <v>24061.705519826701</v>
      </c>
      <c r="N131" s="23"/>
      <c r="O131" s="23"/>
      <c r="P131" s="23"/>
    </row>
    <row r="132" spans="1:16" x14ac:dyDescent="0.25">
      <c r="A132" s="8">
        <v>43982</v>
      </c>
      <c r="B132" s="5" t="s">
        <v>0</v>
      </c>
      <c r="C132" s="5">
        <v>2.8111111111111118</v>
      </c>
      <c r="D132" s="6">
        <v>53.312499999999993</v>
      </c>
      <c r="E132" s="7">
        <v>20.237500000000011</v>
      </c>
      <c r="F132" s="36">
        <v>19334</v>
      </c>
      <c r="G132" s="23">
        <v>20861.999620911301</v>
      </c>
      <c r="J132" s="23">
        <v>20861.999620911301</v>
      </c>
      <c r="M132" s="23">
        <v>23771.108281503199</v>
      </c>
      <c r="N132" s="23"/>
      <c r="O132" s="23"/>
      <c r="P132" s="23"/>
    </row>
    <row r="133" spans="1:16" x14ac:dyDescent="0.25">
      <c r="A133" s="8">
        <v>43983</v>
      </c>
      <c r="B133" s="5" t="s">
        <v>0</v>
      </c>
      <c r="C133" s="5">
        <v>5.200000000000002</v>
      </c>
      <c r="D133" s="6">
        <v>52.398214285714282</v>
      </c>
      <c r="E133" s="7">
        <v>20.30714285714285</v>
      </c>
      <c r="F133" s="36">
        <v>17005</v>
      </c>
      <c r="G133" s="23">
        <v>20166.734304509901</v>
      </c>
      <c r="J133" s="23">
        <v>20166.734304509901</v>
      </c>
      <c r="M133" s="23">
        <v>22964.006501818501</v>
      </c>
      <c r="N133" s="23"/>
      <c r="O133" s="23"/>
      <c r="P133" s="23"/>
    </row>
    <row r="134" spans="1:16" x14ac:dyDescent="0.25">
      <c r="A134" s="8">
        <v>43984</v>
      </c>
      <c r="B134" s="5" t="s">
        <v>0</v>
      </c>
      <c r="C134" s="5">
        <v>7.2486486486486497</v>
      </c>
      <c r="D134" s="6">
        <v>56.125</v>
      </c>
      <c r="E134" s="7">
        <v>22.698214285714279</v>
      </c>
      <c r="F134" s="36">
        <v>21269</v>
      </c>
      <c r="G134" s="23">
        <v>23392.233742437202</v>
      </c>
      <c r="J134" s="23">
        <v>23392.233742437202</v>
      </c>
      <c r="M134" s="23">
        <v>22095.670693872999</v>
      </c>
      <c r="N134" s="23"/>
      <c r="O134" s="23"/>
      <c r="P134" s="23"/>
    </row>
    <row r="135" spans="1:16" x14ac:dyDescent="0.25">
      <c r="A135" s="8">
        <v>43985</v>
      </c>
      <c r="B135" s="5" t="s">
        <v>0</v>
      </c>
      <c r="C135" s="5">
        <v>6.3945945945945946</v>
      </c>
      <c r="D135" s="6">
        <v>60.919642857142847</v>
      </c>
      <c r="E135" s="7">
        <v>23.664285714285711</v>
      </c>
      <c r="F135" s="36">
        <v>19780</v>
      </c>
      <c r="G135" s="23">
        <v>26298.575148461499</v>
      </c>
      <c r="J135" s="23">
        <v>26298.575148461499</v>
      </c>
      <c r="M135" s="23">
        <v>22482.644825721301</v>
      </c>
      <c r="N135" s="23"/>
      <c r="O135" s="40">
        <f t="shared" ref="O135:O136" si="0">A135</f>
        <v>43985</v>
      </c>
      <c r="P135" s="23"/>
    </row>
    <row r="136" spans="1:16" x14ac:dyDescent="0.25">
      <c r="A136" s="8">
        <v>43986</v>
      </c>
      <c r="B136" s="5" t="s">
        <v>0</v>
      </c>
      <c r="C136" s="5">
        <v>6.5131578947368398</v>
      </c>
      <c r="D136" s="6">
        <v>60.3017857142857</v>
      </c>
      <c r="E136" s="7">
        <v>23.975000000000001</v>
      </c>
      <c r="F136" s="36">
        <v>21735</v>
      </c>
      <c r="G136" s="23">
        <v>25489.9180795635</v>
      </c>
      <c r="J136" s="23">
        <v>25489.9180795635</v>
      </c>
      <c r="K136" s="23" t="s">
        <v>41</v>
      </c>
      <c r="M136" s="23">
        <v>23628.270432428599</v>
      </c>
      <c r="N136" s="23" t="s">
        <v>41</v>
      </c>
      <c r="O136" s="40">
        <f t="shared" si="0"/>
        <v>43986</v>
      </c>
      <c r="P136" s="23"/>
    </row>
    <row r="137" spans="1:16" x14ac:dyDescent="0.25">
      <c r="A137" s="8">
        <v>43987</v>
      </c>
      <c r="B137" s="5" t="s">
        <v>0</v>
      </c>
      <c r="C137" s="5">
        <v>5.8054054054054038</v>
      </c>
      <c r="D137" s="6">
        <v>66.316071428571433</v>
      </c>
      <c r="E137" s="7">
        <v>23.048214285714291</v>
      </c>
      <c r="F137" s="36">
        <v>24912</v>
      </c>
      <c r="G137" s="23">
        <v>22456.523972356299</v>
      </c>
      <c r="J137" s="23">
        <v>22456.523972356299</v>
      </c>
      <c r="M137" s="23">
        <v>24129.068182380299</v>
      </c>
      <c r="O137" s="23"/>
      <c r="P137" s="23"/>
    </row>
    <row r="138" spans="1:16" x14ac:dyDescent="0.25">
      <c r="A138" s="8">
        <v>43988</v>
      </c>
      <c r="B138" s="5" t="s">
        <v>0</v>
      </c>
      <c r="C138" s="5">
        <v>3.4054054054054048</v>
      </c>
      <c r="D138" s="6">
        <v>62.662500000000001</v>
      </c>
      <c r="E138" s="7">
        <v>23.56785714285715</v>
      </c>
      <c r="F138" s="36">
        <v>21474</v>
      </c>
      <c r="G138" s="23">
        <v>21345.055381773898</v>
      </c>
      <c r="J138" s="23">
        <v>21345.055381773898</v>
      </c>
      <c r="M138" s="23">
        <v>15849.8682934873</v>
      </c>
      <c r="O138" s="23"/>
      <c r="P138" s="23"/>
    </row>
    <row r="139" spans="1:16" x14ac:dyDescent="0.25">
      <c r="A139" s="8">
        <v>43989</v>
      </c>
      <c r="B139" s="5" t="s">
        <v>0</v>
      </c>
      <c r="C139" s="5">
        <v>2.689189189189189</v>
      </c>
      <c r="D139" s="6">
        <v>57.655357142857127</v>
      </c>
      <c r="E139" s="7">
        <v>22.596428571428572</v>
      </c>
      <c r="F139" s="36">
        <v>18268</v>
      </c>
      <c r="G139" s="23">
        <v>15597.3476439921</v>
      </c>
      <c r="J139" s="23">
        <v>15597.3476439921</v>
      </c>
      <c r="M139" s="23">
        <v>14089.2252432</v>
      </c>
      <c r="O139" s="23"/>
      <c r="P139" s="23"/>
    </row>
    <row r="140" spans="1:16" x14ac:dyDescent="0.25">
      <c r="A140" s="8">
        <v>43990</v>
      </c>
      <c r="B140" s="5" t="s">
        <v>0</v>
      </c>
      <c r="C140" s="5">
        <v>4.2081081081081084</v>
      </c>
      <c r="D140" s="6">
        <v>55.571428571428548</v>
      </c>
      <c r="E140" s="7">
        <v>22.848214285714288</v>
      </c>
      <c r="F140" s="36">
        <v>16698</v>
      </c>
      <c r="G140" s="23">
        <v>14290.768709296901</v>
      </c>
      <c r="J140" s="23">
        <v>14290.768709296901</v>
      </c>
      <c r="M140" s="23">
        <v>13848.844309989099</v>
      </c>
      <c r="O140" s="23"/>
      <c r="P140" s="23"/>
    </row>
    <row r="141" spans="1:16" x14ac:dyDescent="0.25">
      <c r="A141" s="8">
        <v>43991</v>
      </c>
      <c r="B141" s="5" t="s">
        <v>0</v>
      </c>
      <c r="C141" s="5">
        <v>6.1108108108108103</v>
      </c>
      <c r="D141" s="6">
        <v>58.726785714285697</v>
      </c>
      <c r="E141" s="7">
        <v>23.93928571428571</v>
      </c>
      <c r="F141" s="36">
        <v>18008</v>
      </c>
      <c r="G141" s="23">
        <v>19111.830829112601</v>
      </c>
      <c r="J141" s="23">
        <v>19111.830829112601</v>
      </c>
      <c r="M141" s="23">
        <v>14823.0374891794</v>
      </c>
      <c r="O141" s="23"/>
      <c r="P141" s="23"/>
    </row>
    <row r="142" spans="1:16" x14ac:dyDescent="0.25">
      <c r="A142" s="8">
        <v>43992</v>
      </c>
      <c r="B142" s="5" t="s">
        <v>0</v>
      </c>
      <c r="C142" s="5">
        <v>5.5081081081081082</v>
      </c>
      <c r="D142" s="6">
        <v>60.133928571428569</v>
      </c>
      <c r="E142" s="7">
        <v>23.526785714285719</v>
      </c>
      <c r="F142" s="36">
        <v>21196</v>
      </c>
      <c r="G142" s="23">
        <v>25131.3497497321</v>
      </c>
      <c r="J142" s="23">
        <v>25131.3497497321</v>
      </c>
      <c r="M142" s="23">
        <v>17110.087867926599</v>
      </c>
      <c r="O142" s="23"/>
      <c r="P142" s="23"/>
    </row>
    <row r="143" spans="1:16" x14ac:dyDescent="0.25">
      <c r="A143" s="8">
        <v>43993</v>
      </c>
      <c r="B143" s="5" t="s">
        <v>0</v>
      </c>
      <c r="C143" s="5">
        <v>5.6594594594594607</v>
      </c>
      <c r="D143" s="6">
        <v>59.314285714285703</v>
      </c>
      <c r="E143" s="7">
        <v>23.403571428571439</v>
      </c>
      <c r="F143" s="36">
        <v>22402</v>
      </c>
      <c r="G143" s="23">
        <v>24298.057617215101</v>
      </c>
      <c r="J143" s="23">
        <v>24298.057617215101</v>
      </c>
      <c r="M143" s="23">
        <v>20083.4284214461</v>
      </c>
      <c r="O143" s="23"/>
      <c r="P143" s="23"/>
    </row>
    <row r="144" spans="1:16" x14ac:dyDescent="0.25">
      <c r="A144" s="8">
        <v>43994</v>
      </c>
      <c r="B144" s="5" t="s">
        <v>0</v>
      </c>
      <c r="C144" s="5">
        <v>5.4405405405405398</v>
      </c>
      <c r="D144" s="6">
        <v>53.741071428571402</v>
      </c>
      <c r="E144" s="7">
        <v>23.014285714285709</v>
      </c>
      <c r="F144" s="36">
        <v>25149</v>
      </c>
      <c r="G144" s="23">
        <v>25577.686013781899</v>
      </c>
      <c r="J144" s="23">
        <v>25577.686013781899</v>
      </c>
      <c r="M144" s="23">
        <v>21738.368016067201</v>
      </c>
      <c r="O144" s="23"/>
      <c r="P144" s="23"/>
    </row>
    <row r="145" spans="1:16" x14ac:dyDescent="0.25">
      <c r="A145" s="8">
        <v>43995</v>
      </c>
      <c r="B145" s="5" t="s">
        <v>0</v>
      </c>
      <c r="C145" s="5">
        <v>3.3540540540540529</v>
      </c>
      <c r="D145" s="6">
        <v>54.17321428571428</v>
      </c>
      <c r="E145" s="7">
        <v>21.383928571428569</v>
      </c>
      <c r="F145" s="36">
        <v>25126</v>
      </c>
      <c r="G145" s="23">
        <v>25827.8420407985</v>
      </c>
      <c r="J145" s="23">
        <v>25827.8420407985</v>
      </c>
      <c r="M145" s="23">
        <v>23326.138516804898</v>
      </c>
      <c r="O145" s="23"/>
      <c r="P145" s="23"/>
    </row>
    <row r="146" spans="1:16" x14ac:dyDescent="0.25">
      <c r="A146" s="8">
        <v>43996</v>
      </c>
      <c r="B146" s="5" t="s">
        <v>0</v>
      </c>
      <c r="C146" s="5">
        <v>2.9432432432432432</v>
      </c>
      <c r="D146" s="6">
        <v>54.949999999999989</v>
      </c>
      <c r="E146" s="7">
        <v>21.31428571428571</v>
      </c>
      <c r="F146" s="36">
        <v>19331</v>
      </c>
      <c r="G146" s="23">
        <v>20610.230782213799</v>
      </c>
      <c r="J146" s="23">
        <v>20610.230782213799</v>
      </c>
      <c r="M146" s="23">
        <v>24533.946620112201</v>
      </c>
      <c r="O146" s="23"/>
      <c r="P146" s="23"/>
    </row>
    <row r="147" spans="1:16" x14ac:dyDescent="0.25">
      <c r="A147" s="8">
        <v>43997</v>
      </c>
      <c r="B147" s="5" t="s">
        <v>0</v>
      </c>
      <c r="C147" s="5">
        <v>4.7657894736842108</v>
      </c>
      <c r="D147" s="6">
        <v>60.680357142857147</v>
      </c>
      <c r="E147" s="7">
        <v>21.362500000000001</v>
      </c>
      <c r="F147" s="36">
        <v>18583</v>
      </c>
      <c r="G147" s="23">
        <v>20170.001059975399</v>
      </c>
      <c r="J147" s="23">
        <v>20170.001059975399</v>
      </c>
      <c r="M147" s="23">
        <v>23873.586669420602</v>
      </c>
      <c r="O147" s="23"/>
      <c r="P147" s="23"/>
    </row>
    <row r="148" spans="1:16" x14ac:dyDescent="0.25">
      <c r="A148" s="8">
        <v>43998</v>
      </c>
      <c r="B148" s="5" t="s">
        <v>0</v>
      </c>
      <c r="C148" s="5">
        <v>5.0567567567567568</v>
      </c>
      <c r="D148" s="6">
        <v>59.817857142857143</v>
      </c>
      <c r="E148" s="7">
        <v>21.79999999999999</v>
      </c>
      <c r="F148" s="36">
        <v>23901</v>
      </c>
      <c r="G148" s="20">
        <v>26383.637993590801</v>
      </c>
      <c r="J148" s="20">
        <v>26383.637993590801</v>
      </c>
      <c r="M148" s="23">
        <v>24076.612087907401</v>
      </c>
      <c r="O148" s="23"/>
      <c r="P148" s="23"/>
    </row>
    <row r="149" spans="1:16" x14ac:dyDescent="0.25">
      <c r="A149" s="8">
        <v>43999</v>
      </c>
      <c r="B149" s="5" t="s">
        <v>0</v>
      </c>
      <c r="C149" s="5">
        <v>5.743243243243243</v>
      </c>
      <c r="D149" s="6">
        <v>59.67321428571428</v>
      </c>
      <c r="E149" s="7">
        <v>22.458928571428569</v>
      </c>
      <c r="F149" s="36">
        <v>27215</v>
      </c>
      <c r="G149" s="20">
        <v>28178.004813209001</v>
      </c>
      <c r="J149" s="20">
        <v>28178.004813209001</v>
      </c>
      <c r="M149" s="23">
        <v>26474.227413800199</v>
      </c>
      <c r="O149" s="23"/>
      <c r="P149" s="23"/>
    </row>
    <row r="150" spans="1:16" x14ac:dyDescent="0.25">
      <c r="A150" s="8">
        <v>44000</v>
      </c>
      <c r="B150" s="5" t="s">
        <v>0</v>
      </c>
      <c r="C150" s="5">
        <v>5.5540540540540553</v>
      </c>
      <c r="D150" s="6">
        <v>62.424999999999962</v>
      </c>
      <c r="E150" s="7">
        <v>23.24821428571428</v>
      </c>
      <c r="F150" s="36">
        <v>28401</v>
      </c>
      <c r="G150" s="20">
        <v>31246.6469998877</v>
      </c>
      <c r="J150" s="20">
        <v>31246.6469998877</v>
      </c>
      <c r="M150" s="23">
        <v>28308.334972796401</v>
      </c>
      <c r="O150" s="23"/>
      <c r="P150" s="23"/>
    </row>
    <row r="151" spans="1:16" x14ac:dyDescent="0.25">
      <c r="A151" s="8">
        <v>44001</v>
      </c>
      <c r="B151" s="5" t="s">
        <v>0</v>
      </c>
      <c r="C151" s="5">
        <v>6.094444444444445</v>
      </c>
      <c r="D151" s="6">
        <v>63.685714285714283</v>
      </c>
      <c r="E151" s="7">
        <v>23.68214285714286</v>
      </c>
      <c r="F151" s="36">
        <v>31685</v>
      </c>
      <c r="G151" s="20">
        <v>31711.549674429902</v>
      </c>
      <c r="J151" s="20">
        <v>31711.549674429902</v>
      </c>
      <c r="M151" s="23">
        <v>30409.882536682599</v>
      </c>
      <c r="O151" s="23"/>
      <c r="P151" s="23"/>
    </row>
    <row r="152" spans="1:16" x14ac:dyDescent="0.25">
      <c r="A152" s="8">
        <v>44002</v>
      </c>
      <c r="B152" s="5" t="s">
        <v>0</v>
      </c>
      <c r="C152" s="5">
        <v>5.094444444444445</v>
      </c>
      <c r="D152" s="6">
        <v>65.174999999999997</v>
      </c>
      <c r="E152" s="7">
        <v>23.99285714285714</v>
      </c>
      <c r="F152" s="36">
        <v>32534</v>
      </c>
      <c r="G152" s="20">
        <v>34485.930028879397</v>
      </c>
      <c r="J152" s="20">
        <v>34485.930028879397</v>
      </c>
      <c r="M152" s="23">
        <v>31756.059477315601</v>
      </c>
      <c r="O152" s="23"/>
      <c r="P152" s="23"/>
    </row>
    <row r="153" spans="1:16" x14ac:dyDescent="0.25">
      <c r="A153" s="8">
        <v>44003</v>
      </c>
      <c r="B153" s="5" t="s">
        <v>0</v>
      </c>
      <c r="C153" s="5">
        <v>4.2342105263157892</v>
      </c>
      <c r="D153" s="6">
        <v>66.199999999999974</v>
      </c>
      <c r="E153" s="7">
        <v>24.31785714285714</v>
      </c>
      <c r="F153" s="36">
        <v>26067</v>
      </c>
      <c r="G153" s="20">
        <v>32435.735038033799</v>
      </c>
      <c r="J153" s="20">
        <v>32435.735038033799</v>
      </c>
      <c r="M153" s="23">
        <v>33670.016439217099</v>
      </c>
      <c r="O153" s="23"/>
      <c r="P153" s="23"/>
    </row>
    <row r="154" spans="1:16" x14ac:dyDescent="0.25">
      <c r="A154" s="8">
        <v>44004</v>
      </c>
      <c r="B154" s="5" t="s">
        <v>0</v>
      </c>
      <c r="C154" s="5">
        <v>5.2499999999999982</v>
      </c>
      <c r="D154" s="6">
        <v>66.766071428571422</v>
      </c>
      <c r="E154" s="7">
        <v>24.328571428571429</v>
      </c>
      <c r="F154" s="36">
        <v>31156</v>
      </c>
      <c r="G154" s="20">
        <v>30732.4063146839</v>
      </c>
      <c r="J154" s="20">
        <v>30732.4063146839</v>
      </c>
      <c r="M154" s="23">
        <v>34003.416341332399</v>
      </c>
      <c r="O154" s="23"/>
      <c r="P154" s="23"/>
    </row>
    <row r="155" spans="1:16" x14ac:dyDescent="0.25">
      <c r="A155" s="8">
        <v>44005</v>
      </c>
      <c r="B155" s="5" t="s">
        <v>0</v>
      </c>
      <c r="C155" s="5">
        <v>5.2555555555555564</v>
      </c>
      <c r="D155" s="6">
        <v>67.871428571428552</v>
      </c>
      <c r="E155" s="7">
        <v>23.946428571428569</v>
      </c>
      <c r="F155" s="36">
        <v>37266</v>
      </c>
      <c r="G155" s="20">
        <v>35129.087434977897</v>
      </c>
      <c r="J155" s="20">
        <v>35129.087434977897</v>
      </c>
      <c r="M155" s="23">
        <v>33907.345671467199</v>
      </c>
      <c r="O155" s="23"/>
      <c r="P155" s="23"/>
    </row>
    <row r="156" spans="1:16" x14ac:dyDescent="0.25">
      <c r="A156" s="8">
        <v>44006</v>
      </c>
      <c r="B156" s="5" t="s">
        <v>0</v>
      </c>
      <c r="C156" s="5">
        <v>5.6710526315789478</v>
      </c>
      <c r="D156" s="6">
        <v>62.876785714285717</v>
      </c>
      <c r="E156" s="7">
        <v>24.12857142857143</v>
      </c>
      <c r="F156" s="36">
        <v>36212</v>
      </c>
      <c r="G156" s="20">
        <v>36326.2617860787</v>
      </c>
      <c r="J156" s="20">
        <v>36326.2617860787</v>
      </c>
      <c r="M156" s="23">
        <v>36020.948909391802</v>
      </c>
      <c r="O156" s="23"/>
      <c r="P156" s="23"/>
    </row>
    <row r="157" spans="1:16" x14ac:dyDescent="0.25">
      <c r="A157" s="8">
        <v>44007</v>
      </c>
      <c r="B157" s="5" t="s">
        <v>0</v>
      </c>
      <c r="C157" s="5">
        <v>6.3657894736842104</v>
      </c>
      <c r="D157" s="6">
        <v>61.480357142857137</v>
      </c>
      <c r="E157" s="7">
        <v>24.592857142857142</v>
      </c>
      <c r="F157" s="36">
        <v>40260</v>
      </c>
      <c r="G157" s="20">
        <v>38955.642596126199</v>
      </c>
      <c r="J157" s="20">
        <v>38955.642596126199</v>
      </c>
      <c r="M157" s="23">
        <v>37700.033151621697</v>
      </c>
      <c r="O157" s="23"/>
      <c r="P157" s="23"/>
    </row>
    <row r="158" spans="1:16" x14ac:dyDescent="0.25">
      <c r="A158" s="8">
        <v>44008</v>
      </c>
      <c r="B158" s="5" t="s">
        <v>0</v>
      </c>
      <c r="C158" s="5">
        <v>7.584210526315788</v>
      </c>
      <c r="D158" s="6">
        <v>63.035714285714278</v>
      </c>
      <c r="E158" s="7">
        <v>24.93571428571428</v>
      </c>
      <c r="F158" s="36">
        <v>46319</v>
      </c>
      <c r="G158" s="20">
        <v>42658.677740299798</v>
      </c>
      <c r="J158" s="20">
        <v>42658.677740299798</v>
      </c>
      <c r="M158" s="23">
        <v>39820.617333959002</v>
      </c>
      <c r="O158" s="23"/>
      <c r="P158" s="23"/>
    </row>
    <row r="159" spans="1:16" x14ac:dyDescent="0.25">
      <c r="A159" s="8">
        <v>44009</v>
      </c>
      <c r="B159" s="5" t="s">
        <v>0</v>
      </c>
      <c r="C159" s="5">
        <v>4.9944444444444427</v>
      </c>
      <c r="D159" s="6">
        <v>67.396428571428572</v>
      </c>
      <c r="E159" s="7">
        <v>24.524999999999999</v>
      </c>
      <c r="F159" s="36">
        <v>41698</v>
      </c>
      <c r="G159" s="20">
        <v>48372.7133527552</v>
      </c>
      <c r="J159" s="20">
        <v>48372.7133527552</v>
      </c>
      <c r="M159" s="23">
        <v>42597.878966766497</v>
      </c>
      <c r="O159" s="23"/>
      <c r="P159" s="23"/>
    </row>
    <row r="160" spans="1:16" x14ac:dyDescent="0.25">
      <c r="A160" s="8">
        <v>44010</v>
      </c>
      <c r="B160" s="5" t="s">
        <v>0</v>
      </c>
      <c r="C160" s="5">
        <v>3.4388888888888882</v>
      </c>
      <c r="D160" s="6">
        <v>67.876785714285717</v>
      </c>
      <c r="E160" s="7">
        <v>24.342857142857149</v>
      </c>
      <c r="F160" s="36">
        <v>41796</v>
      </c>
      <c r="G160" s="20">
        <v>40728.374060838098</v>
      </c>
      <c r="J160" s="20">
        <v>40728.374060838098</v>
      </c>
      <c r="M160" s="23">
        <v>46599.320357489203</v>
      </c>
      <c r="O160" s="23"/>
      <c r="P160" s="23"/>
    </row>
    <row r="161" spans="1:16" x14ac:dyDescent="0.25">
      <c r="A161" s="8">
        <v>44011</v>
      </c>
      <c r="B161" s="5" t="s">
        <v>0</v>
      </c>
      <c r="C161" s="5">
        <v>4.5432432432432437</v>
      </c>
      <c r="D161" s="6">
        <v>66.532142857142844</v>
      </c>
      <c r="E161" s="7">
        <v>24.287499999999991</v>
      </c>
      <c r="F161" s="36">
        <v>39700</v>
      </c>
      <c r="G161" s="20">
        <v>36420.975833819699</v>
      </c>
      <c r="J161" s="20">
        <v>36420.975833819699</v>
      </c>
      <c r="M161" s="23">
        <v>44992.508604531198</v>
      </c>
      <c r="O161" s="23"/>
      <c r="P161" s="23"/>
    </row>
    <row r="162" spans="1:16" x14ac:dyDescent="0.25">
      <c r="A162" s="8">
        <v>44012</v>
      </c>
      <c r="B162" s="9" t="s">
        <v>0</v>
      </c>
      <c r="C162" s="9">
        <v>5.3473684210526304</v>
      </c>
      <c r="D162" s="10">
        <v>67.760714285714258</v>
      </c>
      <c r="E162" s="11">
        <v>24.073214285714279</v>
      </c>
      <c r="F162" s="36">
        <v>48369</v>
      </c>
      <c r="G162" s="20">
        <v>41733.3268745893</v>
      </c>
      <c r="J162" s="20">
        <v>41733.3268745893</v>
      </c>
      <c r="M162" s="23">
        <v>42940.248609380797</v>
      </c>
      <c r="O162" s="23"/>
      <c r="P162" s="23"/>
    </row>
    <row r="163" spans="1:16" x14ac:dyDescent="0.25">
      <c r="A163" s="8">
        <v>44013</v>
      </c>
      <c r="B163" s="9" t="s">
        <v>0</v>
      </c>
      <c r="C163" s="9">
        <v>5.9243243243243251</v>
      </c>
      <c r="D163" s="10">
        <v>68.610714285714295</v>
      </c>
      <c r="E163" s="11">
        <v>23.821428571428569</v>
      </c>
      <c r="F163" s="36">
        <v>51566</v>
      </c>
      <c r="G163" s="20">
        <v>46149.361545369997</v>
      </c>
      <c r="J163" s="20">
        <v>46149.361545369997</v>
      </c>
      <c r="M163" s="23">
        <v>45156.441162361501</v>
      </c>
      <c r="O163" s="23"/>
      <c r="P163" s="23"/>
    </row>
    <row r="164" spans="1:16" x14ac:dyDescent="0.25">
      <c r="A164" s="8">
        <v>44014</v>
      </c>
      <c r="B164" s="9" t="s">
        <v>0</v>
      </c>
      <c r="C164" s="9">
        <v>5.2351351351351356</v>
      </c>
      <c r="D164" s="10">
        <v>63.041071428571414</v>
      </c>
      <c r="E164" s="11">
        <v>25.239285714285721</v>
      </c>
      <c r="F164" s="36">
        <v>56370</v>
      </c>
      <c r="G164" s="20">
        <v>49900.420703238997</v>
      </c>
      <c r="J164" s="20">
        <v>49900.420703238997</v>
      </c>
      <c r="M164" s="23">
        <v>48306.877856239902</v>
      </c>
      <c r="O164" s="23"/>
      <c r="P164" s="23"/>
    </row>
    <row r="165" spans="1:16" x14ac:dyDescent="0.25">
      <c r="A165" s="8">
        <v>44015</v>
      </c>
      <c r="B165" s="9" t="s">
        <v>0</v>
      </c>
      <c r="C165" s="9">
        <v>5.1810810810810812</v>
      </c>
      <c r="D165" s="10">
        <v>62.385714285714293</v>
      </c>
      <c r="E165" s="11">
        <v>25.67857142857142</v>
      </c>
      <c r="F165" s="36">
        <v>52617</v>
      </c>
      <c r="G165" s="20">
        <v>48896.264666734802</v>
      </c>
      <c r="J165" s="20">
        <v>48896.264666734802</v>
      </c>
      <c r="M165" s="23">
        <v>51554.385661551401</v>
      </c>
      <c r="O165" s="23"/>
      <c r="P165" s="23"/>
    </row>
    <row r="166" spans="1:16" x14ac:dyDescent="0.25">
      <c r="A166" s="8">
        <v>44016</v>
      </c>
      <c r="B166" s="9" t="s">
        <v>0</v>
      </c>
      <c r="C166" s="9">
        <v>4.2108108108108127</v>
      </c>
      <c r="D166" s="10">
        <v>64.155357142857127</v>
      </c>
      <c r="E166" s="11">
        <v>25.544642857142861</v>
      </c>
      <c r="F166" s="36">
        <v>48355</v>
      </c>
      <c r="G166" s="20">
        <v>50321.407797708802</v>
      </c>
      <c r="J166" s="20">
        <v>50321.407797708802</v>
      </c>
      <c r="M166" s="23">
        <v>52591.2406502827</v>
      </c>
      <c r="O166" s="23"/>
      <c r="P166" s="23"/>
    </row>
    <row r="167" spans="1:16" x14ac:dyDescent="0.25">
      <c r="A167" s="8">
        <v>44017</v>
      </c>
      <c r="B167" s="9" t="s">
        <v>0</v>
      </c>
      <c r="C167" s="9">
        <v>4.0675675675675693</v>
      </c>
      <c r="D167" s="10">
        <v>62.623214285714283</v>
      </c>
      <c r="E167" s="11">
        <v>25.98928571428571</v>
      </c>
      <c r="F167" s="36">
        <v>50804</v>
      </c>
      <c r="G167" s="20">
        <v>48092.655260253799</v>
      </c>
      <c r="J167" s="20">
        <v>48092.655260253799</v>
      </c>
      <c r="M167" s="23">
        <v>53948.926072543603</v>
      </c>
      <c r="O167" s="23"/>
      <c r="P167" s="23"/>
    </row>
    <row r="168" spans="1:16" x14ac:dyDescent="0.25">
      <c r="A168" s="8">
        <v>44018</v>
      </c>
      <c r="B168" s="9" t="s">
        <v>0</v>
      </c>
      <c r="C168" s="9">
        <v>6.4135135135135144</v>
      </c>
      <c r="D168" s="10">
        <v>64.82678571428572</v>
      </c>
      <c r="E168" s="11">
        <v>25.171428571428571</v>
      </c>
      <c r="F168" s="36">
        <v>42734</v>
      </c>
      <c r="G168" s="20">
        <v>49111.497130208503</v>
      </c>
      <c r="J168" s="20">
        <v>49111.497130208503</v>
      </c>
      <c r="M168" s="23">
        <v>53604.242172823702</v>
      </c>
      <c r="O168" s="23"/>
      <c r="P168" s="23"/>
    </row>
    <row r="169" spans="1:16" x14ac:dyDescent="0.25">
      <c r="A169" s="8">
        <v>44019</v>
      </c>
      <c r="B169" s="9" t="s">
        <v>0</v>
      </c>
      <c r="C169" s="9">
        <v>5.0675675675675684</v>
      </c>
      <c r="D169" s="10">
        <v>68.369642857142836</v>
      </c>
      <c r="E169" s="11">
        <v>24.982142857142851</v>
      </c>
      <c r="F169" s="36">
        <v>59128</v>
      </c>
      <c r="G169" s="20">
        <v>60552.047071240399</v>
      </c>
      <c r="J169" s="20">
        <v>60552.047071240399</v>
      </c>
      <c r="M169" s="23">
        <v>54287.122279261799</v>
      </c>
      <c r="O169" s="23"/>
      <c r="P169" s="23"/>
    </row>
    <row r="170" spans="1:16" x14ac:dyDescent="0.25">
      <c r="A170" s="8">
        <v>44020</v>
      </c>
      <c r="B170" s="9" t="s">
        <v>0</v>
      </c>
      <c r="C170" s="9">
        <v>5.4054054054054044</v>
      </c>
      <c r="D170" s="10">
        <v>67.391071428571394</v>
      </c>
      <c r="E170" s="11">
        <v>25.81071428571428</v>
      </c>
      <c r="F170" s="36">
        <v>59645</v>
      </c>
      <c r="G170" s="20">
        <v>56887.5177835043</v>
      </c>
      <c r="J170" s="20">
        <v>56887.5177835043</v>
      </c>
      <c r="M170" s="23">
        <v>60198.702499833198</v>
      </c>
      <c r="O170" s="23"/>
      <c r="P170" s="23"/>
    </row>
    <row r="171" spans="1:16" x14ac:dyDescent="0.25">
      <c r="A171" s="8">
        <v>44021</v>
      </c>
      <c r="B171" s="9" t="s">
        <v>0</v>
      </c>
      <c r="C171" s="9">
        <v>5.5552631578947356</v>
      </c>
      <c r="D171" s="10">
        <v>66.10535714285713</v>
      </c>
      <c r="E171" s="11">
        <v>26.23749999999999</v>
      </c>
      <c r="F171" s="36">
        <v>60953</v>
      </c>
      <c r="G171" s="20">
        <v>60275.120588901198</v>
      </c>
      <c r="J171" s="20">
        <v>60275.120588901198</v>
      </c>
      <c r="M171" s="23">
        <v>60619.625627158501</v>
      </c>
      <c r="O171" s="23"/>
      <c r="P171" s="23"/>
    </row>
    <row r="172" spans="1:16" x14ac:dyDescent="0.25">
      <c r="A172" s="8">
        <v>44022</v>
      </c>
      <c r="B172" s="9" t="s">
        <v>0</v>
      </c>
      <c r="C172" s="9">
        <v>5.2131578947368409</v>
      </c>
      <c r="D172" s="10">
        <v>67.491071428571402</v>
      </c>
      <c r="E172" s="11">
        <v>25.975000000000001</v>
      </c>
      <c r="F172" s="36">
        <v>67801</v>
      </c>
      <c r="G172" s="20">
        <v>62985.697009766503</v>
      </c>
      <c r="J172" s="20">
        <v>62985.697009766503</v>
      </c>
      <c r="M172" s="23">
        <v>62500.107457076898</v>
      </c>
      <c r="O172" s="23"/>
      <c r="P172" s="23"/>
    </row>
    <row r="173" spans="1:16" x14ac:dyDescent="0.25">
      <c r="A173" s="8">
        <v>44023</v>
      </c>
      <c r="B173" s="9" t="s">
        <v>0</v>
      </c>
      <c r="C173" s="9">
        <v>4.4861111111111107</v>
      </c>
      <c r="D173" s="10">
        <v>62.85714285714284</v>
      </c>
      <c r="E173" s="11">
        <v>26.589285714285712</v>
      </c>
      <c r="F173" s="36">
        <v>61258</v>
      </c>
      <c r="G173" s="20">
        <v>63586.378863920901</v>
      </c>
      <c r="J173" s="20">
        <v>63586.378863920901</v>
      </c>
      <c r="M173" s="23">
        <v>64473.175848979401</v>
      </c>
      <c r="O173" s="23"/>
      <c r="P173" s="23"/>
    </row>
    <row r="174" spans="1:16" x14ac:dyDescent="0.25">
      <c r="A174" s="8">
        <v>44024</v>
      </c>
      <c r="B174" s="9" t="s">
        <v>0</v>
      </c>
      <c r="C174" s="9">
        <v>3.566666666666666</v>
      </c>
      <c r="D174" s="10">
        <v>59.719642857142873</v>
      </c>
      <c r="E174" s="11">
        <v>26.530357142857142</v>
      </c>
      <c r="F174" s="36">
        <v>60027</v>
      </c>
      <c r="G174" s="20">
        <v>62394.910274246497</v>
      </c>
      <c r="J174" s="20">
        <v>62394.910274246497</v>
      </c>
      <c r="M174" s="23">
        <v>65303.870296682602</v>
      </c>
      <c r="O174" s="23"/>
      <c r="P174" s="23"/>
    </row>
    <row r="175" spans="1:16" x14ac:dyDescent="0.25">
      <c r="A175" s="8">
        <v>44025</v>
      </c>
      <c r="B175" s="9" t="s">
        <v>0</v>
      </c>
      <c r="C175" s="9">
        <v>4.7552631578947366</v>
      </c>
      <c r="D175" s="10">
        <v>60.932142857142843</v>
      </c>
      <c r="E175" s="11">
        <v>25.953571428571429</v>
      </c>
      <c r="F175" s="36">
        <v>57865</v>
      </c>
      <c r="G175" s="20">
        <v>60177.634014364601</v>
      </c>
      <c r="J175" s="20">
        <v>60177.634014364601</v>
      </c>
      <c r="M175" s="23">
        <v>64735.747394345803</v>
      </c>
      <c r="O175" s="23"/>
      <c r="P175" s="23"/>
    </row>
    <row r="176" spans="1:16" x14ac:dyDescent="0.25">
      <c r="A176" s="8">
        <v>44026</v>
      </c>
      <c r="B176" s="9" t="s">
        <v>0</v>
      </c>
      <c r="C176" s="9">
        <v>4.8861111111111093</v>
      </c>
      <c r="D176" s="10">
        <v>60.873214285714269</v>
      </c>
      <c r="E176" s="11">
        <v>25.651785714285712</v>
      </c>
      <c r="F176" s="36">
        <v>66891</v>
      </c>
      <c r="G176" s="20">
        <v>67889.892183033604</v>
      </c>
      <c r="J176" s="20">
        <v>67889.892183033604</v>
      </c>
      <c r="M176" s="23">
        <v>63206.6920446246</v>
      </c>
      <c r="O176" s="23"/>
      <c r="P176" s="23"/>
    </row>
    <row r="177" spans="1:16" x14ac:dyDescent="0.25">
      <c r="A177" s="8">
        <v>44027</v>
      </c>
      <c r="B177" s="9" t="s">
        <v>0</v>
      </c>
      <c r="C177" s="9">
        <v>5.4891891891891893</v>
      </c>
      <c r="D177" s="10">
        <v>64.603571428571428</v>
      </c>
      <c r="E177" s="11">
        <v>25.046428571428571</v>
      </c>
      <c r="F177" s="36">
        <v>67938</v>
      </c>
      <c r="G177" s="20">
        <v>70842.000218998393</v>
      </c>
      <c r="J177" s="20">
        <v>70842.000218998393</v>
      </c>
      <c r="M177" s="23">
        <v>66283.314774976403</v>
      </c>
      <c r="O177" s="23"/>
      <c r="P177" s="23"/>
    </row>
    <row r="178" spans="1:16" x14ac:dyDescent="0.25">
      <c r="A178" s="8">
        <v>44028</v>
      </c>
      <c r="B178" s="9" t="s">
        <v>0</v>
      </c>
      <c r="C178" s="9">
        <v>4.8189189189189197</v>
      </c>
      <c r="D178" s="10">
        <v>65.653571428571425</v>
      </c>
      <c r="E178" s="11">
        <v>24.98571428571428</v>
      </c>
      <c r="F178" s="36">
        <v>76044</v>
      </c>
      <c r="G178" s="20">
        <v>76275.708534020203</v>
      </c>
      <c r="J178" s="20">
        <v>76275.708534020203</v>
      </c>
      <c r="K178" s="23" t="s">
        <v>42</v>
      </c>
      <c r="M178" s="23">
        <v>68377.709212068599</v>
      </c>
      <c r="N178" s="23" t="s">
        <v>42</v>
      </c>
      <c r="O178" s="23"/>
      <c r="P178" s="23"/>
    </row>
    <row r="179" spans="1:16" x14ac:dyDescent="0.25">
      <c r="A179" s="8">
        <v>44029</v>
      </c>
      <c r="B179" s="9" t="s">
        <v>0</v>
      </c>
      <c r="C179" s="9">
        <v>5.6947368421052644</v>
      </c>
      <c r="D179" s="10">
        <v>67.364285714285728</v>
      </c>
      <c r="E179" s="11">
        <v>25.75</v>
      </c>
      <c r="F179" s="36">
        <v>71543</v>
      </c>
      <c r="G179" s="23">
        <v>67832.460695126705</v>
      </c>
      <c r="J179" s="23">
        <v>67832.460695126705</v>
      </c>
      <c r="M179" s="23">
        <v>71282.667932611497</v>
      </c>
      <c r="O179" s="23"/>
      <c r="P179" s="23"/>
    </row>
    <row r="180" spans="1:16" x14ac:dyDescent="0.25">
      <c r="A180" s="8">
        <v>44030</v>
      </c>
      <c r="B180" s="9" t="s">
        <v>0</v>
      </c>
      <c r="C180" s="9">
        <v>4.5694444444444464</v>
      </c>
      <c r="D180" s="10">
        <v>63.91071428571427</v>
      </c>
      <c r="E180" s="11">
        <v>26.93035714285714</v>
      </c>
      <c r="F180" s="36">
        <v>64339</v>
      </c>
      <c r="G180" s="23">
        <v>70049.680844677307</v>
      </c>
      <c r="J180" s="23">
        <v>70049.680844677307</v>
      </c>
      <c r="M180" s="23">
        <v>61677.095852873797</v>
      </c>
      <c r="O180" s="23"/>
      <c r="P180" s="23"/>
    </row>
    <row r="181" spans="1:16" x14ac:dyDescent="0.25">
      <c r="A181" s="8">
        <v>44031</v>
      </c>
      <c r="B181" s="9" t="s">
        <v>0</v>
      </c>
      <c r="C181" s="9">
        <v>4.0472222222222216</v>
      </c>
      <c r="D181" s="10">
        <v>63.574999999999989</v>
      </c>
      <c r="E181" s="11">
        <v>27.017857142857139</v>
      </c>
      <c r="F181" s="36">
        <v>61255</v>
      </c>
      <c r="G181" s="23">
        <v>66157.173544356701</v>
      </c>
      <c r="J181" s="23">
        <v>66157.173544356701</v>
      </c>
      <c r="M181" s="23">
        <v>63025.453844101998</v>
      </c>
      <c r="O181" s="23"/>
      <c r="P181" s="23"/>
    </row>
    <row r="182" spans="1:16" x14ac:dyDescent="0.25">
      <c r="A182" s="8">
        <v>44032</v>
      </c>
      <c r="B182" s="9" t="s">
        <v>0</v>
      </c>
      <c r="C182" s="9">
        <v>5.1194444444444436</v>
      </c>
      <c r="D182" s="10">
        <v>62.761403508771913</v>
      </c>
      <c r="E182" s="11">
        <v>26.54210526315789</v>
      </c>
      <c r="F182" s="36">
        <v>60500</v>
      </c>
      <c r="G182" s="23">
        <v>63905.546412132702</v>
      </c>
      <c r="J182" s="23">
        <v>63905.546412132702</v>
      </c>
      <c r="M182" s="23">
        <v>63210.19110222</v>
      </c>
      <c r="O182" s="23"/>
      <c r="P182" s="23"/>
    </row>
    <row r="183" spans="1:16" x14ac:dyDescent="0.25">
      <c r="A183" s="8">
        <v>44033</v>
      </c>
      <c r="B183" s="9" t="s">
        <v>0</v>
      </c>
      <c r="C183" s="9">
        <v>6.1666666666666679</v>
      </c>
      <c r="D183" s="10">
        <v>65.384210526315783</v>
      </c>
      <c r="E183" s="11">
        <v>25.62982456140351</v>
      </c>
      <c r="F183" s="36">
        <v>65546</v>
      </c>
      <c r="G183" s="23">
        <v>66612.135858837602</v>
      </c>
      <c r="J183" s="23">
        <v>66612.135858837602</v>
      </c>
      <c r="M183" s="23">
        <v>63411.449513164203</v>
      </c>
      <c r="O183" s="23"/>
      <c r="P183" s="23"/>
    </row>
    <row r="184" spans="1:16" x14ac:dyDescent="0.25">
      <c r="A184" s="8">
        <v>44034</v>
      </c>
      <c r="B184" s="9" t="s">
        <v>0</v>
      </c>
      <c r="C184" s="9">
        <v>5.9131578947368428</v>
      </c>
      <c r="D184" s="10">
        <v>72.017543859649123</v>
      </c>
      <c r="E184" s="11">
        <v>24.83859649122806</v>
      </c>
      <c r="F184" s="36">
        <v>70377</v>
      </c>
      <c r="G184" s="23">
        <v>69353.834114761194</v>
      </c>
      <c r="J184" s="23">
        <v>69353.834114761194</v>
      </c>
      <c r="M184" s="23">
        <v>65414.965751593802</v>
      </c>
      <c r="O184" s="23"/>
      <c r="P184" s="23"/>
    </row>
    <row r="185" spans="1:16" x14ac:dyDescent="0.25">
      <c r="A185" s="8">
        <v>44035</v>
      </c>
      <c r="B185" s="9" t="s">
        <v>0</v>
      </c>
      <c r="C185" s="9">
        <v>5.1416666666666666</v>
      </c>
      <c r="D185" s="10">
        <v>71.994736842105283</v>
      </c>
      <c r="E185" s="11">
        <v>24.777192982456139</v>
      </c>
      <c r="F185" s="36">
        <v>68732</v>
      </c>
      <c r="G185" s="23">
        <v>67904.109552437905</v>
      </c>
      <c r="J185" s="23">
        <v>67904.109552437905</v>
      </c>
      <c r="M185" s="23">
        <v>67476.623494209998</v>
      </c>
      <c r="O185" s="23"/>
      <c r="P185" s="23"/>
    </row>
    <row r="186" spans="1:16" x14ac:dyDescent="0.25">
      <c r="A186" s="8">
        <v>44036</v>
      </c>
      <c r="B186" s="9" t="s">
        <v>0</v>
      </c>
      <c r="C186" s="9">
        <v>5.2944444444444443</v>
      </c>
      <c r="D186" s="10">
        <v>71.964912280701753</v>
      </c>
      <c r="E186" s="11">
        <v>24.51052631578947</v>
      </c>
      <c r="F186" s="36">
        <v>73635</v>
      </c>
      <c r="G186" s="23">
        <v>64610.855079759996</v>
      </c>
      <c r="J186" s="23">
        <v>64610.855079759996</v>
      </c>
      <c r="M186" s="23">
        <v>67435.118852933694</v>
      </c>
      <c r="O186" s="23"/>
      <c r="P186" s="23"/>
    </row>
    <row r="187" spans="1:16" x14ac:dyDescent="0.25">
      <c r="A187" s="8">
        <v>44037</v>
      </c>
      <c r="B187" s="9" t="s">
        <v>0</v>
      </c>
      <c r="C187" s="9">
        <v>4.7270270270270274</v>
      </c>
      <c r="D187" s="10">
        <v>68.949122807017531</v>
      </c>
      <c r="E187" s="11">
        <v>25.287719298245619</v>
      </c>
      <c r="F187" s="36">
        <v>66148</v>
      </c>
      <c r="G187" s="23">
        <v>64311.7864179073</v>
      </c>
      <c r="J187" s="23">
        <v>64311.7864179073</v>
      </c>
      <c r="M187" s="23">
        <v>65919.320445208898</v>
      </c>
      <c r="O187" s="23"/>
      <c r="P187" s="23"/>
    </row>
    <row r="188" spans="1:16" x14ac:dyDescent="0.25">
      <c r="A188" s="8">
        <v>44038</v>
      </c>
      <c r="B188" s="9" t="s">
        <v>0</v>
      </c>
      <c r="C188" s="9">
        <v>4.0000000000000009</v>
      </c>
      <c r="D188" s="10">
        <v>65.398245614035062</v>
      </c>
      <c r="E188" s="11">
        <v>26.398245614035091</v>
      </c>
      <c r="F188" s="36">
        <v>56326</v>
      </c>
      <c r="G188" s="23">
        <v>61488.358449916901</v>
      </c>
      <c r="J188" s="23">
        <v>61488.358449916901</v>
      </c>
      <c r="M188" s="23">
        <v>65311.050975652703</v>
      </c>
      <c r="O188" s="23"/>
      <c r="P188" s="23"/>
    </row>
    <row r="189" spans="1:16" x14ac:dyDescent="0.25">
      <c r="A189" s="8">
        <v>44039</v>
      </c>
      <c r="B189" s="9" t="s">
        <v>0</v>
      </c>
      <c r="C189" s="9">
        <v>5.8611111111111116</v>
      </c>
      <c r="D189" s="10">
        <v>63.378947368421038</v>
      </c>
      <c r="E189" s="11">
        <v>26.757894736842111</v>
      </c>
      <c r="F189" s="36">
        <v>56859</v>
      </c>
      <c r="G189" s="23">
        <v>57976.551859153697</v>
      </c>
      <c r="J189" s="23">
        <v>57976.551859153697</v>
      </c>
      <c r="M189" s="23">
        <v>63737.510539176197</v>
      </c>
      <c r="O189" s="23"/>
      <c r="P189" s="23"/>
    </row>
    <row r="190" spans="1:16" x14ac:dyDescent="0.25">
      <c r="A190" s="8">
        <v>44040</v>
      </c>
      <c r="B190" s="9" t="s">
        <v>0</v>
      </c>
      <c r="C190" s="9">
        <v>5.3794871794871799</v>
      </c>
      <c r="D190" s="10">
        <v>65.659649122807011</v>
      </c>
      <c r="E190" s="11">
        <v>25.968421052631591</v>
      </c>
      <c r="F190" s="36">
        <v>63137</v>
      </c>
      <c r="G190" s="23">
        <v>63598.452868120199</v>
      </c>
      <c r="J190" s="23">
        <v>63598.452868120199</v>
      </c>
      <c r="M190" s="23">
        <v>61684.813112750198</v>
      </c>
      <c r="O190" s="23"/>
      <c r="P190" s="23"/>
    </row>
    <row r="191" spans="1:16" x14ac:dyDescent="0.25">
      <c r="A191" s="8">
        <v>44041</v>
      </c>
      <c r="B191" s="9" t="s">
        <v>0</v>
      </c>
      <c r="C191" s="9">
        <v>6.724324324324324</v>
      </c>
      <c r="D191" s="10">
        <v>64.815789473684191</v>
      </c>
      <c r="E191" s="11">
        <v>25.82456140350876</v>
      </c>
      <c r="F191" s="36">
        <v>68958</v>
      </c>
      <c r="G191" s="23">
        <v>60965.796903190101</v>
      </c>
      <c r="J191" s="23">
        <v>60965.796903190101</v>
      </c>
      <c r="M191" s="23">
        <v>63072.7791004018</v>
      </c>
      <c r="O191" s="23"/>
      <c r="P191" s="23"/>
    </row>
    <row r="192" spans="1:16" x14ac:dyDescent="0.25">
      <c r="A192" s="8">
        <v>44042</v>
      </c>
      <c r="B192" s="9" t="s">
        <v>0</v>
      </c>
      <c r="C192" s="9">
        <v>7.0027027027027033</v>
      </c>
      <c r="D192" s="10">
        <v>64.003508771929816</v>
      </c>
      <c r="E192" s="11">
        <v>26.03157894736842</v>
      </c>
      <c r="F192" s="36">
        <v>67939</v>
      </c>
      <c r="G192" s="23">
        <v>64969.955278687303</v>
      </c>
      <c r="J192" s="23">
        <v>64969.955278687303</v>
      </c>
      <c r="M192" s="23">
        <v>61907.975115643399</v>
      </c>
      <c r="O192" s="23"/>
      <c r="P192" s="23"/>
    </row>
    <row r="193" spans="1:16" x14ac:dyDescent="0.25">
      <c r="A193" s="8">
        <v>44043</v>
      </c>
      <c r="B193" s="9" t="s">
        <v>0</v>
      </c>
      <c r="C193" s="9">
        <v>6.1648648648648656</v>
      </c>
      <c r="D193" s="10">
        <v>66.919298245614016</v>
      </c>
      <c r="E193" s="11">
        <v>25.243859649122811</v>
      </c>
      <c r="F193" s="36">
        <v>68414</v>
      </c>
      <c r="G193" s="23">
        <v>65180.733577500003</v>
      </c>
      <c r="J193" s="23">
        <v>65180.733577500003</v>
      </c>
      <c r="M193" s="23">
        <v>62653.556482957902</v>
      </c>
      <c r="O193" s="23"/>
      <c r="P193" s="23"/>
    </row>
    <row r="194" spans="1:16" x14ac:dyDescent="0.25">
      <c r="A194" s="8">
        <v>44044</v>
      </c>
      <c r="B194" s="9" t="s">
        <v>0</v>
      </c>
      <c r="C194" s="9">
        <v>5.0054054054054058</v>
      </c>
      <c r="D194" s="10">
        <v>66.217543859649098</v>
      </c>
      <c r="E194" s="11">
        <v>25.149122807017541</v>
      </c>
      <c r="F194" s="36">
        <v>58398</v>
      </c>
      <c r="G194" s="23">
        <v>61185.3857239313</v>
      </c>
      <c r="J194" s="23">
        <v>61185.3857239313</v>
      </c>
      <c r="M194" s="23">
        <v>62365.170891549598</v>
      </c>
      <c r="O194" s="23"/>
      <c r="P194" s="23"/>
    </row>
    <row r="195" spans="1:16" x14ac:dyDescent="0.25">
      <c r="A195" s="8">
        <v>44045</v>
      </c>
      <c r="B195" s="9" t="s">
        <v>0</v>
      </c>
      <c r="C195" s="9">
        <v>3.6675675675675672</v>
      </c>
      <c r="D195" s="10">
        <v>67.614035087719287</v>
      </c>
      <c r="E195" s="11">
        <v>25.066666666666659</v>
      </c>
      <c r="F195" s="36">
        <v>46454</v>
      </c>
      <c r="G195" s="23">
        <v>55812.270905181802</v>
      </c>
      <c r="J195" s="23">
        <v>55812.270905181802</v>
      </c>
      <c r="M195" s="23">
        <v>60268.544042230198</v>
      </c>
      <c r="O195" s="23"/>
      <c r="P195" s="23"/>
    </row>
    <row r="196" spans="1:16" x14ac:dyDescent="0.25">
      <c r="A196" s="8">
        <v>44046</v>
      </c>
      <c r="B196" s="9" t="s">
        <v>0</v>
      </c>
      <c r="C196" s="9">
        <v>5.4513513513513514</v>
      </c>
      <c r="D196" s="10">
        <v>65.571929824561408</v>
      </c>
      <c r="E196" s="11">
        <v>24.55614035087719</v>
      </c>
      <c r="F196" s="36">
        <v>45183</v>
      </c>
      <c r="G196" s="23">
        <v>49574.759829683702</v>
      </c>
      <c r="J196" s="23">
        <v>49574.759829683702</v>
      </c>
      <c r="M196" s="23">
        <v>57365.412436371102</v>
      </c>
      <c r="O196" s="23"/>
      <c r="P196" s="23"/>
    </row>
    <row r="197" spans="1:16" x14ac:dyDescent="0.25">
      <c r="A197" s="8">
        <v>44047</v>
      </c>
      <c r="B197" s="9" t="s">
        <v>0</v>
      </c>
      <c r="C197" s="9">
        <v>4.8828571428571426</v>
      </c>
      <c r="D197" s="10">
        <v>67.954385964912262</v>
      </c>
      <c r="E197" s="11">
        <v>23.819298245614039</v>
      </c>
      <c r="F197" s="36">
        <v>55268</v>
      </c>
      <c r="G197" s="23">
        <v>55453.9053231793</v>
      </c>
      <c r="J197" s="23">
        <v>55453.9053231793</v>
      </c>
      <c r="M197" s="23">
        <v>54209.003836948701</v>
      </c>
      <c r="O197" s="23"/>
      <c r="P197" s="23"/>
    </row>
    <row r="198" spans="1:16" x14ac:dyDescent="0.25">
      <c r="A198" s="8">
        <v>44048</v>
      </c>
      <c r="B198" s="9" t="s">
        <v>0</v>
      </c>
      <c r="C198" s="9">
        <v>6.05</v>
      </c>
      <c r="D198" s="10">
        <v>63.292982456140336</v>
      </c>
      <c r="E198" s="11">
        <v>24.15087719298246</v>
      </c>
      <c r="F198" s="36">
        <v>55526</v>
      </c>
      <c r="G198" s="23">
        <v>52212.782926134299</v>
      </c>
      <c r="J198" s="23">
        <v>52212.782926134299</v>
      </c>
      <c r="M198" s="23">
        <v>54949.244981874697</v>
      </c>
      <c r="O198" s="23"/>
      <c r="P198" s="23"/>
    </row>
    <row r="199" spans="1:16" x14ac:dyDescent="0.25">
      <c r="A199" s="8">
        <v>44049</v>
      </c>
      <c r="B199" s="9" t="s">
        <v>0</v>
      </c>
      <c r="C199" s="9">
        <v>5.5972222222222241</v>
      </c>
      <c r="D199" s="10">
        <v>65.240350877192967</v>
      </c>
      <c r="E199" s="11">
        <v>24.070175438596479</v>
      </c>
      <c r="F199" s="36">
        <v>57541</v>
      </c>
      <c r="G199" s="23">
        <v>55893.043242727603</v>
      </c>
      <c r="J199" s="23">
        <v>55893.043242727603</v>
      </c>
      <c r="M199" s="23">
        <v>53609.7627063361</v>
      </c>
      <c r="O199" s="23"/>
      <c r="P199" s="23"/>
    </row>
    <row r="200" spans="1:16" x14ac:dyDescent="0.25">
      <c r="A200" s="8">
        <v>44050</v>
      </c>
      <c r="B200" s="9" t="s">
        <v>0</v>
      </c>
      <c r="C200" s="9">
        <v>5.8416666666666686</v>
      </c>
      <c r="D200" s="10">
        <v>70.066666666666663</v>
      </c>
      <c r="E200" s="11">
        <v>23.333333333333339</v>
      </c>
      <c r="F200" s="36">
        <v>60422</v>
      </c>
      <c r="G200" s="23">
        <v>53147.910716714097</v>
      </c>
      <c r="J200" s="23">
        <v>53147.910716714097</v>
      </c>
      <c r="M200" s="23">
        <v>53924.147914710898</v>
      </c>
      <c r="O200" s="23"/>
      <c r="P200" s="23"/>
    </row>
    <row r="201" spans="1:16" x14ac:dyDescent="0.25">
      <c r="A201" s="8">
        <v>44051</v>
      </c>
      <c r="B201" s="9" t="s">
        <v>0</v>
      </c>
      <c r="C201" s="9">
        <v>5.0416666666666679</v>
      </c>
      <c r="D201" s="10">
        <v>65.83859649122806</v>
      </c>
      <c r="E201" s="11">
        <v>25.03157894736842</v>
      </c>
      <c r="F201" s="36">
        <v>55106</v>
      </c>
      <c r="G201" s="23">
        <v>53226.840241041398</v>
      </c>
      <c r="J201" s="23">
        <v>53226.840241041398</v>
      </c>
      <c r="M201" s="23">
        <v>52687.411811120903</v>
      </c>
      <c r="O201" s="23"/>
      <c r="P201" s="23"/>
    </row>
    <row r="202" spans="1:16" x14ac:dyDescent="0.25">
      <c r="A202" s="8">
        <v>44052</v>
      </c>
      <c r="B202" s="9" t="s">
        <v>0</v>
      </c>
      <c r="C202" s="9">
        <v>4.1972222222222211</v>
      </c>
      <c r="D202" s="10">
        <v>64.617543859649089</v>
      </c>
      <c r="E202" s="11">
        <v>26.01052631578947</v>
      </c>
      <c r="F202" s="36">
        <v>48146</v>
      </c>
      <c r="G202" s="23">
        <v>49008.966905396403</v>
      </c>
      <c r="J202" s="23">
        <v>49008.966905396403</v>
      </c>
      <c r="M202" s="23">
        <v>51950.890910290298</v>
      </c>
      <c r="O202" s="23"/>
      <c r="P202" s="23"/>
    </row>
    <row r="203" spans="1:16" x14ac:dyDescent="0.25">
      <c r="A203" s="8">
        <v>44053</v>
      </c>
      <c r="B203" s="9" t="s">
        <v>0</v>
      </c>
      <c r="C203" s="9">
        <v>5.7500000000000018</v>
      </c>
      <c r="D203" s="10">
        <v>61.203508771929798</v>
      </c>
      <c r="E203" s="11">
        <v>27.284210526315789</v>
      </c>
      <c r="F203" s="36">
        <v>45897</v>
      </c>
      <c r="G203" s="23">
        <v>44524.022293280002</v>
      </c>
      <c r="J203" s="23">
        <v>44524.022293280002</v>
      </c>
      <c r="M203" s="23">
        <v>50144.770586143597</v>
      </c>
      <c r="O203" s="23"/>
      <c r="P203" s="23"/>
    </row>
    <row r="204" spans="1:16" x14ac:dyDescent="0.25">
      <c r="A204" s="8">
        <v>44054</v>
      </c>
      <c r="B204" s="9" t="s">
        <v>0</v>
      </c>
      <c r="C204" s="9">
        <v>5.5888888888888912</v>
      </c>
      <c r="D204" s="10">
        <v>66.410526315789468</v>
      </c>
      <c r="E204" s="11">
        <v>25.34912280701754</v>
      </c>
      <c r="F204" s="36">
        <v>52373</v>
      </c>
      <c r="G204" s="23">
        <v>50131.780314931399</v>
      </c>
      <c r="J204" s="23">
        <v>50131.780314931399</v>
      </c>
      <c r="M204" s="23">
        <v>48137.887644007802</v>
      </c>
      <c r="O204" s="23"/>
      <c r="P204" s="23"/>
    </row>
    <row r="205" spans="1:16" x14ac:dyDescent="0.25">
      <c r="A205" s="8">
        <v>44055</v>
      </c>
      <c r="B205" s="9" t="s">
        <v>0</v>
      </c>
      <c r="C205" s="9">
        <v>6.1916666666666664</v>
      </c>
      <c r="D205" s="10">
        <v>66.707017543859649</v>
      </c>
      <c r="E205" s="11">
        <v>25.603508771929821</v>
      </c>
      <c r="F205" s="36">
        <v>52728</v>
      </c>
      <c r="G205" s="23">
        <v>48612.835077704898</v>
      </c>
      <c r="J205" s="23">
        <v>48612.835077704898</v>
      </c>
      <c r="M205" s="23">
        <v>48746.859140360102</v>
      </c>
      <c r="O205" s="23"/>
      <c r="P205" s="23"/>
    </row>
    <row r="206" spans="1:16" x14ac:dyDescent="0.25">
      <c r="A206" s="8">
        <v>44056</v>
      </c>
      <c r="B206" s="9" t="s">
        <v>0</v>
      </c>
      <c r="C206" s="9">
        <v>7.3166666666666691</v>
      </c>
      <c r="D206" s="10">
        <v>63.905263157894723</v>
      </c>
      <c r="E206" s="11">
        <v>26.073684210526309</v>
      </c>
      <c r="F206" s="36">
        <v>51430</v>
      </c>
      <c r="G206" s="23">
        <v>50402.183283711303</v>
      </c>
      <c r="J206" s="23">
        <v>50402.183283711303</v>
      </c>
      <c r="M206" s="23">
        <v>48079.237133742703</v>
      </c>
      <c r="O206" s="23"/>
      <c r="P206" s="23"/>
    </row>
    <row r="207" spans="1:16" x14ac:dyDescent="0.25">
      <c r="A207" s="8">
        <v>44057</v>
      </c>
      <c r="B207" s="9" t="s">
        <v>0</v>
      </c>
      <c r="C207" s="9">
        <v>7.1916666666666664</v>
      </c>
      <c r="D207" s="10">
        <v>61.412280701754383</v>
      </c>
      <c r="E207" s="11">
        <v>26.5</v>
      </c>
      <c r="F207" s="36">
        <v>65297</v>
      </c>
      <c r="G207" s="23">
        <v>54572.9199628114</v>
      </c>
      <c r="J207" s="23">
        <v>54572.9199628114</v>
      </c>
      <c r="M207" s="23">
        <v>47966.160337815403</v>
      </c>
      <c r="O207" s="23"/>
      <c r="P207" s="23"/>
    </row>
    <row r="208" spans="1:16" x14ac:dyDescent="0.25">
      <c r="A208" s="8">
        <v>44058</v>
      </c>
      <c r="B208" s="9" t="s">
        <v>0</v>
      </c>
      <c r="C208" s="9">
        <v>5.4081081081081068</v>
      </c>
      <c r="D208" s="10">
        <v>62.507017543859639</v>
      </c>
      <c r="E208" s="11">
        <v>26.040350877192981</v>
      </c>
      <c r="F208" s="36">
        <v>49348</v>
      </c>
      <c r="G208" s="23">
        <v>53405.1409526391</v>
      </c>
      <c r="J208" s="23">
        <v>53405.1409526391</v>
      </c>
      <c r="M208" s="23">
        <v>48554.499200140403</v>
      </c>
      <c r="O208" s="23"/>
      <c r="P208" s="23"/>
    </row>
    <row r="209" spans="1:16" x14ac:dyDescent="0.25">
      <c r="A209" s="8">
        <v>44059</v>
      </c>
      <c r="B209" s="9" t="s">
        <v>0</v>
      </c>
      <c r="C209" s="9">
        <v>4.2368421052631566</v>
      </c>
      <c r="D209" s="10">
        <v>65.308771929824559</v>
      </c>
      <c r="E209" s="11">
        <v>25.247368421052631</v>
      </c>
      <c r="F209" s="36">
        <v>39910</v>
      </c>
      <c r="G209" s="23">
        <v>44855.6613853249</v>
      </c>
      <c r="J209" s="23">
        <v>44855.6613853249</v>
      </c>
      <c r="M209" s="23">
        <v>48020.3191585147</v>
      </c>
      <c r="O209" s="23"/>
      <c r="P209" s="23"/>
    </row>
    <row r="210" spans="1:16" x14ac:dyDescent="0.25">
      <c r="A210" s="8">
        <v>44060</v>
      </c>
      <c r="B210" s="9" t="s">
        <v>0</v>
      </c>
      <c r="C210" s="9">
        <v>6.1736842105263161</v>
      </c>
      <c r="D210" s="10">
        <v>63.728070175438603</v>
      </c>
      <c r="E210" s="11">
        <v>24.973684210526311</v>
      </c>
      <c r="F210" s="36">
        <v>35802</v>
      </c>
      <c r="G210" s="23">
        <v>38872.947586815499</v>
      </c>
      <c r="J210" s="23">
        <v>38872.947586815499</v>
      </c>
      <c r="M210" s="23">
        <v>45460.241177255099</v>
      </c>
      <c r="O210" s="23"/>
      <c r="P210" s="23"/>
    </row>
    <row r="211" spans="1:16" x14ac:dyDescent="0.25">
      <c r="A211" s="8">
        <v>44061</v>
      </c>
      <c r="B211" s="9" t="s">
        <v>0</v>
      </c>
      <c r="C211" s="9">
        <v>7.2131578947368444</v>
      </c>
      <c r="D211" s="10">
        <v>61.450877192982432</v>
      </c>
      <c r="E211" s="11">
        <v>25.22456140350878</v>
      </c>
      <c r="F211" s="36">
        <v>42908</v>
      </c>
      <c r="G211" s="23">
        <v>46870.525472594301</v>
      </c>
      <c r="J211" s="23">
        <v>46870.525472594301</v>
      </c>
      <c r="M211" s="23">
        <v>43223.901750445999</v>
      </c>
      <c r="O211" s="23"/>
      <c r="P211" s="23"/>
    </row>
    <row r="212" spans="1:16" x14ac:dyDescent="0.25">
      <c r="A212" s="8">
        <v>44062</v>
      </c>
      <c r="B212" s="9" t="s">
        <v>0</v>
      </c>
      <c r="C212" s="9">
        <v>7.7789473684210524</v>
      </c>
      <c r="D212" s="10">
        <v>62.710526315789458</v>
      </c>
      <c r="E212" s="11">
        <v>24.168421052631579</v>
      </c>
      <c r="F212" s="36">
        <v>44434</v>
      </c>
      <c r="G212" s="23">
        <v>51016.036560483401</v>
      </c>
      <c r="J212" s="23">
        <v>51016.036560483401</v>
      </c>
      <c r="M212" s="23">
        <v>44175.348124525997</v>
      </c>
      <c r="O212" s="23"/>
      <c r="P212" s="23"/>
    </row>
    <row r="213" spans="1:16" x14ac:dyDescent="0.25">
      <c r="A213" s="8">
        <v>44063</v>
      </c>
      <c r="B213" s="9" t="s">
        <v>0</v>
      </c>
      <c r="C213" s="9">
        <v>6.43</v>
      </c>
      <c r="D213" s="10">
        <v>61.822807017543859</v>
      </c>
      <c r="E213" s="11">
        <v>24.6</v>
      </c>
      <c r="F213" s="36">
        <v>44577</v>
      </c>
      <c r="G213" s="23">
        <v>53136.284847856601</v>
      </c>
      <c r="J213" s="23">
        <v>53136.284847856601</v>
      </c>
      <c r="M213" s="23">
        <v>44969.865180959903</v>
      </c>
      <c r="O213" s="23"/>
      <c r="P213" s="23"/>
    </row>
    <row r="214" spans="1:16" x14ac:dyDescent="0.25">
      <c r="A214" s="8">
        <v>44064</v>
      </c>
      <c r="B214" s="9" t="s">
        <v>0</v>
      </c>
      <c r="C214" s="9">
        <v>6.7473684210526308</v>
      </c>
      <c r="D214" s="10">
        <v>66.626315789473679</v>
      </c>
      <c r="E214" s="11">
        <v>25.347368421052629</v>
      </c>
      <c r="F214" s="36">
        <v>48768</v>
      </c>
      <c r="G214" s="23">
        <v>46448.692076726802</v>
      </c>
      <c r="J214" s="23">
        <v>46448.692076726802</v>
      </c>
      <c r="M214" s="23">
        <v>45312.901511227297</v>
      </c>
      <c r="O214" s="23"/>
      <c r="P214" s="23"/>
    </row>
    <row r="215" spans="1:16" x14ac:dyDescent="0.25">
      <c r="A215" s="8">
        <v>44065</v>
      </c>
      <c r="B215" s="9" t="s">
        <v>0</v>
      </c>
      <c r="C215" s="9">
        <v>5.5131578947368434</v>
      </c>
      <c r="D215" s="10">
        <v>67.577192982456125</v>
      </c>
      <c r="E215" s="11">
        <v>25.71754385964913</v>
      </c>
      <c r="F215" s="36">
        <v>44345</v>
      </c>
      <c r="G215" s="23">
        <v>47443.170973745597</v>
      </c>
      <c r="J215" s="23">
        <v>47443.170973745597</v>
      </c>
      <c r="M215" s="23">
        <v>43649.035755016201</v>
      </c>
      <c r="O215" s="23"/>
      <c r="P215" s="23"/>
    </row>
    <row r="216" spans="1:16" x14ac:dyDescent="0.25">
      <c r="A216" s="8">
        <v>44066</v>
      </c>
      <c r="B216" s="9" t="s">
        <v>0</v>
      </c>
      <c r="C216" s="9">
        <v>4.8289473684210522</v>
      </c>
      <c r="D216" s="10">
        <v>66.940350877192984</v>
      </c>
      <c r="E216" s="11">
        <v>26.308771929824559</v>
      </c>
      <c r="F216" s="36">
        <v>34485</v>
      </c>
      <c r="G216" s="23">
        <v>41161.288864330701</v>
      </c>
      <c r="J216" s="23">
        <v>41161.288864330701</v>
      </c>
      <c r="M216" s="23">
        <v>43171.786793911102</v>
      </c>
      <c r="O216" s="23"/>
      <c r="P216" s="23"/>
    </row>
    <row r="217" spans="1:16" x14ac:dyDescent="0.25">
      <c r="A217" s="8">
        <v>44067</v>
      </c>
      <c r="B217" s="9" t="s">
        <v>0</v>
      </c>
      <c r="C217" s="9">
        <v>6.4631578947368409</v>
      </c>
      <c r="D217" s="10">
        <v>65.910526315789454</v>
      </c>
      <c r="E217" s="11">
        <v>26.907017543859649</v>
      </c>
      <c r="F217" s="36">
        <v>34905</v>
      </c>
      <c r="G217" s="23">
        <v>37395.672537663799</v>
      </c>
      <c r="J217" s="23">
        <v>37395.672537663799</v>
      </c>
      <c r="M217" s="23">
        <v>41514.5333667167</v>
      </c>
      <c r="O217" s="23"/>
      <c r="P217" s="23"/>
    </row>
    <row r="218" spans="1:16" x14ac:dyDescent="0.25">
      <c r="A218" s="8">
        <v>44068</v>
      </c>
      <c r="B218" s="9" t="s">
        <v>0</v>
      </c>
      <c r="C218" s="9">
        <v>6.1868421052631577</v>
      </c>
      <c r="D218" s="10">
        <v>65.28245614035086</v>
      </c>
      <c r="E218" s="11">
        <v>26.7701754385965</v>
      </c>
      <c r="F218" s="36">
        <v>40855</v>
      </c>
      <c r="G218" s="23">
        <v>44716.611390933002</v>
      </c>
      <c r="J218" s="23">
        <v>44716.611390933002</v>
      </c>
      <c r="M218" s="23">
        <v>40181.260058259897</v>
      </c>
      <c r="O218" s="23"/>
      <c r="P218" s="23"/>
    </row>
    <row r="219" spans="1:16" x14ac:dyDescent="0.25">
      <c r="A219" s="8">
        <v>44069</v>
      </c>
      <c r="B219" s="9" t="s">
        <v>0</v>
      </c>
      <c r="C219" s="9">
        <v>5.9131578947368419</v>
      </c>
      <c r="D219" s="10">
        <v>64.217543859649126</v>
      </c>
      <c r="E219" s="11">
        <v>25.607017543859651</v>
      </c>
      <c r="F219" s="36">
        <v>43949</v>
      </c>
      <c r="G219" s="23">
        <v>43000.3525594928</v>
      </c>
      <c r="J219" s="23">
        <v>43000.3525594928</v>
      </c>
      <c r="M219" s="23">
        <v>41041.366476025898</v>
      </c>
      <c r="O219" s="23"/>
      <c r="P219" s="23"/>
    </row>
    <row r="220" spans="1:16" x14ac:dyDescent="0.25">
      <c r="A220" s="8">
        <v>44070</v>
      </c>
      <c r="B220" s="9" t="s">
        <v>0</v>
      </c>
      <c r="C220" s="9">
        <v>6.6710526315789469</v>
      </c>
      <c r="D220" s="10">
        <v>66.738596491228066</v>
      </c>
      <c r="E220" s="11">
        <v>26.073684210526309</v>
      </c>
      <c r="F220" s="36">
        <v>45964</v>
      </c>
      <c r="G220" s="23">
        <v>41293.305097044598</v>
      </c>
      <c r="J220" s="23">
        <v>41293.305097044598</v>
      </c>
      <c r="M220" s="23">
        <v>40697.507423104304</v>
      </c>
      <c r="O220" s="23"/>
      <c r="P220" s="23"/>
    </row>
    <row r="221" spans="1:16" x14ac:dyDescent="0.25">
      <c r="A221" s="8">
        <v>44071</v>
      </c>
      <c r="B221" s="9" t="s">
        <v>0</v>
      </c>
      <c r="C221" s="9">
        <v>5.9763157894736851</v>
      </c>
      <c r="D221" s="10">
        <v>68.780701754385959</v>
      </c>
      <c r="E221" s="11">
        <v>25.980701754385951</v>
      </c>
      <c r="F221" s="36">
        <v>46510</v>
      </c>
      <c r="G221" s="23">
        <v>44644.872729098097</v>
      </c>
      <c r="J221" s="23">
        <v>44644.872729098097</v>
      </c>
      <c r="M221" s="23">
        <v>40084.384318466</v>
      </c>
      <c r="O221" s="23"/>
      <c r="P221" s="23"/>
    </row>
    <row r="222" spans="1:16" x14ac:dyDescent="0.25">
      <c r="A222" s="8">
        <v>44072</v>
      </c>
      <c r="B222" s="9" t="s">
        <v>0</v>
      </c>
      <c r="C222" s="9">
        <v>4.2714285714285731</v>
      </c>
      <c r="D222" s="10">
        <v>69.757894736842104</v>
      </c>
      <c r="E222" s="11">
        <v>25.121052631578941</v>
      </c>
      <c r="F222" s="36">
        <v>44208</v>
      </c>
      <c r="G222" s="23">
        <v>40923.0656139649</v>
      </c>
      <c r="J222" s="23">
        <v>40923.0656139649</v>
      </c>
      <c r="M222" s="23">
        <v>40345.870647276803</v>
      </c>
      <c r="O222" s="23"/>
      <c r="P222" s="23"/>
    </row>
    <row r="223" spans="1:16" x14ac:dyDescent="0.25">
      <c r="A223" s="8">
        <v>44073</v>
      </c>
      <c r="B223" s="9" t="s">
        <v>0</v>
      </c>
      <c r="C223" s="9">
        <v>3.3571428571428559</v>
      </c>
      <c r="D223" s="10">
        <v>65.871929824561391</v>
      </c>
      <c r="E223" s="11">
        <v>23.749122807017539</v>
      </c>
      <c r="F223" s="36">
        <v>34802</v>
      </c>
      <c r="G223" s="23">
        <v>32123.697410963599</v>
      </c>
      <c r="J223" s="23">
        <v>32123.697410963599</v>
      </c>
      <c r="M223" s="23">
        <v>39535.1527283166</v>
      </c>
      <c r="O223" s="23"/>
      <c r="P223" s="23"/>
    </row>
    <row r="224" spans="1:16" x14ac:dyDescent="0.25">
      <c r="A224" s="8">
        <v>44074</v>
      </c>
      <c r="B224" s="9" t="s">
        <v>0</v>
      </c>
      <c r="C224" s="9">
        <v>5.4142857142857137</v>
      </c>
      <c r="D224" s="10">
        <v>70.398245614035062</v>
      </c>
      <c r="E224" s="11">
        <v>23.36315789473684</v>
      </c>
      <c r="F224" s="36">
        <v>32701</v>
      </c>
      <c r="G224" s="23">
        <v>27156.070620718099</v>
      </c>
      <c r="J224" s="23">
        <v>27156.070620718099</v>
      </c>
      <c r="K224" s="23" t="s">
        <v>43</v>
      </c>
      <c r="M224" s="23">
        <v>37615.894245829302</v>
      </c>
      <c r="N224" s="23" t="s">
        <v>43</v>
      </c>
      <c r="O224" s="27">
        <f>A224</f>
        <v>44074</v>
      </c>
      <c r="P224" s="23"/>
    </row>
    <row r="225" spans="1:16" x14ac:dyDescent="0.25">
      <c r="A225" s="8">
        <v>44075</v>
      </c>
      <c r="B225" s="9" t="s">
        <v>0</v>
      </c>
      <c r="C225" s="9">
        <v>5.6428571428571432</v>
      </c>
      <c r="D225" s="10">
        <v>74.212499999999991</v>
      </c>
      <c r="E225" s="11">
        <v>23.582142857142859</v>
      </c>
      <c r="F225" s="36">
        <v>42813</v>
      </c>
      <c r="G225" s="23">
        <v>21105.411699937002</v>
      </c>
      <c r="J225" s="23">
        <v>21105.411699937002</v>
      </c>
      <c r="M225" s="23">
        <v>36258.674014407297</v>
      </c>
      <c r="O225" s="23"/>
      <c r="P225" s="23"/>
    </row>
    <row r="226" spans="1:16" x14ac:dyDescent="0.25">
      <c r="A226" s="8">
        <v>44076</v>
      </c>
      <c r="B226" s="9" t="s">
        <v>0</v>
      </c>
      <c r="C226" s="9">
        <v>6.5659090909090914</v>
      </c>
      <c r="D226" s="10">
        <v>73.032142857142816</v>
      </c>
      <c r="E226" s="11">
        <v>24.467857142857149</v>
      </c>
      <c r="F226" s="36">
        <v>40690</v>
      </c>
      <c r="G226" s="23">
        <v>22626.894524835399</v>
      </c>
      <c r="J226" s="23">
        <v>22626.894524835399</v>
      </c>
      <c r="M226" s="23">
        <v>42071.207221581499</v>
      </c>
      <c r="O226" s="23"/>
      <c r="P226" s="23"/>
    </row>
    <row r="227" spans="1:16" x14ac:dyDescent="0.25">
      <c r="A227" s="8">
        <v>44077</v>
      </c>
      <c r="B227" s="9" t="s">
        <v>0</v>
      </c>
      <c r="C227" s="9">
        <v>6.9452380952380963</v>
      </c>
      <c r="D227" s="10">
        <v>67.078571428571422</v>
      </c>
      <c r="E227" s="11">
        <v>24.292857142857152</v>
      </c>
      <c r="F227" s="36">
        <v>44334</v>
      </c>
      <c r="G227" s="23">
        <v>26087.8090664304</v>
      </c>
      <c r="J227" s="23">
        <v>26087.8090664304</v>
      </c>
      <c r="M227" s="23">
        <v>41923.668322552498</v>
      </c>
      <c r="O227" s="23"/>
      <c r="P227" s="23"/>
    </row>
    <row r="228" spans="1:16" x14ac:dyDescent="0.25">
      <c r="A228" s="8">
        <v>44078</v>
      </c>
      <c r="B228" s="9" t="s">
        <v>0</v>
      </c>
      <c r="C228" s="9">
        <v>6.8977272727272716</v>
      </c>
      <c r="D228" s="10">
        <v>62.749999999999993</v>
      </c>
      <c r="E228" s="11">
        <v>24.032142857142851</v>
      </c>
      <c r="F228" s="36">
        <v>50671</v>
      </c>
      <c r="G228" s="23">
        <v>28079.2229995669</v>
      </c>
      <c r="J228" s="23">
        <v>28079.2229995669</v>
      </c>
      <c r="M228" s="23">
        <v>40358.259047256201</v>
      </c>
      <c r="O228" s="23"/>
      <c r="P228" s="23"/>
    </row>
    <row r="229" spans="1:16" x14ac:dyDescent="0.25">
      <c r="A229" s="8">
        <v>44079</v>
      </c>
      <c r="B229" s="9" t="s">
        <v>0</v>
      </c>
      <c r="C229" s="9">
        <v>6.1097560975609753</v>
      </c>
      <c r="D229" s="10">
        <v>57.732142857142847</v>
      </c>
      <c r="E229" s="11">
        <v>23.912499999999991</v>
      </c>
      <c r="F229" s="36">
        <v>43386</v>
      </c>
      <c r="G229" s="23">
        <v>28903.612916267499</v>
      </c>
      <c r="J229" s="23">
        <v>28903.612916267499</v>
      </c>
      <c r="M229" s="23">
        <v>38560.910372385501</v>
      </c>
      <c r="O229" s="23"/>
      <c r="P229" s="23"/>
    </row>
    <row r="230" spans="1:16" x14ac:dyDescent="0.25">
      <c r="A230" s="8">
        <v>44080</v>
      </c>
      <c r="B230" s="9" t="s">
        <v>0</v>
      </c>
      <c r="C230" s="9">
        <v>5.9659090909090908</v>
      </c>
      <c r="D230" s="10">
        <v>59.969642857142851</v>
      </c>
      <c r="E230" s="11">
        <v>24.533928571428572</v>
      </c>
      <c r="F230" s="36">
        <v>30977</v>
      </c>
      <c r="G230" s="23">
        <v>27658.806916025202</v>
      </c>
      <c r="J230" s="23">
        <v>27658.806916025202</v>
      </c>
      <c r="M230" s="23">
        <v>36904.828125765896</v>
      </c>
      <c r="O230" s="23"/>
      <c r="P230" s="23"/>
    </row>
    <row r="231" spans="1:16" x14ac:dyDescent="0.25">
      <c r="A231" s="8">
        <v>44081</v>
      </c>
      <c r="B231" s="9" t="s">
        <v>0</v>
      </c>
      <c r="C231" s="9">
        <v>4.9690476190476192</v>
      </c>
      <c r="D231" s="10">
        <v>61.487499999999997</v>
      </c>
      <c r="E231" s="11">
        <v>23.9375</v>
      </c>
      <c r="F231" s="36">
        <v>23840</v>
      </c>
      <c r="G231" s="23">
        <v>28208.951710622299</v>
      </c>
      <c r="J231" s="23">
        <v>28208.951710622299</v>
      </c>
      <c r="M231" s="23">
        <v>35411.0458052498</v>
      </c>
      <c r="O231" s="23"/>
      <c r="P231" s="23"/>
    </row>
    <row r="232" spans="1:16" x14ac:dyDescent="0.25">
      <c r="A232" s="8">
        <v>44082</v>
      </c>
      <c r="B232" s="9" t="s">
        <v>0</v>
      </c>
      <c r="C232" s="9">
        <v>5.7441860465116283</v>
      </c>
      <c r="D232" s="10">
        <v>69.616071428571416</v>
      </c>
      <c r="E232" s="11">
        <v>21.778571428571428</v>
      </c>
      <c r="F232" s="36">
        <v>25626</v>
      </c>
      <c r="G232" s="23">
        <v>26346.578151624399</v>
      </c>
      <c r="J232" s="23">
        <v>26346.578151624399</v>
      </c>
      <c r="M232" s="23">
        <v>34320.307368745402</v>
      </c>
      <c r="O232" s="23"/>
      <c r="P232" s="23"/>
    </row>
    <row r="233" spans="1:16" x14ac:dyDescent="0.25">
      <c r="A233" s="8">
        <v>44083</v>
      </c>
      <c r="B233" s="9" t="s">
        <v>0</v>
      </c>
      <c r="C233" s="9">
        <v>6.5333333333333359</v>
      </c>
      <c r="D233" s="10">
        <v>73.903571428571425</v>
      </c>
      <c r="E233" s="11">
        <v>20.82678571428572</v>
      </c>
      <c r="F233" s="36">
        <v>34600</v>
      </c>
      <c r="G233" s="23">
        <v>29494.2712326869</v>
      </c>
      <c r="J233" s="23">
        <v>29494.2712326869</v>
      </c>
      <c r="M233" s="23">
        <v>33385.677417660299</v>
      </c>
      <c r="O233" s="23"/>
      <c r="P233" s="23"/>
    </row>
    <row r="234" spans="1:16" x14ac:dyDescent="0.25">
      <c r="A234" s="8">
        <v>44084</v>
      </c>
      <c r="B234" s="9" t="s">
        <v>0</v>
      </c>
      <c r="C234" s="9">
        <v>7.7595238095238113</v>
      </c>
      <c r="D234" s="10">
        <v>75.74464285714285</v>
      </c>
      <c r="E234" s="11">
        <v>20.326785714285709</v>
      </c>
      <c r="F234" s="36">
        <v>35939</v>
      </c>
      <c r="G234" s="23">
        <v>32719.529145031502</v>
      </c>
      <c r="J234" s="23">
        <v>32719.529145031502</v>
      </c>
      <c r="M234" s="23">
        <v>32974.069003636199</v>
      </c>
      <c r="O234" s="23"/>
      <c r="P234" s="23"/>
    </row>
    <row r="235" spans="1:16" x14ac:dyDescent="0.25">
      <c r="A235" s="8">
        <v>44085</v>
      </c>
      <c r="B235" s="9" t="s">
        <v>0</v>
      </c>
      <c r="C235" s="9">
        <v>7.5666666666666664</v>
      </c>
      <c r="D235" s="10">
        <v>73.108928571428564</v>
      </c>
      <c r="E235" s="11">
        <v>20.353571428571421</v>
      </c>
      <c r="F235" s="36">
        <v>47967</v>
      </c>
      <c r="G235" s="23">
        <v>37242.426599535698</v>
      </c>
      <c r="J235" s="23">
        <v>37242.426599535698</v>
      </c>
      <c r="M235" s="23">
        <v>32855.914622005999</v>
      </c>
      <c r="O235" s="23"/>
      <c r="P235" s="23"/>
    </row>
    <row r="236" spans="1:16" x14ac:dyDescent="0.25">
      <c r="A236" s="8">
        <v>44086</v>
      </c>
      <c r="B236" s="9" t="s">
        <v>0</v>
      </c>
      <c r="C236" s="9">
        <v>6.7357142857142867</v>
      </c>
      <c r="D236" s="10">
        <v>71.721428571428561</v>
      </c>
      <c r="E236" s="11">
        <v>20.68035714285714</v>
      </c>
      <c r="F236" s="36">
        <v>41694</v>
      </c>
      <c r="G236" s="23">
        <v>37733.974677198799</v>
      </c>
      <c r="J236" s="23">
        <v>37733.974677198799</v>
      </c>
      <c r="M236" s="23">
        <v>33010.838453737197</v>
      </c>
      <c r="O236" s="23"/>
      <c r="P236" s="23"/>
    </row>
    <row r="237" spans="1:16" x14ac:dyDescent="0.25">
      <c r="A237" s="8">
        <v>44087</v>
      </c>
      <c r="B237" s="9" t="s">
        <v>0</v>
      </c>
      <c r="C237" s="9">
        <v>5.3268292682926841</v>
      </c>
      <c r="D237" s="10">
        <v>71.803571428571431</v>
      </c>
      <c r="E237" s="11">
        <v>21.487500000000001</v>
      </c>
      <c r="F237" s="36">
        <v>34442</v>
      </c>
      <c r="G237" s="23">
        <v>36369.711382452901</v>
      </c>
      <c r="J237" s="23">
        <v>36369.711382452901</v>
      </c>
      <c r="M237" s="23">
        <v>33090.530106172497</v>
      </c>
      <c r="O237" s="23"/>
      <c r="P237" s="23"/>
    </row>
    <row r="238" spans="1:16" x14ac:dyDescent="0.25">
      <c r="A238" s="8">
        <v>44088</v>
      </c>
      <c r="B238" s="9" t="s">
        <v>0</v>
      </c>
      <c r="C238" s="9">
        <v>6.6681818181818162</v>
      </c>
      <c r="D238" s="10">
        <v>66.80714285714285</v>
      </c>
      <c r="E238" s="11">
        <v>21.5625</v>
      </c>
      <c r="F238" s="36">
        <v>33248</v>
      </c>
      <c r="G238" s="23">
        <v>33281.572821975198</v>
      </c>
      <c r="J238" s="23">
        <v>33281.572821975198</v>
      </c>
      <c r="M238" s="23">
        <v>33095.8785881371</v>
      </c>
      <c r="O238" s="23"/>
      <c r="P238" s="23"/>
    </row>
    <row r="239" spans="1:16" x14ac:dyDescent="0.25">
      <c r="A239" s="8">
        <v>44089</v>
      </c>
      <c r="B239" s="9" t="s">
        <v>0</v>
      </c>
      <c r="C239" s="9">
        <v>8.1159090909090921</v>
      </c>
      <c r="D239" s="10">
        <v>65.737499999999997</v>
      </c>
      <c r="E239" s="11">
        <v>20.469642857142851</v>
      </c>
      <c r="F239" s="36">
        <v>39462</v>
      </c>
      <c r="G239" s="23">
        <v>38215.496728477301</v>
      </c>
      <c r="J239" s="23">
        <v>38215.496728477301</v>
      </c>
      <c r="M239" s="23">
        <v>33028.302354507599</v>
      </c>
    </row>
    <row r="240" spans="1:16" x14ac:dyDescent="0.25">
      <c r="A240" s="8">
        <v>44090</v>
      </c>
      <c r="B240" s="9" t="s">
        <v>0</v>
      </c>
      <c r="C240" s="9">
        <v>8.831818181818182</v>
      </c>
      <c r="D240" s="10">
        <v>67.92142857142855</v>
      </c>
      <c r="E240" s="11">
        <v>21.135714285714279</v>
      </c>
      <c r="F240" s="36">
        <v>38906</v>
      </c>
      <c r="G240" s="23">
        <v>43537.289605792997</v>
      </c>
      <c r="J240" s="23">
        <v>43537.289605792997</v>
      </c>
      <c r="M240" s="23">
        <v>33473.866116050202</v>
      </c>
    </row>
    <row r="241" spans="1:13" x14ac:dyDescent="0.25">
      <c r="A241" s="8">
        <v>44091</v>
      </c>
      <c r="B241" s="9" t="s">
        <v>0</v>
      </c>
      <c r="C241" s="9">
        <v>8.6238095238095216</v>
      </c>
      <c r="D241" s="10">
        <v>69.273214285714275</v>
      </c>
      <c r="E241" s="11">
        <v>20.910714285714281</v>
      </c>
      <c r="F241" s="36">
        <v>45202</v>
      </c>
      <c r="G241" s="23">
        <v>46771.608688244502</v>
      </c>
      <c r="J241" s="23">
        <v>46771.608688244502</v>
      </c>
      <c r="M241" s="23">
        <v>34164.342670420599</v>
      </c>
    </row>
    <row r="242" spans="1:13" x14ac:dyDescent="0.25">
      <c r="A242" s="8">
        <v>44092</v>
      </c>
      <c r="B242" s="9" t="s">
        <v>0</v>
      </c>
      <c r="C242" s="9">
        <v>6.1833333333333336</v>
      </c>
      <c r="D242" s="10">
        <v>64.037499999999994</v>
      </c>
      <c r="E242" s="11">
        <v>19.5625</v>
      </c>
      <c r="F242" s="36">
        <v>49143</v>
      </c>
      <c r="G242" s="23">
        <v>47289.884649570602</v>
      </c>
      <c r="J242" s="23">
        <v>47289.884649570602</v>
      </c>
      <c r="M242" s="23">
        <v>34854.326121133803</v>
      </c>
    </row>
    <row r="243" spans="1:13" x14ac:dyDescent="0.25">
      <c r="A243" s="8">
        <v>44093</v>
      </c>
      <c r="B243" s="9" t="s">
        <v>0</v>
      </c>
      <c r="C243" s="9">
        <v>4.8341463414634136</v>
      </c>
      <c r="D243" s="10">
        <v>60.321428571428562</v>
      </c>
      <c r="E243" s="11">
        <v>17.87321428571429</v>
      </c>
      <c r="F243" s="36">
        <v>42579</v>
      </c>
      <c r="G243" s="23">
        <v>41062.3252767175</v>
      </c>
      <c r="J243" s="23">
        <v>41062.3252767175</v>
      </c>
      <c r="M243" s="23">
        <v>35409.362833134197</v>
      </c>
    </row>
    <row r="244" spans="1:13" x14ac:dyDescent="0.25">
      <c r="A244" s="8">
        <v>44094</v>
      </c>
      <c r="B244" s="9" t="s">
        <v>0</v>
      </c>
      <c r="C244" s="9">
        <v>5.1243902439024396</v>
      </c>
      <c r="D244" s="10">
        <v>61.319642857142853</v>
      </c>
      <c r="E244" s="11">
        <v>17.87321428571429</v>
      </c>
      <c r="F244" s="36">
        <v>38877</v>
      </c>
      <c r="G244" s="23">
        <v>38011.794903948197</v>
      </c>
      <c r="J244" s="23">
        <v>38011.794903948197</v>
      </c>
      <c r="M244" s="23">
        <v>35519.089075757802</v>
      </c>
    </row>
    <row r="245" spans="1:13" x14ac:dyDescent="0.25">
      <c r="A245" s="8">
        <v>44095</v>
      </c>
      <c r="B245" s="9" t="s">
        <v>0</v>
      </c>
      <c r="C245" s="9">
        <v>7.697727272727275</v>
      </c>
      <c r="D245" s="10">
        <v>63.016071428571408</v>
      </c>
      <c r="E245" s="11">
        <v>18.053571428571431</v>
      </c>
      <c r="F245" s="36">
        <v>50723</v>
      </c>
      <c r="G245" s="23">
        <v>39901.844801010797</v>
      </c>
      <c r="J245" s="23">
        <v>39901.844801010797</v>
      </c>
      <c r="M245" s="23">
        <v>35701.901840263701</v>
      </c>
    </row>
    <row r="246" spans="1:13" x14ac:dyDescent="0.25">
      <c r="A246" s="8">
        <v>44096</v>
      </c>
      <c r="B246" s="9" t="s">
        <v>0</v>
      </c>
      <c r="C246" s="9">
        <v>8.1159090909090903</v>
      </c>
      <c r="D246" s="10">
        <v>64.166071428571414</v>
      </c>
      <c r="E246" s="11">
        <v>18.61607142857142</v>
      </c>
      <c r="F246" s="36">
        <v>40071</v>
      </c>
      <c r="G246" s="23">
        <v>48828.521903063804</v>
      </c>
      <c r="J246" s="23">
        <v>48828.521903063804</v>
      </c>
      <c r="M246" s="23">
        <v>36250.079429618199</v>
      </c>
    </row>
    <row r="247" spans="1:13" x14ac:dyDescent="0.25">
      <c r="A247" s="8">
        <v>44097</v>
      </c>
      <c r="B247" s="9" t="s">
        <v>0</v>
      </c>
      <c r="C247" s="9">
        <v>7.9357142857142859</v>
      </c>
      <c r="D247" s="10">
        <v>66.150000000000006</v>
      </c>
      <c r="E247" s="11">
        <v>20.082142857142859</v>
      </c>
      <c r="F247" s="36">
        <v>38911</v>
      </c>
      <c r="G247" s="23">
        <v>51248.461186668297</v>
      </c>
      <c r="J247" s="23">
        <v>51248.461186668297</v>
      </c>
      <c r="M247" s="23">
        <v>37396.425099434498</v>
      </c>
    </row>
    <row r="248" spans="1:13" x14ac:dyDescent="0.25">
      <c r="A248" s="8">
        <v>44098</v>
      </c>
      <c r="B248" s="9" t="s">
        <v>0</v>
      </c>
      <c r="C248" s="9">
        <v>8.4285714285714288</v>
      </c>
      <c r="D248" s="10">
        <v>69.399999999999977</v>
      </c>
      <c r="E248" s="11">
        <v>20.06607142857143</v>
      </c>
      <c r="F248" s="36">
        <v>47369</v>
      </c>
      <c r="G248" s="23">
        <v>51836.6414404549</v>
      </c>
      <c r="J248" s="23">
        <v>51836.6414404549</v>
      </c>
      <c r="M248" s="23">
        <v>38370.799622866398</v>
      </c>
    </row>
    <row r="249" spans="1:13" x14ac:dyDescent="0.25">
      <c r="A249" s="8">
        <v>44099</v>
      </c>
      <c r="B249" s="9" t="s">
        <v>0</v>
      </c>
      <c r="C249" s="9">
        <v>9.2738095238095237</v>
      </c>
      <c r="D249" s="10">
        <v>71.991071428571445</v>
      </c>
      <c r="E249" s="11">
        <v>20.430357142857151</v>
      </c>
      <c r="F249" s="36">
        <v>48367</v>
      </c>
      <c r="G249" s="23">
        <v>54534.058038197501</v>
      </c>
      <c r="J249" s="23">
        <v>54534.058038197501</v>
      </c>
      <c r="M249" s="23">
        <v>39188.174627944201</v>
      </c>
    </row>
    <row r="250" spans="1:13" x14ac:dyDescent="0.25">
      <c r="A250" s="8">
        <v>44100</v>
      </c>
      <c r="B250" s="9" t="s">
        <v>0</v>
      </c>
      <c r="C250" s="9">
        <v>5.8261904761904741</v>
      </c>
      <c r="D250" s="10">
        <v>72.510714285714286</v>
      </c>
      <c r="E250" s="11">
        <v>21.07678571428572</v>
      </c>
      <c r="F250" s="36">
        <v>44931</v>
      </c>
      <c r="G250" s="23">
        <v>58390.673031371203</v>
      </c>
      <c r="J250" s="23">
        <v>58390.673031371203</v>
      </c>
      <c r="M250" s="23">
        <v>40113.181211634997</v>
      </c>
    </row>
    <row r="251" spans="1:13" x14ac:dyDescent="0.25">
      <c r="A251" s="8">
        <v>44101</v>
      </c>
      <c r="B251" s="9" t="s">
        <v>0</v>
      </c>
      <c r="C251" s="9">
        <v>4.5285714285714302</v>
      </c>
      <c r="D251" s="10">
        <v>71.93214285714285</v>
      </c>
      <c r="E251" s="11">
        <v>21.332142857142848</v>
      </c>
      <c r="F251" s="36">
        <v>38062</v>
      </c>
      <c r="G251" s="23">
        <v>48602.459867249403</v>
      </c>
      <c r="J251" s="23">
        <v>48602.459867249403</v>
      </c>
      <c r="M251" s="23">
        <v>41181.574702751102</v>
      </c>
    </row>
    <row r="252" spans="1:13" x14ac:dyDescent="0.25">
      <c r="A252" s="8">
        <v>44102</v>
      </c>
      <c r="B252" s="9" t="s">
        <v>0</v>
      </c>
      <c r="C252" s="9">
        <v>6.2642857142857116</v>
      </c>
      <c r="D252" s="10">
        <v>67.419642857142861</v>
      </c>
      <c r="E252" s="11">
        <v>19.74464285714285</v>
      </c>
      <c r="F252" s="36">
        <v>32667</v>
      </c>
      <c r="G252" s="23">
        <v>45491.201059831103</v>
      </c>
      <c r="J252" s="23">
        <v>45491.201059831103</v>
      </c>
      <c r="M252" s="23">
        <v>41383.664757673498</v>
      </c>
    </row>
    <row r="253" spans="1:13" x14ac:dyDescent="0.25">
      <c r="A253" s="8">
        <v>44103</v>
      </c>
      <c r="B253" s="12" t="s">
        <v>0</v>
      </c>
      <c r="C253" s="12">
        <v>8.0181818181818194</v>
      </c>
      <c r="D253" s="13">
        <v>66.374999999999986</v>
      </c>
      <c r="E253" s="14">
        <v>18.80892857142857</v>
      </c>
      <c r="F253" s="36">
        <v>43564</v>
      </c>
      <c r="G253" s="23">
        <v>52122.138118389601</v>
      </c>
      <c r="J253" s="23">
        <v>52122.138118389601</v>
      </c>
      <c r="M253" s="23">
        <v>41764.560878229699</v>
      </c>
    </row>
    <row r="254" spans="1:13" x14ac:dyDescent="0.25">
      <c r="A254" s="8">
        <v>44104</v>
      </c>
      <c r="B254" s="12" t="s">
        <v>0</v>
      </c>
      <c r="C254" s="12">
        <v>8.8095238095238102</v>
      </c>
      <c r="D254" s="13">
        <v>60.096428571428568</v>
      </c>
      <c r="E254" s="14">
        <v>18.74107142857142</v>
      </c>
      <c r="F254" s="36">
        <v>39100</v>
      </c>
      <c r="G254" s="23">
        <v>58933.009457795197</v>
      </c>
      <c r="J254" s="23">
        <v>58933.009457795197</v>
      </c>
      <c r="M254" s="23">
        <v>42909.771843179798</v>
      </c>
    </row>
    <row r="255" spans="1:13" x14ac:dyDescent="0.25">
      <c r="A255" s="8">
        <v>44105</v>
      </c>
      <c r="B255" s="12" t="s">
        <v>0</v>
      </c>
      <c r="C255" s="12">
        <v>10.423809523809521</v>
      </c>
      <c r="D255" s="13">
        <v>59.314285714285717</v>
      </c>
      <c r="E255" s="14">
        <v>18.269642857142859</v>
      </c>
      <c r="F255" s="36">
        <v>45978</v>
      </c>
      <c r="G255" s="23">
        <v>62717.919623785798</v>
      </c>
      <c r="J255" s="23">
        <v>62717.919623785798</v>
      </c>
      <c r="M255" s="23">
        <v>44366.136789071599</v>
      </c>
    </row>
    <row r="256" spans="1:13" x14ac:dyDescent="0.25">
      <c r="A256" s="8">
        <v>44106</v>
      </c>
      <c r="B256" s="12" t="s">
        <v>0</v>
      </c>
      <c r="C256" s="12">
        <v>10.050000000000001</v>
      </c>
      <c r="D256" s="13">
        <v>60.030357142857149</v>
      </c>
      <c r="E256" s="14">
        <v>16.482142857142861</v>
      </c>
      <c r="F256" s="36">
        <v>55146</v>
      </c>
      <c r="G256" s="23">
        <v>69306.367488633798</v>
      </c>
      <c r="J256" s="23">
        <v>69306.367488633798</v>
      </c>
      <c r="M256" s="23">
        <v>45753.762067877396</v>
      </c>
    </row>
    <row r="257" spans="1:13" x14ac:dyDescent="0.25">
      <c r="A257" s="8">
        <v>44107</v>
      </c>
      <c r="B257" s="12" t="s">
        <v>0</v>
      </c>
      <c r="C257" s="12">
        <v>7.871428571428571</v>
      </c>
      <c r="D257" s="13">
        <v>63.617857142857147</v>
      </c>
      <c r="E257" s="14">
        <v>15.989285714285719</v>
      </c>
      <c r="F257" s="36">
        <v>49481</v>
      </c>
      <c r="G257" s="23">
        <v>69390.838529987697</v>
      </c>
      <c r="J257" s="23">
        <v>69390.838529987697</v>
      </c>
      <c r="M257" s="23">
        <v>47356.243469104702</v>
      </c>
    </row>
    <row r="258" spans="1:13" x14ac:dyDescent="0.25">
      <c r="A258" s="8">
        <v>44108</v>
      </c>
      <c r="B258" s="12" t="s">
        <v>0</v>
      </c>
      <c r="C258" s="12">
        <v>6.6829268292682924</v>
      </c>
      <c r="D258" s="13">
        <v>64.498214285714269</v>
      </c>
      <c r="E258" s="14">
        <v>16.375</v>
      </c>
      <c r="F258" s="36">
        <v>35543</v>
      </c>
      <c r="G258" s="23">
        <v>63344.377097628399</v>
      </c>
      <c r="J258" s="23">
        <v>63344.377097628399</v>
      </c>
      <c r="M258" s="23">
        <v>48583.5529420331</v>
      </c>
    </row>
    <row r="259" spans="1:13" x14ac:dyDescent="0.25">
      <c r="A259" s="8">
        <v>44109</v>
      </c>
      <c r="B259" s="12" t="s">
        <v>0</v>
      </c>
      <c r="C259" s="12">
        <v>9.6404761904761909</v>
      </c>
      <c r="D259" s="13">
        <v>63.416071428571428</v>
      </c>
      <c r="E259" s="14">
        <v>16.717857142857149</v>
      </c>
      <c r="F259" s="36">
        <v>38315</v>
      </c>
      <c r="G259" s="23">
        <v>60485.605269509302</v>
      </c>
      <c r="J259" s="23">
        <v>60485.605269509302</v>
      </c>
      <c r="M259" s="23">
        <v>49220.645650112601</v>
      </c>
    </row>
    <row r="260" spans="1:13" x14ac:dyDescent="0.25">
      <c r="A260" s="8">
        <v>44110</v>
      </c>
      <c r="B260" s="12" t="s">
        <v>0</v>
      </c>
      <c r="C260" s="12">
        <v>10.30714285714286</v>
      </c>
      <c r="D260" s="13">
        <v>63.391071428571408</v>
      </c>
      <c r="E260" s="14">
        <v>18.44821428571429</v>
      </c>
      <c r="F260" s="36">
        <v>45383</v>
      </c>
      <c r="G260" s="23">
        <v>71787.824488342405</v>
      </c>
      <c r="J260" s="23">
        <v>71787.824488342405</v>
      </c>
      <c r="M260" s="23">
        <v>49914.5687391432</v>
      </c>
    </row>
    <row r="261" spans="1:13" x14ac:dyDescent="0.25">
      <c r="A261" s="8">
        <v>44111</v>
      </c>
      <c r="B261" s="12" t="s">
        <v>0</v>
      </c>
      <c r="C261" s="12">
        <v>9.2095238095238088</v>
      </c>
      <c r="D261" s="13">
        <v>62.11249999999999</v>
      </c>
      <c r="E261" s="14">
        <v>19.017857142857149</v>
      </c>
      <c r="F261" s="36">
        <v>51127</v>
      </c>
      <c r="G261" s="23">
        <v>75418.269354433796</v>
      </c>
      <c r="J261" s="23">
        <v>75418.269354433796</v>
      </c>
      <c r="M261" s="23">
        <v>51763.386756064298</v>
      </c>
    </row>
    <row r="262" spans="1:13" x14ac:dyDescent="0.25">
      <c r="A262" s="8">
        <v>44112</v>
      </c>
      <c r="B262" s="12" t="s">
        <v>0</v>
      </c>
      <c r="C262" s="12">
        <v>7.8880952380952376</v>
      </c>
      <c r="D262" s="13">
        <v>61.816071428571419</v>
      </c>
      <c r="E262" s="14">
        <v>18.00357142857143</v>
      </c>
      <c r="F262" s="36">
        <v>59024</v>
      </c>
      <c r="G262" s="23">
        <v>72938.554725985305</v>
      </c>
      <c r="J262" s="23">
        <v>72938.554725985305</v>
      </c>
      <c r="M262" s="23">
        <v>53468.701497432899</v>
      </c>
    </row>
    <row r="263" spans="1:13" x14ac:dyDescent="0.25">
      <c r="A263" s="8">
        <v>44113</v>
      </c>
      <c r="B263" s="12" t="s">
        <v>0</v>
      </c>
      <c r="C263" s="12">
        <v>7.3904761904761882</v>
      </c>
      <c r="D263" s="13">
        <v>65.519642857142856</v>
      </c>
      <c r="E263" s="14">
        <v>18.971428571428572</v>
      </c>
      <c r="F263" s="36">
        <v>56676</v>
      </c>
      <c r="G263" s="23">
        <v>69562.967464744506</v>
      </c>
      <c r="J263" s="23">
        <v>69562.967464744506</v>
      </c>
      <c r="M263" s="23">
        <v>54654.0882373243</v>
      </c>
    </row>
    <row r="264" spans="1:13" x14ac:dyDescent="0.25">
      <c r="A264" s="8">
        <v>44114</v>
      </c>
      <c r="B264" s="12" t="s">
        <v>0</v>
      </c>
      <c r="C264" s="12">
        <v>5.4380952380952374</v>
      </c>
      <c r="D264" s="13">
        <v>71.130357142857136</v>
      </c>
      <c r="E264" s="14">
        <v>19.476785714285711</v>
      </c>
      <c r="F264" s="36">
        <v>55489</v>
      </c>
      <c r="G264" s="23">
        <v>69007.027878603898</v>
      </c>
      <c r="J264" s="23">
        <v>69007.027878603898</v>
      </c>
      <c r="M264" s="23">
        <v>55596.228286386497</v>
      </c>
    </row>
    <row r="265" spans="1:13" x14ac:dyDescent="0.25">
      <c r="A265" s="8">
        <v>44115</v>
      </c>
      <c r="B265" s="12" t="s">
        <v>0</v>
      </c>
      <c r="C265" s="12">
        <v>3.9309523809523821</v>
      </c>
      <c r="D265" s="13">
        <v>71.117857142857147</v>
      </c>
      <c r="E265" s="14">
        <v>19.294642857142851</v>
      </c>
      <c r="F265" s="36">
        <v>46665</v>
      </c>
      <c r="G265" s="23">
        <v>63165.707960508102</v>
      </c>
      <c r="J265" s="23">
        <v>63165.707960508102</v>
      </c>
      <c r="M265" s="23">
        <v>56714.181326743797</v>
      </c>
    </row>
    <row r="266" spans="1:13" x14ac:dyDescent="0.25">
      <c r="A266" s="8">
        <v>44116</v>
      </c>
      <c r="B266" s="12" t="s">
        <v>0</v>
      </c>
      <c r="C266" s="12">
        <v>7.0119047619047636</v>
      </c>
      <c r="D266" s="13">
        <v>68.032142857142873</v>
      </c>
      <c r="E266" s="14">
        <v>17.899999999999999</v>
      </c>
      <c r="F266" s="36">
        <v>41577</v>
      </c>
      <c r="G266" s="23">
        <v>58769.005892315501</v>
      </c>
      <c r="J266" s="23">
        <v>58769.005892315501</v>
      </c>
      <c r="M266" s="23">
        <v>57477.826281373003</v>
      </c>
    </row>
    <row r="267" spans="1:13" x14ac:dyDescent="0.25">
      <c r="A267" s="8">
        <v>44117</v>
      </c>
      <c r="B267" s="12" t="s">
        <v>0</v>
      </c>
      <c r="C267" s="12">
        <v>10.10476190476191</v>
      </c>
      <c r="D267" s="13">
        <v>62.980357142857137</v>
      </c>
      <c r="E267" s="14">
        <v>17.416071428571431</v>
      </c>
      <c r="F267" s="36">
        <v>51565</v>
      </c>
      <c r="G267" s="23">
        <v>71036.801768133795</v>
      </c>
      <c r="J267" s="23">
        <v>71036.801768133795</v>
      </c>
      <c r="M267" s="23">
        <v>58270.544270293802</v>
      </c>
    </row>
    <row r="268" spans="1:13" x14ac:dyDescent="0.25">
      <c r="A268" s="8">
        <v>44118</v>
      </c>
      <c r="B268" s="12" t="s">
        <v>0</v>
      </c>
      <c r="C268" s="12">
        <v>9.7261904761904745</v>
      </c>
      <c r="D268" s="13">
        <v>59.95</v>
      </c>
      <c r="E268" s="14">
        <v>18.26071428571429</v>
      </c>
      <c r="F268" s="36">
        <v>59294</v>
      </c>
      <c r="G268" s="23">
        <v>83633.3561680899</v>
      </c>
      <c r="J268" s="23">
        <v>83633.3561680899</v>
      </c>
      <c r="M268" s="23">
        <v>60534.406789654502</v>
      </c>
    </row>
    <row r="269" spans="1:13" x14ac:dyDescent="0.25">
      <c r="A269" s="8">
        <v>44119</v>
      </c>
      <c r="B269" s="12" t="s">
        <v>0</v>
      </c>
      <c r="C269" s="12">
        <v>9.1999999999999993</v>
      </c>
      <c r="D269" s="13">
        <v>62.342857142857163</v>
      </c>
      <c r="E269" s="14">
        <v>17.68035714285714</v>
      </c>
      <c r="F269" s="36">
        <v>65059</v>
      </c>
      <c r="G269" s="23">
        <v>83624.193107531202</v>
      </c>
      <c r="J269" s="23">
        <v>83624.193107531202</v>
      </c>
      <c r="M269" s="23">
        <v>63407.990424111602</v>
      </c>
    </row>
    <row r="270" spans="1:13" x14ac:dyDescent="0.25">
      <c r="A270" s="8">
        <v>44120</v>
      </c>
      <c r="B270" s="12" t="s">
        <v>0</v>
      </c>
      <c r="C270" s="12">
        <v>8.9511627906976727</v>
      </c>
      <c r="D270" s="13">
        <v>62.032142857142837</v>
      </c>
      <c r="E270" s="14">
        <v>15.19107142857143</v>
      </c>
      <c r="F270" s="36">
        <v>69130</v>
      </c>
      <c r="G270" s="23">
        <v>83023.782248422503</v>
      </c>
      <c r="J270" s="23">
        <v>83023.782248422503</v>
      </c>
      <c r="M270" s="23">
        <v>65440.047732854699</v>
      </c>
    </row>
    <row r="271" spans="1:13" x14ac:dyDescent="0.25">
      <c r="A271" s="8">
        <v>44121</v>
      </c>
      <c r="B271" s="12" t="s">
        <v>0</v>
      </c>
      <c r="C271" s="12">
        <v>7.5666666666666673</v>
      </c>
      <c r="D271" s="13">
        <v>58.801785714285707</v>
      </c>
      <c r="E271" s="14">
        <v>15.25178571428572</v>
      </c>
      <c r="F271" s="36">
        <v>57307</v>
      </c>
      <c r="G271" s="23">
        <v>83426.883177008305</v>
      </c>
      <c r="J271" s="23">
        <v>83426.883177008305</v>
      </c>
      <c r="M271" s="23">
        <v>67131.916742852001</v>
      </c>
    </row>
    <row r="272" spans="1:13" x14ac:dyDescent="0.25">
      <c r="A272" s="8">
        <v>44122</v>
      </c>
      <c r="B272" s="12" t="s">
        <v>0</v>
      </c>
      <c r="C272" s="12">
        <v>6.6285714285714263</v>
      </c>
      <c r="D272" s="13">
        <v>66.585714285714275</v>
      </c>
      <c r="E272" s="14">
        <v>15.69821428571429</v>
      </c>
      <c r="F272" s="36">
        <v>50808</v>
      </c>
      <c r="G272" s="23">
        <v>79442.126577440999</v>
      </c>
      <c r="J272" s="23">
        <v>79442.126577440999</v>
      </c>
      <c r="M272" s="23">
        <v>68823.832952523793</v>
      </c>
    </row>
    <row r="273" spans="1:13" x14ac:dyDescent="0.25">
      <c r="A273" s="8">
        <v>44123</v>
      </c>
      <c r="B273" s="12" t="s">
        <v>0</v>
      </c>
      <c r="C273" s="12">
        <v>8.6395348837209287</v>
      </c>
      <c r="D273" s="13">
        <v>73.641071428571422</v>
      </c>
      <c r="E273" s="14">
        <v>15.535714285714279</v>
      </c>
      <c r="F273" s="36">
        <v>67076</v>
      </c>
      <c r="G273" s="23">
        <v>77042.283385638206</v>
      </c>
      <c r="J273" s="23">
        <v>77042.283385638206</v>
      </c>
      <c r="M273" s="23">
        <v>70126.766866129707</v>
      </c>
    </row>
    <row r="274" spans="1:13" x14ac:dyDescent="0.25">
      <c r="A274" s="8">
        <v>44124</v>
      </c>
      <c r="B274" s="12" t="s">
        <v>0</v>
      </c>
      <c r="C274" s="12">
        <v>9.423255813953487</v>
      </c>
      <c r="D274" s="13">
        <v>75.055357142857133</v>
      </c>
      <c r="E274" s="14">
        <v>16.50357142857143</v>
      </c>
      <c r="F274" s="36">
        <v>61701</v>
      </c>
      <c r="G274" s="23">
        <v>86097.1881824585</v>
      </c>
      <c r="J274" s="23">
        <v>86097.1881824585</v>
      </c>
      <c r="M274" s="23">
        <v>71474.2303092863</v>
      </c>
    </row>
    <row r="275" spans="1:13" x14ac:dyDescent="0.25">
      <c r="A275" s="8">
        <v>44125</v>
      </c>
      <c r="B275" s="12" t="s">
        <v>0</v>
      </c>
      <c r="C275" s="12">
        <v>9.5651162790697679</v>
      </c>
      <c r="D275" s="13">
        <v>75.787500000000009</v>
      </c>
      <c r="E275" s="14">
        <v>17.401785714285712</v>
      </c>
      <c r="F275" s="36">
        <v>63154</v>
      </c>
      <c r="G275" s="23">
        <v>90531.670391224397</v>
      </c>
      <c r="J275" s="23">
        <v>90531.670391224397</v>
      </c>
      <c r="M275" s="23">
        <v>73997.2486621477</v>
      </c>
    </row>
    <row r="276" spans="1:13" x14ac:dyDescent="0.25">
      <c r="A276" s="8">
        <v>44126</v>
      </c>
      <c r="B276" s="12" t="s">
        <v>0</v>
      </c>
      <c r="C276" s="12">
        <v>8.3534883720930235</v>
      </c>
      <c r="D276" s="13">
        <v>75.560714285714283</v>
      </c>
      <c r="E276" s="14">
        <v>17.396428571428579</v>
      </c>
      <c r="F276" s="36">
        <v>76205</v>
      </c>
      <c r="G276" s="23">
        <v>92503.922677221795</v>
      </c>
      <c r="J276" s="23">
        <v>92503.922677221795</v>
      </c>
      <c r="M276" s="23">
        <v>76537.928339910199</v>
      </c>
    </row>
    <row r="277" spans="1:13" x14ac:dyDescent="0.25">
      <c r="A277" s="8">
        <v>44127</v>
      </c>
      <c r="B277" s="12" t="s">
        <v>0</v>
      </c>
      <c r="C277" s="12">
        <v>6.9069767441860463</v>
      </c>
      <c r="D277" s="13">
        <v>75.696428571428569</v>
      </c>
      <c r="E277" s="14">
        <v>15.65714285714286</v>
      </c>
      <c r="F277" s="36">
        <v>82526</v>
      </c>
      <c r="G277" s="23">
        <v>89034.530288074398</v>
      </c>
      <c r="J277" s="23">
        <v>89034.530288074398</v>
      </c>
      <c r="M277" s="23">
        <v>78877.487046833499</v>
      </c>
    </row>
    <row r="278" spans="1:13" x14ac:dyDescent="0.25">
      <c r="A278" s="8">
        <v>44128</v>
      </c>
      <c r="B278" s="12" t="s">
        <v>0</v>
      </c>
      <c r="C278" s="12">
        <v>5.5372093023255822</v>
      </c>
      <c r="D278" s="13">
        <v>72.221428571428561</v>
      </c>
      <c r="E278" s="14">
        <v>13.59464285714286</v>
      </c>
      <c r="F278" s="36">
        <v>83288</v>
      </c>
      <c r="G278" s="23">
        <v>84464.415150571993</v>
      </c>
      <c r="J278" s="23">
        <v>84464.415150571993</v>
      </c>
      <c r="M278" s="23">
        <v>80608.218285360606</v>
      </c>
    </row>
    <row r="279" spans="1:13" x14ac:dyDescent="0.25">
      <c r="A279" s="8">
        <v>44129</v>
      </c>
      <c r="B279" s="12" t="s">
        <v>0</v>
      </c>
      <c r="C279" s="12">
        <v>3.8404761904761919</v>
      </c>
      <c r="D279" s="13">
        <v>71.93214285714285</v>
      </c>
      <c r="E279" s="14">
        <v>11.84464285714286</v>
      </c>
      <c r="F279" s="36">
        <v>62312</v>
      </c>
      <c r="G279" s="23">
        <v>80045.342816885604</v>
      </c>
      <c r="J279" s="23">
        <v>80045.342816885604</v>
      </c>
      <c r="M279" s="23">
        <v>82028.135221111894</v>
      </c>
    </row>
    <row r="280" spans="1:13" x14ac:dyDescent="0.25">
      <c r="A280" s="8">
        <v>44130</v>
      </c>
      <c r="B280" s="12" t="s">
        <v>0</v>
      </c>
      <c r="C280" s="12">
        <v>6.4357142857142877</v>
      </c>
      <c r="D280" s="13">
        <v>70.778571428571439</v>
      </c>
      <c r="E280" s="14">
        <v>10.701785714285711</v>
      </c>
      <c r="F280" s="36">
        <v>66712</v>
      </c>
      <c r="G280" s="23">
        <v>74117.365911956294</v>
      </c>
      <c r="J280" s="23">
        <v>74117.365911956294</v>
      </c>
      <c r="M280" s="23">
        <v>83387.577913681496</v>
      </c>
    </row>
    <row r="281" spans="1:13" x14ac:dyDescent="0.25">
      <c r="A281" s="8">
        <v>44131</v>
      </c>
      <c r="B281" s="12" t="s">
        <v>0</v>
      </c>
      <c r="C281" s="12">
        <v>9.4333333333333353</v>
      </c>
      <c r="D281" s="13">
        <v>72.012499999999989</v>
      </c>
      <c r="E281" s="14">
        <v>10.589285714285721</v>
      </c>
      <c r="F281" s="36">
        <v>77021</v>
      </c>
      <c r="G281" s="23">
        <v>85999.341959166894</v>
      </c>
      <c r="J281" s="23">
        <v>85999.341959166894</v>
      </c>
      <c r="M281" s="23">
        <v>84600.178612429503</v>
      </c>
    </row>
    <row r="282" spans="1:13" x14ac:dyDescent="0.25">
      <c r="A282" s="8">
        <v>44132</v>
      </c>
      <c r="B282" s="12" t="s">
        <v>0</v>
      </c>
      <c r="C282" s="12">
        <v>10.604651162790701</v>
      </c>
      <c r="D282" s="13">
        <v>75.073214285714286</v>
      </c>
      <c r="E282" s="14">
        <v>12.046428571428571</v>
      </c>
      <c r="F282" s="36">
        <v>79322</v>
      </c>
      <c r="G282" s="23">
        <v>99878.607444342706</v>
      </c>
      <c r="J282" s="23">
        <v>99878.607444342706</v>
      </c>
      <c r="M282" s="23">
        <v>87736.093723059297</v>
      </c>
    </row>
    <row r="283" spans="1:13" x14ac:dyDescent="0.25">
      <c r="A283" s="8">
        <v>44133</v>
      </c>
      <c r="B283" s="12" t="s">
        <v>0</v>
      </c>
      <c r="C283" s="12">
        <v>11.03720930232558</v>
      </c>
      <c r="D283" s="13">
        <v>73.816071428571419</v>
      </c>
      <c r="E283" s="14">
        <v>12.31785714285714</v>
      </c>
      <c r="F283" s="36">
        <v>90981</v>
      </c>
      <c r="G283" s="23">
        <v>106348.564749353</v>
      </c>
      <c r="J283" s="23">
        <v>106348.564749353</v>
      </c>
      <c r="M283" s="23">
        <v>91838.472819043804</v>
      </c>
    </row>
    <row r="284" spans="1:13" x14ac:dyDescent="0.25">
      <c r="A284" s="8">
        <v>44134</v>
      </c>
      <c r="B284" s="12" t="s">
        <v>0</v>
      </c>
      <c r="C284" s="12">
        <v>10.12325581395349</v>
      </c>
      <c r="D284" s="13">
        <v>68.305357142857162</v>
      </c>
      <c r="E284" s="14">
        <v>9.9678571428571452</v>
      </c>
      <c r="F284" s="36">
        <v>100072</v>
      </c>
      <c r="G284" s="23">
        <v>109802.859398899</v>
      </c>
      <c r="J284" s="23">
        <v>109802.859398899</v>
      </c>
      <c r="M284" s="23">
        <v>95542.525245090306</v>
      </c>
    </row>
    <row r="285" spans="1:13" x14ac:dyDescent="0.25">
      <c r="A285" s="8">
        <v>44135</v>
      </c>
      <c r="B285" s="12" t="s">
        <v>0</v>
      </c>
      <c r="C285" s="12">
        <v>10.048837209302331</v>
      </c>
      <c r="D285" s="13">
        <v>65.226785714285697</v>
      </c>
      <c r="E285" s="14">
        <v>11.24642857142857</v>
      </c>
      <c r="F285" s="36">
        <v>90347</v>
      </c>
      <c r="G285" s="23">
        <v>107444.176829815</v>
      </c>
      <c r="J285" s="23">
        <v>107444.176829815</v>
      </c>
      <c r="M285" s="23">
        <v>98796.692566284895</v>
      </c>
    </row>
    <row r="286" spans="1:13" x14ac:dyDescent="0.25">
      <c r="A286" s="8">
        <v>44136</v>
      </c>
      <c r="B286" s="12" t="s">
        <v>0</v>
      </c>
      <c r="C286" s="12">
        <v>7.9790697674418594</v>
      </c>
      <c r="D286" s="13">
        <v>61.976785714285697</v>
      </c>
      <c r="E286" s="14">
        <v>11.95714285714285</v>
      </c>
      <c r="F286" s="36">
        <v>105212</v>
      </c>
      <c r="G286" s="23">
        <v>108677.122640007</v>
      </c>
      <c r="J286" s="23">
        <v>108677.122640007</v>
      </c>
      <c r="M286" s="23">
        <v>101213.27204260899</v>
      </c>
    </row>
    <row r="287" spans="1:13" x14ac:dyDescent="0.25">
      <c r="A287" s="8">
        <v>44137</v>
      </c>
      <c r="B287" s="12" t="s">
        <v>0</v>
      </c>
      <c r="C287" s="12">
        <v>10.14651162790698</v>
      </c>
      <c r="D287" s="13">
        <v>53.062500000000007</v>
      </c>
      <c r="E287" s="14">
        <v>10.225</v>
      </c>
      <c r="F287" s="36">
        <v>84058</v>
      </c>
      <c r="G287" s="23">
        <v>100983.885630834</v>
      </c>
      <c r="J287" s="23">
        <v>100983.885630834</v>
      </c>
      <c r="M287" s="23">
        <v>103782.22122364301</v>
      </c>
    </row>
    <row r="288" spans="1:13" x14ac:dyDescent="0.25">
      <c r="A288" s="8">
        <v>44138</v>
      </c>
      <c r="B288" s="12" t="s">
        <v>0</v>
      </c>
      <c r="C288" s="12">
        <v>12.01162790697674</v>
      </c>
      <c r="D288" s="13">
        <v>56.655357142857142</v>
      </c>
      <c r="E288" s="14">
        <v>12.28392857142858</v>
      </c>
      <c r="F288" s="36">
        <v>127745</v>
      </c>
      <c r="G288" s="23">
        <v>112160.775602269</v>
      </c>
      <c r="J288" s="23">
        <v>112160.775602269</v>
      </c>
      <c r="M288" s="23">
        <v>105327.287369661</v>
      </c>
    </row>
    <row r="289" spans="1:13" x14ac:dyDescent="0.25">
      <c r="A289" s="8">
        <v>44139</v>
      </c>
      <c r="B289" s="12" t="s">
        <v>0</v>
      </c>
      <c r="C289" s="12">
        <v>12.879069767441861</v>
      </c>
      <c r="D289" s="13">
        <v>63.019642857142848</v>
      </c>
      <c r="E289" s="14">
        <v>14.75</v>
      </c>
      <c r="F289" s="36">
        <v>104110</v>
      </c>
      <c r="G289" s="23">
        <v>122289.257099547</v>
      </c>
      <c r="J289" s="23">
        <v>122289.257099547</v>
      </c>
      <c r="M289" s="23">
        <v>108896.682007692</v>
      </c>
    </row>
    <row r="290" spans="1:13" x14ac:dyDescent="0.25">
      <c r="A290" s="8">
        <v>44140</v>
      </c>
      <c r="B290" s="12" t="s">
        <v>0</v>
      </c>
      <c r="C290" s="12">
        <v>12.35581395348837</v>
      </c>
      <c r="D290" s="13">
        <v>66.957142857142856</v>
      </c>
      <c r="E290" s="14">
        <v>15.757142857142849</v>
      </c>
      <c r="F290" s="36">
        <v>129884</v>
      </c>
      <c r="G290" s="23">
        <v>128120.674866974</v>
      </c>
      <c r="J290" s="23">
        <v>128120.674866974</v>
      </c>
      <c r="M290" s="23">
        <v>113137.193896643</v>
      </c>
    </row>
    <row r="291" spans="1:13" x14ac:dyDescent="0.25">
      <c r="A291" s="8">
        <v>44141</v>
      </c>
      <c r="B291" s="12" t="s">
        <v>0</v>
      </c>
      <c r="C291" s="12">
        <v>10.7046511627907</v>
      </c>
      <c r="D291" s="13">
        <v>67.546428571428564</v>
      </c>
      <c r="E291" s="14">
        <v>15.68392857142857</v>
      </c>
      <c r="F291" s="36">
        <v>127877</v>
      </c>
      <c r="G291" s="23">
        <v>127603.66089418301</v>
      </c>
      <c r="J291" s="23">
        <v>127603.66089418301</v>
      </c>
      <c r="M291" s="23">
        <v>117130.425459123</v>
      </c>
    </row>
    <row r="292" spans="1:13" x14ac:dyDescent="0.25">
      <c r="A292" s="8">
        <v>44142</v>
      </c>
      <c r="B292" s="12" t="s">
        <v>0</v>
      </c>
      <c r="C292" s="12">
        <v>8.6837209302325586</v>
      </c>
      <c r="D292" s="13">
        <v>68.41249999999998</v>
      </c>
      <c r="E292" s="14">
        <v>15.294642857142859</v>
      </c>
      <c r="F292" s="36">
        <v>131308</v>
      </c>
      <c r="G292" s="23">
        <v>121662.422305562</v>
      </c>
      <c r="J292" s="23">
        <v>121662.422305562</v>
      </c>
      <c r="M292" s="23">
        <v>120211.80012230499</v>
      </c>
    </row>
    <row r="293" spans="1:13" x14ac:dyDescent="0.25">
      <c r="A293" s="8">
        <v>44143</v>
      </c>
      <c r="B293" s="12" t="s">
        <v>0</v>
      </c>
      <c r="C293" s="12">
        <v>7.7674418604651176</v>
      </c>
      <c r="D293" s="13">
        <v>70.683928571428552</v>
      </c>
      <c r="E293" s="14">
        <v>15.22142857142857</v>
      </c>
      <c r="F293" s="36">
        <v>114764</v>
      </c>
      <c r="G293" s="23">
        <v>113682.893725481</v>
      </c>
      <c r="J293" s="23">
        <v>113682.893725481</v>
      </c>
      <c r="M293" s="23">
        <v>122217.00598005101</v>
      </c>
    </row>
    <row r="294" spans="1:13" x14ac:dyDescent="0.25">
      <c r="A294" s="8">
        <v>44144</v>
      </c>
      <c r="B294" s="12" t="s">
        <v>0</v>
      </c>
      <c r="C294" s="12">
        <v>10.0906976744186</v>
      </c>
      <c r="D294" s="13">
        <v>72.624999999999986</v>
      </c>
      <c r="E294" s="14">
        <v>15.00714285714286</v>
      </c>
      <c r="F294" s="36">
        <v>119320</v>
      </c>
      <c r="G294" s="23">
        <v>110755.011911169</v>
      </c>
      <c r="J294" s="23">
        <v>110755.011911169</v>
      </c>
      <c r="M294" s="23">
        <v>123558.428154226</v>
      </c>
    </row>
    <row r="295" spans="1:13" x14ac:dyDescent="0.25">
      <c r="A295" s="8">
        <v>44145</v>
      </c>
      <c r="B295" s="12" t="s">
        <v>0</v>
      </c>
      <c r="C295" s="12">
        <v>9.2023255813953462</v>
      </c>
      <c r="D295" s="13">
        <v>73.967857142857127</v>
      </c>
      <c r="E295" s="14">
        <v>14.8232142857143</v>
      </c>
      <c r="F295" s="36">
        <v>140022</v>
      </c>
      <c r="G295" s="23">
        <v>123584.171563403</v>
      </c>
      <c r="J295" s="23">
        <v>123584.171563403</v>
      </c>
      <c r="M295" s="23">
        <v>125389.179997386</v>
      </c>
    </row>
    <row r="296" spans="1:13" x14ac:dyDescent="0.25">
      <c r="A296" s="8">
        <v>44146</v>
      </c>
      <c r="B296" s="12" t="s">
        <v>0</v>
      </c>
      <c r="C296" s="12">
        <v>9.0209302325581397</v>
      </c>
      <c r="D296" s="13">
        <v>74.385714285714243</v>
      </c>
      <c r="E296" s="14">
        <v>13.555357142857151</v>
      </c>
      <c r="F296" s="36">
        <v>148122</v>
      </c>
      <c r="G296" s="23">
        <v>120874.43556966</v>
      </c>
      <c r="J296" s="23">
        <v>120874.43556966</v>
      </c>
      <c r="M296" s="23">
        <v>129599.479461158</v>
      </c>
    </row>
    <row r="297" spans="1:13" x14ac:dyDescent="0.25">
      <c r="A297" s="8">
        <v>44147</v>
      </c>
      <c r="B297" s="12" t="s">
        <v>0</v>
      </c>
      <c r="C297" s="12">
        <v>10.36046511627907</v>
      </c>
      <c r="D297" s="13">
        <v>73.082142857142841</v>
      </c>
      <c r="E297" s="14">
        <v>11.74821428571429</v>
      </c>
      <c r="F297" s="36">
        <v>162955</v>
      </c>
      <c r="G297" s="23">
        <v>121576.71752729001</v>
      </c>
      <c r="J297" s="23">
        <v>121576.71752729001</v>
      </c>
      <c r="M297" s="23">
        <v>132552.950311639</v>
      </c>
    </row>
    <row r="298" spans="1:13" x14ac:dyDescent="0.25">
      <c r="A298" s="8">
        <v>44148</v>
      </c>
      <c r="B298" s="12" t="s">
        <v>0</v>
      </c>
      <c r="C298" s="12">
        <v>9.4999999999999982</v>
      </c>
      <c r="D298" s="13">
        <v>73.453571428571408</v>
      </c>
      <c r="E298" s="14">
        <v>10.824999999999999</v>
      </c>
      <c r="F298" s="36">
        <v>181030</v>
      </c>
      <c r="G298" s="23">
        <v>129976.335138405</v>
      </c>
      <c r="J298" s="23">
        <v>129976.335138405</v>
      </c>
      <c r="M298" s="23">
        <v>135526.26017424301</v>
      </c>
    </row>
    <row r="299" spans="1:13" x14ac:dyDescent="0.25">
      <c r="A299" s="8">
        <v>44149</v>
      </c>
      <c r="B299" s="12" t="s">
        <v>0</v>
      </c>
      <c r="C299" s="12">
        <v>7.7976744186046503</v>
      </c>
      <c r="D299" s="13">
        <v>68.601785714285697</v>
      </c>
      <c r="E299" s="14">
        <v>11.569642857142849</v>
      </c>
      <c r="F299" s="36">
        <v>171056</v>
      </c>
      <c r="G299" s="23">
        <v>127335.42636059401</v>
      </c>
      <c r="J299" s="23">
        <v>127335.42636059401</v>
      </c>
      <c r="M299" s="23">
        <v>139626.30766441301</v>
      </c>
    </row>
    <row r="300" spans="1:13" x14ac:dyDescent="0.25">
      <c r="A300" s="8">
        <v>44150</v>
      </c>
      <c r="B300" s="12" t="s">
        <v>0</v>
      </c>
      <c r="C300" s="12">
        <v>6.8720930232558137</v>
      </c>
      <c r="D300" s="13">
        <v>63.108928571428542</v>
      </c>
      <c r="E300" s="14">
        <v>12.21964285714286</v>
      </c>
      <c r="F300" s="36">
        <v>137019</v>
      </c>
      <c r="G300" s="23">
        <v>120189.502623886</v>
      </c>
      <c r="J300" s="23">
        <v>120189.502623886</v>
      </c>
      <c r="M300" s="23">
        <v>142555.17391408901</v>
      </c>
    </row>
    <row r="301" spans="1:13" x14ac:dyDescent="0.25">
      <c r="A301" s="8">
        <v>44151</v>
      </c>
      <c r="B301" s="12" t="s">
        <v>0</v>
      </c>
      <c r="C301" s="12">
        <v>10.586046511627909</v>
      </c>
      <c r="D301" s="13">
        <v>54.044642857142847</v>
      </c>
      <c r="E301" s="14">
        <v>11.023214285714291</v>
      </c>
      <c r="F301" s="36">
        <v>160787</v>
      </c>
      <c r="G301" s="23">
        <v>116844.260910524</v>
      </c>
      <c r="J301" s="23">
        <v>116844.260910524</v>
      </c>
      <c r="M301" s="23">
        <v>144377.126478544</v>
      </c>
    </row>
    <row r="302" spans="1:13" x14ac:dyDescent="0.25">
      <c r="A302" s="8">
        <v>44152</v>
      </c>
      <c r="B302" s="12" t="s">
        <v>0</v>
      </c>
      <c r="C302" s="12">
        <v>11.35348837209302</v>
      </c>
      <c r="D302" s="13">
        <v>54.762500000000003</v>
      </c>
      <c r="E302" s="14">
        <v>9.9714285714285751</v>
      </c>
      <c r="F302" s="36">
        <v>163779</v>
      </c>
      <c r="G302" s="23">
        <v>137943.59731173201</v>
      </c>
      <c r="J302" s="23">
        <v>137943.59731173201</v>
      </c>
      <c r="M302" s="23">
        <v>146371.603534567</v>
      </c>
    </row>
    <row r="303" spans="1:13" x14ac:dyDescent="0.25">
      <c r="A303" s="8">
        <v>44153</v>
      </c>
      <c r="B303" s="12" t="s">
        <v>0</v>
      </c>
      <c r="C303" s="12">
        <v>8.7555555555555564</v>
      </c>
      <c r="D303" s="13">
        <v>56.567857142857143</v>
      </c>
      <c r="E303" s="14">
        <v>9.6642857142857164</v>
      </c>
      <c r="F303" s="36">
        <v>173522</v>
      </c>
      <c r="G303" s="23">
        <v>143925.55528791001</v>
      </c>
      <c r="J303" s="23">
        <v>143925.55528791001</v>
      </c>
      <c r="M303" s="23">
        <v>152077.58656039101</v>
      </c>
    </row>
    <row r="304" spans="1:13" x14ac:dyDescent="0.25">
      <c r="A304" s="8">
        <v>44154</v>
      </c>
      <c r="B304" s="12" t="s">
        <v>0</v>
      </c>
      <c r="C304" s="12">
        <v>10.23953488372093</v>
      </c>
      <c r="D304" s="13">
        <v>60.708928571428572</v>
      </c>
      <c r="E304" s="14">
        <v>11.73571428571428</v>
      </c>
      <c r="F304" s="36">
        <v>191723</v>
      </c>
      <c r="G304" s="23">
        <v>131809.36522514399</v>
      </c>
      <c r="J304" s="23">
        <v>131809.36522514399</v>
      </c>
      <c r="M304" s="23">
        <v>156916.70631766701</v>
      </c>
    </row>
    <row r="305" spans="1:13" x14ac:dyDescent="0.25">
      <c r="A305" s="8">
        <v>44155</v>
      </c>
      <c r="B305" s="12" t="s">
        <v>0</v>
      </c>
      <c r="C305" s="12">
        <v>12.215555555555561</v>
      </c>
      <c r="D305" s="13">
        <v>65.3017857142857</v>
      </c>
      <c r="E305" s="14">
        <v>12.669642857142859</v>
      </c>
      <c r="F305" s="36">
        <v>201188</v>
      </c>
      <c r="G305" s="23">
        <v>141629.719101803</v>
      </c>
      <c r="J305" s="23">
        <v>141629.719101803</v>
      </c>
      <c r="M305" s="23">
        <v>158600.485673797</v>
      </c>
    </row>
    <row r="306" spans="1:13" x14ac:dyDescent="0.25">
      <c r="A306" s="8">
        <v>44156</v>
      </c>
      <c r="B306" s="12" t="s">
        <v>0</v>
      </c>
      <c r="C306" s="12">
        <v>10.793333333333329</v>
      </c>
      <c r="D306" s="13">
        <v>68.582142857142827</v>
      </c>
      <c r="E306" s="14">
        <v>11.832142857142861</v>
      </c>
      <c r="F306" s="36">
        <v>180868</v>
      </c>
      <c r="G306" s="23">
        <v>154481.36980111001</v>
      </c>
      <c r="J306" s="23">
        <v>154481.36980111001</v>
      </c>
      <c r="M306" s="23">
        <v>162509.08738338601</v>
      </c>
    </row>
    <row r="307" spans="1:13" x14ac:dyDescent="0.25">
      <c r="A307" s="8">
        <v>44157</v>
      </c>
      <c r="B307" s="12" t="s">
        <v>0</v>
      </c>
      <c r="C307" s="12">
        <v>7.8511111111111154</v>
      </c>
      <c r="D307" s="13">
        <v>74.512500000000003</v>
      </c>
      <c r="E307" s="14">
        <v>10.47142857142857</v>
      </c>
      <c r="F307" s="36">
        <v>146220</v>
      </c>
      <c r="G307" s="23">
        <v>148649.20428325899</v>
      </c>
      <c r="J307" s="23">
        <v>148649.20428325899</v>
      </c>
      <c r="M307" s="23">
        <v>167720.54684832401</v>
      </c>
    </row>
    <row r="308" spans="1:13" x14ac:dyDescent="0.25">
      <c r="A308" s="8">
        <v>44158</v>
      </c>
      <c r="B308" s="12" t="s">
        <v>0</v>
      </c>
      <c r="C308" s="12">
        <v>8.8311111111111131</v>
      </c>
      <c r="D308" s="13">
        <v>72.3017857142857</v>
      </c>
      <c r="E308" s="14">
        <v>10.06071428571429</v>
      </c>
      <c r="F308" s="36">
        <v>173177</v>
      </c>
      <c r="G308" s="23">
        <v>133892.768924665</v>
      </c>
      <c r="J308" s="23">
        <v>133892.768924665</v>
      </c>
      <c r="M308" s="23">
        <v>170432.59509075401</v>
      </c>
    </row>
    <row r="309" spans="1:13" x14ac:dyDescent="0.25">
      <c r="A309" s="8">
        <v>44159</v>
      </c>
      <c r="B309" s="12" t="s">
        <v>0</v>
      </c>
      <c r="C309" s="12">
        <v>9.3000000000000007</v>
      </c>
      <c r="D309" s="13">
        <v>72.219642857142844</v>
      </c>
      <c r="E309" s="14">
        <v>9.6642857142857146</v>
      </c>
      <c r="F309" s="36">
        <v>177329</v>
      </c>
      <c r="G309" s="23">
        <v>141160.74914132999</v>
      </c>
      <c r="J309" s="23">
        <v>141160.74914132999</v>
      </c>
      <c r="M309" s="23">
        <v>170712.22275522701</v>
      </c>
    </row>
    <row r="310" spans="1:13" x14ac:dyDescent="0.25">
      <c r="A310" s="8">
        <v>44160</v>
      </c>
      <c r="B310" s="12" t="s">
        <v>0</v>
      </c>
      <c r="C310" s="12">
        <v>10.42093023255814</v>
      </c>
      <c r="D310" s="13">
        <v>73.737499999999983</v>
      </c>
      <c r="E310" s="14">
        <v>9.6089285714285744</v>
      </c>
      <c r="F310" s="36">
        <v>184645</v>
      </c>
      <c r="G310" s="23">
        <v>145656.66911154901</v>
      </c>
      <c r="J310" s="23">
        <v>145656.66911154901</v>
      </c>
      <c r="M310" s="23">
        <v>173658.64069990499</v>
      </c>
    </row>
    <row r="311" spans="1:13" x14ac:dyDescent="0.25">
      <c r="A311" s="8">
        <v>44161</v>
      </c>
      <c r="B311" s="12" t="s">
        <v>0</v>
      </c>
      <c r="C311" s="12">
        <v>6.8418604651162784</v>
      </c>
      <c r="D311" s="13">
        <v>74.023214285714289</v>
      </c>
      <c r="E311" s="14">
        <v>11.726785714285709</v>
      </c>
      <c r="F311" s="36">
        <v>116217</v>
      </c>
      <c r="G311" s="23">
        <v>154100.24646284999</v>
      </c>
      <c r="J311" s="23">
        <v>154100.24646284999</v>
      </c>
      <c r="M311" s="23">
        <v>177115.162730607</v>
      </c>
    </row>
    <row r="312" spans="1:13" x14ac:dyDescent="0.25">
      <c r="A312" s="8">
        <v>44162</v>
      </c>
      <c r="B312" s="12" t="s">
        <v>0</v>
      </c>
      <c r="C312" s="12">
        <v>9.9651162790697683</v>
      </c>
      <c r="D312" s="13">
        <v>70.262499999999989</v>
      </c>
      <c r="E312" s="14">
        <v>10.487500000000001</v>
      </c>
      <c r="F312" s="36">
        <v>204936</v>
      </c>
      <c r="G312" s="23">
        <v>134802.01040496901</v>
      </c>
      <c r="J312" s="23">
        <v>134802.01040496901</v>
      </c>
      <c r="M312" s="23">
        <v>181360.077809354</v>
      </c>
    </row>
    <row r="313" spans="1:13" x14ac:dyDescent="0.25">
      <c r="A313" s="8">
        <v>44163</v>
      </c>
      <c r="B313" s="12" t="s">
        <v>0</v>
      </c>
      <c r="C313" s="12">
        <v>9.8813953488372093</v>
      </c>
      <c r="D313" s="13">
        <v>69.344642857142858</v>
      </c>
      <c r="E313" s="14">
        <v>9.0017857142857132</v>
      </c>
      <c r="F313" s="36">
        <v>157624</v>
      </c>
      <c r="G313" s="23">
        <v>155160.98715633599</v>
      </c>
      <c r="J313" s="23">
        <v>155160.98715633599</v>
      </c>
      <c r="M313" s="23">
        <v>181309.12169336999</v>
      </c>
    </row>
    <row r="314" spans="1:13" x14ac:dyDescent="0.25">
      <c r="A314" s="8">
        <v>44164</v>
      </c>
      <c r="B314" s="12" t="s">
        <v>0</v>
      </c>
      <c r="C314" s="12">
        <v>10.141860465116279</v>
      </c>
      <c r="D314" s="13">
        <v>68.339285714285694</v>
      </c>
      <c r="E314" s="14">
        <v>8.180357142857142</v>
      </c>
      <c r="F314" s="36">
        <v>140405</v>
      </c>
      <c r="G314" s="23">
        <v>156644.993674878</v>
      </c>
      <c r="J314" s="23">
        <v>156644.993674878</v>
      </c>
      <c r="M314" s="23">
        <v>186143.01509974501</v>
      </c>
    </row>
    <row r="315" spans="1:13" x14ac:dyDescent="0.25">
      <c r="A315" s="8">
        <v>44165</v>
      </c>
      <c r="B315" s="12" t="s">
        <v>0</v>
      </c>
      <c r="C315" s="12">
        <v>10.162790697674421</v>
      </c>
      <c r="D315" s="13">
        <v>69.185714285714283</v>
      </c>
      <c r="E315" s="14">
        <v>8.0178571428571459</v>
      </c>
      <c r="F315" s="36">
        <v>156738</v>
      </c>
      <c r="G315" s="23">
        <v>160252.27879242701</v>
      </c>
      <c r="J315" s="23">
        <v>160252.27879242701</v>
      </c>
      <c r="M315" s="23">
        <v>189637.52332328499</v>
      </c>
    </row>
    <row r="316" spans="1:13" x14ac:dyDescent="0.25">
      <c r="A316" s="8">
        <v>44166</v>
      </c>
      <c r="B316" s="12" t="s">
        <v>0</v>
      </c>
      <c r="C316" s="12">
        <v>10.97674418604651</v>
      </c>
      <c r="D316" s="13">
        <v>64.208928571428558</v>
      </c>
      <c r="E316" s="14">
        <v>6.1499999999999986</v>
      </c>
      <c r="F316" s="36">
        <v>193839</v>
      </c>
      <c r="G316" s="23">
        <v>162444.324239746</v>
      </c>
      <c r="J316" s="23">
        <v>162444.324239746</v>
      </c>
      <c r="M316" s="23">
        <v>192901.62036078301</v>
      </c>
    </row>
    <row r="317" spans="1:13" x14ac:dyDescent="0.25">
      <c r="A317" s="8">
        <v>44167</v>
      </c>
      <c r="B317" s="12" t="s">
        <v>0</v>
      </c>
      <c r="C317" s="12">
        <v>11.48837209302326</v>
      </c>
      <c r="D317" s="13">
        <v>61.658928571428568</v>
      </c>
      <c r="E317" s="14">
        <v>5.6357142857142843</v>
      </c>
      <c r="F317" s="36">
        <v>204145</v>
      </c>
      <c r="G317" s="23">
        <v>169666.305271677</v>
      </c>
      <c r="J317" s="23">
        <v>169666.305271677</v>
      </c>
      <c r="M317" s="23">
        <v>195772.284029879</v>
      </c>
    </row>
    <row r="318" spans="1:13" x14ac:dyDescent="0.25">
      <c r="A318" s="8">
        <v>44168</v>
      </c>
      <c r="B318" s="12" t="s">
        <v>0</v>
      </c>
      <c r="C318" s="12">
        <v>13.655813953488369</v>
      </c>
      <c r="D318" s="13">
        <v>61.0517857142857</v>
      </c>
      <c r="E318" s="14">
        <v>6.5482142857142867</v>
      </c>
      <c r="F318" s="36">
        <v>224508</v>
      </c>
      <c r="G318" s="23">
        <v>175167.91749318401</v>
      </c>
      <c r="J318" s="23">
        <v>175167.91749318401</v>
      </c>
      <c r="M318" s="23">
        <v>199262.86850048299</v>
      </c>
    </row>
    <row r="319" spans="1:13" x14ac:dyDescent="0.25">
      <c r="A319" s="8">
        <v>44169</v>
      </c>
      <c r="B319" s="12" t="s">
        <v>0</v>
      </c>
      <c r="C319" s="12">
        <v>16.053488372093021</v>
      </c>
      <c r="D319" s="13">
        <v>65.528571428571425</v>
      </c>
      <c r="E319" s="14">
        <v>7.3410714285714294</v>
      </c>
      <c r="F319" s="36">
        <v>234706</v>
      </c>
      <c r="G319" s="23">
        <v>191525.959095514</v>
      </c>
      <c r="J319" s="23">
        <v>191525.959095514</v>
      </c>
      <c r="M319" s="23">
        <v>202618.75402425401</v>
      </c>
    </row>
    <row r="320" spans="1:13" x14ac:dyDescent="0.25">
      <c r="A320" s="8">
        <v>44170</v>
      </c>
      <c r="B320" s="12" t="s">
        <v>0</v>
      </c>
      <c r="C320" s="12">
        <v>11.980952380952379</v>
      </c>
      <c r="D320" s="13">
        <v>72.069642857142853</v>
      </c>
      <c r="E320" s="14">
        <v>5.9375</v>
      </c>
      <c r="F320" s="36">
        <v>220717</v>
      </c>
      <c r="G320" s="23">
        <v>209977.86732478699</v>
      </c>
      <c r="J320" s="23">
        <v>209977.86732478699</v>
      </c>
      <c r="M320" s="23">
        <v>207662.25799017801</v>
      </c>
    </row>
    <row r="321" spans="1:13" x14ac:dyDescent="0.25">
      <c r="A321" s="8">
        <v>44171</v>
      </c>
      <c r="B321" s="12" t="s">
        <v>0</v>
      </c>
      <c r="C321" s="12">
        <v>10.46428571428571</v>
      </c>
      <c r="D321" s="13">
        <v>66.45</v>
      </c>
      <c r="E321" s="14">
        <v>6.1892857142857141</v>
      </c>
      <c r="F321" s="36">
        <v>178590</v>
      </c>
      <c r="G321" s="23">
        <v>186104.182301483</v>
      </c>
      <c r="J321" s="23">
        <v>186104.182301483</v>
      </c>
      <c r="M321" s="23">
        <v>213627.865510225</v>
      </c>
    </row>
    <row r="322" spans="1:13" x14ac:dyDescent="0.25">
      <c r="A322" s="8">
        <v>44172</v>
      </c>
      <c r="B322" s="12" t="s">
        <v>0</v>
      </c>
      <c r="C322" s="12">
        <v>12.66976744186046</v>
      </c>
      <c r="D322" s="13">
        <v>63.024999999999999</v>
      </c>
      <c r="E322" s="14">
        <v>6.3339285714285696</v>
      </c>
      <c r="F322" s="36">
        <v>191544</v>
      </c>
      <c r="G322" s="23">
        <v>178400.79110870601</v>
      </c>
      <c r="J322" s="23">
        <v>178400.79110870601</v>
      </c>
      <c r="M322" s="23">
        <v>212542.594600582</v>
      </c>
    </row>
    <row r="323" spans="1:13" x14ac:dyDescent="0.25">
      <c r="A323" s="8">
        <v>44173</v>
      </c>
      <c r="B323" s="12" t="s">
        <v>0</v>
      </c>
      <c r="C323" s="12">
        <v>12.78372093023256</v>
      </c>
      <c r="D323" s="13">
        <v>60.055357142857133</v>
      </c>
      <c r="E323" s="14">
        <v>6.1964285714285703</v>
      </c>
      <c r="F323" s="36">
        <v>230524</v>
      </c>
      <c r="G323" s="23">
        <v>195728.261613076</v>
      </c>
      <c r="J323" s="23">
        <v>195728.261613076</v>
      </c>
      <c r="M323" s="23">
        <v>211452.47183354601</v>
      </c>
    </row>
    <row r="324" spans="1:13" x14ac:dyDescent="0.25">
      <c r="A324" s="8">
        <v>44174</v>
      </c>
      <c r="B324" s="12" t="s">
        <v>0</v>
      </c>
      <c r="C324" s="12">
        <v>16.460465116279071</v>
      </c>
      <c r="D324" s="13">
        <v>63.721428571428582</v>
      </c>
      <c r="E324" s="14">
        <v>7.1982142857142861</v>
      </c>
      <c r="F324" s="36">
        <v>221536</v>
      </c>
      <c r="G324" s="23">
        <v>199211.086749829</v>
      </c>
      <c r="J324" s="23">
        <v>199211.086749829</v>
      </c>
      <c r="M324" s="23">
        <v>214594.141923897</v>
      </c>
    </row>
    <row r="325" spans="1:13" x14ac:dyDescent="0.25">
      <c r="A325" s="8">
        <v>44175</v>
      </c>
      <c r="B325" s="12" t="s">
        <v>0</v>
      </c>
      <c r="C325" s="12">
        <v>15.648888888888891</v>
      </c>
      <c r="D325" s="13">
        <v>71.607142857142847</v>
      </c>
      <c r="E325" s="14">
        <v>8.4071428571428601</v>
      </c>
      <c r="F325" s="36">
        <v>234254</v>
      </c>
      <c r="G325" s="23">
        <v>227697.772878972</v>
      </c>
      <c r="J325" s="23">
        <v>227697.772878972</v>
      </c>
      <c r="M325" s="23">
        <v>216934.26798128799</v>
      </c>
    </row>
    <row r="326" spans="1:13" x14ac:dyDescent="0.25">
      <c r="A326" s="8">
        <v>44176</v>
      </c>
      <c r="B326" s="12" t="s">
        <v>0</v>
      </c>
      <c r="C326" s="12">
        <v>13.732558139534881</v>
      </c>
      <c r="D326" s="13">
        <v>78.35535714285713</v>
      </c>
      <c r="E326" s="14">
        <v>9.2624999999999993</v>
      </c>
      <c r="F326" s="36">
        <v>240721</v>
      </c>
      <c r="G326" s="23">
        <v>225441.535561025</v>
      </c>
      <c r="J326" s="23">
        <v>225441.535561025</v>
      </c>
      <c r="M326" s="23">
        <v>223005.59181560899</v>
      </c>
    </row>
    <row r="327" spans="1:13" x14ac:dyDescent="0.25">
      <c r="A327" s="8">
        <v>44177</v>
      </c>
      <c r="B327" s="12" t="s">
        <v>0</v>
      </c>
      <c r="C327" s="12">
        <v>10.07906976744186</v>
      </c>
      <c r="D327" s="13">
        <v>81.769642857142884</v>
      </c>
      <c r="E327" s="14">
        <v>8.633928571428573</v>
      </c>
      <c r="F327" s="36">
        <v>220046</v>
      </c>
      <c r="G327" s="23">
        <v>215019.56167851601</v>
      </c>
      <c r="J327" s="23">
        <v>215019.56167851601</v>
      </c>
      <c r="M327" s="23">
        <v>225252.06832425101</v>
      </c>
    </row>
    <row r="328" spans="1:13" x14ac:dyDescent="0.25">
      <c r="A328" s="8">
        <v>44178</v>
      </c>
      <c r="B328" s="12" t="s">
        <v>0</v>
      </c>
      <c r="C328" s="12">
        <v>6.558139534883721</v>
      </c>
      <c r="D328" s="13">
        <v>79.348214285714263</v>
      </c>
      <c r="E328" s="14">
        <v>7.3803571428571431</v>
      </c>
      <c r="F328" s="36">
        <v>186879</v>
      </c>
      <c r="G328" s="23">
        <v>191373.96487860099</v>
      </c>
      <c r="J328" s="23">
        <v>191373.96487860099</v>
      </c>
      <c r="M328" s="23">
        <v>224403.67277037399</v>
      </c>
    </row>
    <row r="329" spans="1:13" x14ac:dyDescent="0.25">
      <c r="A329" s="8">
        <v>44179</v>
      </c>
      <c r="B329" s="12" t="s">
        <v>0</v>
      </c>
      <c r="C329" s="12">
        <v>9.8069767441860449</v>
      </c>
      <c r="D329" s="13">
        <v>75.403571428571425</v>
      </c>
      <c r="E329" s="14">
        <v>5.1625000000000014</v>
      </c>
      <c r="F329" s="36">
        <v>201947</v>
      </c>
      <c r="G329" s="23">
        <v>167741.579735885</v>
      </c>
      <c r="J329" s="23">
        <v>167741.579735885</v>
      </c>
      <c r="M329" s="23">
        <v>220129.04307966199</v>
      </c>
    </row>
    <row r="330" spans="1:13" x14ac:dyDescent="0.25">
      <c r="A330" s="8">
        <v>44180</v>
      </c>
      <c r="B330" s="12" t="s">
        <v>0</v>
      </c>
      <c r="C330" s="12">
        <v>9.8837209302325562</v>
      </c>
      <c r="D330" s="13">
        <v>69.535714285714263</v>
      </c>
      <c r="E330" s="14">
        <v>4.055357142857142</v>
      </c>
      <c r="F330" s="36">
        <v>221456</v>
      </c>
      <c r="G330" s="23">
        <v>193858.71253169599</v>
      </c>
      <c r="J330" s="23">
        <v>193858.71253169599</v>
      </c>
      <c r="M330" s="23">
        <v>214796.914388695</v>
      </c>
    </row>
    <row r="331" spans="1:13" x14ac:dyDescent="0.25">
      <c r="A331" s="8">
        <v>44181</v>
      </c>
      <c r="B331" s="12" t="s">
        <v>0</v>
      </c>
      <c r="C331" s="12">
        <v>10.80697674418604</v>
      </c>
      <c r="D331" s="13">
        <v>71.742857142857147</v>
      </c>
      <c r="E331" s="14">
        <v>3.6571428571428579</v>
      </c>
      <c r="F331" s="36">
        <v>240432</v>
      </c>
      <c r="G331" s="23">
        <v>196842.569001169</v>
      </c>
      <c r="J331" s="23">
        <v>196842.569001169</v>
      </c>
      <c r="M331" s="23">
        <v>217117.979152555</v>
      </c>
    </row>
    <row r="332" spans="1:13" x14ac:dyDescent="0.25">
      <c r="A332" s="8">
        <v>44182</v>
      </c>
      <c r="B332" s="12" t="s">
        <v>0</v>
      </c>
      <c r="C332" s="12">
        <v>11.21860465116279</v>
      </c>
      <c r="D332" s="13">
        <v>75.382142857142853</v>
      </c>
      <c r="E332" s="14">
        <v>4.1785714285714288</v>
      </c>
      <c r="F332" s="36">
        <v>237533</v>
      </c>
      <c r="G332" s="23">
        <v>206350.10556749799</v>
      </c>
      <c r="J332" s="23">
        <v>206350.10556749799</v>
      </c>
      <c r="M332" s="23">
        <v>218519.76053920799</v>
      </c>
    </row>
    <row r="333" spans="1:13" x14ac:dyDescent="0.25">
      <c r="A333" s="8">
        <v>44183</v>
      </c>
      <c r="B333" s="12" t="s">
        <v>0</v>
      </c>
      <c r="C333" s="12">
        <v>11.41860465116279</v>
      </c>
      <c r="D333" s="13">
        <v>72.357142857142861</v>
      </c>
      <c r="E333" s="14">
        <v>4.8767857142857149</v>
      </c>
      <c r="F333" s="36">
        <v>248482</v>
      </c>
      <c r="G333" s="23">
        <v>212181.806977987</v>
      </c>
      <c r="J333" s="23">
        <v>212181.806977987</v>
      </c>
      <c r="M333" s="23">
        <v>220409.78575040601</v>
      </c>
    </row>
    <row r="334" spans="1:13" x14ac:dyDescent="0.25">
      <c r="A334" s="8">
        <v>44184</v>
      </c>
      <c r="B334" s="12" t="s">
        <v>0</v>
      </c>
      <c r="C334" s="12">
        <v>12.55581395348838</v>
      </c>
      <c r="D334" s="13">
        <v>74.733928571428578</v>
      </c>
      <c r="E334" s="14">
        <v>5.1767857142857139</v>
      </c>
      <c r="F334" s="36">
        <v>201145</v>
      </c>
      <c r="G334" s="23">
        <v>216504.58690981299</v>
      </c>
      <c r="J334" s="23">
        <v>216504.58690981299</v>
      </c>
      <c r="M334" s="23">
        <v>221751.836449289</v>
      </c>
    </row>
    <row r="335" spans="1:13" x14ac:dyDescent="0.25">
      <c r="A335" s="8">
        <v>44185</v>
      </c>
      <c r="B335" s="12" t="s">
        <v>0</v>
      </c>
      <c r="C335" s="12">
        <v>12.75116279069767</v>
      </c>
      <c r="D335" s="13">
        <v>76.648214285714275</v>
      </c>
      <c r="E335" s="14">
        <v>6.3250000000000002</v>
      </c>
      <c r="F335" s="36">
        <v>185305</v>
      </c>
      <c r="G335" s="23">
        <v>228362.866479747</v>
      </c>
      <c r="J335" s="23">
        <v>228362.866479747</v>
      </c>
      <c r="M335" s="23">
        <v>222494.155690977</v>
      </c>
    </row>
    <row r="336" spans="1:13" x14ac:dyDescent="0.25">
      <c r="A336" s="8">
        <v>44186</v>
      </c>
      <c r="B336" s="12" t="s">
        <v>0</v>
      </c>
      <c r="C336" s="12">
        <v>14.481395348837211</v>
      </c>
      <c r="D336" s="13">
        <v>73.121428571428552</v>
      </c>
      <c r="E336" s="14">
        <v>7.6767857142857157</v>
      </c>
      <c r="F336" s="36">
        <v>191272</v>
      </c>
      <c r="G336" s="23">
        <v>233029.65713780301</v>
      </c>
      <c r="J336" s="23">
        <v>233029.65713780301</v>
      </c>
      <c r="M336" s="23">
        <v>224003.979401594</v>
      </c>
    </row>
    <row r="337" spans="1:13" x14ac:dyDescent="0.25">
      <c r="A337" s="8">
        <v>44187</v>
      </c>
      <c r="B337" s="12" t="s">
        <v>0</v>
      </c>
      <c r="C337" s="12">
        <v>11.17209302325581</v>
      </c>
      <c r="D337" s="13">
        <v>67.266071428571422</v>
      </c>
      <c r="E337" s="14">
        <v>7.8375000000000004</v>
      </c>
      <c r="F337" s="36">
        <v>201225</v>
      </c>
      <c r="G337" s="23">
        <v>250312.75090159499</v>
      </c>
      <c r="J337" s="23">
        <v>250312.75090159499</v>
      </c>
      <c r="M337" s="23">
        <v>224570.746122835</v>
      </c>
    </row>
    <row r="338" spans="1:13" x14ac:dyDescent="0.25">
      <c r="A338" s="8">
        <v>44188</v>
      </c>
      <c r="B338" s="12" t="s">
        <v>0</v>
      </c>
      <c r="C338" s="12">
        <v>9.5116279069767415</v>
      </c>
      <c r="D338" s="13">
        <v>63.18571428571429</v>
      </c>
      <c r="E338" s="14">
        <v>7.8553571428571436</v>
      </c>
      <c r="F338" s="36">
        <v>225425</v>
      </c>
      <c r="G338" s="23">
        <v>226554.37089244</v>
      </c>
      <c r="J338" s="23">
        <v>226554.37089244</v>
      </c>
      <c r="M338" s="23">
        <v>226495.27514268001</v>
      </c>
    </row>
    <row r="339" spans="1:13" x14ac:dyDescent="0.25">
      <c r="A339" s="8">
        <v>44189</v>
      </c>
      <c r="B339" s="12" t="s">
        <v>0</v>
      </c>
      <c r="C339" s="12">
        <v>8.7534883720930221</v>
      </c>
      <c r="D339" s="13">
        <v>65.812499999999986</v>
      </c>
      <c r="E339" s="14">
        <v>5.8678571428571411</v>
      </c>
      <c r="F339" s="36">
        <v>205260</v>
      </c>
      <c r="G339" s="23">
        <v>215576.278670186</v>
      </c>
      <c r="J339" s="23">
        <v>215576.278670186</v>
      </c>
      <c r="M339" s="23">
        <v>222722.428405766</v>
      </c>
    </row>
    <row r="340" spans="1:13" x14ac:dyDescent="0.25">
      <c r="A340" s="8">
        <v>44190</v>
      </c>
      <c r="B340" s="12" t="s">
        <v>0</v>
      </c>
      <c r="C340" s="12">
        <v>6.8441860465116271</v>
      </c>
      <c r="D340" s="13">
        <v>63.587499999999977</v>
      </c>
      <c r="E340" s="14">
        <v>4.1624999999999996</v>
      </c>
      <c r="F340" s="36">
        <v>107985</v>
      </c>
      <c r="G340" s="23">
        <v>211773.86930782799</v>
      </c>
      <c r="J340" s="23">
        <v>211773.86930782799</v>
      </c>
      <c r="M340" s="23">
        <v>218668.01462251999</v>
      </c>
    </row>
    <row r="341" spans="1:13" x14ac:dyDescent="0.25">
      <c r="A341" s="8">
        <v>44191</v>
      </c>
      <c r="B341" s="12" t="s">
        <v>0</v>
      </c>
      <c r="C341" s="12">
        <v>7.558139534883721</v>
      </c>
      <c r="D341" s="13">
        <v>62.582142857142848</v>
      </c>
      <c r="E341" s="14">
        <v>4.0249999999999986</v>
      </c>
      <c r="F341" s="36">
        <v>218493</v>
      </c>
      <c r="G341" s="23">
        <v>197914.61007600799</v>
      </c>
      <c r="J341" s="23">
        <v>197914.61007600799</v>
      </c>
      <c r="M341" s="23">
        <v>215657.967797399</v>
      </c>
    </row>
    <row r="342" spans="1:13" x14ac:dyDescent="0.25">
      <c r="A342" s="8">
        <v>44192</v>
      </c>
      <c r="B342" s="12" t="s">
        <v>0</v>
      </c>
      <c r="C342" s="12">
        <v>9.5511627906976724</v>
      </c>
      <c r="D342" s="13">
        <v>68.291071428571414</v>
      </c>
      <c r="E342" s="14">
        <v>6.1928571428571413</v>
      </c>
      <c r="F342" s="36">
        <v>154476</v>
      </c>
      <c r="G342" s="23">
        <v>206262.522509061</v>
      </c>
      <c r="J342" s="23">
        <v>206262.522509061</v>
      </c>
      <c r="M342" s="23">
        <v>211722.59444965399</v>
      </c>
    </row>
    <row r="343" spans="1:13" x14ac:dyDescent="0.25">
      <c r="A343" s="8">
        <v>44193</v>
      </c>
      <c r="B343" s="12" t="s">
        <v>0</v>
      </c>
      <c r="C343" s="12">
        <v>10.286046511627911</v>
      </c>
      <c r="D343" s="13">
        <v>72.341071428571425</v>
      </c>
      <c r="E343" s="14">
        <v>6.7482142857142859</v>
      </c>
      <c r="F343" s="36">
        <v>167961</v>
      </c>
      <c r="G343" s="23">
        <v>226028.826614177</v>
      </c>
      <c r="J343" s="23">
        <v>226028.826614177</v>
      </c>
      <c r="M343" s="23">
        <v>210479.26989795399</v>
      </c>
    </row>
    <row r="344" spans="1:13" x14ac:dyDescent="0.25">
      <c r="A344" s="8">
        <v>44194</v>
      </c>
      <c r="B344" s="15" t="s">
        <v>0</v>
      </c>
      <c r="C344" s="15">
        <v>9.1651162790697658</v>
      </c>
      <c r="D344" s="16">
        <v>70.400000000000006</v>
      </c>
      <c r="E344" s="17">
        <v>5.6857142857142851</v>
      </c>
      <c r="F344" s="36">
        <v>201234</v>
      </c>
      <c r="G344" s="23">
        <v>235279.65237129701</v>
      </c>
      <c r="J344" s="23">
        <v>235279.65237129701</v>
      </c>
      <c r="M344" s="23">
        <v>211604.533039653</v>
      </c>
    </row>
    <row r="345" spans="1:13" x14ac:dyDescent="0.25">
      <c r="A345" s="8">
        <v>44195</v>
      </c>
      <c r="B345" s="15" t="s">
        <v>0</v>
      </c>
      <c r="C345" s="15">
        <v>10.17906976744186</v>
      </c>
      <c r="D345" s="16">
        <v>71.751785714285674</v>
      </c>
      <c r="E345" s="17">
        <v>6.3696428571428561</v>
      </c>
      <c r="F345" s="36">
        <v>221748</v>
      </c>
      <c r="G345" s="23">
        <v>228160.03965481601</v>
      </c>
      <c r="J345" s="23">
        <v>228160.03965481601</v>
      </c>
      <c r="M345" s="23">
        <v>212052.96292903001</v>
      </c>
    </row>
    <row r="346" spans="1:13" x14ac:dyDescent="0.25">
      <c r="A346" s="8">
        <v>44196</v>
      </c>
      <c r="B346" s="15" t="s">
        <v>0</v>
      </c>
      <c r="C346" s="15">
        <v>8.5720930232558175</v>
      </c>
      <c r="D346" s="16">
        <v>77.535714285714292</v>
      </c>
      <c r="E346" s="17">
        <v>6.3892857142857142</v>
      </c>
      <c r="F346" s="36">
        <v>258801</v>
      </c>
      <c r="G346" s="23">
        <v>240080.60264570199</v>
      </c>
      <c r="J346" s="23">
        <v>240080.60264570199</v>
      </c>
      <c r="M346" s="23">
        <v>209959.85167308</v>
      </c>
    </row>
    <row r="347" spans="1:13" x14ac:dyDescent="0.25">
      <c r="A347" s="8">
        <v>44197</v>
      </c>
      <c r="B347" s="15" t="s">
        <v>0</v>
      </c>
      <c r="C347" s="15">
        <v>8.3372093023255811</v>
      </c>
      <c r="D347" s="16">
        <v>77.532142857142858</v>
      </c>
      <c r="E347" s="17">
        <v>5.9035714285714249</v>
      </c>
      <c r="F347" s="36">
        <v>164678</v>
      </c>
      <c r="G347" s="23">
        <v>228302.83099289201</v>
      </c>
      <c r="J347" s="23">
        <v>228302.83099289201</v>
      </c>
      <c r="M347" s="23">
        <v>209225.78586791601</v>
      </c>
    </row>
    <row r="348" spans="1:13" x14ac:dyDescent="0.25">
      <c r="A348" s="8">
        <v>44198</v>
      </c>
      <c r="B348" s="15" t="s">
        <v>0</v>
      </c>
      <c r="C348" s="15">
        <v>7.9116279069767437</v>
      </c>
      <c r="D348" s="16">
        <v>77.742857142857119</v>
      </c>
      <c r="E348" s="17">
        <v>6.5892857142857144</v>
      </c>
      <c r="F348" s="36">
        <v>296463</v>
      </c>
      <c r="G348" s="23">
        <v>228783.57973356801</v>
      </c>
      <c r="J348" s="23">
        <v>228783.57973356801</v>
      </c>
      <c r="M348" s="23">
        <v>205987.21356177001</v>
      </c>
    </row>
    <row r="349" spans="1:13" x14ac:dyDescent="0.25">
      <c r="A349" s="8">
        <v>44199</v>
      </c>
      <c r="B349" s="15" t="s">
        <v>0</v>
      </c>
      <c r="C349" s="15">
        <v>8.6860465116279091</v>
      </c>
      <c r="D349" s="16">
        <v>78.978571428571414</v>
      </c>
      <c r="E349" s="17">
        <v>6.3392857142857144</v>
      </c>
      <c r="F349" s="36">
        <v>203061</v>
      </c>
      <c r="G349" s="23">
        <v>227428.810243816</v>
      </c>
      <c r="J349" s="23">
        <v>227428.810243816</v>
      </c>
      <c r="M349" s="23">
        <v>203303.84650704</v>
      </c>
    </row>
    <row r="350" spans="1:13" x14ac:dyDescent="0.25">
      <c r="A350" s="8">
        <v>44200</v>
      </c>
      <c r="B350" s="15" t="s">
        <v>0</v>
      </c>
      <c r="C350" s="15">
        <v>11.26136363636364</v>
      </c>
      <c r="D350" s="16">
        <v>76.346428571428547</v>
      </c>
      <c r="E350" s="17">
        <v>6.5410714285714278</v>
      </c>
      <c r="F350" s="36">
        <v>182654</v>
      </c>
      <c r="G350" s="23">
        <v>237361.40358123701</v>
      </c>
      <c r="J350" s="23">
        <v>237361.40358123701</v>
      </c>
      <c r="M350" s="23">
        <v>200616.75454276099</v>
      </c>
    </row>
    <row r="351" spans="1:13" x14ac:dyDescent="0.25">
      <c r="A351" s="8">
        <v>44201</v>
      </c>
      <c r="B351" s="15" t="s">
        <v>0</v>
      </c>
      <c r="C351" s="15">
        <v>12.15813953488372</v>
      </c>
      <c r="D351" s="16">
        <v>74.603571428571428</v>
      </c>
      <c r="E351" s="17">
        <v>6.367857142857142</v>
      </c>
      <c r="F351" s="36">
        <v>231224</v>
      </c>
      <c r="G351" s="23">
        <v>264865.46089583001</v>
      </c>
      <c r="J351" s="23">
        <v>264865.46089583001</v>
      </c>
      <c r="M351" s="23">
        <v>199201.31921363901</v>
      </c>
    </row>
    <row r="352" spans="1:13" x14ac:dyDescent="0.25">
      <c r="A352" s="8">
        <v>44202</v>
      </c>
      <c r="B352" s="15" t="s">
        <v>0</v>
      </c>
      <c r="C352" s="15">
        <v>10.788372093023259</v>
      </c>
      <c r="D352" s="16">
        <v>72.585714285714289</v>
      </c>
      <c r="E352" s="17">
        <v>6.041071428571426</v>
      </c>
      <c r="F352" s="36">
        <v>256327</v>
      </c>
      <c r="G352" s="23">
        <v>276987.342305817</v>
      </c>
      <c r="J352" s="23">
        <v>276987.342305817</v>
      </c>
      <c r="M352" s="23">
        <v>200121.59652593001</v>
      </c>
    </row>
    <row r="353" spans="1:16" x14ac:dyDescent="0.25">
      <c r="A353" s="8">
        <v>44203</v>
      </c>
      <c r="B353" s="15" t="s">
        <v>0</v>
      </c>
      <c r="C353" s="15">
        <v>11.220454545454549</v>
      </c>
      <c r="D353" s="16">
        <v>71.748214285714269</v>
      </c>
      <c r="E353" s="17">
        <v>5.2285714285714286</v>
      </c>
      <c r="F353" s="36">
        <v>288658</v>
      </c>
      <c r="G353" s="23">
        <v>267161.30005621701</v>
      </c>
      <c r="J353" s="23">
        <v>267161.30005621701</v>
      </c>
      <c r="M353" s="23">
        <v>200017.311696107</v>
      </c>
    </row>
    <row r="354" spans="1:16" x14ac:dyDescent="0.25">
      <c r="A354" s="8">
        <v>44204</v>
      </c>
      <c r="B354" s="15" t="s">
        <v>0</v>
      </c>
      <c r="C354" s="15">
        <v>11.832558139534891</v>
      </c>
      <c r="D354" s="16">
        <v>72.407142857142858</v>
      </c>
      <c r="E354" s="17">
        <v>4.0875000000000004</v>
      </c>
      <c r="F354" s="36">
        <v>303008</v>
      </c>
      <c r="G354" s="23">
        <v>274841.60042220401</v>
      </c>
      <c r="J354" s="23">
        <v>274841.60042220401</v>
      </c>
      <c r="K354" s="23" t="s">
        <v>44</v>
      </c>
      <c r="M354" s="23">
        <v>196918.71277000901</v>
      </c>
      <c r="N354" s="23" t="s">
        <v>44</v>
      </c>
      <c r="P354" s="27">
        <f>A354</f>
        <v>44204</v>
      </c>
    </row>
    <row r="355" spans="1:16" x14ac:dyDescent="0.25">
      <c r="A355" s="8">
        <v>44205</v>
      </c>
      <c r="B355" s="15" t="s">
        <v>0</v>
      </c>
      <c r="C355" s="15">
        <v>9.2285714285714295</v>
      </c>
      <c r="D355" s="16">
        <v>68.31785714285715</v>
      </c>
      <c r="E355" s="17">
        <v>3.530357142857143</v>
      </c>
      <c r="F355" s="36">
        <v>259101</v>
      </c>
      <c r="G355" s="23">
        <v>234037.521412384</v>
      </c>
      <c r="J355" s="23">
        <v>234037.521412384</v>
      </c>
      <c r="M355" s="23">
        <v>194532.171402295</v>
      </c>
    </row>
    <row r="356" spans="1:16" x14ac:dyDescent="0.25">
      <c r="A356" s="8">
        <v>44206</v>
      </c>
      <c r="B356" s="15" t="s">
        <v>0</v>
      </c>
      <c r="C356" s="15">
        <v>9.2214285714285698</v>
      </c>
      <c r="D356" s="16">
        <v>71.094642857142858</v>
      </c>
      <c r="E356" s="17">
        <v>3.2267857142857141</v>
      </c>
      <c r="F356" s="36">
        <v>212699</v>
      </c>
      <c r="G356" s="23">
        <v>220657.916228285</v>
      </c>
      <c r="J356" s="23">
        <v>220657.916228285</v>
      </c>
      <c r="M356" s="23">
        <v>179977.21866834501</v>
      </c>
    </row>
    <row r="357" spans="1:16" x14ac:dyDescent="0.25">
      <c r="A357" s="8">
        <v>44207</v>
      </c>
      <c r="B357" s="15" t="s">
        <v>0</v>
      </c>
      <c r="C357" s="15">
        <v>14.111627906976739</v>
      </c>
      <c r="D357" s="16">
        <v>74.448214285714258</v>
      </c>
      <c r="E357" s="17">
        <v>3.6035714285714291</v>
      </c>
      <c r="F357" s="36">
        <v>212028</v>
      </c>
      <c r="G357" s="23">
        <v>216803.37725729501</v>
      </c>
      <c r="J357" s="23">
        <v>216803.37725729501</v>
      </c>
      <c r="M357" s="23">
        <v>203178.23605946399</v>
      </c>
    </row>
    <row r="358" spans="1:16" x14ac:dyDescent="0.25">
      <c r="A358" s="8">
        <v>44208</v>
      </c>
      <c r="B358" s="15" t="s">
        <v>0</v>
      </c>
      <c r="C358" s="15">
        <v>15.213953488372089</v>
      </c>
      <c r="D358" s="16">
        <v>73.385714285714272</v>
      </c>
      <c r="E358" s="17">
        <v>4.7374999999999998</v>
      </c>
      <c r="F358" s="36">
        <v>218413</v>
      </c>
      <c r="G358" s="23">
        <v>231813.210767604</v>
      </c>
      <c r="J358" s="23">
        <v>231813.210767604</v>
      </c>
      <c r="M358" s="23">
        <v>216568.14599965001</v>
      </c>
    </row>
    <row r="359" spans="1:16" x14ac:dyDescent="0.25">
      <c r="A359" s="8">
        <v>44209</v>
      </c>
      <c r="B359" s="15" t="s">
        <v>0</v>
      </c>
      <c r="C359" s="15">
        <v>15.1953488372093</v>
      </c>
      <c r="D359" s="16">
        <v>68.42321428571428</v>
      </c>
      <c r="E359" s="17">
        <v>6.5053571428571413</v>
      </c>
      <c r="F359" s="36">
        <v>229492</v>
      </c>
      <c r="G359" s="23">
        <v>232402.61146829501</v>
      </c>
      <c r="J359" s="23">
        <v>232402.61146829501</v>
      </c>
      <c r="M359" s="23">
        <v>230828.959925014</v>
      </c>
    </row>
    <row r="360" spans="1:16" x14ac:dyDescent="0.25">
      <c r="A360" s="8">
        <v>44210</v>
      </c>
      <c r="B360" s="15" t="s">
        <v>0</v>
      </c>
      <c r="C360" s="15">
        <v>15.3</v>
      </c>
      <c r="D360" s="16">
        <v>67.271428571428572</v>
      </c>
      <c r="E360" s="17">
        <v>7.049999999999998</v>
      </c>
      <c r="F360" s="36">
        <v>238627</v>
      </c>
      <c r="G360" s="23">
        <v>228557.35777290899</v>
      </c>
      <c r="J360" s="23">
        <v>228557.35777290899</v>
      </c>
      <c r="M360" s="23">
        <v>233542.58738514999</v>
      </c>
    </row>
    <row r="361" spans="1:16" x14ac:dyDescent="0.25">
      <c r="A361" s="8">
        <v>44211</v>
      </c>
      <c r="B361" s="15" t="s">
        <v>0</v>
      </c>
      <c r="C361" s="15">
        <v>12.67209302325581</v>
      </c>
      <c r="D361" s="16">
        <v>67.717857142857142</v>
      </c>
      <c r="E361" s="17">
        <v>7.1232142857142851</v>
      </c>
      <c r="F361" s="36">
        <v>246278</v>
      </c>
      <c r="G361" s="23">
        <v>225090.86940773399</v>
      </c>
      <c r="J361" s="23">
        <v>225090.86940773399</v>
      </c>
      <c r="M361" s="23">
        <v>228044.74279580699</v>
      </c>
    </row>
    <row r="362" spans="1:16" x14ac:dyDescent="0.25">
      <c r="A362" s="8">
        <v>44212</v>
      </c>
      <c r="B362" s="15" t="s">
        <v>0</v>
      </c>
      <c r="C362" s="15">
        <v>9.916279069767441</v>
      </c>
      <c r="D362" s="16">
        <v>67.921428571428564</v>
      </c>
      <c r="E362" s="17">
        <v>6.4</v>
      </c>
      <c r="F362" s="36">
        <v>208092</v>
      </c>
      <c r="G362" s="23">
        <v>210504.06365560001</v>
      </c>
      <c r="J362" s="23">
        <v>210504.06365560001</v>
      </c>
      <c r="M362" s="23">
        <v>220787.25148546399</v>
      </c>
    </row>
    <row r="363" spans="1:16" x14ac:dyDescent="0.25">
      <c r="A363" s="8">
        <v>44213</v>
      </c>
      <c r="B363" s="15" t="s">
        <v>0</v>
      </c>
      <c r="C363" s="15">
        <v>9.2906976744186061</v>
      </c>
      <c r="D363" s="16">
        <v>62.735714285714288</v>
      </c>
      <c r="E363" s="17">
        <v>6.6392857142857142</v>
      </c>
      <c r="F363" s="36">
        <v>176354</v>
      </c>
      <c r="G363" s="23">
        <v>195027.668007695</v>
      </c>
      <c r="J363" s="23">
        <v>195027.668007695</v>
      </c>
      <c r="M363" s="23">
        <v>205868.36550968001</v>
      </c>
    </row>
    <row r="364" spans="1:16" x14ac:dyDescent="0.25">
      <c r="A364" s="8">
        <v>44214</v>
      </c>
      <c r="B364" s="15" t="s">
        <v>0</v>
      </c>
      <c r="C364" s="15">
        <v>10.186046511627911</v>
      </c>
      <c r="D364" s="16">
        <v>61.207142857142863</v>
      </c>
      <c r="E364" s="17">
        <v>7.0946428571428557</v>
      </c>
      <c r="F364" s="36">
        <v>140751</v>
      </c>
      <c r="G364" s="23">
        <v>187961.49668210401</v>
      </c>
      <c r="J364" s="23">
        <v>187961.49668210401</v>
      </c>
      <c r="M364" s="23">
        <v>189431.48145660199</v>
      </c>
    </row>
    <row r="365" spans="1:16" x14ac:dyDescent="0.25">
      <c r="A365" s="8">
        <v>44215</v>
      </c>
      <c r="B365" s="15" t="s">
        <v>0</v>
      </c>
      <c r="C365" s="15">
        <v>8.090697674418605</v>
      </c>
      <c r="D365" s="16">
        <v>60.057142857142857</v>
      </c>
      <c r="E365" s="17">
        <v>6.3517857142857146</v>
      </c>
      <c r="F365" s="36">
        <v>165416</v>
      </c>
      <c r="G365" s="23">
        <v>187091.12309307599</v>
      </c>
      <c r="J365" s="23">
        <v>187091.12309307599</v>
      </c>
      <c r="M365" s="23">
        <v>180194.12572747999</v>
      </c>
    </row>
    <row r="366" spans="1:16" x14ac:dyDescent="0.25">
      <c r="A366" s="8">
        <v>44216</v>
      </c>
      <c r="B366" s="15" t="s">
        <v>0</v>
      </c>
      <c r="C366" s="15">
        <v>10.86046511627907</v>
      </c>
      <c r="D366" s="16">
        <v>63.987499999999997</v>
      </c>
      <c r="E366" s="17">
        <v>5.8303571428571441</v>
      </c>
      <c r="F366" s="36">
        <v>185296</v>
      </c>
      <c r="G366" s="23">
        <v>173804.00111057301</v>
      </c>
      <c r="J366" s="23">
        <v>173804.00111057301</v>
      </c>
      <c r="M366" s="23">
        <v>177534.56470419001</v>
      </c>
    </row>
    <row r="367" spans="1:16" x14ac:dyDescent="0.25">
      <c r="A367" s="8">
        <v>44217</v>
      </c>
      <c r="B367" s="15" t="s">
        <v>0</v>
      </c>
      <c r="C367" s="15">
        <v>12.74523809523809</v>
      </c>
      <c r="D367" s="16">
        <v>70.555357142857133</v>
      </c>
      <c r="E367" s="17">
        <v>6.9821428571428594</v>
      </c>
      <c r="F367" s="36">
        <v>192001</v>
      </c>
      <c r="G367" s="23">
        <v>180758.24943427101</v>
      </c>
      <c r="J367" s="23">
        <v>180758.24943427101</v>
      </c>
      <c r="M367" s="23">
        <v>169215.79755215099</v>
      </c>
    </row>
    <row r="368" spans="1:16" x14ac:dyDescent="0.25">
      <c r="A368" s="8">
        <v>44218</v>
      </c>
      <c r="B368" s="15" t="s">
        <v>0</v>
      </c>
      <c r="C368" s="15">
        <v>9.1139534883720934</v>
      </c>
      <c r="D368" s="16">
        <v>70.021428571428572</v>
      </c>
      <c r="E368" s="17">
        <v>6.0267857142857153</v>
      </c>
      <c r="F368" s="36">
        <v>189353</v>
      </c>
      <c r="G368" s="23">
        <v>184222.21549623599</v>
      </c>
      <c r="J368" s="23">
        <v>184222.21549623599</v>
      </c>
      <c r="M368" s="23">
        <v>170055.09143313899</v>
      </c>
    </row>
    <row r="369" spans="1:13" x14ac:dyDescent="0.25">
      <c r="A369" s="8">
        <v>44219</v>
      </c>
      <c r="B369" s="15" t="s">
        <v>0</v>
      </c>
      <c r="C369" s="15">
        <v>6.6976744186046524</v>
      </c>
      <c r="D369" s="16">
        <v>66.70178571428572</v>
      </c>
      <c r="E369" s="17">
        <v>4.6732142857142858</v>
      </c>
      <c r="F369" s="36">
        <v>174231</v>
      </c>
      <c r="G369" s="23">
        <v>164352.88404195299</v>
      </c>
      <c r="J369" s="23">
        <v>164352.88404195299</v>
      </c>
      <c r="M369" s="23">
        <v>171853.43236284601</v>
      </c>
    </row>
    <row r="370" spans="1:13" x14ac:dyDescent="0.25">
      <c r="A370" s="8">
        <v>44220</v>
      </c>
      <c r="B370" s="15" t="s">
        <v>0</v>
      </c>
      <c r="C370" s="15">
        <v>5.6395348837209296</v>
      </c>
      <c r="D370" s="16">
        <v>72.23035714285713</v>
      </c>
      <c r="E370" s="17">
        <v>5.5375000000000014</v>
      </c>
      <c r="F370" s="36">
        <v>137594</v>
      </c>
      <c r="G370" s="23">
        <v>149408.228923811</v>
      </c>
      <c r="J370" s="23">
        <v>149408.228923811</v>
      </c>
      <c r="M370" s="23">
        <v>160625.94579704199</v>
      </c>
    </row>
    <row r="371" spans="1:13" x14ac:dyDescent="0.25">
      <c r="A371" s="8">
        <v>44221</v>
      </c>
      <c r="B371" s="15" t="s">
        <v>0</v>
      </c>
      <c r="C371" s="15">
        <v>7.8604651162790713</v>
      </c>
      <c r="D371" s="16">
        <v>72.658928571428561</v>
      </c>
      <c r="E371" s="17">
        <v>6.1482142857142863</v>
      </c>
      <c r="F371" s="36">
        <v>142902</v>
      </c>
      <c r="G371" s="23">
        <v>140182.63794513099</v>
      </c>
      <c r="J371" s="23">
        <v>140182.63794513099</v>
      </c>
      <c r="M371" s="23">
        <v>148538.49404469301</v>
      </c>
    </row>
    <row r="372" spans="1:13" x14ac:dyDescent="0.25">
      <c r="A372" s="8">
        <v>44222</v>
      </c>
      <c r="B372" s="15" t="s">
        <v>0</v>
      </c>
      <c r="C372" s="15">
        <v>8.5476190476190474</v>
      </c>
      <c r="D372" s="16">
        <v>76.2</v>
      </c>
      <c r="E372" s="17">
        <v>5.2214285714285706</v>
      </c>
      <c r="F372" s="36">
        <v>144352</v>
      </c>
      <c r="G372" s="23">
        <v>145176.783100787</v>
      </c>
      <c r="J372" s="23">
        <v>145176.783100787</v>
      </c>
      <c r="M372" s="23">
        <v>140994.68938504701</v>
      </c>
    </row>
    <row r="373" spans="1:13" x14ac:dyDescent="0.25">
      <c r="A373" s="8">
        <v>44223</v>
      </c>
      <c r="B373" s="15" t="s">
        <v>0</v>
      </c>
      <c r="C373" s="15">
        <v>8.75</v>
      </c>
      <c r="D373" s="16">
        <v>74.430357142857147</v>
      </c>
      <c r="E373" s="17">
        <v>4.4732142857142856</v>
      </c>
      <c r="F373" s="36">
        <v>155297</v>
      </c>
      <c r="G373" s="23">
        <v>143704.98907195299</v>
      </c>
      <c r="J373" s="23">
        <v>143704.98907195299</v>
      </c>
      <c r="M373" s="23">
        <v>141563.43263213299</v>
      </c>
    </row>
    <row r="374" spans="1:13" x14ac:dyDescent="0.25">
      <c r="A374" s="8">
        <v>44224</v>
      </c>
      <c r="B374" s="15" t="s">
        <v>0</v>
      </c>
      <c r="C374" s="15">
        <v>9.3261904761904795</v>
      </c>
      <c r="D374" s="16">
        <v>66.099999999999994</v>
      </c>
      <c r="E374" s="17">
        <v>3.1553571428571439</v>
      </c>
      <c r="F374" s="36">
        <v>166576</v>
      </c>
      <c r="G374" s="23">
        <v>140229.85479861</v>
      </c>
      <c r="J374" s="23">
        <v>140229.85479861</v>
      </c>
      <c r="M374" s="23">
        <v>140996.258798539</v>
      </c>
    </row>
    <row r="375" spans="1:13" x14ac:dyDescent="0.25">
      <c r="A375" s="8">
        <v>44225</v>
      </c>
      <c r="B375" s="15" t="s">
        <v>0</v>
      </c>
      <c r="C375" s="15">
        <v>9.1142857142857157</v>
      </c>
      <c r="D375" s="16">
        <v>66.276785714285722</v>
      </c>
      <c r="E375" s="17">
        <v>3.1357142857142861</v>
      </c>
      <c r="F375" s="36">
        <v>166764</v>
      </c>
      <c r="G375" s="23">
        <v>138501.96514939799</v>
      </c>
      <c r="J375" s="23">
        <v>138501.96514939799</v>
      </c>
      <c r="M375" s="23">
        <v>138409.42478638599</v>
      </c>
    </row>
    <row r="376" spans="1:13" x14ac:dyDescent="0.25">
      <c r="A376" s="8">
        <v>44226</v>
      </c>
      <c r="B376" s="15" t="s">
        <v>0</v>
      </c>
      <c r="C376" s="15">
        <v>7.6928571428571431</v>
      </c>
      <c r="D376" s="16">
        <v>68.017857142857125</v>
      </c>
      <c r="E376" s="17">
        <v>5.1624999999999988</v>
      </c>
      <c r="F376" s="36">
        <v>144715</v>
      </c>
      <c r="G376" s="23">
        <v>133405.61983231499</v>
      </c>
      <c r="J376" s="23">
        <v>133405.61983231499</v>
      </c>
      <c r="M376" s="23">
        <v>135859.163130612</v>
      </c>
    </row>
    <row r="377" spans="1:13" x14ac:dyDescent="0.25">
      <c r="A377" s="8">
        <v>44227</v>
      </c>
      <c r="B377" s="15" t="s">
        <v>0</v>
      </c>
      <c r="C377" s="15">
        <v>8.4261904761904756</v>
      </c>
      <c r="D377" s="16">
        <v>70.683928571428595</v>
      </c>
      <c r="E377" s="17">
        <v>5.6017857142857128</v>
      </c>
      <c r="F377" s="36">
        <v>115156</v>
      </c>
      <c r="G377" s="23">
        <v>122993.364807209</v>
      </c>
      <c r="J377" s="23">
        <v>122993.364807209</v>
      </c>
      <c r="M377" s="23">
        <v>132039.90737610799</v>
      </c>
    </row>
    <row r="378" spans="1:13" x14ac:dyDescent="0.25">
      <c r="A378" s="8">
        <v>44228</v>
      </c>
      <c r="B378" s="15" t="s">
        <v>0</v>
      </c>
      <c r="C378" s="15">
        <v>9.8714285714285737</v>
      </c>
      <c r="D378" s="16">
        <v>72.492857142857147</v>
      </c>
      <c r="E378" s="17">
        <v>5.0946428571428557</v>
      </c>
      <c r="F378" s="36">
        <v>129608</v>
      </c>
      <c r="G378" s="23">
        <v>122251.104571691</v>
      </c>
      <c r="J378" s="23">
        <v>122251.104571691</v>
      </c>
      <c r="M378" s="23">
        <v>125807.288950923</v>
      </c>
    </row>
    <row r="379" spans="1:13" x14ac:dyDescent="0.25">
      <c r="A379" s="8">
        <v>44229</v>
      </c>
      <c r="B379" s="15" t="s">
        <v>0</v>
      </c>
      <c r="C379" s="15">
        <v>10.25714285714286</v>
      </c>
      <c r="D379" s="16">
        <v>70.70178571428572</v>
      </c>
      <c r="E379" s="17">
        <v>5.2589285714285703</v>
      </c>
      <c r="F379" s="36">
        <v>114229</v>
      </c>
      <c r="G379" s="23">
        <v>124868.78337808199</v>
      </c>
      <c r="J379" s="23">
        <v>124868.78337808199</v>
      </c>
      <c r="M379" s="23">
        <v>122876.58195458</v>
      </c>
    </row>
    <row r="380" spans="1:13" x14ac:dyDescent="0.25">
      <c r="A380" s="8">
        <v>44230</v>
      </c>
      <c r="B380" s="15" t="s">
        <v>0</v>
      </c>
      <c r="C380" s="15">
        <v>8.9952380952380935</v>
      </c>
      <c r="D380" s="16">
        <v>68.939285714285703</v>
      </c>
      <c r="E380" s="17">
        <v>5.8732142857142859</v>
      </c>
      <c r="F380" s="36">
        <v>123070</v>
      </c>
      <c r="G380" s="23">
        <v>122893.39862153</v>
      </c>
      <c r="J380" s="23">
        <v>122893.39862153</v>
      </c>
      <c r="M380" s="23">
        <v>122065.975253223</v>
      </c>
    </row>
    <row r="381" spans="1:13" x14ac:dyDescent="0.25">
      <c r="A381" s="8">
        <v>44231</v>
      </c>
      <c r="B381" s="15" t="s">
        <v>0</v>
      </c>
      <c r="C381" s="15">
        <v>9.5390243902439025</v>
      </c>
      <c r="D381" s="16">
        <v>64.249090909090896</v>
      </c>
      <c r="E381" s="17">
        <v>6.9945454545454577</v>
      </c>
      <c r="F381" s="36">
        <v>123939</v>
      </c>
      <c r="G381" s="23">
        <v>113563.68067331301</v>
      </c>
      <c r="J381" s="23">
        <v>113563.68067331301</v>
      </c>
      <c r="M381" s="23">
        <v>119468.602623083</v>
      </c>
    </row>
    <row r="382" spans="1:13" x14ac:dyDescent="0.25">
      <c r="A382" s="8">
        <v>44232</v>
      </c>
      <c r="B382" s="15" t="s">
        <v>0</v>
      </c>
      <c r="C382" s="15">
        <v>11.47073170731707</v>
      </c>
      <c r="D382" s="16">
        <v>65.86181818181818</v>
      </c>
      <c r="E382" s="17">
        <v>5.5527272727272736</v>
      </c>
      <c r="F382" s="36">
        <v>131295</v>
      </c>
      <c r="G382" s="23">
        <v>112517.301328313</v>
      </c>
      <c r="J382" s="23">
        <v>112517.301328313</v>
      </c>
      <c r="M382" s="23">
        <v>112839.502898754</v>
      </c>
    </row>
    <row r="383" spans="1:13" x14ac:dyDescent="0.25">
      <c r="A383" s="8">
        <v>44233</v>
      </c>
      <c r="B383" s="15" t="s">
        <v>0</v>
      </c>
      <c r="C383" s="15">
        <v>9.3000000000000025</v>
      </c>
      <c r="D383" s="16">
        <v>64.565454545454529</v>
      </c>
      <c r="E383" s="17">
        <v>4.6890909090909094</v>
      </c>
      <c r="F383" s="36">
        <v>110742</v>
      </c>
      <c r="G383" s="23">
        <v>117982.49592502099</v>
      </c>
      <c r="J383" s="23">
        <v>117982.49592502099</v>
      </c>
      <c r="M383" s="23">
        <v>107579.774652646</v>
      </c>
    </row>
    <row r="384" spans="1:13" x14ac:dyDescent="0.25">
      <c r="A384" s="8">
        <v>44234</v>
      </c>
      <c r="B384" s="15" t="s">
        <v>0</v>
      </c>
      <c r="C384" s="15">
        <v>9.2926829268292686</v>
      </c>
      <c r="D384" s="16">
        <v>71.214545454545444</v>
      </c>
      <c r="E384" s="17">
        <v>2.954545454545455</v>
      </c>
      <c r="F384" s="36">
        <v>91491</v>
      </c>
      <c r="G384" s="23">
        <v>104787.35649459</v>
      </c>
      <c r="J384" s="23">
        <v>104787.35649459</v>
      </c>
      <c r="M384" s="23">
        <v>105043.445275244</v>
      </c>
    </row>
    <row r="385" spans="1:13" x14ac:dyDescent="0.25">
      <c r="A385" s="8">
        <v>44235</v>
      </c>
      <c r="B385" s="15" t="s">
        <v>0</v>
      </c>
      <c r="C385" s="15">
        <v>10.560975609756101</v>
      </c>
      <c r="D385" s="16">
        <v>68.2709090909091</v>
      </c>
      <c r="E385" s="17">
        <v>3.1636363636363631</v>
      </c>
      <c r="F385" s="36">
        <v>85922</v>
      </c>
      <c r="G385" s="23">
        <v>101589.254228623</v>
      </c>
      <c r="J385" s="23">
        <v>101589.254228623</v>
      </c>
      <c r="M385" s="23">
        <v>98017.213590665895</v>
      </c>
    </row>
    <row r="386" spans="1:13" x14ac:dyDescent="0.25">
      <c r="A386" s="8">
        <v>44236</v>
      </c>
      <c r="B386" s="15" t="s">
        <v>0</v>
      </c>
      <c r="C386" s="15">
        <v>13.11463414634146</v>
      </c>
      <c r="D386" s="16">
        <v>74.069090909090917</v>
      </c>
      <c r="E386" s="17">
        <v>4.0163636363636357</v>
      </c>
      <c r="F386" s="36">
        <v>94189</v>
      </c>
      <c r="G386" s="23">
        <v>104428.525594162</v>
      </c>
      <c r="J386" s="23">
        <v>104428.525594162</v>
      </c>
      <c r="M386" s="23">
        <v>93360.801111544293</v>
      </c>
    </row>
    <row r="387" spans="1:13" x14ac:dyDescent="0.25">
      <c r="A387" s="8">
        <v>44237</v>
      </c>
      <c r="B387" s="15" t="s">
        <v>0</v>
      </c>
      <c r="C387" s="15">
        <v>12.143902439024391</v>
      </c>
      <c r="D387" s="16">
        <v>71.898181818181826</v>
      </c>
      <c r="E387" s="17">
        <v>3.6127272727272741</v>
      </c>
      <c r="F387" s="36">
        <v>95868</v>
      </c>
      <c r="G387" s="23">
        <v>113439.22816158499</v>
      </c>
      <c r="J387" s="23">
        <v>113439.22816158499</v>
      </c>
      <c r="M387" s="23">
        <v>91696.948109483099</v>
      </c>
    </row>
    <row r="388" spans="1:13" x14ac:dyDescent="0.25">
      <c r="A388" s="8">
        <v>44238</v>
      </c>
      <c r="B388" s="15" t="s">
        <v>0</v>
      </c>
      <c r="C388" s="15">
        <v>10.121951219512191</v>
      </c>
      <c r="D388" s="16">
        <v>75.492857142857133</v>
      </c>
      <c r="E388" s="17">
        <v>2.3696428571428569</v>
      </c>
      <c r="F388" s="36">
        <v>106133</v>
      </c>
      <c r="G388" s="23">
        <v>106222.478506056</v>
      </c>
      <c r="J388" s="23">
        <v>106222.478506056</v>
      </c>
      <c r="M388" s="23">
        <v>92731.291976413893</v>
      </c>
    </row>
    <row r="389" spans="1:13" x14ac:dyDescent="0.25">
      <c r="A389" s="8">
        <v>44239</v>
      </c>
      <c r="B389" s="15" t="s">
        <v>0</v>
      </c>
      <c r="C389" s="15">
        <v>7.5829268292682954</v>
      </c>
      <c r="D389" s="16">
        <v>70.9892857142857</v>
      </c>
      <c r="E389" s="17">
        <v>1.041071428571428</v>
      </c>
      <c r="F389" s="36">
        <v>99810</v>
      </c>
      <c r="G389" s="23">
        <v>94127.119737613495</v>
      </c>
      <c r="J389" s="23">
        <v>94127.119737613495</v>
      </c>
      <c r="M389" s="23">
        <v>90317.046569561804</v>
      </c>
    </row>
    <row r="390" spans="1:13" x14ac:dyDescent="0.25">
      <c r="A390" s="8">
        <v>44240</v>
      </c>
      <c r="B390" s="15" t="s">
        <v>0</v>
      </c>
      <c r="C390" s="15">
        <v>6.5658536585365868</v>
      </c>
      <c r="D390" s="16">
        <v>72.769642857142841</v>
      </c>
      <c r="E390" s="17">
        <v>0.63750000000000007</v>
      </c>
      <c r="F390" s="36">
        <v>88591</v>
      </c>
      <c r="G390" s="23">
        <v>79605.920292213603</v>
      </c>
      <c r="J390" s="23">
        <v>79605.920292213603</v>
      </c>
      <c r="M390" s="23">
        <v>85430.668679716502</v>
      </c>
    </row>
    <row r="391" spans="1:13" x14ac:dyDescent="0.25">
      <c r="A391" s="8">
        <v>44241</v>
      </c>
      <c r="B391" s="15" t="s">
        <v>0</v>
      </c>
      <c r="C391" s="15">
        <v>5.7731707317073164</v>
      </c>
      <c r="D391" s="16">
        <v>74.935714285714283</v>
      </c>
      <c r="E391" s="17">
        <v>-0.51428571428571423</v>
      </c>
      <c r="F391" s="36">
        <v>66316</v>
      </c>
      <c r="G391" s="23">
        <v>72279.696560650598</v>
      </c>
      <c r="J391" s="23">
        <v>72279.696560650598</v>
      </c>
      <c r="M391" s="23">
        <v>79584.248583014094</v>
      </c>
    </row>
    <row r="392" spans="1:13" x14ac:dyDescent="0.25">
      <c r="A392" s="8">
        <v>44242</v>
      </c>
      <c r="B392" s="15" t="s">
        <v>0</v>
      </c>
      <c r="C392" s="15">
        <v>8.1560975609756099</v>
      </c>
      <c r="D392" s="16">
        <v>77.248214285714269</v>
      </c>
      <c r="E392" s="17">
        <v>-0.35178571428571409</v>
      </c>
      <c r="F392" s="36">
        <v>54460</v>
      </c>
      <c r="G392" s="23">
        <v>66090.346032084402</v>
      </c>
      <c r="J392" s="23">
        <v>66090.346032084402</v>
      </c>
      <c r="M392" s="23">
        <v>75729.1051455376</v>
      </c>
    </row>
    <row r="393" spans="1:13" x14ac:dyDescent="0.25">
      <c r="A393" s="8">
        <v>44243</v>
      </c>
      <c r="B393" s="15" t="s">
        <v>0</v>
      </c>
      <c r="C393" s="15">
        <v>8.2476190476190467</v>
      </c>
      <c r="D393" s="16">
        <v>75.798214285714266</v>
      </c>
      <c r="E393" s="17">
        <v>1.3374999999999999</v>
      </c>
      <c r="F393" s="36">
        <v>59161</v>
      </c>
      <c r="G393" s="23">
        <v>75065.163844715804</v>
      </c>
      <c r="J393" s="23">
        <v>75065.163844715804</v>
      </c>
      <c r="M393" s="23">
        <v>72950.034047942696</v>
      </c>
    </row>
    <row r="394" spans="1:13" x14ac:dyDescent="0.25">
      <c r="A394" s="8">
        <v>44244</v>
      </c>
      <c r="B394" s="15" t="s">
        <v>0</v>
      </c>
      <c r="C394" s="15">
        <v>9.1720930232558135</v>
      </c>
      <c r="D394" s="16">
        <v>66.712500000000006</v>
      </c>
      <c r="E394" s="17">
        <v>1.371428571428571</v>
      </c>
      <c r="F394" s="36">
        <v>70042</v>
      </c>
      <c r="G394" s="23">
        <v>73323.356431112596</v>
      </c>
      <c r="J394" s="23">
        <v>73323.356431112596</v>
      </c>
      <c r="M394" s="23">
        <v>73628.264106102302</v>
      </c>
    </row>
    <row r="395" spans="1:13" x14ac:dyDescent="0.25">
      <c r="A395" s="8">
        <v>44245</v>
      </c>
      <c r="B395" s="15" t="s">
        <v>0</v>
      </c>
      <c r="C395" s="15">
        <v>10.481395348837211</v>
      </c>
      <c r="D395" s="16">
        <v>73.60535714285713</v>
      </c>
      <c r="E395" s="17">
        <v>1.701785714285714</v>
      </c>
      <c r="F395" s="36">
        <v>71296</v>
      </c>
      <c r="G395" s="23">
        <v>75664.312394770794</v>
      </c>
      <c r="J395" s="23">
        <v>75664.312394770794</v>
      </c>
      <c r="M395" s="23">
        <v>72888.366425998101</v>
      </c>
    </row>
    <row r="396" spans="1:13" x14ac:dyDescent="0.25">
      <c r="A396" s="8">
        <v>44246</v>
      </c>
      <c r="B396" s="15" t="s">
        <v>0</v>
      </c>
      <c r="C396" s="15">
        <v>11.58139534883721</v>
      </c>
      <c r="D396" s="16">
        <v>74.844642857142858</v>
      </c>
      <c r="E396" s="17">
        <v>2.153571428571428</v>
      </c>
      <c r="F396" s="36">
        <v>78135</v>
      </c>
      <c r="G396" s="23">
        <v>79981.754010004006</v>
      </c>
      <c r="J396" s="23">
        <v>79981.754010004006</v>
      </c>
      <c r="M396" s="23">
        <v>72381.531883417701</v>
      </c>
    </row>
    <row r="397" spans="1:13" x14ac:dyDescent="0.25">
      <c r="A397" s="8">
        <v>44247</v>
      </c>
      <c r="B397" s="15" t="s">
        <v>0</v>
      </c>
      <c r="C397" s="15">
        <v>7.6000000000000014</v>
      </c>
      <c r="D397" s="16">
        <v>66.337499999999991</v>
      </c>
      <c r="E397" s="17">
        <v>3.2553571428571431</v>
      </c>
      <c r="F397" s="36">
        <v>73125</v>
      </c>
      <c r="G397" s="23">
        <v>83441.458661245197</v>
      </c>
      <c r="J397" s="23">
        <v>83441.458661245197</v>
      </c>
      <c r="M397" s="23">
        <v>72282.318756190507</v>
      </c>
    </row>
    <row r="398" spans="1:13" x14ac:dyDescent="0.25">
      <c r="A398" s="8">
        <v>44248</v>
      </c>
      <c r="B398" s="15" t="s">
        <v>0</v>
      </c>
      <c r="C398" s="15">
        <v>6.9604651162790683</v>
      </c>
      <c r="D398" s="16">
        <v>62.551785714285707</v>
      </c>
      <c r="E398" s="17">
        <v>5.8964285714285696</v>
      </c>
      <c r="F398" s="36">
        <v>57757</v>
      </c>
      <c r="G398" s="23">
        <v>62569.624126061302</v>
      </c>
      <c r="J398" s="23">
        <v>62569.624126061302</v>
      </c>
      <c r="M398" s="23">
        <v>72076.314864513304</v>
      </c>
    </row>
    <row r="399" spans="1:13" x14ac:dyDescent="0.25">
      <c r="A399" s="8">
        <v>44249</v>
      </c>
      <c r="B399" s="15" t="s">
        <v>0</v>
      </c>
      <c r="C399" s="15">
        <v>11.35116279069767</v>
      </c>
      <c r="D399" s="16">
        <v>66.649999999999991</v>
      </c>
      <c r="E399" s="17">
        <v>8.0339285714285715</v>
      </c>
      <c r="F399" s="36">
        <v>55147</v>
      </c>
      <c r="G399" s="23">
        <v>57772.4738675146</v>
      </c>
      <c r="J399" s="23">
        <v>57772.4738675146</v>
      </c>
      <c r="M399" s="23">
        <v>66910.428190627194</v>
      </c>
    </row>
    <row r="400" spans="1:13" x14ac:dyDescent="0.25">
      <c r="A400" s="8">
        <v>44250</v>
      </c>
      <c r="B400" s="15" t="s">
        <v>0</v>
      </c>
      <c r="C400" s="15">
        <v>11.35348837209302</v>
      </c>
      <c r="D400" s="16">
        <v>60.632142857142853</v>
      </c>
      <c r="E400" s="17">
        <v>9.6428571428571441</v>
      </c>
      <c r="F400" s="36">
        <v>71917</v>
      </c>
      <c r="G400" s="23">
        <v>77368.376504799395</v>
      </c>
      <c r="J400" s="23">
        <v>77368.376504799395</v>
      </c>
      <c r="M400" s="23">
        <v>63734.454427542099</v>
      </c>
    </row>
    <row r="401" spans="1:17" x14ac:dyDescent="0.25">
      <c r="A401" s="8">
        <v>44251</v>
      </c>
      <c r="B401" s="15" t="s">
        <v>0</v>
      </c>
      <c r="C401" s="15">
        <v>10.765116279069771</v>
      </c>
      <c r="D401" s="16">
        <v>58.419642857142847</v>
      </c>
      <c r="E401" s="17">
        <v>10.421428571428571</v>
      </c>
      <c r="F401" s="36">
        <v>75008</v>
      </c>
      <c r="G401" s="23">
        <v>75925.956747153803</v>
      </c>
      <c r="J401" s="23">
        <v>75925.956747153803</v>
      </c>
      <c r="M401" s="23">
        <v>65723.436991866503</v>
      </c>
    </row>
    <row r="402" spans="1:17" x14ac:dyDescent="0.25">
      <c r="A402" s="8">
        <v>44252</v>
      </c>
      <c r="B402" s="15" t="s">
        <v>0</v>
      </c>
      <c r="C402" s="15">
        <v>9.0302325581395344</v>
      </c>
      <c r="D402" s="16">
        <v>57.419642857142847</v>
      </c>
      <c r="E402" s="17">
        <v>8.3357142857142872</v>
      </c>
      <c r="F402" s="36">
        <v>77990</v>
      </c>
      <c r="G402" s="23">
        <v>71688.981356895107</v>
      </c>
      <c r="J402" s="23">
        <v>71688.981356895107</v>
      </c>
      <c r="M402" s="23">
        <v>65452.976383961497</v>
      </c>
    </row>
    <row r="403" spans="1:17" x14ac:dyDescent="0.25">
      <c r="A403" s="8">
        <v>44253</v>
      </c>
      <c r="B403" s="15" t="s">
        <v>0</v>
      </c>
      <c r="C403" s="15">
        <v>10.10232558139535</v>
      </c>
      <c r="D403" s="16">
        <v>65.362500000000026</v>
      </c>
      <c r="E403" s="17">
        <v>7.676785714285713</v>
      </c>
      <c r="F403" s="36">
        <v>77681</v>
      </c>
      <c r="G403" s="23">
        <v>61916.006616392602</v>
      </c>
      <c r="J403" s="23">
        <v>61916.006616392602</v>
      </c>
      <c r="M403" s="23">
        <v>63707.825584783001</v>
      </c>
    </row>
    <row r="404" spans="1:17" x14ac:dyDescent="0.25">
      <c r="A404" s="8">
        <v>44254</v>
      </c>
      <c r="B404" s="15" t="s">
        <v>0</v>
      </c>
      <c r="C404" s="15">
        <v>7.9720930232558143</v>
      </c>
      <c r="D404" s="16">
        <v>74.482142857142847</v>
      </c>
      <c r="E404" s="17">
        <v>9.7339285714285726</v>
      </c>
      <c r="F404" s="36">
        <v>65737</v>
      </c>
      <c r="G404" s="23">
        <v>65869.154676765698</v>
      </c>
      <c r="J404" s="23">
        <v>65869.154676765698</v>
      </c>
      <c r="M404" s="23">
        <v>60557.115160278801</v>
      </c>
    </row>
    <row r="405" spans="1:17" x14ac:dyDescent="0.25">
      <c r="A405" s="8">
        <v>44255</v>
      </c>
      <c r="B405" s="15" t="s">
        <v>0</v>
      </c>
      <c r="C405" s="15">
        <v>7.1837209302325586</v>
      </c>
      <c r="D405" s="16">
        <v>71.0625</v>
      </c>
      <c r="E405" s="17">
        <v>10.6625</v>
      </c>
      <c r="F405" s="36">
        <v>51994</v>
      </c>
      <c r="G405" s="23">
        <v>54247.781369965502</v>
      </c>
      <c r="J405" s="23">
        <v>54247.781369965502</v>
      </c>
      <c r="M405" s="23">
        <v>59497.137154883698</v>
      </c>
    </row>
    <row r="406" spans="1:17" x14ac:dyDescent="0.25">
      <c r="A406" s="8">
        <v>44256</v>
      </c>
      <c r="B406" s="15" t="s">
        <v>0</v>
      </c>
      <c r="C406" s="15">
        <v>8.7325581395348824</v>
      </c>
      <c r="D406" s="16">
        <v>65.544642857142875</v>
      </c>
      <c r="E406" s="17">
        <v>8.2071428571428573</v>
      </c>
      <c r="F406" s="36">
        <v>55421</v>
      </c>
      <c r="G406" s="23">
        <v>49212.048275542402</v>
      </c>
      <c r="J406" s="23">
        <v>49212.048275542402</v>
      </c>
      <c r="M406" s="23">
        <v>56591.342511642702</v>
      </c>
    </row>
    <row r="407" spans="1:17" x14ac:dyDescent="0.25">
      <c r="A407" s="8">
        <v>44257</v>
      </c>
      <c r="B407" s="15" t="s">
        <v>0</v>
      </c>
      <c r="C407" s="15">
        <v>9.1888888888888882</v>
      </c>
      <c r="D407" s="16">
        <v>53.31428571428571</v>
      </c>
      <c r="E407" s="17">
        <v>6.3089285714285719</v>
      </c>
      <c r="F407" s="36">
        <v>56964</v>
      </c>
      <c r="G407" s="23">
        <v>55704.888391208398</v>
      </c>
      <c r="J407" s="23">
        <v>55704.888391208398</v>
      </c>
      <c r="M407" s="23">
        <v>54298.895966039003</v>
      </c>
    </row>
    <row r="408" spans="1:17" x14ac:dyDescent="0.25">
      <c r="A408" s="8">
        <v>44258</v>
      </c>
      <c r="B408" s="15" t="s">
        <v>0</v>
      </c>
      <c r="C408" s="15">
        <v>11.751162790697681</v>
      </c>
      <c r="D408" s="16">
        <v>57.907142857142858</v>
      </c>
      <c r="E408" s="17">
        <v>8.882142857142858</v>
      </c>
      <c r="F408" s="36">
        <v>67151</v>
      </c>
      <c r="G408" s="23">
        <v>56922.424622494298</v>
      </c>
      <c r="J408" s="23">
        <v>56922.424622494298</v>
      </c>
      <c r="M408" s="23">
        <v>54024.181177019702</v>
      </c>
    </row>
    <row r="409" spans="1:17" x14ac:dyDescent="0.25">
      <c r="A409" s="8">
        <v>44259</v>
      </c>
      <c r="B409" s="15" t="s">
        <v>0</v>
      </c>
      <c r="C409" s="15">
        <v>8.3837209302325579</v>
      </c>
      <c r="D409" s="16">
        <v>58.766071428571422</v>
      </c>
      <c r="E409" s="17">
        <v>8.8928571428571441</v>
      </c>
      <c r="F409" s="36">
        <v>68252</v>
      </c>
      <c r="G409" s="23">
        <v>68599.798423487693</v>
      </c>
      <c r="J409" s="23">
        <v>68599.798423487693</v>
      </c>
      <c r="M409" s="23">
        <v>53500.860809651502</v>
      </c>
    </row>
    <row r="410" spans="1:17" x14ac:dyDescent="0.25">
      <c r="A410" s="8">
        <v>44260</v>
      </c>
      <c r="B410" s="15" t="s">
        <v>0</v>
      </c>
      <c r="C410" s="15">
        <v>8.9627906976744196</v>
      </c>
      <c r="D410" s="16">
        <v>54.137500000000003</v>
      </c>
      <c r="E410" s="17">
        <v>7.996428571428571</v>
      </c>
      <c r="F410" s="36">
        <v>66925</v>
      </c>
      <c r="G410" s="23">
        <v>51094.626115747698</v>
      </c>
      <c r="J410" s="23">
        <v>51094.626115747698</v>
      </c>
      <c r="M410" s="23">
        <v>54322.607599236297</v>
      </c>
    </row>
    <row r="411" spans="1:17" x14ac:dyDescent="0.25">
      <c r="A411" s="8">
        <v>44261</v>
      </c>
      <c r="B411" s="15" t="s">
        <v>0</v>
      </c>
      <c r="C411" s="15">
        <v>5.5790697674418608</v>
      </c>
      <c r="D411" s="16">
        <v>55.125</v>
      </c>
      <c r="E411" s="17">
        <v>7.3392857142857153</v>
      </c>
      <c r="F411" s="36">
        <v>58844</v>
      </c>
      <c r="G411" s="23">
        <v>53092.717729379903</v>
      </c>
      <c r="J411" s="23">
        <v>53092.717729379903</v>
      </c>
      <c r="M411" s="23">
        <v>51247.652650485303</v>
      </c>
    </row>
    <row r="412" spans="1:17" x14ac:dyDescent="0.25">
      <c r="A412" s="8">
        <v>44262</v>
      </c>
      <c r="B412" s="15" t="s">
        <v>0</v>
      </c>
      <c r="C412" s="15">
        <v>6.1906976744186046</v>
      </c>
      <c r="D412" s="16">
        <v>53.742857142857133</v>
      </c>
      <c r="E412" s="17">
        <v>7.7892857142857128</v>
      </c>
      <c r="F412" s="36">
        <v>42025</v>
      </c>
      <c r="G412" s="23">
        <v>35490.1580470228</v>
      </c>
      <c r="J412" s="23">
        <v>35490.1580470228</v>
      </c>
      <c r="K412" s="23" t="s">
        <v>45</v>
      </c>
      <c r="M412" s="23">
        <v>49839.7961311334</v>
      </c>
      <c r="N412" s="23" t="s">
        <v>45</v>
      </c>
      <c r="Q412" s="27">
        <f>A412</f>
        <v>44262</v>
      </c>
    </row>
    <row r="413" spans="1:17" x14ac:dyDescent="0.25">
      <c r="A413" s="8">
        <v>44263</v>
      </c>
      <c r="B413" s="15" t="s">
        <v>0</v>
      </c>
      <c r="C413" s="15">
        <v>9.6209302325581394</v>
      </c>
      <c r="D413" s="16">
        <v>51.810714285714262</v>
      </c>
      <c r="E413" s="17">
        <v>9.5821428571428608</v>
      </c>
      <c r="F413" s="36">
        <v>44654</v>
      </c>
      <c r="G413" s="23">
        <v>45447.167037472602</v>
      </c>
      <c r="J413" s="23">
        <v>45447.167037472602</v>
      </c>
      <c r="M413" s="23">
        <v>46413.074834434003</v>
      </c>
    </row>
    <row r="414" spans="1:17" x14ac:dyDescent="0.25">
      <c r="A414" s="8">
        <v>44264</v>
      </c>
      <c r="B414" s="15" t="s">
        <v>0</v>
      </c>
      <c r="C414" s="15">
        <v>10.027906976744189</v>
      </c>
      <c r="D414" s="16">
        <v>55.4375</v>
      </c>
      <c r="E414" s="17">
        <v>11.926785714285719</v>
      </c>
      <c r="F414" s="36">
        <v>55962</v>
      </c>
      <c r="G414" s="23">
        <v>58184.158362161397</v>
      </c>
      <c r="J414" s="23">
        <v>58184.158362161397</v>
      </c>
      <c r="M414" s="23">
        <v>47967.5799406312</v>
      </c>
    </row>
    <row r="415" spans="1:17" x14ac:dyDescent="0.25">
      <c r="A415" s="8">
        <v>44265</v>
      </c>
      <c r="B415" s="15" t="s">
        <v>0</v>
      </c>
      <c r="C415" s="15">
        <v>8.1930232558139569</v>
      </c>
      <c r="D415" s="16">
        <v>64.030357142857113</v>
      </c>
      <c r="E415" s="17">
        <v>12.14642857142857</v>
      </c>
      <c r="F415" s="36">
        <v>58172</v>
      </c>
      <c r="G415" s="23">
        <v>60343.081448916302</v>
      </c>
      <c r="J415" s="23">
        <v>60343.081448916302</v>
      </c>
      <c r="M415" s="23">
        <v>53951.753308568703</v>
      </c>
    </row>
    <row r="416" spans="1:17" x14ac:dyDescent="0.25">
      <c r="A416" s="8">
        <v>44266</v>
      </c>
      <c r="B416" s="15" t="s">
        <v>0</v>
      </c>
      <c r="C416" s="15">
        <v>8.090697674418605</v>
      </c>
      <c r="D416" s="16">
        <v>64.091071428571411</v>
      </c>
      <c r="E416" s="17">
        <v>13.03214285714286</v>
      </c>
      <c r="F416" s="36">
        <v>62775</v>
      </c>
      <c r="G416" s="23">
        <v>54602.041235913501</v>
      </c>
      <c r="J416" s="23">
        <v>54602.041235913501</v>
      </c>
      <c r="M416" s="23">
        <v>57761.648043752502</v>
      </c>
    </row>
    <row r="417" spans="1:13" x14ac:dyDescent="0.25">
      <c r="A417" s="8">
        <v>44267</v>
      </c>
      <c r="B417" s="15" t="s">
        <v>0</v>
      </c>
      <c r="C417" s="15">
        <v>7.3418604651162784</v>
      </c>
      <c r="D417" s="16">
        <v>60.680357142857147</v>
      </c>
      <c r="E417" s="17">
        <v>12.97857142857143</v>
      </c>
      <c r="F417" s="36">
        <v>61606</v>
      </c>
      <c r="G417" s="23">
        <v>54953.758522061202</v>
      </c>
      <c r="J417" s="23">
        <v>54953.758522061202</v>
      </c>
      <c r="M417" s="23">
        <v>57149.4521432373</v>
      </c>
    </row>
    <row r="418" spans="1:13" x14ac:dyDescent="0.25">
      <c r="A418" s="8">
        <v>44268</v>
      </c>
      <c r="B418" s="15" t="s">
        <v>0</v>
      </c>
      <c r="C418" s="15">
        <v>5.7883720930232574</v>
      </c>
      <c r="D418" s="16">
        <v>58.951785714285698</v>
      </c>
      <c r="E418" s="17">
        <v>11.0625</v>
      </c>
      <c r="F418" s="36">
        <v>53559</v>
      </c>
      <c r="G418" s="23">
        <v>53016.625931999202</v>
      </c>
      <c r="J418" s="23">
        <v>53016.625931999202</v>
      </c>
      <c r="M418" s="23">
        <v>57360.331764099101</v>
      </c>
    </row>
    <row r="419" spans="1:13" x14ac:dyDescent="0.25">
      <c r="A419" s="8">
        <v>44269</v>
      </c>
      <c r="B419" s="15" t="s">
        <v>0</v>
      </c>
      <c r="C419" s="15">
        <v>4.5488372093023246</v>
      </c>
      <c r="D419" s="16">
        <v>58.008928571428577</v>
      </c>
      <c r="E419" s="17">
        <v>10.614285714285719</v>
      </c>
      <c r="F419" s="36">
        <v>38698</v>
      </c>
      <c r="G419" s="23">
        <v>48212.623570266202</v>
      </c>
      <c r="J419" s="23">
        <v>48212.623570266202</v>
      </c>
      <c r="M419" s="23">
        <v>56764.852626723703</v>
      </c>
    </row>
    <row r="420" spans="1:13" x14ac:dyDescent="0.25">
      <c r="A420" s="8">
        <v>44270</v>
      </c>
      <c r="B420" s="15" t="s">
        <v>0</v>
      </c>
      <c r="C420" s="15">
        <v>5.7255813953488364</v>
      </c>
      <c r="D420" s="16">
        <v>55.092857142857127</v>
      </c>
      <c r="E420" s="17">
        <v>8.2535714285714281</v>
      </c>
      <c r="F420" s="36">
        <v>55241</v>
      </c>
      <c r="G420" s="23">
        <v>44499.961300732597</v>
      </c>
      <c r="J420" s="23">
        <v>44499.961300732597</v>
      </c>
      <c r="M420" s="23">
        <v>54606.820756718902</v>
      </c>
    </row>
    <row r="421" spans="1:13" x14ac:dyDescent="0.25">
      <c r="A421" s="8">
        <v>44271</v>
      </c>
      <c r="B421" s="15" t="s">
        <v>0</v>
      </c>
      <c r="C421" s="15">
        <v>7.5976744186046519</v>
      </c>
      <c r="D421" s="16">
        <v>67.226785714285711</v>
      </c>
      <c r="E421" s="17">
        <v>8.8946428571428573</v>
      </c>
      <c r="F421" s="36">
        <v>54317</v>
      </c>
      <c r="G421" s="23">
        <v>49372.632909097701</v>
      </c>
      <c r="J421" s="23">
        <v>49372.632909097701</v>
      </c>
      <c r="M421" s="23">
        <v>52521.8706031033</v>
      </c>
    </row>
    <row r="422" spans="1:13" x14ac:dyDescent="0.25">
      <c r="A422" s="8">
        <v>44272</v>
      </c>
      <c r="B422" s="15" t="s">
        <v>0</v>
      </c>
      <c r="C422" s="15">
        <v>9.0302325581395344</v>
      </c>
      <c r="D422" s="16">
        <v>72.405357142857127</v>
      </c>
      <c r="E422" s="17">
        <v>10.38571428571429</v>
      </c>
      <c r="F422" s="36">
        <v>59394</v>
      </c>
      <c r="G422" s="23">
        <v>56748.643326898098</v>
      </c>
      <c r="J422" s="23">
        <v>56748.643326898098</v>
      </c>
      <c r="M422" s="23">
        <v>53976.589282003501</v>
      </c>
    </row>
    <row r="423" spans="1:13" x14ac:dyDescent="0.25">
      <c r="A423" s="8">
        <v>44273</v>
      </c>
      <c r="B423" s="15" t="s">
        <v>0</v>
      </c>
      <c r="C423" s="15">
        <v>8.825581395348836</v>
      </c>
      <c r="D423" s="16">
        <v>71.478571428571414</v>
      </c>
      <c r="E423" s="17">
        <v>10.26428571428572</v>
      </c>
      <c r="F423" s="36">
        <v>60352</v>
      </c>
      <c r="G423" s="23">
        <v>62594.511285916</v>
      </c>
      <c r="J423" s="23">
        <v>62594.511285916</v>
      </c>
      <c r="M423" s="23">
        <v>57404.048295676497</v>
      </c>
    </row>
    <row r="424" spans="1:13" x14ac:dyDescent="0.25">
      <c r="A424" s="8">
        <v>44274</v>
      </c>
      <c r="B424" s="15" t="s">
        <v>0</v>
      </c>
      <c r="C424" s="15">
        <v>6.3386363636363656</v>
      </c>
      <c r="D424" s="16">
        <v>56.04821428571428</v>
      </c>
      <c r="E424" s="17">
        <v>8.8803571428571448</v>
      </c>
      <c r="F424" s="36">
        <v>61997</v>
      </c>
      <c r="G424" s="23">
        <v>62613.429360447502</v>
      </c>
      <c r="J424" s="23">
        <v>62613.429360447502</v>
      </c>
      <c r="M424" s="23">
        <v>61035.720612445599</v>
      </c>
    </row>
    <row r="425" spans="1:13" x14ac:dyDescent="0.25">
      <c r="A425" s="8">
        <v>44275</v>
      </c>
      <c r="B425" s="15" t="s">
        <v>0</v>
      </c>
      <c r="C425" s="15">
        <v>7.3651162790697668</v>
      </c>
      <c r="D425" s="16">
        <v>54.187499999999993</v>
      </c>
      <c r="E425" s="17">
        <v>10.05714285714286</v>
      </c>
      <c r="F425" s="36">
        <v>56630</v>
      </c>
      <c r="G425" s="23">
        <v>54442.2605536724</v>
      </c>
      <c r="J425" s="23">
        <v>54442.2605536724</v>
      </c>
      <c r="M425" s="23">
        <v>62304.911720657197</v>
      </c>
    </row>
    <row r="426" spans="1:13" x14ac:dyDescent="0.25">
      <c r="A426" s="8">
        <v>44276</v>
      </c>
      <c r="B426" s="15" t="s">
        <v>0</v>
      </c>
      <c r="C426" s="15">
        <v>7.31860465116279</v>
      </c>
      <c r="D426" s="16">
        <v>54.864285714285707</v>
      </c>
      <c r="E426" s="17">
        <v>11.4125</v>
      </c>
      <c r="F426" s="36">
        <v>34608</v>
      </c>
      <c r="G426" s="23">
        <v>58853.867831371303</v>
      </c>
      <c r="J426" s="23">
        <v>58853.867831371303</v>
      </c>
      <c r="M426" s="23">
        <v>58833.137189738402</v>
      </c>
    </row>
    <row r="427" spans="1:13" x14ac:dyDescent="0.25">
      <c r="A427" s="8">
        <v>44277</v>
      </c>
      <c r="B427" s="15" t="s">
        <v>0</v>
      </c>
      <c r="C427" s="15">
        <v>8.7069767441860453</v>
      </c>
      <c r="D427" s="16">
        <v>63.851785714285697</v>
      </c>
      <c r="E427" s="17">
        <v>11.928571428571431</v>
      </c>
      <c r="F427" s="36">
        <v>50109</v>
      </c>
      <c r="G427" s="23">
        <v>59425.675994672398</v>
      </c>
      <c r="J427" s="23">
        <v>59425.675994672398</v>
      </c>
      <c r="M427" s="23">
        <v>59643.487438710399</v>
      </c>
    </row>
    <row r="428" spans="1:13" x14ac:dyDescent="0.25">
      <c r="A428" s="8">
        <v>44278</v>
      </c>
      <c r="B428" s="15" t="s">
        <v>0</v>
      </c>
      <c r="C428" s="15">
        <v>7.6069767441860474</v>
      </c>
      <c r="D428" s="16">
        <v>64.408928571428575</v>
      </c>
      <c r="E428" s="17">
        <v>12.87321428571429</v>
      </c>
      <c r="F428" s="36">
        <v>53394</v>
      </c>
      <c r="G428" s="23">
        <v>65179.234500807201</v>
      </c>
      <c r="J428" s="23">
        <v>65179.234500807201</v>
      </c>
      <c r="M428" s="23">
        <v>60076.884868044697</v>
      </c>
    </row>
    <row r="429" spans="1:13" x14ac:dyDescent="0.25">
      <c r="A429" s="8">
        <v>44279</v>
      </c>
      <c r="B429" s="15" t="s">
        <v>0</v>
      </c>
      <c r="C429" s="15">
        <v>7.5813953488372103</v>
      </c>
      <c r="D429" s="16">
        <v>72.932142857142836</v>
      </c>
      <c r="E429" s="17">
        <v>12.5625</v>
      </c>
      <c r="F429" s="36">
        <v>86772</v>
      </c>
      <c r="G429" s="23">
        <v>61968.197848634802</v>
      </c>
      <c r="J429" s="23">
        <v>61968.197848634802</v>
      </c>
      <c r="M429" s="23">
        <v>62713.115160723501</v>
      </c>
    </row>
    <row r="430" spans="1:13" x14ac:dyDescent="0.25">
      <c r="A430" s="8">
        <v>44280</v>
      </c>
      <c r="B430" s="15" t="s">
        <v>0</v>
      </c>
      <c r="C430" s="15">
        <v>6.9976190476190467</v>
      </c>
      <c r="D430" s="16">
        <v>76.103571428571414</v>
      </c>
      <c r="E430" s="17">
        <v>13.0375</v>
      </c>
      <c r="F430" s="36">
        <v>67857</v>
      </c>
      <c r="G430" s="23">
        <v>62630.586196662902</v>
      </c>
      <c r="J430" s="23">
        <v>62630.586196662902</v>
      </c>
      <c r="M430" s="23">
        <v>62076.361561384598</v>
      </c>
    </row>
    <row r="431" spans="1:13" x14ac:dyDescent="0.25">
      <c r="A431" s="8">
        <v>44281</v>
      </c>
      <c r="B431" s="15" t="s">
        <v>0</v>
      </c>
      <c r="C431" s="15">
        <v>6.568292682926832</v>
      </c>
      <c r="D431" s="16">
        <v>66.803571428571416</v>
      </c>
      <c r="E431" s="17">
        <v>14.12142857142857</v>
      </c>
      <c r="F431" s="36">
        <v>77464</v>
      </c>
      <c r="G431" s="23">
        <v>61269.135202352401</v>
      </c>
      <c r="J431" s="23">
        <v>61269.135202352401</v>
      </c>
      <c r="M431" s="23">
        <v>62087.445766676203</v>
      </c>
    </row>
    <row r="432" spans="1:13" x14ac:dyDescent="0.25">
      <c r="A432" s="8">
        <v>44282</v>
      </c>
      <c r="B432" s="15" t="s">
        <v>0</v>
      </c>
      <c r="C432" s="15">
        <v>6.0333333333333341</v>
      </c>
      <c r="D432" s="16">
        <v>66.073214285714286</v>
      </c>
      <c r="E432" s="17">
        <v>14.58392857142857</v>
      </c>
      <c r="F432" s="36">
        <v>63828</v>
      </c>
      <c r="G432" s="23">
        <v>60460.8895696416</v>
      </c>
      <c r="J432" s="23">
        <v>60460.8895696416</v>
      </c>
      <c r="M432" s="23">
        <v>61401.627789265702</v>
      </c>
    </row>
    <row r="433" spans="1:13" x14ac:dyDescent="0.25">
      <c r="A433" s="8">
        <v>44283</v>
      </c>
      <c r="B433" s="15" t="s">
        <v>0</v>
      </c>
      <c r="C433" s="15">
        <v>5.1309523809523814</v>
      </c>
      <c r="D433" s="16">
        <v>62.216071428571418</v>
      </c>
      <c r="E433" s="17">
        <v>13.544642857142859</v>
      </c>
      <c r="F433" s="36">
        <v>43631</v>
      </c>
      <c r="G433" s="23">
        <v>59262.025603366099</v>
      </c>
      <c r="J433" s="23">
        <v>59262.025603366099</v>
      </c>
      <c r="M433" s="23">
        <v>60779.809247573299</v>
      </c>
    </row>
    <row r="434" spans="1:13" x14ac:dyDescent="0.25">
      <c r="A434" s="8">
        <v>44284</v>
      </c>
      <c r="B434" s="15" t="s">
        <v>0</v>
      </c>
      <c r="C434" s="15">
        <v>6.3428571428571434</v>
      </c>
      <c r="D434" s="16">
        <v>49.548214285714273</v>
      </c>
      <c r="E434" s="17">
        <v>12.725</v>
      </c>
      <c r="F434" s="36">
        <v>68329</v>
      </c>
      <c r="G434" s="23">
        <v>56713.010001168601</v>
      </c>
      <c r="J434" s="23">
        <v>56713.010001168601</v>
      </c>
      <c r="M434" s="23">
        <v>60044.423354184102</v>
      </c>
    </row>
    <row r="435" spans="1:13" x14ac:dyDescent="0.25">
      <c r="A435" s="8">
        <v>44285</v>
      </c>
      <c r="B435" s="15" t="s">
        <v>0</v>
      </c>
      <c r="C435" s="15">
        <v>7.1232558139534863</v>
      </c>
      <c r="D435" s="16">
        <v>55.271428571428579</v>
      </c>
      <c r="E435" s="17">
        <v>14.085714285714291</v>
      </c>
      <c r="F435" s="36">
        <v>61214</v>
      </c>
      <c r="G435" s="23">
        <v>61889.113091762199</v>
      </c>
      <c r="J435" s="23">
        <v>61889.113091762199</v>
      </c>
      <c r="M435" s="23">
        <v>58728.0395245771</v>
      </c>
    </row>
    <row r="436" spans="1:13" x14ac:dyDescent="0.25">
      <c r="A436" s="8">
        <v>44286</v>
      </c>
      <c r="B436" s="15" t="s">
        <v>0</v>
      </c>
      <c r="C436" s="15">
        <v>8.0348837209302317</v>
      </c>
      <c r="D436" s="16">
        <v>55.819642857142853</v>
      </c>
      <c r="E436" s="17">
        <v>13.47857142857143</v>
      </c>
      <c r="F436" s="36">
        <v>66833</v>
      </c>
      <c r="G436" s="23">
        <v>65512.726042560302</v>
      </c>
      <c r="J436" s="23">
        <v>65512.726042560302</v>
      </c>
      <c r="M436" s="23">
        <v>60679.305141495999</v>
      </c>
    </row>
    <row r="437" spans="1:13" x14ac:dyDescent="0.25">
      <c r="A437" s="8">
        <v>44287</v>
      </c>
      <c r="B437" s="15" t="s">
        <v>0</v>
      </c>
      <c r="C437" s="15">
        <v>7.8465116279069766</v>
      </c>
      <c r="D437" s="16">
        <v>47.537500000000009</v>
      </c>
      <c r="E437" s="17">
        <v>10.433928571428581</v>
      </c>
      <c r="F437" s="36">
        <v>79159</v>
      </c>
      <c r="G437" s="23">
        <v>69641.270740943</v>
      </c>
      <c r="J437" s="23">
        <v>69641.270740943</v>
      </c>
      <c r="M437" s="23">
        <v>62965.411527143398</v>
      </c>
    </row>
    <row r="438" spans="1:13" x14ac:dyDescent="0.25">
      <c r="A438" s="8">
        <v>44288</v>
      </c>
      <c r="B438" s="15" t="s">
        <v>0</v>
      </c>
      <c r="C438" s="15">
        <v>7.4349999999999996</v>
      </c>
      <c r="D438" s="16">
        <v>45.466071428571432</v>
      </c>
      <c r="E438" s="17">
        <v>9.4607142857142872</v>
      </c>
      <c r="F438" s="36">
        <v>70906</v>
      </c>
      <c r="G438" s="23">
        <v>69743.8373221238</v>
      </c>
      <c r="J438" s="23">
        <v>69743.8373221238</v>
      </c>
      <c r="M438" s="23">
        <v>65700.394724237296</v>
      </c>
    </row>
    <row r="439" spans="1:13" x14ac:dyDescent="0.25">
      <c r="A439" s="8">
        <v>44289</v>
      </c>
      <c r="B439" s="15" t="s">
        <v>0</v>
      </c>
      <c r="C439" s="15">
        <v>6.2523809523809533</v>
      </c>
      <c r="D439" s="16">
        <v>47.841071428571418</v>
      </c>
      <c r="E439" s="17">
        <v>11.88035714285714</v>
      </c>
      <c r="F439" s="36">
        <v>63754</v>
      </c>
      <c r="G439" s="23">
        <v>69022.304244667306</v>
      </c>
      <c r="J439" s="23">
        <v>69022.304244667306</v>
      </c>
      <c r="M439" s="23">
        <v>66799.336918245797</v>
      </c>
    </row>
    <row r="440" spans="1:13" x14ac:dyDescent="0.25">
      <c r="A440" s="8">
        <v>44290</v>
      </c>
      <c r="B440" s="15" t="s">
        <v>0</v>
      </c>
      <c r="C440" s="15">
        <v>6.7372093023255823</v>
      </c>
      <c r="D440" s="16">
        <v>49.632142857142867</v>
      </c>
      <c r="E440" s="17">
        <v>14.7125</v>
      </c>
      <c r="F440" s="36">
        <v>36171</v>
      </c>
      <c r="G440" s="23">
        <v>65440.933772480101</v>
      </c>
      <c r="J440" s="23">
        <v>65440.933772480101</v>
      </c>
      <c r="M440" s="23">
        <v>66950.814926617997</v>
      </c>
    </row>
    <row r="441" spans="1:13" x14ac:dyDescent="0.25">
      <c r="A441" s="8">
        <v>44291</v>
      </c>
      <c r="B441" s="15" t="s">
        <v>0</v>
      </c>
      <c r="C441" s="15">
        <v>6.9186046511627914</v>
      </c>
      <c r="D441" s="16">
        <v>51.042857142857137</v>
      </c>
      <c r="E441" s="17">
        <v>15.821428571428569</v>
      </c>
      <c r="F441" s="36">
        <v>74835</v>
      </c>
      <c r="G441" s="23">
        <v>68020.658374753795</v>
      </c>
      <c r="J441" s="23">
        <v>68020.658374753795</v>
      </c>
      <c r="M441" s="23">
        <v>65424.211747163201</v>
      </c>
    </row>
    <row r="442" spans="1:13" x14ac:dyDescent="0.25">
      <c r="A442" s="8">
        <v>44292</v>
      </c>
      <c r="B442" s="15" t="s">
        <v>0</v>
      </c>
      <c r="C442" s="15">
        <v>7.0813953488372103</v>
      </c>
      <c r="D442" s="16">
        <v>54.839285714285708</v>
      </c>
      <c r="E442" s="17">
        <v>16.44107142857143</v>
      </c>
      <c r="F442" s="36">
        <v>60895</v>
      </c>
      <c r="G442" s="23">
        <v>69488.676160863106</v>
      </c>
      <c r="J442" s="23">
        <v>69488.676160863106</v>
      </c>
      <c r="M442" s="23">
        <v>66422.7381381874</v>
      </c>
    </row>
    <row r="443" spans="1:13" x14ac:dyDescent="0.25">
      <c r="A443" s="8">
        <v>44293</v>
      </c>
      <c r="B443" s="15" t="s">
        <v>0</v>
      </c>
      <c r="C443" s="15">
        <v>8.7023255813953497</v>
      </c>
      <c r="D443" s="16">
        <v>58.5107142857143</v>
      </c>
      <c r="E443" s="17">
        <v>16.278571428571428</v>
      </c>
      <c r="F443" s="36">
        <v>75003</v>
      </c>
      <c r="G443" s="23">
        <v>70896.579803988294</v>
      </c>
      <c r="J443" s="23">
        <v>70896.579803988294</v>
      </c>
      <c r="M443" s="23">
        <v>67712.439487837997</v>
      </c>
    </row>
    <row r="444" spans="1:13" x14ac:dyDescent="0.25">
      <c r="A444" s="8">
        <v>44294</v>
      </c>
      <c r="B444" s="15" t="s">
        <v>0</v>
      </c>
      <c r="C444" s="15">
        <v>7.4581395348837178</v>
      </c>
      <c r="D444" s="16">
        <v>60.092857142857149</v>
      </c>
      <c r="E444" s="17">
        <v>15.97857142857143</v>
      </c>
      <c r="F444" s="36">
        <v>80111</v>
      </c>
      <c r="G444" s="23">
        <v>77758.889532355097</v>
      </c>
      <c r="J444" s="23">
        <v>77758.889532355097</v>
      </c>
      <c r="M444" s="23">
        <v>69121.329450352699</v>
      </c>
    </row>
    <row r="445" spans="1:13" x14ac:dyDescent="0.25">
      <c r="A445" s="8">
        <v>44295</v>
      </c>
      <c r="B445" s="15" t="s">
        <v>0</v>
      </c>
      <c r="C445" s="15">
        <v>6.1714285714285708</v>
      </c>
      <c r="D445" s="16">
        <v>68.242857142857133</v>
      </c>
      <c r="E445" s="17">
        <v>15.03928571428572</v>
      </c>
      <c r="F445" s="36">
        <v>84188</v>
      </c>
      <c r="G445" s="23">
        <v>73943.896598810796</v>
      </c>
      <c r="J445" s="23">
        <v>73943.896598810796</v>
      </c>
      <c r="M445" s="23">
        <v>73347.461211335001</v>
      </c>
    </row>
    <row r="446" spans="1:13" x14ac:dyDescent="0.25">
      <c r="A446" s="8">
        <v>44296</v>
      </c>
      <c r="B446" s="15" t="s">
        <v>0</v>
      </c>
      <c r="C446" s="15">
        <v>6.1097560975609753</v>
      </c>
      <c r="D446" s="16">
        <v>65.401785714285708</v>
      </c>
      <c r="E446" s="17">
        <v>15.012499999999999</v>
      </c>
      <c r="F446" s="36">
        <v>68648</v>
      </c>
      <c r="G446" s="23">
        <v>69940.575012099507</v>
      </c>
      <c r="J446" s="23">
        <v>69940.575012099507</v>
      </c>
      <c r="M446" s="23">
        <v>73244.3250011778</v>
      </c>
    </row>
    <row r="447" spans="1:13" x14ac:dyDescent="0.25">
      <c r="A447" s="8">
        <v>44297</v>
      </c>
      <c r="B447" s="15" t="s">
        <v>0</v>
      </c>
      <c r="C447" s="15">
        <v>4.8268292682926832</v>
      </c>
      <c r="D447" s="16">
        <v>63.9</v>
      </c>
      <c r="E447" s="17">
        <v>14.84464285714286</v>
      </c>
      <c r="F447" s="36">
        <v>46069</v>
      </c>
      <c r="G447" s="23">
        <v>70516.633268470396</v>
      </c>
      <c r="J447" s="23">
        <v>70516.633268470396</v>
      </c>
      <c r="M447" s="23">
        <v>71535.680556755295</v>
      </c>
    </row>
    <row r="448" spans="1:13" x14ac:dyDescent="0.25">
      <c r="A448" s="8">
        <v>44298</v>
      </c>
      <c r="B448" s="15" t="s">
        <v>0</v>
      </c>
      <c r="C448" s="15">
        <v>5.9390243902439028</v>
      </c>
      <c r="D448" s="16">
        <v>62.273214285714282</v>
      </c>
      <c r="E448" s="17">
        <v>14.47321428571429</v>
      </c>
      <c r="F448" s="36">
        <v>68241</v>
      </c>
      <c r="G448" s="23">
        <v>66491.958714546607</v>
      </c>
      <c r="J448" s="23">
        <v>66491.958714546607</v>
      </c>
      <c r="M448" s="23">
        <v>71841.488496943304</v>
      </c>
    </row>
    <row r="449" spans="1:17" x14ac:dyDescent="0.25">
      <c r="A449" s="8">
        <v>44299</v>
      </c>
      <c r="B449" s="15" t="s">
        <v>0</v>
      </c>
      <c r="C449" s="15">
        <v>6.1243902439024387</v>
      </c>
      <c r="D449" s="16">
        <v>57.744642857142857</v>
      </c>
      <c r="E449" s="17">
        <v>14.34285714285714</v>
      </c>
      <c r="F449" s="36">
        <v>78055</v>
      </c>
      <c r="G449" s="23">
        <v>71488.794419988102</v>
      </c>
      <c r="J449" s="23">
        <v>71488.794419988102</v>
      </c>
      <c r="M449" s="23">
        <v>70458.581906624997</v>
      </c>
    </row>
    <row r="450" spans="1:17" x14ac:dyDescent="0.25">
      <c r="A450" s="8">
        <v>44300</v>
      </c>
      <c r="B450" s="15" t="s">
        <v>0</v>
      </c>
      <c r="C450" s="15">
        <v>6.2487804878048792</v>
      </c>
      <c r="D450" s="16">
        <v>63.673214285714273</v>
      </c>
      <c r="E450" s="17">
        <v>14.19821428571429</v>
      </c>
      <c r="F450" s="36">
        <v>75619</v>
      </c>
      <c r="G450" s="23">
        <v>73009.037590229404</v>
      </c>
      <c r="J450" s="23">
        <v>73009.037590229404</v>
      </c>
      <c r="M450" s="23">
        <v>73293.654495731404</v>
      </c>
    </row>
    <row r="451" spans="1:17" x14ac:dyDescent="0.25">
      <c r="A451" s="8">
        <v>44301</v>
      </c>
      <c r="B451" s="15" t="s">
        <v>0</v>
      </c>
      <c r="C451" s="15">
        <v>5.9682926829268288</v>
      </c>
      <c r="D451" s="16">
        <v>65.901785714285708</v>
      </c>
      <c r="E451" s="17">
        <v>13.242857142857151</v>
      </c>
      <c r="F451" s="36">
        <v>73969</v>
      </c>
      <c r="G451" s="23">
        <v>74307.658827438994</v>
      </c>
      <c r="J451" s="23">
        <v>74307.658827438994</v>
      </c>
      <c r="M451" s="23">
        <v>75654.925421538093</v>
      </c>
    </row>
    <row r="452" spans="1:17" x14ac:dyDescent="0.25">
      <c r="A452" s="8">
        <v>44302</v>
      </c>
      <c r="B452" s="15" t="s">
        <v>0</v>
      </c>
      <c r="C452" s="15">
        <v>6.0878048780487806</v>
      </c>
      <c r="D452" s="16">
        <v>65.092857142857113</v>
      </c>
      <c r="E452" s="17">
        <v>12.203571428571429</v>
      </c>
      <c r="F452" s="36">
        <v>80231</v>
      </c>
      <c r="G452" s="23">
        <v>74074.366138379599</v>
      </c>
      <c r="J452" s="23">
        <v>74074.366138379599</v>
      </c>
      <c r="K452" s="23" t="s">
        <v>46</v>
      </c>
      <c r="M452" s="23">
        <v>77856.165042144406</v>
      </c>
      <c r="N452" s="23" t="s">
        <v>46</v>
      </c>
      <c r="Q452" s="40">
        <f>A452</f>
        <v>44302</v>
      </c>
    </row>
    <row r="453" spans="1:17" x14ac:dyDescent="0.25">
      <c r="A453" s="8">
        <v>44303</v>
      </c>
      <c r="B453" s="15" t="s">
        <v>0</v>
      </c>
      <c r="C453" s="15">
        <v>5.463414634146341</v>
      </c>
      <c r="D453" s="16">
        <v>59.983928571428578</v>
      </c>
      <c r="E453" s="17">
        <v>12.696428571428569</v>
      </c>
      <c r="F453" s="36">
        <v>53345</v>
      </c>
      <c r="G453" s="23">
        <v>57824.1598981512</v>
      </c>
      <c r="J453" s="23">
        <v>57824.1598981512</v>
      </c>
      <c r="M453" s="23">
        <v>79261.099904931907</v>
      </c>
    </row>
    <row r="454" spans="1:17" x14ac:dyDescent="0.25">
      <c r="A454" s="8">
        <v>44304</v>
      </c>
      <c r="B454" s="15" t="s">
        <v>0</v>
      </c>
      <c r="C454" s="15">
        <v>5.7439024390243896</v>
      </c>
      <c r="D454" s="16">
        <v>54.380357142857143</v>
      </c>
      <c r="E454" s="17">
        <v>14.18928571428572</v>
      </c>
      <c r="F454" s="36">
        <v>42573</v>
      </c>
      <c r="G454" s="23">
        <v>55672.779395515601</v>
      </c>
      <c r="J454" s="23">
        <v>55672.779395515601</v>
      </c>
      <c r="M454" s="23">
        <v>46970.875760017203</v>
      </c>
    </row>
    <row r="455" spans="1:17" x14ac:dyDescent="0.25">
      <c r="A455" s="8">
        <v>44305</v>
      </c>
      <c r="B455" s="15" t="s">
        <v>0</v>
      </c>
      <c r="C455" s="15">
        <v>8.3926829268292682</v>
      </c>
      <c r="D455" s="16">
        <v>56.328571428571443</v>
      </c>
      <c r="E455" s="17">
        <v>14.017857142857141</v>
      </c>
      <c r="F455" s="36">
        <v>67148</v>
      </c>
      <c r="G455" s="23">
        <v>55494.433515327102</v>
      </c>
      <c r="J455" s="23">
        <v>55494.433515327102</v>
      </c>
      <c r="M455" s="23">
        <v>54039.7310507031</v>
      </c>
    </row>
    <row r="456" spans="1:17" x14ac:dyDescent="0.25">
      <c r="A456" s="8">
        <v>44306</v>
      </c>
      <c r="B456" s="15" t="s">
        <v>0</v>
      </c>
      <c r="C456" s="15">
        <v>6.4780487804878053</v>
      </c>
      <c r="D456" s="16">
        <v>55.596428571428568</v>
      </c>
      <c r="E456" s="17">
        <v>13.50178571428571</v>
      </c>
      <c r="F456" s="36">
        <v>60752</v>
      </c>
      <c r="G456" s="23">
        <v>60518.958317131299</v>
      </c>
      <c r="J456" s="23">
        <v>60518.958317131299</v>
      </c>
      <c r="M456" s="23">
        <v>55335.5599736043</v>
      </c>
    </row>
    <row r="457" spans="1:17" x14ac:dyDescent="0.25">
      <c r="A457" s="8">
        <v>44307</v>
      </c>
      <c r="B457" s="15" t="s">
        <v>0</v>
      </c>
      <c r="C457" s="15">
        <v>5.441463414634149</v>
      </c>
      <c r="D457" s="16">
        <v>56.182142857142857</v>
      </c>
      <c r="E457" s="17">
        <v>11.632142857142849</v>
      </c>
      <c r="F457" s="36">
        <v>63792</v>
      </c>
      <c r="G457" s="23">
        <v>55524.180242429997</v>
      </c>
      <c r="J457" s="23">
        <v>55524.180242429997</v>
      </c>
      <c r="M457" s="23">
        <v>58877.052975618797</v>
      </c>
    </row>
    <row r="458" spans="1:17" x14ac:dyDescent="0.25">
      <c r="A458" s="8">
        <v>44308</v>
      </c>
      <c r="B458" s="15" t="s">
        <v>0</v>
      </c>
      <c r="C458" s="15">
        <v>6.590243902439024</v>
      </c>
      <c r="D458" s="16">
        <v>51.617857142857147</v>
      </c>
      <c r="E458" s="17">
        <v>11.00357142857143</v>
      </c>
      <c r="F458" s="36">
        <v>66480</v>
      </c>
      <c r="G458" s="23">
        <v>52438.528596851997</v>
      </c>
      <c r="J458" s="23">
        <v>52438.528596851997</v>
      </c>
      <c r="M458" s="23">
        <v>57053.586696505197</v>
      </c>
    </row>
    <row r="459" spans="1:17" x14ac:dyDescent="0.25">
      <c r="A459" s="8">
        <v>44309</v>
      </c>
      <c r="B459" s="15" t="s">
        <v>0</v>
      </c>
      <c r="C459" s="15">
        <v>6.816279069767444</v>
      </c>
      <c r="D459" s="16">
        <v>57.494642857142843</v>
      </c>
      <c r="E459" s="17">
        <v>13.57678571428572</v>
      </c>
      <c r="F459" s="36">
        <v>63083</v>
      </c>
      <c r="G459" s="23">
        <v>54164.691012064897</v>
      </c>
      <c r="J459" s="23">
        <v>54164.691012064897</v>
      </c>
      <c r="M459" s="23">
        <v>56201.274435495303</v>
      </c>
    </row>
    <row r="460" spans="1:17" x14ac:dyDescent="0.25">
      <c r="A460" s="8">
        <v>44310</v>
      </c>
      <c r="B460" s="15" t="s">
        <v>0</v>
      </c>
      <c r="C460" s="15">
        <v>5.7714285714285696</v>
      </c>
      <c r="D460" s="16">
        <v>63.080357142857153</v>
      </c>
      <c r="E460" s="17">
        <v>14.758928571428569</v>
      </c>
      <c r="F460" s="36">
        <v>53637</v>
      </c>
      <c r="G460" s="23">
        <v>53857.369530426302</v>
      </c>
      <c r="J460" s="23">
        <v>53857.369530426302</v>
      </c>
      <c r="M460" s="23">
        <v>56971.900377847203</v>
      </c>
    </row>
    <row r="461" spans="1:17" x14ac:dyDescent="0.25">
      <c r="A461" s="8">
        <v>44311</v>
      </c>
      <c r="B461" s="15" t="s">
        <v>0</v>
      </c>
      <c r="C461" s="15">
        <v>3.9279069767441861</v>
      </c>
      <c r="D461" s="16">
        <v>63.823214285714251</v>
      </c>
      <c r="E461" s="17">
        <v>14.739285714285719</v>
      </c>
      <c r="F461" s="36">
        <v>32980</v>
      </c>
      <c r="G461" s="23">
        <v>50731.1613969756</v>
      </c>
      <c r="J461" s="23">
        <v>50731.1613969756</v>
      </c>
      <c r="M461" s="23">
        <v>56292.468066424102</v>
      </c>
    </row>
    <row r="462" spans="1:17" x14ac:dyDescent="0.25">
      <c r="A462" s="8">
        <v>44312</v>
      </c>
      <c r="B462" s="15" t="s">
        <v>0</v>
      </c>
      <c r="C462" s="15">
        <v>5.3909090909090907</v>
      </c>
      <c r="D462" s="16">
        <v>56.282142857142851</v>
      </c>
      <c r="E462" s="17">
        <v>15.667857142857139</v>
      </c>
      <c r="F462" s="36">
        <v>46471</v>
      </c>
      <c r="G462" s="23">
        <v>45816.360555851403</v>
      </c>
      <c r="J462" s="23">
        <v>45816.360555851403</v>
      </c>
      <c r="M462" s="23">
        <v>54299.369806054397</v>
      </c>
    </row>
    <row r="463" spans="1:17" x14ac:dyDescent="0.25">
      <c r="A463" s="8">
        <v>44313</v>
      </c>
      <c r="B463" s="15" t="s">
        <v>0</v>
      </c>
      <c r="C463" s="15">
        <v>8.0279069767441857</v>
      </c>
      <c r="D463" s="16">
        <v>59.633928571428562</v>
      </c>
      <c r="E463" s="17">
        <v>17.167857142857152</v>
      </c>
      <c r="F463" s="36">
        <v>50450</v>
      </c>
      <c r="G463" s="23">
        <v>48230.771104947198</v>
      </c>
      <c r="J463" s="23">
        <v>48230.771104947198</v>
      </c>
      <c r="M463" s="23">
        <v>51601.027922040703</v>
      </c>
    </row>
    <row r="464" spans="1:17" x14ac:dyDescent="0.25">
      <c r="A464" s="8">
        <v>44314</v>
      </c>
      <c r="B464" s="15" t="s">
        <v>0</v>
      </c>
      <c r="C464" s="15">
        <v>9.1558139534883711</v>
      </c>
      <c r="D464" s="16">
        <v>66.308928571428581</v>
      </c>
      <c r="E464" s="17">
        <v>18.399999999999999</v>
      </c>
      <c r="F464" s="36">
        <v>55256</v>
      </c>
      <c r="G464" s="23">
        <v>53269.718022576497</v>
      </c>
      <c r="J464" s="23">
        <v>53269.718022576497</v>
      </c>
      <c r="M464" s="23">
        <v>52003.846145081297</v>
      </c>
    </row>
    <row r="465" spans="1:13" x14ac:dyDescent="0.25">
      <c r="A465" s="8">
        <v>44315</v>
      </c>
      <c r="B465" s="15" t="s">
        <v>0</v>
      </c>
      <c r="C465" s="15">
        <v>8.7883720930232538</v>
      </c>
      <c r="D465" s="16">
        <v>67.612499999999997</v>
      </c>
      <c r="E465" s="17">
        <v>18.598214285714288</v>
      </c>
      <c r="F465" s="36">
        <v>58499</v>
      </c>
      <c r="G465" s="23">
        <v>54966.975659460797</v>
      </c>
      <c r="J465" s="23">
        <v>54966.975659460797</v>
      </c>
      <c r="M465" s="23">
        <v>52841.173060342502</v>
      </c>
    </row>
    <row r="466" spans="1:13" x14ac:dyDescent="0.25">
      <c r="A466" s="8">
        <v>44316</v>
      </c>
      <c r="B466" s="15" t="s">
        <v>0</v>
      </c>
      <c r="C466" s="15">
        <v>6.0279069767441884</v>
      </c>
      <c r="D466" s="16">
        <v>56.605357142857152</v>
      </c>
      <c r="E466" s="17">
        <v>17.74464285714286</v>
      </c>
      <c r="F466" s="36">
        <v>58090</v>
      </c>
      <c r="G466" s="23">
        <v>53331.7753797318</v>
      </c>
      <c r="J466" s="23">
        <v>53331.7753797318</v>
      </c>
      <c r="M466" s="23">
        <v>52225.876007372601</v>
      </c>
    </row>
    <row r="467" spans="1:13" x14ac:dyDescent="0.25">
      <c r="A467" s="8">
        <v>44317</v>
      </c>
      <c r="B467" s="15" t="s">
        <v>0</v>
      </c>
      <c r="C467" s="15">
        <v>4.1604651162790702</v>
      </c>
      <c r="D467" s="16">
        <v>54.451785714285712</v>
      </c>
      <c r="E467" s="17">
        <v>17.203571428571429</v>
      </c>
      <c r="F467" s="36">
        <v>46233</v>
      </c>
      <c r="G467" s="23">
        <v>46332.966689704903</v>
      </c>
      <c r="J467" s="23">
        <v>46332.966689704903</v>
      </c>
      <c r="M467" s="23">
        <v>50328.107367660697</v>
      </c>
    </row>
    <row r="468" spans="1:13" x14ac:dyDescent="0.25">
      <c r="A468" s="8">
        <v>44318</v>
      </c>
      <c r="B468" s="15" t="s">
        <v>0</v>
      </c>
      <c r="C468" s="15">
        <v>3.9813953488372098</v>
      </c>
      <c r="D468" s="16">
        <v>57.405357142857142</v>
      </c>
      <c r="E468" s="17">
        <v>19.591071428571428</v>
      </c>
      <c r="F468" s="36">
        <v>29746</v>
      </c>
      <c r="G468" s="23">
        <v>41303.531215420502</v>
      </c>
      <c r="J468" s="23">
        <v>41303.531215420502</v>
      </c>
      <c r="M468" s="23">
        <v>46441.182665115201</v>
      </c>
    </row>
    <row r="469" spans="1:13" x14ac:dyDescent="0.25">
      <c r="A469" s="8">
        <v>44319</v>
      </c>
      <c r="B469" s="15" t="s">
        <v>0</v>
      </c>
      <c r="C469" s="15">
        <v>6.1395348837209296</v>
      </c>
      <c r="D469" s="16">
        <v>69.487499999999983</v>
      </c>
      <c r="E469" s="17">
        <v>18.774999999999999</v>
      </c>
      <c r="F469" s="36">
        <v>49536</v>
      </c>
      <c r="G469" s="23">
        <v>40042.355350085498</v>
      </c>
      <c r="J469" s="23">
        <v>40042.355350085498</v>
      </c>
      <c r="M469" s="23">
        <v>43820.031304588199</v>
      </c>
    </row>
    <row r="470" spans="1:13" x14ac:dyDescent="0.25">
      <c r="A470" s="8">
        <v>44320</v>
      </c>
      <c r="B470" s="15" t="s">
        <v>0</v>
      </c>
      <c r="C470" s="15">
        <v>6.3232558139534882</v>
      </c>
      <c r="D470" s="16">
        <v>69.917857142857144</v>
      </c>
      <c r="E470" s="17">
        <v>17.75357142857143</v>
      </c>
      <c r="F470" s="36">
        <v>40085</v>
      </c>
      <c r="G470" s="23">
        <v>44027.189748639197</v>
      </c>
      <c r="J470" s="23">
        <v>44027.189748639197</v>
      </c>
      <c r="M470" s="23">
        <v>42483.681218067803</v>
      </c>
    </row>
    <row r="471" spans="1:13" x14ac:dyDescent="0.25">
      <c r="A471" s="8">
        <v>44321</v>
      </c>
      <c r="B471" s="15" t="s">
        <v>0</v>
      </c>
      <c r="C471" s="15">
        <v>6.7190476190476174</v>
      </c>
      <c r="D471" s="16">
        <v>64.88928571428572</v>
      </c>
      <c r="E471" s="17">
        <v>16.633928571428569</v>
      </c>
      <c r="F471" s="36">
        <v>45226</v>
      </c>
      <c r="G471" s="23">
        <v>43585.803935975797</v>
      </c>
      <c r="J471" s="23">
        <v>43585.803935975797</v>
      </c>
      <c r="M471" s="23">
        <v>42672.865692134299</v>
      </c>
    </row>
    <row r="472" spans="1:13" x14ac:dyDescent="0.25">
      <c r="A472" s="8">
        <v>44322</v>
      </c>
      <c r="B472" s="15" t="s">
        <v>0</v>
      </c>
      <c r="C472" s="15">
        <v>5.8465116279069766</v>
      </c>
      <c r="D472" s="16">
        <v>57.207142857142863</v>
      </c>
      <c r="E472" s="17">
        <v>16.485714285714291</v>
      </c>
      <c r="F472" s="36">
        <v>47778</v>
      </c>
      <c r="G472" s="23">
        <v>43620.208160774302</v>
      </c>
      <c r="J472" s="23">
        <v>43620.208160774302</v>
      </c>
      <c r="M472" s="23">
        <v>41162.8007961248</v>
      </c>
    </row>
    <row r="473" spans="1:13" x14ac:dyDescent="0.25">
      <c r="A473" s="8">
        <v>44323</v>
      </c>
      <c r="B473" s="15" t="s">
        <v>0</v>
      </c>
      <c r="C473" s="15">
        <v>5.7833333333333359</v>
      </c>
      <c r="D473" s="16">
        <v>56.319642857142853</v>
      </c>
      <c r="E473" s="17">
        <v>15.56785714285714</v>
      </c>
      <c r="F473" s="36">
        <v>47613</v>
      </c>
      <c r="G473" s="23">
        <v>40793.590139779299</v>
      </c>
      <c r="J473" s="23">
        <v>40793.590139779299</v>
      </c>
      <c r="M473" s="23">
        <v>40052.127087749999</v>
      </c>
    </row>
    <row r="474" spans="1:13" x14ac:dyDescent="0.25">
      <c r="A474" s="8">
        <v>44324</v>
      </c>
      <c r="B474" s="15" t="s">
        <v>0</v>
      </c>
      <c r="C474" s="15">
        <v>4.6619047619047613</v>
      </c>
      <c r="D474" s="16">
        <v>57.380357142857122</v>
      </c>
      <c r="E474" s="17">
        <v>15.980357142857139</v>
      </c>
      <c r="F474" s="36">
        <v>34242</v>
      </c>
      <c r="G474" s="23">
        <v>39783.9327431852</v>
      </c>
      <c r="J474" s="23">
        <v>39783.9327431852</v>
      </c>
      <c r="M474" s="23">
        <v>38021.407662206198</v>
      </c>
    </row>
    <row r="475" spans="1:13" x14ac:dyDescent="0.25">
      <c r="A475" s="8">
        <v>44325</v>
      </c>
      <c r="B475" s="15" t="s">
        <v>0</v>
      </c>
      <c r="C475" s="15">
        <v>3.7238095238095248</v>
      </c>
      <c r="D475" s="16">
        <v>63.153571428571418</v>
      </c>
      <c r="E475" s="17">
        <v>16.217857142857149</v>
      </c>
      <c r="F475" s="36">
        <v>21870</v>
      </c>
      <c r="G475" s="23">
        <v>36377.390752880798</v>
      </c>
      <c r="J475" s="23">
        <v>36377.390752880798</v>
      </c>
      <c r="M475" s="23">
        <v>36740.617798737803</v>
      </c>
    </row>
    <row r="476" spans="1:13" x14ac:dyDescent="0.25">
      <c r="A476" s="8">
        <v>44326</v>
      </c>
      <c r="B476" s="15" t="s">
        <v>0</v>
      </c>
      <c r="C476" s="15">
        <v>4.988095238095239</v>
      </c>
      <c r="D476" s="16">
        <v>64.794642857142861</v>
      </c>
      <c r="E476" s="17">
        <v>15.90892857142857</v>
      </c>
      <c r="F476" s="36">
        <v>35810</v>
      </c>
      <c r="G476" s="23">
        <v>33374.029349017903</v>
      </c>
      <c r="J476" s="23">
        <v>33374.029349017903</v>
      </c>
      <c r="M476" s="23">
        <v>34720.568510059798</v>
      </c>
    </row>
    <row r="477" spans="1:13" x14ac:dyDescent="0.25">
      <c r="A477" s="8">
        <v>44327</v>
      </c>
      <c r="B477" s="15" t="s">
        <v>0</v>
      </c>
      <c r="C477" s="15">
        <v>5.8590909090909076</v>
      </c>
      <c r="D477" s="16">
        <v>58.442857142857143</v>
      </c>
      <c r="E477" s="17">
        <v>15.75357142857143</v>
      </c>
      <c r="F477" s="36">
        <v>33594</v>
      </c>
      <c r="G477" s="23">
        <v>35352.012109165102</v>
      </c>
      <c r="J477" s="23">
        <v>35352.012109165102</v>
      </c>
      <c r="M477" s="23">
        <v>33038.969265556698</v>
      </c>
    </row>
    <row r="478" spans="1:13" x14ac:dyDescent="0.25">
      <c r="A478" s="8">
        <v>44328</v>
      </c>
      <c r="B478" s="15" t="s">
        <v>0</v>
      </c>
      <c r="C478" s="15">
        <v>5.8</v>
      </c>
      <c r="D478" s="16">
        <v>56.651785714285708</v>
      </c>
      <c r="E478" s="17">
        <v>15.726785714285709</v>
      </c>
      <c r="F478" s="36">
        <v>35913</v>
      </c>
      <c r="G478" s="23">
        <v>36444.001875075999</v>
      </c>
      <c r="J478" s="23">
        <v>36444.001875075999</v>
      </c>
      <c r="M478" s="23">
        <v>32667.1964703126</v>
      </c>
    </row>
    <row r="479" spans="1:13" x14ac:dyDescent="0.25">
      <c r="A479" s="8">
        <v>44329</v>
      </c>
      <c r="B479" s="15" t="s">
        <v>0</v>
      </c>
      <c r="C479" s="15">
        <v>6.4558139534883709</v>
      </c>
      <c r="D479" s="16">
        <v>52.264285714285727</v>
      </c>
      <c r="E479" s="17">
        <v>16.707142857142859</v>
      </c>
      <c r="F479" s="36">
        <v>38939</v>
      </c>
      <c r="G479" s="23">
        <v>35427.184494408801</v>
      </c>
      <c r="J479" s="23">
        <v>35427.184494408801</v>
      </c>
      <c r="M479" s="23">
        <v>31866.715009811502</v>
      </c>
    </row>
    <row r="480" spans="1:13" x14ac:dyDescent="0.25">
      <c r="A480" s="8">
        <v>44330</v>
      </c>
      <c r="B480" s="15" t="s">
        <v>0</v>
      </c>
      <c r="C480" s="15">
        <v>7.2441860465116283</v>
      </c>
      <c r="D480" s="16">
        <v>51.250000000000007</v>
      </c>
      <c r="E480" s="17">
        <v>17.787500000000001</v>
      </c>
      <c r="F480" s="36">
        <v>41610</v>
      </c>
      <c r="G480" s="23">
        <v>36032.335902800303</v>
      </c>
      <c r="J480" s="23">
        <v>36032.335902800303</v>
      </c>
      <c r="M480" s="23">
        <v>30640.515432215401</v>
      </c>
    </row>
    <row r="481" spans="1:13" x14ac:dyDescent="0.25">
      <c r="A481" s="8">
        <v>44331</v>
      </c>
      <c r="B481" s="15" t="s">
        <v>0</v>
      </c>
      <c r="C481" s="15">
        <v>5.7348837209302328</v>
      </c>
      <c r="D481" s="16">
        <v>54.798214285714273</v>
      </c>
      <c r="E481" s="17">
        <v>18.44107142857143</v>
      </c>
      <c r="F481" s="36">
        <v>29345</v>
      </c>
      <c r="G481" s="23">
        <v>36941.096765177303</v>
      </c>
      <c r="J481" s="23">
        <v>36941.096765177303</v>
      </c>
      <c r="M481" s="23">
        <v>29905.7599684212</v>
      </c>
    </row>
    <row r="482" spans="1:13" x14ac:dyDescent="0.25">
      <c r="A482" s="8">
        <v>44332</v>
      </c>
      <c r="B482" s="15" t="s">
        <v>0</v>
      </c>
      <c r="C482" s="15">
        <v>4.6279069767441854</v>
      </c>
      <c r="D482" s="16">
        <v>62.028571428571418</v>
      </c>
      <c r="E482" s="17">
        <v>18.399999999999999</v>
      </c>
      <c r="F482" s="36">
        <v>17226</v>
      </c>
      <c r="G482" s="23">
        <v>32617.279132733602</v>
      </c>
      <c r="J482" s="23">
        <v>32617.279132733602</v>
      </c>
      <c r="M482" s="23">
        <v>29200.821010733602</v>
      </c>
    </row>
    <row r="483" spans="1:13" x14ac:dyDescent="0.25">
      <c r="A483" s="8">
        <v>44333</v>
      </c>
      <c r="B483" s="15" t="s">
        <v>0</v>
      </c>
      <c r="C483" s="15">
        <v>6.3186046511627927</v>
      </c>
      <c r="D483" s="16">
        <v>64.728571428571428</v>
      </c>
      <c r="E483" s="17">
        <v>18.803571428571431</v>
      </c>
      <c r="F483" s="36">
        <v>28372</v>
      </c>
      <c r="G483" s="23">
        <v>29197.602356993099</v>
      </c>
      <c r="J483" s="23">
        <v>29197.602356993099</v>
      </c>
      <c r="M483" s="23">
        <v>27354.369556020702</v>
      </c>
    </row>
    <row r="484" spans="1:13" x14ac:dyDescent="0.25">
      <c r="A484" s="8">
        <v>44334</v>
      </c>
      <c r="B484" s="15" t="s">
        <v>0</v>
      </c>
      <c r="C484" s="15">
        <v>5.8209302325581396</v>
      </c>
      <c r="D484" s="16">
        <v>63.1357142857143</v>
      </c>
      <c r="E484" s="17">
        <v>19.342857142857142</v>
      </c>
      <c r="F484" s="36">
        <v>27421</v>
      </c>
      <c r="G484" s="23">
        <v>32155.2339104735</v>
      </c>
      <c r="J484" s="23">
        <v>32155.2339104735</v>
      </c>
      <c r="M484" s="23">
        <v>25979.387169552199</v>
      </c>
    </row>
    <row r="485" spans="1:13" x14ac:dyDescent="0.25">
      <c r="A485" s="8">
        <v>44335</v>
      </c>
      <c r="B485" s="15" t="s">
        <v>0</v>
      </c>
      <c r="C485" s="15">
        <v>6.0512195121951224</v>
      </c>
      <c r="D485" s="16">
        <v>61.887272727272723</v>
      </c>
      <c r="E485" s="17">
        <v>19.72727272727273</v>
      </c>
      <c r="F485" s="36">
        <v>29278</v>
      </c>
      <c r="G485" s="23">
        <v>30120.493512297999</v>
      </c>
      <c r="J485" s="23">
        <v>30120.493512297999</v>
      </c>
      <c r="M485" s="23">
        <v>25900.7708854005</v>
      </c>
    </row>
    <row r="486" spans="1:13" x14ac:dyDescent="0.25">
      <c r="A486" s="8">
        <v>44336</v>
      </c>
      <c r="B486" s="15" t="s">
        <v>0</v>
      </c>
      <c r="C486" s="15">
        <v>5.7340909090909111</v>
      </c>
      <c r="D486" s="16">
        <v>58.95999999999998</v>
      </c>
      <c r="E486" s="17">
        <v>19.96</v>
      </c>
      <c r="F486" s="36">
        <v>30173</v>
      </c>
      <c r="G486" s="23">
        <v>29745.0066783978</v>
      </c>
      <c r="J486" s="23">
        <v>29745.0066783978</v>
      </c>
      <c r="M486" s="23">
        <v>24666.791652798802</v>
      </c>
    </row>
    <row r="487" spans="1:13" x14ac:dyDescent="0.25">
      <c r="A487" s="8">
        <v>44337</v>
      </c>
      <c r="B487" s="15" t="s">
        <v>0</v>
      </c>
      <c r="C487" s="15">
        <v>7.0181818181818194</v>
      </c>
      <c r="D487" s="16">
        <v>60.281818181818188</v>
      </c>
      <c r="E487" s="17">
        <v>20.198181818181819</v>
      </c>
      <c r="F487" s="36">
        <v>28167</v>
      </c>
      <c r="G487" s="23">
        <v>28115.260856980502</v>
      </c>
      <c r="J487" s="23">
        <v>28115.260856980502</v>
      </c>
      <c r="M487" s="23">
        <v>23967.179618117301</v>
      </c>
    </row>
    <row r="488" spans="1:13" x14ac:dyDescent="0.25">
      <c r="A488" s="8">
        <v>44338</v>
      </c>
      <c r="B488" s="15" t="s">
        <v>0</v>
      </c>
      <c r="C488" s="15">
        <v>5.9348837209302339</v>
      </c>
      <c r="D488" s="16">
        <v>62.79636363636363</v>
      </c>
      <c r="E488" s="17">
        <v>21.010909090909081</v>
      </c>
      <c r="F488" s="36">
        <v>20437</v>
      </c>
      <c r="G488" s="23">
        <v>30149.9816492563</v>
      </c>
      <c r="J488" s="23">
        <v>30149.9816492563</v>
      </c>
      <c r="M488" s="23">
        <v>23002.727173830201</v>
      </c>
    </row>
    <row r="489" spans="1:13" x14ac:dyDescent="0.25">
      <c r="A489" s="8">
        <v>44339</v>
      </c>
      <c r="B489" s="15" t="s">
        <v>0</v>
      </c>
      <c r="C489" s="15">
        <v>3.553658536585365</v>
      </c>
      <c r="D489" s="16">
        <v>64.258181818181825</v>
      </c>
      <c r="E489" s="17">
        <v>21.530909090909091</v>
      </c>
      <c r="F489" s="36">
        <v>13316</v>
      </c>
      <c r="G489" s="23">
        <v>26760.9377529421</v>
      </c>
      <c r="J489" s="23">
        <v>26760.9377529421</v>
      </c>
      <c r="M489" s="23">
        <v>22769.862781779801</v>
      </c>
    </row>
    <row r="490" spans="1:13" x14ac:dyDescent="0.25">
      <c r="A490" s="8">
        <v>44340</v>
      </c>
      <c r="B490" s="15" t="s">
        <v>0</v>
      </c>
      <c r="C490" s="15">
        <v>5.8195121951219519</v>
      </c>
      <c r="D490" s="16">
        <v>63.427272727272701</v>
      </c>
      <c r="E490" s="17">
        <v>20.438181818181821</v>
      </c>
      <c r="F490" s="36">
        <v>24997</v>
      </c>
      <c r="G490" s="23">
        <v>20384.325936147899</v>
      </c>
      <c r="J490" s="23">
        <v>20384.325936147899</v>
      </c>
      <c r="M490" s="23">
        <v>21526.6052994114</v>
      </c>
    </row>
    <row r="491" spans="1:13" x14ac:dyDescent="0.25">
      <c r="A491" s="8">
        <v>44341</v>
      </c>
      <c r="B491" s="15" t="s">
        <v>0</v>
      </c>
      <c r="C491" s="15">
        <v>5.5731707317073171</v>
      </c>
      <c r="D491" s="16">
        <v>64.638181818181806</v>
      </c>
      <c r="E491" s="17">
        <v>21.074545454545461</v>
      </c>
      <c r="F491" s="36">
        <v>22634</v>
      </c>
      <c r="G491" s="23">
        <v>24667.064962715402</v>
      </c>
      <c r="J491" s="23">
        <v>24667.064962715402</v>
      </c>
      <c r="M491" s="23">
        <v>20009.6783955871</v>
      </c>
    </row>
    <row r="492" spans="1:13" x14ac:dyDescent="0.25">
      <c r="A492" s="8">
        <v>44342</v>
      </c>
      <c r="B492" s="15" t="s">
        <v>0</v>
      </c>
      <c r="C492" s="15">
        <v>6.1619047619047622</v>
      </c>
      <c r="D492" s="16">
        <v>66.069090909090889</v>
      </c>
      <c r="E492" s="17">
        <v>21.847272727272721</v>
      </c>
      <c r="F492" s="36">
        <v>24367</v>
      </c>
      <c r="G492" s="23">
        <v>23185.050463400301</v>
      </c>
      <c r="J492" s="23">
        <v>23185.050463400301</v>
      </c>
      <c r="M492" s="23">
        <v>20313.9349986013</v>
      </c>
    </row>
    <row r="493" spans="1:13" x14ac:dyDescent="0.25">
      <c r="A493" s="8">
        <v>44343</v>
      </c>
      <c r="B493" s="15" t="s">
        <v>0</v>
      </c>
      <c r="C493" s="15">
        <v>5.3571428571428577</v>
      </c>
      <c r="D493" s="16">
        <v>62.507272727272706</v>
      </c>
      <c r="E493" s="17">
        <v>20.75454545454545</v>
      </c>
      <c r="F493" s="36">
        <v>27343</v>
      </c>
      <c r="G493" s="23">
        <v>23620.420606215499</v>
      </c>
      <c r="J493" s="23">
        <v>23620.420606215499</v>
      </c>
      <c r="M493" s="23">
        <v>19461.633763399601</v>
      </c>
    </row>
    <row r="494" spans="1:13" x14ac:dyDescent="0.25">
      <c r="A494" s="8">
        <v>44344</v>
      </c>
      <c r="B494" s="15" t="s">
        <v>0</v>
      </c>
      <c r="C494" s="15">
        <v>5.1121951219512196</v>
      </c>
      <c r="D494" s="16">
        <v>66.029090909090897</v>
      </c>
      <c r="E494" s="17">
        <v>17.963636363636368</v>
      </c>
      <c r="F494" s="36">
        <v>21736</v>
      </c>
      <c r="G494" s="23">
        <v>20849.522912905999</v>
      </c>
      <c r="J494" s="23">
        <v>20849.522912905999</v>
      </c>
      <c r="M494" s="23">
        <v>19101.7302549628</v>
      </c>
    </row>
    <row r="495" spans="1:13" x14ac:dyDescent="0.25">
      <c r="A495" s="8">
        <v>44345</v>
      </c>
      <c r="B495" s="15" t="s">
        <v>0</v>
      </c>
      <c r="C495" s="15">
        <v>3.692682926829268</v>
      </c>
      <c r="D495" s="16">
        <v>68.099999999999994</v>
      </c>
      <c r="E495" s="17">
        <v>16.109090909090909</v>
      </c>
      <c r="F495" s="36">
        <v>12469</v>
      </c>
      <c r="G495" s="23">
        <v>19362.3928878242</v>
      </c>
      <c r="J495" s="23">
        <v>19362.3928878242</v>
      </c>
      <c r="M495" s="23">
        <v>18235.321880946402</v>
      </c>
    </row>
    <row r="496" spans="1:13" x14ac:dyDescent="0.25">
      <c r="A496" s="8">
        <v>44346</v>
      </c>
      <c r="B496" s="15" t="s">
        <v>0</v>
      </c>
      <c r="C496" s="15">
        <v>3.4424999999999999</v>
      </c>
      <c r="D496" s="16">
        <v>67.596296296296288</v>
      </c>
      <c r="E496" s="17">
        <v>16.63703703703704</v>
      </c>
      <c r="F496" s="36">
        <v>6926</v>
      </c>
      <c r="G496" s="23">
        <v>15166.019802471599</v>
      </c>
      <c r="J496" s="23">
        <v>15166.019802471599</v>
      </c>
      <c r="M496" s="23">
        <v>17674.758863667401</v>
      </c>
    </row>
    <row r="497" spans="1:14" x14ac:dyDescent="0.25">
      <c r="A497" s="8">
        <v>44347</v>
      </c>
      <c r="B497" s="15" t="s">
        <v>0</v>
      </c>
      <c r="C497" s="15">
        <v>4.302500000000002</v>
      </c>
      <c r="D497" s="16">
        <v>65.414545454545461</v>
      </c>
      <c r="E497" s="17">
        <v>18.741818181818189</v>
      </c>
      <c r="F497" s="36">
        <v>5907</v>
      </c>
      <c r="G497" s="23">
        <v>13659.0962352357</v>
      </c>
      <c r="J497" s="23">
        <v>13659.0962352357</v>
      </c>
      <c r="M497" s="23">
        <v>16745.300316238499</v>
      </c>
    </row>
    <row r="498" spans="1:14" x14ac:dyDescent="0.25">
      <c r="A498" s="8">
        <v>44348</v>
      </c>
      <c r="B498" s="15" t="s">
        <v>0</v>
      </c>
      <c r="C498" s="15">
        <v>7.2146341463414636</v>
      </c>
      <c r="D498" s="16">
        <v>64.089090909090899</v>
      </c>
      <c r="E498" s="17">
        <v>20.383636363636359</v>
      </c>
      <c r="F498" s="36">
        <v>22119</v>
      </c>
      <c r="G498" s="23">
        <v>14710.6689968184</v>
      </c>
      <c r="J498" s="23">
        <v>14710.6689968184</v>
      </c>
      <c r="M498" s="23">
        <v>16291.3709599618</v>
      </c>
    </row>
    <row r="499" spans="1:14" x14ac:dyDescent="0.25">
      <c r="A499" s="8">
        <v>44349</v>
      </c>
      <c r="B499" s="15" t="s">
        <v>0</v>
      </c>
      <c r="C499" s="15">
        <v>7.3950000000000014</v>
      </c>
      <c r="D499" s="16">
        <v>65.438181818181818</v>
      </c>
      <c r="E499" s="17">
        <v>20.72909090909091</v>
      </c>
      <c r="F499" s="36">
        <v>16925</v>
      </c>
      <c r="G499" s="23">
        <v>20498.5445822109</v>
      </c>
      <c r="J499" s="23">
        <v>20498.5445822109</v>
      </c>
      <c r="M499" s="23">
        <v>16100.6139069438</v>
      </c>
    </row>
    <row r="500" spans="1:14" x14ac:dyDescent="0.25">
      <c r="A500" s="8">
        <v>44350</v>
      </c>
      <c r="B500" s="15" t="s">
        <v>0</v>
      </c>
      <c r="C500" s="15">
        <v>6.9349999999999996</v>
      </c>
      <c r="D500" s="16">
        <v>68.75454545454545</v>
      </c>
      <c r="E500" s="17">
        <v>21.40909090909091</v>
      </c>
      <c r="F500" s="36">
        <v>19191</v>
      </c>
      <c r="G500" s="23">
        <v>19989.1293143271</v>
      </c>
      <c r="J500" s="23">
        <v>19989.1293143271</v>
      </c>
      <c r="M500" s="23">
        <v>16458.707293252701</v>
      </c>
    </row>
    <row r="501" spans="1:14" x14ac:dyDescent="0.25">
      <c r="A501" s="8">
        <v>44351</v>
      </c>
      <c r="B501" s="15" t="s">
        <v>0</v>
      </c>
      <c r="C501" s="15">
        <v>6.2799999999999994</v>
      </c>
      <c r="D501" s="16">
        <v>65.454545454545425</v>
      </c>
      <c r="E501" s="17">
        <v>22.625454545454549</v>
      </c>
      <c r="F501" s="36">
        <v>16911</v>
      </c>
      <c r="G501" s="23">
        <v>17999.4457490151</v>
      </c>
      <c r="J501" s="23">
        <v>17999.4457490151</v>
      </c>
      <c r="M501" s="23">
        <v>16005.792967453301</v>
      </c>
    </row>
    <row r="502" spans="1:14" x14ac:dyDescent="0.25">
      <c r="A502" s="8">
        <v>44352</v>
      </c>
      <c r="B502" s="15" t="s">
        <v>0</v>
      </c>
      <c r="C502" s="15">
        <v>4.8585365853658544</v>
      </c>
      <c r="D502" s="16">
        <v>61.399999999999991</v>
      </c>
      <c r="E502" s="17">
        <v>23.765454545454539</v>
      </c>
      <c r="F502" s="36">
        <v>14335</v>
      </c>
      <c r="G502" s="23">
        <v>15555.6907579131</v>
      </c>
      <c r="J502" s="23">
        <v>15555.6907579131</v>
      </c>
      <c r="M502" s="23">
        <v>15494.472951169801</v>
      </c>
      <c r="N502" s="23"/>
    </row>
    <row r="503" spans="1:14" x14ac:dyDescent="0.25">
      <c r="A503" s="8">
        <v>44353</v>
      </c>
      <c r="B503" s="15" t="s">
        <v>0</v>
      </c>
      <c r="C503" s="15">
        <v>3.8000000000000012</v>
      </c>
      <c r="D503" s="16">
        <v>63.319999999999993</v>
      </c>
      <c r="E503" s="17">
        <v>23.72181818181819</v>
      </c>
      <c r="F503" s="36">
        <v>5674</v>
      </c>
      <c r="G503" s="23">
        <v>11335.917709854401</v>
      </c>
      <c r="J503" s="23">
        <v>11335.917709854401</v>
      </c>
      <c r="M503" s="23">
        <v>14970.7527151179</v>
      </c>
      <c r="N503" s="23"/>
    </row>
    <row r="504" spans="1:14" x14ac:dyDescent="0.25">
      <c r="A504" s="8">
        <v>44354</v>
      </c>
      <c r="B504" s="15" t="s">
        <v>0</v>
      </c>
      <c r="C504" s="15">
        <v>5.3849999999999989</v>
      </c>
      <c r="D504" s="16">
        <v>67.681818181818187</v>
      </c>
      <c r="E504" s="17">
        <v>23.150909090909089</v>
      </c>
      <c r="F504" s="36">
        <v>15109</v>
      </c>
      <c r="G504" s="23">
        <v>7950.8456491935103</v>
      </c>
      <c r="J504" s="23">
        <v>7950.8456491935103</v>
      </c>
      <c r="M504" s="23">
        <v>14285.025353498901</v>
      </c>
      <c r="N504" s="23"/>
    </row>
    <row r="505" spans="1:14" x14ac:dyDescent="0.25">
      <c r="A505" s="8">
        <v>44355</v>
      </c>
      <c r="B505" s="15" t="s">
        <v>0</v>
      </c>
      <c r="C505" s="15">
        <v>5.0780487804878049</v>
      </c>
      <c r="D505" s="16">
        <v>69.185454545454547</v>
      </c>
      <c r="E505" s="17">
        <v>22.68363636363636</v>
      </c>
      <c r="F505" s="36">
        <v>12832</v>
      </c>
      <c r="G505" s="23">
        <v>10679.605338343399</v>
      </c>
      <c r="J505" s="23">
        <v>10679.605338343399</v>
      </c>
      <c r="M505" s="23">
        <v>13768.0020609477</v>
      </c>
      <c r="N505" s="23"/>
    </row>
    <row r="506" spans="1:14" x14ac:dyDescent="0.25">
      <c r="A506" s="8">
        <v>44356</v>
      </c>
      <c r="B506" s="15" t="s">
        <v>0</v>
      </c>
      <c r="C506" s="15">
        <v>5.4585365853658532</v>
      </c>
      <c r="D506" s="16">
        <v>66.714545454545444</v>
      </c>
      <c r="E506" s="17">
        <v>23.45454545454545</v>
      </c>
      <c r="F506" s="36">
        <v>18904</v>
      </c>
      <c r="G506" s="23">
        <v>9031.7782476078701</v>
      </c>
      <c r="J506" s="23">
        <v>9031.7782476078701</v>
      </c>
      <c r="M506" s="23">
        <v>13897.194219430599</v>
      </c>
      <c r="N506" s="23"/>
    </row>
    <row r="507" spans="1:14" x14ac:dyDescent="0.25">
      <c r="A507" s="8">
        <v>44357</v>
      </c>
      <c r="B507" s="15" t="s">
        <v>0</v>
      </c>
      <c r="C507" s="15">
        <v>5.3162790697674414</v>
      </c>
      <c r="D507" s="16">
        <v>63.240000000000023</v>
      </c>
      <c r="E507" s="17">
        <v>23.185454545454551</v>
      </c>
      <c r="F507" s="36">
        <v>14424</v>
      </c>
      <c r="G507" s="23">
        <v>8974.0622226423602</v>
      </c>
      <c r="J507" s="23">
        <v>8974.0622226423602</v>
      </c>
      <c r="M507" s="23">
        <v>13481.483424026999</v>
      </c>
      <c r="N507" s="23"/>
    </row>
    <row r="508" spans="1:14" x14ac:dyDescent="0.25">
      <c r="A508" s="8">
        <v>44358</v>
      </c>
      <c r="B508" s="15" t="s">
        <v>0</v>
      </c>
      <c r="C508" s="15">
        <v>5.5651162790697679</v>
      </c>
      <c r="D508" s="16">
        <v>65.772727272727266</v>
      </c>
      <c r="E508" s="17">
        <v>22.667272727272721</v>
      </c>
      <c r="F508" s="36">
        <v>24730</v>
      </c>
      <c r="G508" s="23">
        <v>7705.7368955514403</v>
      </c>
      <c r="J508" s="23">
        <v>7705.7368955514403</v>
      </c>
      <c r="M508" s="23">
        <v>13332.549324665901</v>
      </c>
      <c r="N508" s="23"/>
    </row>
    <row r="509" spans="1:14" x14ac:dyDescent="0.25">
      <c r="A509" s="8">
        <v>44359</v>
      </c>
      <c r="B509" s="15" t="s">
        <v>0</v>
      </c>
      <c r="C509" s="15">
        <v>4.2975609756097573</v>
      </c>
      <c r="D509" s="16">
        <v>66.652727272727262</v>
      </c>
      <c r="E509" s="17">
        <v>23.214545454545458</v>
      </c>
      <c r="F509" s="36">
        <v>8688</v>
      </c>
      <c r="G509" s="23">
        <v>7342.3839868749501</v>
      </c>
      <c r="J509" s="23">
        <v>7342.3839868749501</v>
      </c>
      <c r="M509" s="23">
        <v>13037.022543671599</v>
      </c>
      <c r="N509" s="23"/>
    </row>
    <row r="510" spans="1:14" x14ac:dyDescent="0.25">
      <c r="A510" s="8">
        <v>44360</v>
      </c>
      <c r="B510" s="15" t="s">
        <v>0</v>
      </c>
      <c r="C510" s="15">
        <v>4.0999999999999996</v>
      </c>
      <c r="D510" s="16">
        <v>63.11999999999999</v>
      </c>
      <c r="E510" s="17">
        <v>24.00181818181818</v>
      </c>
      <c r="F510" s="36">
        <v>5157</v>
      </c>
      <c r="G510" s="23">
        <v>3465.5782222189</v>
      </c>
      <c r="J510" s="23">
        <v>3465.5782222189</v>
      </c>
      <c r="M510" s="23">
        <v>12870.6283232396</v>
      </c>
      <c r="N510" s="23"/>
    </row>
    <row r="511" spans="1:14" x14ac:dyDescent="0.25">
      <c r="A511" s="8">
        <v>44361</v>
      </c>
      <c r="B511" s="15" t="s">
        <v>0</v>
      </c>
      <c r="C511" s="15">
        <v>6.5439024390243894</v>
      </c>
      <c r="D511" s="16">
        <v>64.496363636363625</v>
      </c>
      <c r="E511" s="17">
        <v>23.381818181818179</v>
      </c>
      <c r="F511" s="36">
        <v>12364</v>
      </c>
      <c r="G511" s="23">
        <v>2066.36089824699</v>
      </c>
      <c r="J511" s="23">
        <v>2066.36089824699</v>
      </c>
      <c r="M511" s="23">
        <v>12360.161468602701</v>
      </c>
      <c r="N511" s="23"/>
    </row>
    <row r="512" spans="1:14" x14ac:dyDescent="0.25">
      <c r="A512" s="8">
        <v>44362</v>
      </c>
      <c r="B512" s="15" t="s">
        <v>0</v>
      </c>
      <c r="C512" s="15">
        <v>5.4560975609756097</v>
      </c>
      <c r="D512" s="16">
        <v>57.703636363636392</v>
      </c>
      <c r="E512" s="17">
        <v>23.307272727272728</v>
      </c>
      <c r="F512" s="36">
        <v>10830</v>
      </c>
      <c r="G512" s="23">
        <v>6787.63663958292</v>
      </c>
      <c r="J512" s="23">
        <v>6787.63663958292</v>
      </c>
      <c r="K512" s="23" t="s">
        <v>47</v>
      </c>
      <c r="M512" s="23">
        <v>12168.220346244099</v>
      </c>
      <c r="N512" s="23" t="s">
        <v>47</v>
      </c>
    </row>
    <row r="513" spans="1:14" x14ac:dyDescent="0.25">
      <c r="A513" s="8">
        <v>44363</v>
      </c>
      <c r="B513" s="15" t="s">
        <v>0</v>
      </c>
      <c r="C513" s="15">
        <v>5.9487804878048758</v>
      </c>
      <c r="D513" s="16">
        <v>50.945454545454517</v>
      </c>
      <c r="E513" s="17">
        <v>23.654545454545449</v>
      </c>
      <c r="F513" s="36">
        <v>12555</v>
      </c>
      <c r="G513" s="23">
        <v>7674.5859098262199</v>
      </c>
      <c r="J513" s="23">
        <v>7674.5859098262199</v>
      </c>
      <c r="M513" s="23">
        <v>12496.640285650599</v>
      </c>
      <c r="N513" s="23"/>
    </row>
    <row r="514" spans="1:14" x14ac:dyDescent="0.25">
      <c r="A514" s="8">
        <v>44364</v>
      </c>
      <c r="B514" s="15" t="s">
        <v>0</v>
      </c>
      <c r="C514" s="15">
        <v>7.3659090909090903</v>
      </c>
      <c r="D514" s="16">
        <v>48.796363636363637</v>
      </c>
      <c r="E514" s="17">
        <v>24.743636363636369</v>
      </c>
      <c r="F514" s="36">
        <v>10621</v>
      </c>
      <c r="G514" s="23">
        <v>9497.3397248368692</v>
      </c>
      <c r="J514" s="23">
        <v>9497.3397248368692</v>
      </c>
      <c r="M514" s="23">
        <v>15479.4596135093</v>
      </c>
      <c r="N514" s="23"/>
    </row>
    <row r="515" spans="1:14" x14ac:dyDescent="0.25">
      <c r="A515" s="8">
        <v>44365</v>
      </c>
      <c r="B515" s="15" t="s">
        <v>0</v>
      </c>
      <c r="C515" s="15">
        <v>7.6681818181818224</v>
      </c>
      <c r="D515" s="16">
        <v>55.214545454545437</v>
      </c>
      <c r="E515" s="17">
        <v>25.08909090909091</v>
      </c>
      <c r="F515" s="36">
        <v>21201</v>
      </c>
      <c r="G515" s="23">
        <v>13891.351266482799</v>
      </c>
      <c r="J515" s="23">
        <v>13891.351266482799</v>
      </c>
      <c r="M515" s="23">
        <v>14765.788772072599</v>
      </c>
      <c r="N515" s="23"/>
    </row>
    <row r="516" spans="1:14" x14ac:dyDescent="0.25">
      <c r="A516" s="8">
        <v>44366</v>
      </c>
      <c r="B516" s="15" t="s">
        <v>0</v>
      </c>
      <c r="C516" s="15">
        <v>4.5090909090909106</v>
      </c>
      <c r="D516" s="16">
        <v>61.372727272727253</v>
      </c>
      <c r="E516" s="17">
        <v>24.216363636363639</v>
      </c>
      <c r="F516" s="36">
        <v>8489</v>
      </c>
      <c r="G516" s="23">
        <v>15252.372958001701</v>
      </c>
      <c r="J516" s="23">
        <v>15252.372958001701</v>
      </c>
      <c r="M516" s="23">
        <v>13828.801071309799</v>
      </c>
      <c r="N516" s="23"/>
    </row>
    <row r="517" spans="1:14" x14ac:dyDescent="0.25">
      <c r="A517" s="8">
        <v>44367</v>
      </c>
      <c r="B517" s="15" t="s">
        <v>0</v>
      </c>
      <c r="C517" s="15">
        <v>3.840909090909093</v>
      </c>
      <c r="D517" s="16">
        <v>65.690909090909088</v>
      </c>
      <c r="E517" s="17">
        <v>24.778181818181821</v>
      </c>
      <c r="F517" s="36">
        <v>4456</v>
      </c>
      <c r="G517" s="23">
        <v>7119.1536310222</v>
      </c>
      <c r="J517" s="23">
        <v>7119.1536310222</v>
      </c>
      <c r="M517" s="23">
        <v>13069.3193531446</v>
      </c>
      <c r="N517" s="23"/>
    </row>
    <row r="518" spans="1:14" x14ac:dyDescent="0.25">
      <c r="A518" s="8">
        <v>44368</v>
      </c>
      <c r="B518" s="15" t="s">
        <v>0</v>
      </c>
      <c r="C518" s="15">
        <v>4.8840909090909088</v>
      </c>
      <c r="D518" s="16">
        <v>67.465454545454534</v>
      </c>
      <c r="E518" s="17">
        <v>23.61272727272727</v>
      </c>
      <c r="F518" s="36">
        <v>11673</v>
      </c>
      <c r="G518" s="23">
        <v>5868.2279450339302</v>
      </c>
      <c r="J518" s="23">
        <v>5868.2279450339302</v>
      </c>
      <c r="M518" s="23">
        <v>12503.9982310591</v>
      </c>
      <c r="N518" s="23"/>
    </row>
    <row r="519" spans="1:14" x14ac:dyDescent="0.25">
      <c r="A519" s="8">
        <v>44369</v>
      </c>
      <c r="B519" s="15" t="s">
        <v>0</v>
      </c>
      <c r="C519" s="15">
        <v>5.3545454545454536</v>
      </c>
      <c r="D519" s="16">
        <v>66.13636363636364</v>
      </c>
      <c r="E519" s="17">
        <v>21.70363636363636</v>
      </c>
      <c r="F519" s="36">
        <v>10725</v>
      </c>
      <c r="G519" s="23">
        <v>9362.5160598484799</v>
      </c>
      <c r="J519" s="23">
        <v>9362.5160598484799</v>
      </c>
      <c r="M519" s="23">
        <v>12107.6165263291</v>
      </c>
      <c r="N519" s="23"/>
    </row>
    <row r="520" spans="1:14" x14ac:dyDescent="0.25">
      <c r="A520" s="8">
        <v>44370</v>
      </c>
      <c r="B520" s="15" t="s">
        <v>0</v>
      </c>
      <c r="C520" s="15">
        <v>5.7272727272727284</v>
      </c>
      <c r="D520" s="16">
        <v>60.400000000000013</v>
      </c>
      <c r="E520" s="17">
        <v>22.010909090909092</v>
      </c>
      <c r="F520" s="36">
        <v>13001</v>
      </c>
      <c r="G520" s="23">
        <v>11317.5934650381</v>
      </c>
      <c r="J520" s="23">
        <v>11317.5934650381</v>
      </c>
      <c r="M520" s="23">
        <v>11855.539941388801</v>
      </c>
      <c r="N520" s="23"/>
    </row>
    <row r="521" spans="1:14" x14ac:dyDescent="0.25">
      <c r="A521" s="8">
        <v>44371</v>
      </c>
      <c r="B521" s="15" t="s">
        <v>0</v>
      </c>
      <c r="C521" s="15">
        <v>6.2818181818181822</v>
      </c>
      <c r="D521" s="16">
        <v>63.307272727272711</v>
      </c>
      <c r="E521" s="17">
        <v>23.22545454545455</v>
      </c>
      <c r="F521" s="36">
        <v>13777</v>
      </c>
      <c r="G521" s="23">
        <v>13042.6324713351</v>
      </c>
      <c r="J521" s="23">
        <v>13042.6324713351</v>
      </c>
      <c r="M521" s="23">
        <v>11728.077935122399</v>
      </c>
      <c r="N521" s="23"/>
    </row>
    <row r="522" spans="1:14" x14ac:dyDescent="0.25">
      <c r="A522" s="8">
        <v>44372</v>
      </c>
      <c r="B522" s="15" t="s">
        <v>0</v>
      </c>
      <c r="C522" s="15">
        <v>5.1340909090909088</v>
      </c>
      <c r="D522" s="16">
        <v>68.492727272727265</v>
      </c>
      <c r="E522" s="17">
        <v>23.774545454545461</v>
      </c>
      <c r="F522" s="36">
        <v>24265</v>
      </c>
      <c r="G522" s="23">
        <v>15309.8474311191</v>
      </c>
      <c r="J522" s="23">
        <v>15309.8474311191</v>
      </c>
      <c r="M522" s="23">
        <v>11710.176815459499</v>
      </c>
      <c r="N522" s="23"/>
    </row>
    <row r="523" spans="1:14" x14ac:dyDescent="0.25">
      <c r="A523" s="8">
        <v>44373</v>
      </c>
      <c r="B523" s="15" t="s">
        <v>0</v>
      </c>
      <c r="C523" s="15">
        <v>4.1659090909090901</v>
      </c>
      <c r="D523" s="16">
        <v>69.609090909090909</v>
      </c>
      <c r="E523" s="17">
        <v>24.776363636363641</v>
      </c>
      <c r="F523" s="36">
        <v>8644</v>
      </c>
      <c r="G523" s="23">
        <v>12927.149297046901</v>
      </c>
      <c r="J523" s="23">
        <v>12927.149297046901</v>
      </c>
      <c r="M523" s="23">
        <v>11790.6882451114</v>
      </c>
      <c r="N523" s="23"/>
    </row>
    <row r="524" spans="1:14" x14ac:dyDescent="0.25">
      <c r="A524" s="8">
        <v>44374</v>
      </c>
      <c r="B524" s="15" t="s">
        <v>0</v>
      </c>
      <c r="C524" s="15">
        <v>3.5522727272727281</v>
      </c>
      <c r="D524" s="16">
        <v>68.145454545454527</v>
      </c>
      <c r="E524" s="17">
        <v>25.16181818181818</v>
      </c>
      <c r="F524" s="36">
        <v>4251</v>
      </c>
      <c r="G524" s="23">
        <v>11079.6539012864</v>
      </c>
      <c r="J524" s="23">
        <v>11079.6539012864</v>
      </c>
      <c r="M524" s="23">
        <v>11961.7223937253</v>
      </c>
      <c r="N524" s="23"/>
    </row>
    <row r="525" spans="1:14" x14ac:dyDescent="0.25">
      <c r="A525" s="8">
        <v>44375</v>
      </c>
      <c r="B525" s="15" t="s">
        <v>0</v>
      </c>
      <c r="C525" s="15">
        <v>5.079545454545455</v>
      </c>
      <c r="D525" s="16">
        <v>69.618181818181796</v>
      </c>
      <c r="E525" s="17">
        <v>24.907272727272719</v>
      </c>
      <c r="F525" s="36">
        <v>14576</v>
      </c>
      <c r="G525" s="23">
        <v>10253.3189719571</v>
      </c>
      <c r="J525" s="23">
        <v>10253.3189719571</v>
      </c>
      <c r="M525" s="23">
        <v>12218.123705759999</v>
      </c>
      <c r="N525" s="23"/>
    </row>
    <row r="526" spans="1:14" x14ac:dyDescent="0.25">
      <c r="A526" s="8">
        <v>44376</v>
      </c>
      <c r="B526" s="15" t="s">
        <v>0</v>
      </c>
      <c r="C526" s="15">
        <v>5.4318181818181834</v>
      </c>
      <c r="D526" s="16">
        <v>70.378181818181815</v>
      </c>
      <c r="E526" s="17">
        <v>24.872727272727261</v>
      </c>
      <c r="F526" s="36">
        <v>6690</v>
      </c>
      <c r="G526" s="23">
        <v>15382.2744073058</v>
      </c>
      <c r="J526" s="23">
        <v>15382.2744073058</v>
      </c>
      <c r="M526" s="23">
        <v>12557.051900667901</v>
      </c>
      <c r="N526" s="23"/>
    </row>
    <row r="527" spans="1:14" x14ac:dyDescent="0.25">
      <c r="A527" s="8">
        <v>44377</v>
      </c>
      <c r="B527" s="15" t="s">
        <v>0</v>
      </c>
      <c r="C527" s="15">
        <v>4.9931818181818182</v>
      </c>
      <c r="D527" s="16">
        <v>72.023636363636356</v>
      </c>
      <c r="E527" s="17">
        <v>24.38727272727272</v>
      </c>
      <c r="F527" s="36">
        <v>16254</v>
      </c>
      <c r="G527" s="23">
        <v>17321.430466497299</v>
      </c>
      <c r="J527" s="23">
        <v>17321.430466497299</v>
      </c>
      <c r="M527" s="23">
        <v>12977.647697972699</v>
      </c>
      <c r="N527" s="23"/>
    </row>
    <row r="528" spans="1:14" x14ac:dyDescent="0.25">
      <c r="A528" s="8">
        <v>44378</v>
      </c>
      <c r="B528" s="15" t="s">
        <v>0</v>
      </c>
      <c r="C528" s="15">
        <v>5.8909090909090907</v>
      </c>
      <c r="D528" s="16">
        <v>73.547272727272727</v>
      </c>
      <c r="E528" s="17">
        <v>23.46</v>
      </c>
      <c r="F528" s="36">
        <v>14439</v>
      </c>
      <c r="G528" s="23">
        <v>17128.918939646301</v>
      </c>
      <c r="J528" s="23">
        <v>17128.918939646301</v>
      </c>
      <c r="M528" s="23">
        <v>13480.7654859953</v>
      </c>
      <c r="N528" s="23"/>
    </row>
    <row r="529" spans="1:14" x14ac:dyDescent="0.25">
      <c r="A529" s="8">
        <v>44379</v>
      </c>
      <c r="B529" s="15" t="s">
        <v>0</v>
      </c>
      <c r="C529" s="15">
        <v>5.4023255813953499</v>
      </c>
      <c r="D529" s="16">
        <v>73.57407407407409</v>
      </c>
      <c r="E529" s="17">
        <v>22.283333333333331</v>
      </c>
      <c r="F529" s="36">
        <v>29422</v>
      </c>
      <c r="G529" s="23">
        <v>20682.853206842701</v>
      </c>
      <c r="J529" s="23">
        <v>20682.853206842701</v>
      </c>
      <c r="M529" s="23">
        <v>14068.7579434788</v>
      </c>
      <c r="N529" s="23"/>
    </row>
    <row r="530" spans="1:14" x14ac:dyDescent="0.25">
      <c r="A530" s="8">
        <v>44380</v>
      </c>
      <c r="B530" s="15" t="s">
        <v>0</v>
      </c>
      <c r="C530" s="15">
        <v>4.2860465116279061</v>
      </c>
      <c r="D530" s="16">
        <v>69.753703703703692</v>
      </c>
      <c r="E530" s="17">
        <v>21.87222222222222</v>
      </c>
      <c r="F530" s="36">
        <v>4626</v>
      </c>
      <c r="G530" s="23">
        <v>20463.030195520299</v>
      </c>
      <c r="J530" s="23">
        <v>20463.030195520299</v>
      </c>
      <c r="M530" s="23">
        <v>14745.299864049201</v>
      </c>
      <c r="N530" s="23"/>
    </row>
    <row r="531" spans="1:14" x14ac:dyDescent="0.25">
      <c r="A531" s="8">
        <v>44381</v>
      </c>
      <c r="B531" s="15" t="s">
        <v>0</v>
      </c>
      <c r="C531" s="15">
        <v>3.7930232558139552</v>
      </c>
      <c r="D531" s="16">
        <v>66.987037037037027</v>
      </c>
      <c r="E531" s="17">
        <v>23.233333333333331</v>
      </c>
      <c r="F531" s="36">
        <v>3757</v>
      </c>
      <c r="G531" s="23">
        <v>18562.099828876599</v>
      </c>
      <c r="J531" s="23">
        <v>18562.099828876599</v>
      </c>
      <c r="M531" s="23">
        <v>15515.240152234501</v>
      </c>
      <c r="N531" s="23"/>
    </row>
    <row r="532" spans="1:14" x14ac:dyDescent="0.25">
      <c r="A532" s="8">
        <v>44382</v>
      </c>
      <c r="B532" s="15" t="s">
        <v>0</v>
      </c>
      <c r="C532" s="15">
        <v>4.5651162790697679</v>
      </c>
      <c r="D532" s="16">
        <v>67.705555555555563</v>
      </c>
      <c r="E532" s="17">
        <v>24.290740740740741</v>
      </c>
      <c r="F532" s="36">
        <v>8628</v>
      </c>
      <c r="G532" s="23">
        <v>18442.325072776999</v>
      </c>
      <c r="J532" s="23">
        <v>18442.325072776999</v>
      </c>
      <c r="M532" s="23">
        <v>16384.472252450501</v>
      </c>
      <c r="N532" s="23"/>
    </row>
    <row r="533" spans="1:14" x14ac:dyDescent="0.25">
      <c r="A533" s="8">
        <v>44383</v>
      </c>
      <c r="B533" s="15" t="s">
        <v>0</v>
      </c>
      <c r="C533" s="15">
        <v>5.7023255813953524</v>
      </c>
      <c r="D533" s="16">
        <v>68.996296296296293</v>
      </c>
      <c r="E533" s="17">
        <v>24.525925925925929</v>
      </c>
      <c r="F533" s="36">
        <v>23041</v>
      </c>
      <c r="G533" s="23">
        <v>21887.994505398001</v>
      </c>
      <c r="J533" s="23">
        <v>21887.994505398001</v>
      </c>
      <c r="M533" s="23">
        <v>17359.814234500402</v>
      </c>
      <c r="N533" s="23"/>
    </row>
    <row r="534" spans="1:14" x14ac:dyDescent="0.25">
      <c r="A534" s="8">
        <v>44384</v>
      </c>
      <c r="B534" s="15" t="s">
        <v>0</v>
      </c>
      <c r="C534" s="15">
        <v>6.2209302325581399</v>
      </c>
      <c r="D534" s="16">
        <v>70.803703703703704</v>
      </c>
      <c r="E534" s="17">
        <v>23.94444444444445</v>
      </c>
      <c r="F534" s="36">
        <v>22953</v>
      </c>
      <c r="G534" s="23">
        <v>26414.4799389443</v>
      </c>
      <c r="J534" s="23">
        <v>26414.4799389443</v>
      </c>
      <c r="M534" s="23">
        <v>18448.890482078499</v>
      </c>
      <c r="N534" s="23"/>
    </row>
    <row r="535" spans="1:14" x14ac:dyDescent="0.25">
      <c r="A535" s="8">
        <v>44385</v>
      </c>
      <c r="B535" s="15" t="s">
        <v>0</v>
      </c>
      <c r="C535" s="15">
        <v>6.5837209302325572</v>
      </c>
      <c r="D535" s="16">
        <v>71.649999999999991</v>
      </c>
      <c r="E535" s="17">
        <v>23.479629629629621</v>
      </c>
      <c r="F535" s="36">
        <v>19122</v>
      </c>
      <c r="G535" s="23">
        <v>29298.450163174399</v>
      </c>
      <c r="J535" s="23">
        <v>29298.450163174399</v>
      </c>
      <c r="M535" s="23">
        <v>19660.007505382298</v>
      </c>
      <c r="N535" s="23"/>
    </row>
    <row r="536" spans="1:14" x14ac:dyDescent="0.25">
      <c r="A536" s="8">
        <v>44386</v>
      </c>
      <c r="B536" s="15" t="s">
        <v>0</v>
      </c>
      <c r="C536" s="15">
        <v>5.4302325581395356</v>
      </c>
      <c r="D536" s="16">
        <v>71.168518518518511</v>
      </c>
      <c r="E536" s="17">
        <v>23.592592592592592</v>
      </c>
      <c r="F536" s="36">
        <v>47630</v>
      </c>
      <c r="G536" s="23">
        <v>31822.5022303611</v>
      </c>
      <c r="J536" s="23">
        <v>31822.5022303611</v>
      </c>
      <c r="M536" s="23">
        <v>21002.0169192828</v>
      </c>
      <c r="N536" s="23"/>
    </row>
    <row r="537" spans="1:14" x14ac:dyDescent="0.25">
      <c r="A537" s="8">
        <v>44387</v>
      </c>
      <c r="B537" s="15" t="s">
        <v>0</v>
      </c>
      <c r="C537" s="15">
        <v>4.5093023255813964</v>
      </c>
      <c r="D537" s="16">
        <v>68.524074074074051</v>
      </c>
      <c r="E537" s="17">
        <v>23.783333333333331</v>
      </c>
      <c r="F537" s="36">
        <v>8299</v>
      </c>
      <c r="G537" s="23">
        <v>30205.732487905301</v>
      </c>
      <c r="J537" s="23">
        <v>30205.732487905301</v>
      </c>
      <c r="M537" s="23">
        <v>22484.159194339602</v>
      </c>
      <c r="N537" s="23"/>
    </row>
    <row r="538" spans="1:14" x14ac:dyDescent="0.25">
      <c r="A538" s="8">
        <v>44388</v>
      </c>
      <c r="B538" s="15" t="s">
        <v>0</v>
      </c>
      <c r="C538" s="15">
        <v>4.0093023255813964</v>
      </c>
      <c r="D538" s="16">
        <v>72.033333333333331</v>
      </c>
      <c r="E538" s="17">
        <v>23.224074074074071</v>
      </c>
      <c r="F538" s="36">
        <v>10796</v>
      </c>
      <c r="G538" s="23">
        <v>29300.014117106799</v>
      </c>
      <c r="J538" s="23">
        <v>29300.014117106799</v>
      </c>
      <c r="M538" s="23">
        <v>24115.882505146899</v>
      </c>
      <c r="N538" s="23"/>
    </row>
    <row r="539" spans="1:14" x14ac:dyDescent="0.25">
      <c r="A539" s="8">
        <v>44389</v>
      </c>
      <c r="B539" s="15" t="s">
        <v>0</v>
      </c>
      <c r="C539" s="15">
        <v>5.5976744186046519</v>
      </c>
      <c r="D539" s="16">
        <v>73.790740740740745</v>
      </c>
      <c r="E539" s="17">
        <v>23.0037037037037</v>
      </c>
      <c r="F539" s="36">
        <v>33648</v>
      </c>
      <c r="G539" s="23">
        <v>29633.712715467002</v>
      </c>
      <c r="J539" s="23">
        <v>29633.712715467002</v>
      </c>
      <c r="M539" s="23">
        <v>25906.631978658101</v>
      </c>
      <c r="N539" s="23"/>
    </row>
    <row r="540" spans="1:14" x14ac:dyDescent="0.25">
      <c r="A540" s="8">
        <v>44390</v>
      </c>
      <c r="B540" s="15" t="s">
        <v>0</v>
      </c>
      <c r="C540" s="15">
        <v>5.7511627906976761</v>
      </c>
      <c r="D540" s="16">
        <v>72.381481481481472</v>
      </c>
      <c r="E540" s="17">
        <v>23.225925925925932</v>
      </c>
      <c r="F540" s="36">
        <v>26234</v>
      </c>
      <c r="G540" s="23">
        <v>35859.357951211299</v>
      </c>
      <c r="J540" s="23">
        <v>35859.357951211299</v>
      </c>
      <c r="M540" s="23">
        <v>27865.6059914492</v>
      </c>
      <c r="N540" s="23"/>
    </row>
    <row r="541" spans="1:14" x14ac:dyDescent="0.25">
      <c r="A541" s="8">
        <v>44391</v>
      </c>
      <c r="B541" s="15" t="s">
        <v>0</v>
      </c>
      <c r="C541" s="15">
        <v>6.2790697674418592</v>
      </c>
      <c r="D541" s="16">
        <v>72.657407407407405</v>
      </c>
      <c r="E541" s="17">
        <v>23.733333333333331</v>
      </c>
      <c r="F541" s="36">
        <v>32742</v>
      </c>
      <c r="G541" s="23">
        <v>38171.866014437801</v>
      </c>
      <c r="J541" s="23">
        <v>38171.866014437801</v>
      </c>
      <c r="M541" s="23">
        <v>30001.477973594701</v>
      </c>
      <c r="N541" s="23"/>
    </row>
    <row r="542" spans="1:14" x14ac:dyDescent="0.25">
      <c r="A542" s="8">
        <v>44392</v>
      </c>
      <c r="B542" s="15" t="s">
        <v>0</v>
      </c>
      <c r="C542" s="15">
        <v>6.2511627906976743</v>
      </c>
      <c r="D542" s="16">
        <v>69.55185185185185</v>
      </c>
      <c r="E542" s="17">
        <v>24.275925925925929</v>
      </c>
      <c r="F542" s="36">
        <v>29983</v>
      </c>
      <c r="G542" s="23">
        <v>41609.956789882403</v>
      </c>
      <c r="J542" s="23">
        <v>41609.956789882403</v>
      </c>
      <c r="M542" s="23">
        <v>32322.084513818201</v>
      </c>
      <c r="N542" s="23"/>
    </row>
    <row r="543" spans="1:14" x14ac:dyDescent="0.25">
      <c r="A543" s="8">
        <v>44393</v>
      </c>
      <c r="B543" s="15" t="s">
        <v>0</v>
      </c>
      <c r="C543" s="15">
        <v>5.8930232558139544</v>
      </c>
      <c r="D543" s="16">
        <v>69.624074074074059</v>
      </c>
      <c r="E543" s="17">
        <v>24.207407407407409</v>
      </c>
      <c r="F543" s="36">
        <v>77891</v>
      </c>
      <c r="G543" s="23">
        <v>43578.481848098803</v>
      </c>
      <c r="J543" s="23">
        <v>43578.481848098803</v>
      </c>
      <c r="M543" s="23">
        <v>34834.083443801501</v>
      </c>
      <c r="N543" s="23"/>
    </row>
    <row r="544" spans="1:14" x14ac:dyDescent="0.25">
      <c r="A544" s="8">
        <v>44394</v>
      </c>
      <c r="B544" s="15" t="s">
        <v>0</v>
      </c>
      <c r="C544" s="15">
        <v>5.1046511627907014</v>
      </c>
      <c r="D544" s="16">
        <v>71.725925925925921</v>
      </c>
      <c r="E544" s="17">
        <v>23.846296296296291</v>
      </c>
      <c r="F544" s="36">
        <v>11718</v>
      </c>
      <c r="G544" s="23">
        <v>44702.356578517203</v>
      </c>
      <c r="J544" s="23">
        <v>44702.356578517203</v>
      </c>
      <c r="M544" s="23">
        <v>37542.588956818901</v>
      </c>
      <c r="N544" s="23"/>
    </row>
    <row r="545" spans="1:14" x14ac:dyDescent="0.25">
      <c r="A545" s="8">
        <v>44395</v>
      </c>
      <c r="B545" s="15" t="s">
        <v>0</v>
      </c>
      <c r="C545" s="15">
        <v>3.9976744186046518</v>
      </c>
      <c r="D545" s="16">
        <v>70.55925925925925</v>
      </c>
      <c r="E545" s="17">
        <v>23.668518518518521</v>
      </c>
      <c r="F545" s="36">
        <v>19245</v>
      </c>
      <c r="G545" s="23">
        <v>44696.724527572798</v>
      </c>
      <c r="J545" s="23">
        <v>44696.724527572798</v>
      </c>
      <c r="M545" s="23">
        <v>40450.794543831798</v>
      </c>
      <c r="N545" s="23"/>
    </row>
    <row r="546" spans="1:14" x14ac:dyDescent="0.25">
      <c r="A546" s="8">
        <v>44396</v>
      </c>
      <c r="B546" s="15" t="s">
        <v>0</v>
      </c>
      <c r="C546" s="15">
        <v>6.1071428571428559</v>
      </c>
      <c r="D546" s="16">
        <v>70.44629629629631</v>
      </c>
      <c r="E546" s="17">
        <v>23.770370370370369</v>
      </c>
      <c r="F546" s="36">
        <v>51080</v>
      </c>
      <c r="G546" s="23">
        <v>43868.474573867403</v>
      </c>
      <c r="J546" s="23">
        <v>43868.474573867403</v>
      </c>
      <c r="M546" s="23">
        <v>43559.598359193697</v>
      </c>
      <c r="N546" s="23"/>
    </row>
    <row r="547" spans="1:14" x14ac:dyDescent="0.25">
      <c r="A547" s="8">
        <v>44397</v>
      </c>
      <c r="B547" s="15" t="s">
        <v>0</v>
      </c>
      <c r="C547" s="15">
        <v>5.916666666666667</v>
      </c>
      <c r="D547" s="16">
        <v>69.975925925925935</v>
      </c>
      <c r="E547" s="17">
        <v>24.103703703703701</v>
      </c>
      <c r="F547" s="36">
        <v>41761</v>
      </c>
      <c r="G547" s="23">
        <v>52149.6468707393</v>
      </c>
      <c r="J547" s="23">
        <v>52149.6468707393</v>
      </c>
      <c r="M547" s="23">
        <v>46867.249199943697</v>
      </c>
      <c r="N547" s="23"/>
    </row>
    <row r="548" spans="1:14" x14ac:dyDescent="0.25">
      <c r="A548" s="8">
        <v>44398</v>
      </c>
      <c r="B548" s="15" t="s">
        <v>0</v>
      </c>
      <c r="C548" s="15">
        <v>5.7571428571428571</v>
      </c>
      <c r="D548" s="16">
        <v>67.842592592592595</v>
      </c>
      <c r="E548" s="17">
        <v>23.76296296296297</v>
      </c>
      <c r="F548" s="36">
        <v>50391</v>
      </c>
      <c r="G548" s="23">
        <v>54061.386525108901</v>
      </c>
      <c r="J548" s="23">
        <v>54061.386525108901</v>
      </c>
      <c r="M548" s="23">
        <v>50369.0341474421</v>
      </c>
      <c r="N548" s="23"/>
    </row>
    <row r="549" spans="1:14" x14ac:dyDescent="0.25">
      <c r="A549" s="8">
        <v>44399</v>
      </c>
      <c r="B549" s="15" t="s">
        <v>0</v>
      </c>
      <c r="C549" s="15">
        <v>5.7333333333333334</v>
      </c>
      <c r="D549" s="16">
        <v>65.32592592592593</v>
      </c>
      <c r="E549" s="17">
        <v>23.768518518518519</v>
      </c>
      <c r="F549" s="36">
        <v>54734</v>
      </c>
      <c r="G549" s="23">
        <v>56137.544332520098</v>
      </c>
      <c r="J549" s="23">
        <v>56137.544332520098</v>
      </c>
      <c r="M549" s="23">
        <v>54057.030577611498</v>
      </c>
      <c r="N549" s="23"/>
    </row>
    <row r="550" spans="1:14" x14ac:dyDescent="0.25">
      <c r="A550" s="8">
        <v>44400</v>
      </c>
      <c r="B550" s="15" t="s">
        <v>0</v>
      </c>
      <c r="C550" s="15">
        <v>6.3452380952380949</v>
      </c>
      <c r="D550" s="16">
        <v>66.946296296296296</v>
      </c>
      <c r="E550" s="17">
        <v>24.172222222222221</v>
      </c>
      <c r="F550" s="36">
        <v>120387</v>
      </c>
      <c r="G550" s="23">
        <v>58673.317385780203</v>
      </c>
      <c r="J550" s="23">
        <v>58673.317385780203</v>
      </c>
      <c r="M550" s="23">
        <v>57919.945212102997</v>
      </c>
      <c r="N550" s="23"/>
    </row>
    <row r="551" spans="1:14" x14ac:dyDescent="0.25">
      <c r="A551" s="8">
        <v>44401</v>
      </c>
      <c r="B551" s="15" t="s">
        <v>0</v>
      </c>
      <c r="C551" s="15">
        <v>4.7333333333333334</v>
      </c>
      <c r="D551" s="16">
        <v>66.949999999999989</v>
      </c>
      <c r="E551" s="17">
        <v>24.722222222222221</v>
      </c>
      <c r="F551" s="36">
        <v>25014</v>
      </c>
      <c r="G551" s="23">
        <v>63084.353003693301</v>
      </c>
      <c r="J551" s="23">
        <v>63084.353003693301</v>
      </c>
      <c r="M551" s="23">
        <v>61943.060775236401</v>
      </c>
      <c r="N551" s="23"/>
    </row>
    <row r="552" spans="1:14" x14ac:dyDescent="0.25">
      <c r="A552" s="8">
        <v>44402</v>
      </c>
      <c r="B552" s="15" t="s">
        <v>0</v>
      </c>
      <c r="C552" s="15">
        <v>3.9214285714285699</v>
      </c>
      <c r="D552" s="16">
        <v>68.620370370370367</v>
      </c>
      <c r="E552" s="17">
        <v>24.662962962962961</v>
      </c>
      <c r="F552" s="36">
        <v>24114</v>
      </c>
      <c r="G552" s="23">
        <v>61277.070507220502</v>
      </c>
      <c r="J552" s="23">
        <v>61277.070507220502</v>
      </c>
      <c r="M552" s="23">
        <v>66108.306453199897</v>
      </c>
      <c r="N552" s="23"/>
    </row>
    <row r="553" spans="1:14" x14ac:dyDescent="0.25">
      <c r="A553" s="8">
        <v>44403</v>
      </c>
      <c r="B553" s="15" t="s">
        <v>0</v>
      </c>
      <c r="C553" s="15">
        <v>6.85</v>
      </c>
      <c r="D553" s="16">
        <v>66.109259259259261</v>
      </c>
      <c r="E553" s="17">
        <v>25.18888888888889</v>
      </c>
      <c r="F553" s="36">
        <v>86955</v>
      </c>
      <c r="G553" s="23">
        <v>61789.598855012096</v>
      </c>
      <c r="J553" s="23">
        <v>61789.598855012096</v>
      </c>
      <c r="M553" s="23">
        <v>70394.461810013294</v>
      </c>
      <c r="N553" s="23"/>
    </row>
    <row r="554" spans="1:14" x14ac:dyDescent="0.25">
      <c r="A554" s="8">
        <v>44404</v>
      </c>
      <c r="B554" s="15" t="s">
        <v>0</v>
      </c>
      <c r="C554" s="15">
        <v>7.276190476190477</v>
      </c>
      <c r="D554" s="16">
        <v>64.69814814814815</v>
      </c>
      <c r="E554" s="17">
        <v>25.48888888888888</v>
      </c>
      <c r="F554" s="36">
        <v>68414</v>
      </c>
      <c r="G554" s="23">
        <v>72999.180865697097</v>
      </c>
      <c r="J554" s="23">
        <v>72999.180865697097</v>
      </c>
      <c r="M554" s="23">
        <v>74777.495505670799</v>
      </c>
      <c r="N554" s="23"/>
    </row>
    <row r="555" spans="1:14" x14ac:dyDescent="0.25">
      <c r="A555" s="8">
        <v>44405</v>
      </c>
      <c r="B555" s="15" t="s">
        <v>0</v>
      </c>
      <c r="C555" s="15">
        <v>6.8619047619047624</v>
      </c>
      <c r="D555" s="16">
        <v>66.879629629629619</v>
      </c>
      <c r="E555" s="17">
        <v>25.355555555555561</v>
      </c>
      <c r="F555" s="36">
        <v>69088</v>
      </c>
      <c r="G555" s="23">
        <v>77193.637651338693</v>
      </c>
      <c r="J555" s="23">
        <v>77193.637651338693</v>
      </c>
      <c r="M555" s="23">
        <v>79231.0308021073</v>
      </c>
      <c r="N555" s="23"/>
    </row>
    <row r="556" spans="1:14" x14ac:dyDescent="0.25">
      <c r="A556" s="8">
        <v>44406</v>
      </c>
      <c r="B556" s="15" t="s">
        <v>0</v>
      </c>
      <c r="C556" s="15">
        <v>6.7452380952380953</v>
      </c>
      <c r="D556" s="16">
        <v>69.701851851851842</v>
      </c>
      <c r="E556" s="17">
        <v>25.481481481481492</v>
      </c>
      <c r="F556" s="36">
        <v>79524</v>
      </c>
      <c r="G556" s="23">
        <v>79060.661099763602</v>
      </c>
      <c r="J556" s="23">
        <v>79060.661099763602</v>
      </c>
      <c r="M556" s="23">
        <v>83726.920385654099</v>
      </c>
      <c r="N556" s="23"/>
    </row>
    <row r="557" spans="1:14" x14ac:dyDescent="0.25">
      <c r="A557" s="8">
        <v>44407</v>
      </c>
      <c r="B557" s="15" t="s">
        <v>0</v>
      </c>
      <c r="C557" s="15">
        <v>5.6857142857142851</v>
      </c>
      <c r="D557" s="16">
        <v>64.318518518518502</v>
      </c>
      <c r="E557" s="17">
        <v>25.072222222222219</v>
      </c>
      <c r="F557" s="36">
        <v>189136</v>
      </c>
      <c r="G557" s="23">
        <v>81834.008220320102</v>
      </c>
      <c r="J557" s="23">
        <v>81834.008220320102</v>
      </c>
      <c r="M557" s="23">
        <v>88235.904541089301</v>
      </c>
      <c r="N557" s="23"/>
    </row>
    <row r="558" spans="1:14" x14ac:dyDescent="0.25">
      <c r="A558" s="8">
        <v>44408</v>
      </c>
      <c r="B558" s="15" t="s">
        <v>0</v>
      </c>
      <c r="C558" s="15">
        <v>4.7357142857142858</v>
      </c>
      <c r="D558" s="16">
        <v>64.518518518518505</v>
      </c>
      <c r="E558" s="17">
        <v>23.99259259259259</v>
      </c>
      <c r="F558" s="36">
        <v>32294</v>
      </c>
      <c r="G558" s="23">
        <v>81957.177243791099</v>
      </c>
      <c r="J558" s="23">
        <v>81957.177243791099</v>
      </c>
      <c r="M558" s="23">
        <v>92728.320184707802</v>
      </c>
      <c r="N558" s="23"/>
    </row>
    <row r="559" spans="1:14" x14ac:dyDescent="0.25">
      <c r="A559" s="8">
        <v>44409</v>
      </c>
      <c r="B559" s="15" t="s">
        <v>0</v>
      </c>
      <c r="C559" s="15">
        <v>4.5357142857142856</v>
      </c>
      <c r="D559" s="16">
        <v>69.419999999999987</v>
      </c>
      <c r="E559" s="17">
        <v>23.469090909090909</v>
      </c>
      <c r="F559" s="36">
        <v>41453</v>
      </c>
      <c r="G559" s="23">
        <v>82427.578897510204</v>
      </c>
      <c r="J559" s="23">
        <v>82427.578897510204</v>
      </c>
      <c r="M559" s="23">
        <v>97174.824479924398</v>
      </c>
      <c r="N559" s="23"/>
    </row>
    <row r="560" spans="1:14" x14ac:dyDescent="0.25">
      <c r="A560" s="8">
        <v>44410</v>
      </c>
      <c r="B560" s="15" t="s">
        <v>0</v>
      </c>
      <c r="C560" s="15">
        <v>5.9853658536585366</v>
      </c>
      <c r="D560" s="16">
        <v>65.621818181818185</v>
      </c>
      <c r="E560" s="17">
        <v>23.192727272727272</v>
      </c>
      <c r="F560" s="36">
        <v>120722</v>
      </c>
      <c r="G560" s="23">
        <v>85089.782062824394</v>
      </c>
      <c r="J560" s="23">
        <v>85089.782062824394</v>
      </c>
      <c r="M560" s="23">
        <v>101547.096141332</v>
      </c>
      <c r="N560" s="23"/>
    </row>
    <row r="561" spans="1:14" x14ac:dyDescent="0.25">
      <c r="A561" s="8">
        <v>44411</v>
      </c>
      <c r="B561" s="15" t="s">
        <v>0</v>
      </c>
      <c r="C561" s="15">
        <v>8.1186046511627907</v>
      </c>
      <c r="D561" s="16">
        <v>65.13818181818182</v>
      </c>
      <c r="E561" s="17">
        <v>23.109090909090909</v>
      </c>
      <c r="F561" s="36">
        <v>102751</v>
      </c>
      <c r="G561" s="23">
        <v>92559.6289412896</v>
      </c>
      <c r="J561" s="23">
        <v>92559.6289412896</v>
      </c>
      <c r="M561" s="23">
        <v>105818.480083538</v>
      </c>
      <c r="N561" s="23"/>
    </row>
    <row r="562" spans="1:14" x14ac:dyDescent="0.25">
      <c r="A562" s="8">
        <v>44412</v>
      </c>
      <c r="B562" s="15" t="s">
        <v>0</v>
      </c>
      <c r="C562" s="15">
        <v>7.3325581395348864</v>
      </c>
      <c r="D562" s="16">
        <v>65.88</v>
      </c>
      <c r="E562" s="17">
        <v>23.18</v>
      </c>
      <c r="F562" s="36">
        <v>96845</v>
      </c>
      <c r="G562" s="23">
        <v>102082.06828037799</v>
      </c>
      <c r="J562" s="23">
        <v>102082.06828037799</v>
      </c>
      <c r="M562" s="23">
        <v>109964.54638345</v>
      </c>
      <c r="N562" s="23"/>
    </row>
    <row r="563" spans="1:14" x14ac:dyDescent="0.25">
      <c r="A563" s="8">
        <v>44413</v>
      </c>
      <c r="B563" s="15" t="s">
        <v>0</v>
      </c>
      <c r="C563" s="15">
        <v>5.9767441860465116</v>
      </c>
      <c r="D563" s="16">
        <v>66.88363636363637</v>
      </c>
      <c r="E563" s="17">
        <v>23.265454545454539</v>
      </c>
      <c r="F563" s="36">
        <v>110664</v>
      </c>
      <c r="G563" s="23">
        <v>103207.376272903</v>
      </c>
      <c r="J563" s="23">
        <v>103207.376272903</v>
      </c>
      <c r="M563" s="23">
        <v>113963.541870852</v>
      </c>
      <c r="N563" s="23"/>
    </row>
    <row r="564" spans="1:14" x14ac:dyDescent="0.25">
      <c r="A564" s="8">
        <v>44414</v>
      </c>
      <c r="B564" s="15" t="s">
        <v>0</v>
      </c>
      <c r="C564" s="15">
        <v>6.746511627906977</v>
      </c>
      <c r="D564" s="16">
        <v>68.24727272727273</v>
      </c>
      <c r="E564" s="17">
        <v>23.93636363636363</v>
      </c>
      <c r="F564" s="36">
        <v>255081</v>
      </c>
      <c r="G564" s="23">
        <v>102682.88382782599</v>
      </c>
      <c r="J564" s="23">
        <v>102682.88382782599</v>
      </c>
      <c r="M564" s="23">
        <v>117796.72112708801</v>
      </c>
      <c r="N564" s="23"/>
    </row>
    <row r="565" spans="1:14" x14ac:dyDescent="0.25">
      <c r="A565" s="8">
        <v>44415</v>
      </c>
      <c r="B565" s="15" t="s">
        <v>0</v>
      </c>
      <c r="C565" s="15">
        <v>5.2093023255813957</v>
      </c>
      <c r="D565" s="16">
        <v>70.056363636363656</v>
      </c>
      <c r="E565" s="17">
        <v>24.098181818181821</v>
      </c>
      <c r="F565" s="36">
        <v>48748</v>
      </c>
      <c r="G565" s="23">
        <v>108362.86889232299</v>
      </c>
      <c r="J565" s="23">
        <v>108362.86889232299</v>
      </c>
      <c r="M565" s="23">
        <v>121448.55230620599</v>
      </c>
      <c r="N565" s="23"/>
    </row>
    <row r="566" spans="1:14" x14ac:dyDescent="0.25">
      <c r="A566" s="8">
        <v>44416</v>
      </c>
      <c r="B566" s="15" t="s">
        <v>0</v>
      </c>
      <c r="C566" s="15">
        <v>3.6976744186046511</v>
      </c>
      <c r="D566" s="16">
        <v>68.98727272727271</v>
      </c>
      <c r="E566" s="17">
        <v>24.16</v>
      </c>
      <c r="F566" s="36">
        <v>26563</v>
      </c>
      <c r="G566" s="23">
        <v>107317.797909827</v>
      </c>
      <c r="J566" s="23">
        <v>107317.797909827</v>
      </c>
      <c r="M566" s="23">
        <v>124906.80115144201</v>
      </c>
      <c r="N566" s="23"/>
    </row>
    <row r="567" spans="1:14" x14ac:dyDescent="0.25">
      <c r="A567" s="8">
        <v>44417</v>
      </c>
      <c r="B567" s="15" t="s">
        <v>0</v>
      </c>
      <c r="C567" s="15">
        <v>5.4139534883720923</v>
      </c>
      <c r="D567" s="16">
        <v>71.199999999999989</v>
      </c>
      <c r="E567" s="17">
        <v>24.629090909090909</v>
      </c>
      <c r="F567" s="36">
        <v>181218</v>
      </c>
      <c r="G567" s="23">
        <v>106320.915091485</v>
      </c>
      <c r="J567" s="23">
        <v>106320.915091485</v>
      </c>
      <c r="M567" s="23">
        <v>128162.503220044</v>
      </c>
      <c r="N567" s="23"/>
    </row>
    <row r="568" spans="1:14" x14ac:dyDescent="0.25">
      <c r="A568" s="8">
        <v>44418</v>
      </c>
      <c r="B568" s="15" t="s">
        <v>0</v>
      </c>
      <c r="C568" s="15">
        <v>5.9476190476190478</v>
      </c>
      <c r="D568" s="16">
        <v>71.563636363636363</v>
      </c>
      <c r="E568" s="17">
        <v>25.030909090909081</v>
      </c>
      <c r="F568" s="36">
        <v>120969</v>
      </c>
      <c r="G568" s="23">
        <v>114813.467424517</v>
      </c>
      <c r="J568" s="23">
        <v>114813.467424517</v>
      </c>
      <c r="M568" s="23">
        <v>131209.83926177301</v>
      </c>
      <c r="N568" s="23"/>
    </row>
    <row r="569" spans="1:14" x14ac:dyDescent="0.25">
      <c r="A569" s="8">
        <v>44419</v>
      </c>
      <c r="B569" s="15" t="s">
        <v>0</v>
      </c>
      <c r="C569" s="15">
        <v>6.659523809523809</v>
      </c>
      <c r="D569" s="16">
        <v>69.734545454545454</v>
      </c>
      <c r="E569" s="17">
        <v>25.52363636363636</v>
      </c>
      <c r="F569" s="36">
        <v>156039</v>
      </c>
      <c r="G569" s="23">
        <v>119856.140927516</v>
      </c>
      <c r="J569" s="23">
        <v>119856.140927516</v>
      </c>
      <c r="M569" s="23">
        <v>134045.93178568099</v>
      </c>
      <c r="N569" s="23"/>
    </row>
    <row r="570" spans="1:14" x14ac:dyDescent="0.25">
      <c r="A570" s="8">
        <v>44420</v>
      </c>
      <c r="B570" s="15" t="s">
        <v>0</v>
      </c>
      <c r="C570" s="15">
        <v>6.9142857142857146</v>
      </c>
      <c r="D570" s="16">
        <v>66.534545454545452</v>
      </c>
      <c r="E570" s="17">
        <v>26.116363636363641</v>
      </c>
      <c r="F570" s="36">
        <v>141976</v>
      </c>
      <c r="G570" s="23">
        <v>125441.827125675</v>
      </c>
      <c r="J570" s="23">
        <v>125441.827125675</v>
      </c>
      <c r="M570" s="23">
        <v>136670.58217876501</v>
      </c>
      <c r="N570" s="23"/>
    </row>
    <row r="571" spans="1:14" x14ac:dyDescent="0.25">
      <c r="A571" s="8">
        <v>44421</v>
      </c>
      <c r="B571" s="15" t="s">
        <v>0</v>
      </c>
      <c r="C571" s="15">
        <v>7.6651162790697667</v>
      </c>
      <c r="D571" s="16">
        <v>66.814545454545467</v>
      </c>
      <c r="E571" s="17">
        <v>25.358181818181819</v>
      </c>
      <c r="F571" s="36">
        <v>229752</v>
      </c>
      <c r="G571" s="23">
        <v>129681.037375652</v>
      </c>
      <c r="J571" s="23">
        <v>129681.037375652</v>
      </c>
      <c r="M571" s="23">
        <v>139085.96755018501</v>
      </c>
      <c r="N571" s="23"/>
    </row>
    <row r="572" spans="1:14" x14ac:dyDescent="0.25">
      <c r="A572" s="8">
        <v>44422</v>
      </c>
      <c r="B572" s="15" t="s">
        <v>0</v>
      </c>
      <c r="C572" s="15">
        <v>4.8720930232558146</v>
      </c>
      <c r="D572" s="16">
        <v>68.309090909090898</v>
      </c>
      <c r="E572" s="17">
        <v>24.287272727272718</v>
      </c>
      <c r="F572" s="36">
        <v>48899</v>
      </c>
      <c r="G572" s="23">
        <v>135401.11115881201</v>
      </c>
      <c r="J572" s="23">
        <v>135401.11115881201</v>
      </c>
      <c r="M572" s="23">
        <v>141296.315100323</v>
      </c>
      <c r="N572" s="23"/>
    </row>
    <row r="573" spans="1:14" x14ac:dyDescent="0.25">
      <c r="A573" s="8">
        <v>44423</v>
      </c>
      <c r="B573" s="15" t="s">
        <v>0</v>
      </c>
      <c r="C573" s="15">
        <v>4.3162790697674422</v>
      </c>
      <c r="D573" s="16">
        <v>67.221818181818165</v>
      </c>
      <c r="E573" s="17">
        <v>23.2090909090909</v>
      </c>
      <c r="F573" s="36">
        <v>41727</v>
      </c>
      <c r="G573" s="23">
        <v>130495.39505139401</v>
      </c>
      <c r="J573" s="23">
        <v>130495.39505139401</v>
      </c>
      <c r="M573" s="23">
        <v>143307.56962127</v>
      </c>
      <c r="N573" s="23"/>
    </row>
    <row r="574" spans="1:14" x14ac:dyDescent="0.25">
      <c r="A574" s="8">
        <v>44424</v>
      </c>
      <c r="B574" s="15" t="s">
        <v>0</v>
      </c>
      <c r="C574" s="15">
        <v>6.1441860465116278</v>
      </c>
      <c r="D574" s="16">
        <v>70.729090909090871</v>
      </c>
      <c r="E574" s="17">
        <v>23.321818181818191</v>
      </c>
      <c r="F574" s="36">
        <v>220065</v>
      </c>
      <c r="G574" s="23">
        <v>132217.03964943299</v>
      </c>
      <c r="J574" s="23">
        <v>132217.03964943299</v>
      </c>
      <c r="M574" s="23">
        <v>145127.067074327</v>
      </c>
      <c r="N574" s="23"/>
    </row>
    <row r="575" spans="1:14" x14ac:dyDescent="0.25">
      <c r="A575" s="8">
        <v>44425</v>
      </c>
      <c r="B575" s="15" t="s">
        <v>0</v>
      </c>
      <c r="C575" s="15">
        <v>5.3930232558139526</v>
      </c>
      <c r="D575" s="16">
        <v>73.143636363636347</v>
      </c>
      <c r="E575" s="17">
        <v>23.436363636363641</v>
      </c>
      <c r="F575" s="36">
        <v>152131</v>
      </c>
      <c r="G575" s="23">
        <v>141100.91313668501</v>
      </c>
      <c r="J575" s="23">
        <v>141100.91313668501</v>
      </c>
      <c r="M575" s="23">
        <v>146763.22436228301</v>
      </c>
      <c r="N575" s="23"/>
    </row>
    <row r="576" spans="1:14" x14ac:dyDescent="0.25">
      <c r="A576" s="8">
        <v>44426</v>
      </c>
      <c r="B576" s="15" t="s">
        <v>0</v>
      </c>
      <c r="C576" s="15">
        <v>5.4930232558139549</v>
      </c>
      <c r="D576" s="16">
        <v>75.161818181818191</v>
      </c>
      <c r="E576" s="17">
        <v>24.34</v>
      </c>
      <c r="F576" s="36">
        <v>158638</v>
      </c>
      <c r="G576" s="23">
        <v>142192.78642750499</v>
      </c>
      <c r="J576" s="23">
        <v>142192.78642750499</v>
      </c>
      <c r="M576" s="23">
        <v>148225.25265585899</v>
      </c>
      <c r="N576" s="23"/>
    </row>
    <row r="577" spans="1:19" x14ac:dyDescent="0.25">
      <c r="A577" s="8">
        <v>44427</v>
      </c>
      <c r="B577" s="15" t="s">
        <v>0</v>
      </c>
      <c r="C577" s="15">
        <v>5.2046511627906984</v>
      </c>
      <c r="D577" s="16">
        <v>73.11272727272727</v>
      </c>
      <c r="E577" s="17">
        <v>24.88909090909091</v>
      </c>
      <c r="F577" s="36">
        <v>157071</v>
      </c>
      <c r="G577" s="23">
        <v>145819.573300438</v>
      </c>
      <c r="J577" s="23">
        <v>145819.573300438</v>
      </c>
      <c r="M577" s="23">
        <v>149522.89911151401</v>
      </c>
      <c r="N577" s="23"/>
    </row>
    <row r="578" spans="1:19" x14ac:dyDescent="0.25">
      <c r="A578" s="8">
        <v>44428</v>
      </c>
      <c r="B578" s="15" t="s">
        <v>0</v>
      </c>
      <c r="C578" s="15">
        <v>5.9285714285714288</v>
      </c>
      <c r="D578" s="16">
        <v>72.82037037037037</v>
      </c>
      <c r="E578" s="17">
        <v>24.216666666666669</v>
      </c>
      <c r="F578" s="36">
        <v>245623</v>
      </c>
      <c r="G578" s="23">
        <v>148227.36267693399</v>
      </c>
      <c r="J578" s="23">
        <v>148227.36267693399</v>
      </c>
      <c r="M578" s="23">
        <v>150666.21963401401</v>
      </c>
      <c r="N578" s="23"/>
    </row>
    <row r="579" spans="1:19" x14ac:dyDescent="0.25">
      <c r="A579" s="8">
        <v>44429</v>
      </c>
      <c r="B579" s="15" t="s">
        <v>0</v>
      </c>
      <c r="C579" s="15">
        <v>4.9690476190476192</v>
      </c>
      <c r="D579" s="16">
        <v>73.283333333333317</v>
      </c>
      <c r="E579" s="17">
        <v>24.037037037037042</v>
      </c>
      <c r="F579" s="36">
        <v>65934</v>
      </c>
      <c r="G579" s="23">
        <v>153694.79833819901</v>
      </c>
      <c r="J579" s="23">
        <v>153694.79833819901</v>
      </c>
      <c r="M579" s="23">
        <v>151665.38353967899</v>
      </c>
      <c r="N579" s="23"/>
    </row>
    <row r="580" spans="1:19" x14ac:dyDescent="0.25">
      <c r="A580" s="8">
        <v>44430</v>
      </c>
      <c r="B580" s="15" t="s">
        <v>0</v>
      </c>
      <c r="C580" s="15">
        <v>3.8261904761904759</v>
      </c>
      <c r="D580" s="16">
        <v>74.49444444444444</v>
      </c>
      <c r="E580" s="17">
        <v>23.611111111111111</v>
      </c>
      <c r="F580" s="36">
        <v>35971</v>
      </c>
      <c r="G580" s="23">
        <v>153959.38169499399</v>
      </c>
      <c r="J580" s="23">
        <v>153959.38169499399</v>
      </c>
      <c r="M580" s="23">
        <v>152530.50957102599</v>
      </c>
      <c r="N580" s="23"/>
    </row>
    <row r="581" spans="1:19" x14ac:dyDescent="0.25">
      <c r="A581" s="8">
        <v>44431</v>
      </c>
      <c r="B581" s="15" t="s">
        <v>0</v>
      </c>
      <c r="C581" s="15">
        <v>6.0452380952380951</v>
      </c>
      <c r="D581" s="16">
        <v>71.329629629629622</v>
      </c>
      <c r="E581" s="17">
        <v>24.18518518518519</v>
      </c>
      <c r="F581" s="36">
        <v>238019</v>
      </c>
      <c r="G581" s="23">
        <v>153577.50785580001</v>
      </c>
      <c r="J581" s="23">
        <v>153577.50785580001</v>
      </c>
      <c r="M581" s="23">
        <v>153271.531677316</v>
      </c>
      <c r="N581" s="23"/>
    </row>
    <row r="582" spans="1:19" x14ac:dyDescent="0.25">
      <c r="A582" s="8">
        <v>44432</v>
      </c>
      <c r="B582" s="15" t="s">
        <v>0</v>
      </c>
      <c r="C582" s="15">
        <v>6.9976190476190467</v>
      </c>
      <c r="D582" s="16">
        <v>67.392592592592592</v>
      </c>
      <c r="E582" s="17">
        <v>24.779629629629621</v>
      </c>
      <c r="F582" s="36">
        <v>156692</v>
      </c>
      <c r="G582" s="23">
        <v>163556.254551647</v>
      </c>
      <c r="J582" s="23">
        <v>163556.254551647</v>
      </c>
      <c r="M582" s="23">
        <v>153898.09226671301</v>
      </c>
      <c r="N582" s="23"/>
    </row>
    <row r="583" spans="1:19" x14ac:dyDescent="0.25">
      <c r="A583" s="8">
        <v>44433</v>
      </c>
      <c r="B583" s="15" t="s">
        <v>0</v>
      </c>
      <c r="C583" s="15">
        <v>8.5441860465116264</v>
      </c>
      <c r="D583" s="16">
        <v>66.259999999999991</v>
      </c>
      <c r="E583" s="17">
        <v>25.030909090909091</v>
      </c>
      <c r="F583" s="36">
        <v>169696</v>
      </c>
      <c r="G583" s="23">
        <v>169622.43432561299</v>
      </c>
      <c r="J583" s="23">
        <v>169622.43432561299</v>
      </c>
      <c r="M583" s="23">
        <v>154419.46020362599</v>
      </c>
      <c r="N583" s="23"/>
    </row>
    <row r="584" spans="1:19" x14ac:dyDescent="0.25">
      <c r="A584" s="8">
        <v>44434</v>
      </c>
      <c r="B584" s="15" t="s">
        <v>0</v>
      </c>
      <c r="C584" s="15">
        <v>7.761904761904761</v>
      </c>
      <c r="D584" s="16">
        <v>68.189090909090908</v>
      </c>
      <c r="E584" s="17">
        <v>25.376363636363632</v>
      </c>
      <c r="F584" s="36">
        <v>184441</v>
      </c>
      <c r="G584" s="23">
        <v>177544.601059181</v>
      </c>
      <c r="J584" s="23">
        <v>177544.601059181</v>
      </c>
      <c r="M584" s="23">
        <v>154844.47061610501</v>
      </c>
      <c r="N584" s="23"/>
    </row>
    <row r="585" spans="1:19" x14ac:dyDescent="0.25">
      <c r="A585" s="8">
        <v>44435</v>
      </c>
      <c r="B585" s="15" t="s">
        <v>0</v>
      </c>
      <c r="C585" s="15">
        <v>7.741860465116277</v>
      </c>
      <c r="D585" s="16">
        <v>68.689090909090908</v>
      </c>
      <c r="E585" s="17">
        <v>25.46</v>
      </c>
      <c r="F585" s="36">
        <v>243011</v>
      </c>
      <c r="G585" s="23">
        <v>178150.93586129701</v>
      </c>
      <c r="J585" s="23">
        <v>178150.93586129701</v>
      </c>
      <c r="M585" s="23">
        <v>155181.48354201001</v>
      </c>
      <c r="N585" s="23"/>
    </row>
    <row r="586" spans="1:19" x14ac:dyDescent="0.25">
      <c r="A586" s="8">
        <v>44436</v>
      </c>
      <c r="B586" s="15" t="s">
        <v>0</v>
      </c>
      <c r="C586" s="15">
        <v>5.4348837209302321</v>
      </c>
      <c r="D586" s="16">
        <v>68.834545454545463</v>
      </c>
      <c r="E586" s="17">
        <v>24.714545454545451</v>
      </c>
      <c r="F586" s="36">
        <v>60613</v>
      </c>
      <c r="G586" s="23">
        <v>181088.13737939799</v>
      </c>
      <c r="J586" s="23">
        <v>181088.13737939799</v>
      </c>
      <c r="M586" s="23">
        <v>155438.358533099</v>
      </c>
      <c r="N586" s="23"/>
    </row>
    <row r="587" spans="1:19" x14ac:dyDescent="0.25">
      <c r="A587" s="8">
        <v>44437</v>
      </c>
      <c r="B587" s="15" t="s">
        <v>0</v>
      </c>
      <c r="C587" s="15">
        <v>4.3333333333333339</v>
      </c>
      <c r="D587" s="16">
        <v>71.439999999999984</v>
      </c>
      <c r="E587" s="17">
        <v>23.88909090909091</v>
      </c>
      <c r="F587" s="36">
        <v>42120</v>
      </c>
      <c r="G587" s="23">
        <v>176705.13793079901</v>
      </c>
      <c r="J587" s="23">
        <v>176705.13793079901</v>
      </c>
      <c r="M587" s="23">
        <v>155622.442513986</v>
      </c>
      <c r="N587" s="23"/>
    </row>
    <row r="588" spans="1:19" x14ac:dyDescent="0.25">
      <c r="A588" s="8">
        <v>44438</v>
      </c>
      <c r="B588" s="15" t="s">
        <v>0</v>
      </c>
      <c r="C588" s="15">
        <v>7.2261904761904763</v>
      </c>
      <c r="D588" s="16">
        <v>71.121818181818171</v>
      </c>
      <c r="E588" s="17">
        <v>23.961818181818192</v>
      </c>
      <c r="F588" s="36">
        <v>259960</v>
      </c>
      <c r="G588" s="23">
        <v>176022.036980262</v>
      </c>
      <c r="J588" s="23">
        <v>176022.03700000001</v>
      </c>
      <c r="K588" s="23" t="s">
        <v>60</v>
      </c>
      <c r="M588" s="23">
        <v>155740.56842565801</v>
      </c>
      <c r="N588" s="23" t="s">
        <v>60</v>
      </c>
      <c r="S588" s="27">
        <f>A588</f>
        <v>44438</v>
      </c>
    </row>
    <row r="589" spans="1:19" x14ac:dyDescent="0.25">
      <c r="A589" s="8">
        <v>44439</v>
      </c>
      <c r="B589" s="15" t="s">
        <v>0</v>
      </c>
      <c r="C589" s="15">
        <v>6.5651162790697661</v>
      </c>
      <c r="D589" s="16">
        <v>68.979999999999976</v>
      </c>
      <c r="E589" s="17">
        <v>23.51454545454547</v>
      </c>
      <c r="F589" s="36">
        <v>170852</v>
      </c>
      <c r="J589" s="23">
        <v>149432.89996569001</v>
      </c>
      <c r="M589" s="23">
        <v>155799.06244555899</v>
      </c>
      <c r="N589" s="23"/>
    </row>
    <row r="590" spans="1:19" x14ac:dyDescent="0.25">
      <c r="A590" s="8">
        <v>44440</v>
      </c>
      <c r="B590" s="15" t="s">
        <v>0</v>
      </c>
      <c r="C590" s="15">
        <v>5.6642857142857146</v>
      </c>
      <c r="D590" s="16">
        <v>73.989090909090905</v>
      </c>
      <c r="E590" s="17">
        <v>22.081818181818171</v>
      </c>
      <c r="F590" s="36">
        <v>201952</v>
      </c>
      <c r="J590" s="23">
        <v>146681.672738519</v>
      </c>
      <c r="M590" s="23">
        <v>164463.70388382301</v>
      </c>
      <c r="N590" s="23"/>
    </row>
    <row r="591" spans="1:19" x14ac:dyDescent="0.25">
      <c r="A591" s="8">
        <v>44441</v>
      </c>
      <c r="B591" s="15" t="s">
        <v>0</v>
      </c>
      <c r="C591" s="15">
        <v>5.3809523809523796</v>
      </c>
      <c r="D591" s="16">
        <v>67.323636363636354</v>
      </c>
      <c r="E591" s="17">
        <v>21.416363636363631</v>
      </c>
      <c r="F591" s="36">
        <v>175825</v>
      </c>
      <c r="J591" s="23">
        <v>143263.43349829299</v>
      </c>
      <c r="M591" s="23">
        <v>163241.540686589</v>
      </c>
      <c r="N591" s="23"/>
    </row>
    <row r="592" spans="1:19" x14ac:dyDescent="0.25">
      <c r="A592" s="8">
        <v>44442</v>
      </c>
      <c r="B592" s="15" t="s">
        <v>0</v>
      </c>
      <c r="C592" s="15">
        <v>6.2761904761904752</v>
      </c>
      <c r="D592" s="16">
        <v>66.730909090909094</v>
      </c>
      <c r="E592" s="17">
        <v>21.489090909090908</v>
      </c>
      <c r="F592" s="36">
        <v>234848</v>
      </c>
      <c r="J592" s="23">
        <v>141506.413974942</v>
      </c>
      <c r="M592" s="23">
        <v>160691.59380472201</v>
      </c>
      <c r="N592" s="23"/>
    </row>
    <row r="593" spans="1:15" x14ac:dyDescent="0.25">
      <c r="A593" s="8">
        <v>44443</v>
      </c>
      <c r="B593" s="15" t="s">
        <v>0</v>
      </c>
      <c r="C593" s="15">
        <v>6.0214285714285696</v>
      </c>
      <c r="D593" s="16">
        <v>66.834545454545449</v>
      </c>
      <c r="E593" s="17">
        <v>22.256363636363631</v>
      </c>
      <c r="F593" s="36">
        <v>64444</v>
      </c>
      <c r="J593" s="23">
        <v>142951.70212452201</v>
      </c>
      <c r="M593" s="23">
        <v>158309.36392079401</v>
      </c>
      <c r="N593" s="23"/>
      <c r="O593" s="23"/>
    </row>
    <row r="594" spans="1:15" x14ac:dyDescent="0.25">
      <c r="A594" s="8">
        <v>44444</v>
      </c>
      <c r="B594" s="15" t="s">
        <v>0</v>
      </c>
      <c r="C594" s="15">
        <v>5.4095238095238107</v>
      </c>
      <c r="D594" s="16">
        <v>68.719999999999985</v>
      </c>
      <c r="E594" s="17">
        <v>22.523636363636371</v>
      </c>
      <c r="F594" s="36">
        <v>40288</v>
      </c>
      <c r="J594" s="23">
        <v>141264.73873560099</v>
      </c>
      <c r="M594" s="23">
        <v>156288.092476627</v>
      </c>
      <c r="O594" s="23"/>
    </row>
    <row r="595" spans="1:15" x14ac:dyDescent="0.25">
      <c r="A595" s="8">
        <v>44445</v>
      </c>
      <c r="B595" s="15" t="s">
        <v>0</v>
      </c>
      <c r="C595" s="15">
        <v>5.1097560975609726</v>
      </c>
      <c r="D595" s="16">
        <v>65.490909090909085</v>
      </c>
      <c r="E595" s="17">
        <v>22.74</v>
      </c>
      <c r="F595" s="36">
        <v>75182</v>
      </c>
      <c r="J595" s="23">
        <v>138592.17243223201</v>
      </c>
      <c r="M595" s="23">
        <v>154594.82105196899</v>
      </c>
      <c r="O595" s="23"/>
    </row>
    <row r="596" spans="1:15" x14ac:dyDescent="0.25">
      <c r="A596" s="8">
        <v>44446</v>
      </c>
      <c r="B596" s="15" t="s">
        <v>0</v>
      </c>
      <c r="C596" s="15">
        <v>8.0642857142857149</v>
      </c>
      <c r="D596" s="16">
        <v>62.727272727272712</v>
      </c>
      <c r="E596" s="17">
        <v>23.17636363636365</v>
      </c>
      <c r="F596" s="36">
        <v>277028</v>
      </c>
      <c r="J596" s="23">
        <v>136760.99819745301</v>
      </c>
      <c r="M596" s="23">
        <v>153168.51213410799</v>
      </c>
      <c r="O596" s="23"/>
    </row>
    <row r="597" spans="1:15" x14ac:dyDescent="0.25">
      <c r="A597" s="8">
        <v>44447</v>
      </c>
      <c r="B597" s="15" t="s">
        <v>0</v>
      </c>
      <c r="C597" s="15">
        <v>7.5285714285714267</v>
      </c>
      <c r="D597" s="16">
        <v>64.414545454545447</v>
      </c>
      <c r="E597" s="17">
        <v>23.15454545454546</v>
      </c>
      <c r="F597" s="36">
        <v>182223</v>
      </c>
      <c r="J597" s="23">
        <v>143847.87168094001</v>
      </c>
      <c r="M597" s="23">
        <v>151953.996771851</v>
      </c>
      <c r="O597" s="23"/>
    </row>
    <row r="598" spans="1:15" x14ac:dyDescent="0.25">
      <c r="A598" s="8">
        <v>44448</v>
      </c>
      <c r="B598" s="15" t="s">
        <v>0</v>
      </c>
      <c r="C598" s="15">
        <v>8.5738095238095244</v>
      </c>
      <c r="D598" s="16">
        <v>67.114545454545464</v>
      </c>
      <c r="E598" s="17">
        <v>22.049090909090911</v>
      </c>
      <c r="F598" s="36">
        <v>159804</v>
      </c>
      <c r="J598" s="23">
        <v>141379.224469262</v>
      </c>
      <c r="M598" s="23">
        <v>150905.32866753201</v>
      </c>
      <c r="O598" s="23"/>
    </row>
    <row r="599" spans="1:15" x14ac:dyDescent="0.25">
      <c r="A599" s="8">
        <v>44449</v>
      </c>
      <c r="B599" s="15" t="s">
        <v>0</v>
      </c>
      <c r="C599" s="15">
        <v>7.1476190476190471</v>
      </c>
      <c r="D599" s="16">
        <v>62.52727272727271</v>
      </c>
      <c r="E599" s="17">
        <v>21.367272727272731</v>
      </c>
      <c r="F599" s="36">
        <v>227797</v>
      </c>
      <c r="J599" s="23">
        <v>143249.24750327101</v>
      </c>
      <c r="M599" s="23">
        <v>149982.859831838</v>
      </c>
      <c r="O599" s="23"/>
    </row>
    <row r="600" spans="1:15" x14ac:dyDescent="0.25">
      <c r="A600" s="8">
        <v>44450</v>
      </c>
      <c r="B600" s="15" t="s">
        <v>0</v>
      </c>
      <c r="C600" s="15">
        <v>6.9166666666666679</v>
      </c>
      <c r="D600" s="16">
        <v>63.130909090909078</v>
      </c>
      <c r="E600" s="17">
        <v>22.447272727272729</v>
      </c>
      <c r="F600" s="36">
        <v>64255</v>
      </c>
      <c r="J600" s="23">
        <v>138313.98926476401</v>
      </c>
      <c r="M600" s="23">
        <v>149146.79020497901</v>
      </c>
      <c r="O600" s="23"/>
    </row>
    <row r="601" spans="1:15" x14ac:dyDescent="0.25">
      <c r="A601" s="8">
        <v>44451</v>
      </c>
      <c r="B601" s="15" t="s">
        <v>0</v>
      </c>
      <c r="C601" s="15">
        <v>5.0930232558139528</v>
      </c>
      <c r="D601" s="16">
        <v>66.385454545454536</v>
      </c>
      <c r="E601" s="17">
        <v>23.11090909090909</v>
      </c>
      <c r="F601" s="36">
        <v>35859</v>
      </c>
      <c r="J601" s="23">
        <v>136654.992111739</v>
      </c>
      <c r="M601" s="23">
        <v>148343.31800557399</v>
      </c>
      <c r="O601" s="23"/>
    </row>
    <row r="602" spans="1:15" x14ac:dyDescent="0.25">
      <c r="A602" s="8">
        <v>44452</v>
      </c>
      <c r="B602" s="15" t="s">
        <v>0</v>
      </c>
      <c r="C602" s="15">
        <v>7.1139534883720978</v>
      </c>
      <c r="D602" s="16">
        <v>68.129090909090905</v>
      </c>
      <c r="E602" s="17">
        <v>22.996363636363629</v>
      </c>
      <c r="F602" s="36">
        <v>260755</v>
      </c>
      <c r="J602" s="23">
        <v>130582.515381281</v>
      </c>
      <c r="M602" s="23">
        <v>147473.252553361</v>
      </c>
      <c r="O602" s="23"/>
    </row>
    <row r="603" spans="1:15" x14ac:dyDescent="0.25">
      <c r="A603" s="8">
        <v>44453</v>
      </c>
      <c r="B603" s="15" t="s">
        <v>0</v>
      </c>
      <c r="C603" s="15">
        <v>8.1162790697674403</v>
      </c>
      <c r="D603" s="16">
        <v>70.294545454545428</v>
      </c>
      <c r="E603" s="17">
        <v>22.587272727272719</v>
      </c>
      <c r="F603" s="36">
        <v>145028</v>
      </c>
      <c r="J603" s="23">
        <v>135132.28903075299</v>
      </c>
      <c r="M603" s="23">
        <v>146330.12932200101</v>
      </c>
      <c r="O603" s="23"/>
    </row>
    <row r="604" spans="1:15" x14ac:dyDescent="0.25">
      <c r="A604" s="8">
        <v>44454</v>
      </c>
      <c r="B604" s="15" t="s">
        <v>0</v>
      </c>
      <c r="C604" s="15">
        <v>6.8255813953488369</v>
      </c>
      <c r="D604" s="16">
        <v>69.525454545454537</v>
      </c>
      <c r="E604" s="17">
        <v>22.085454545454549</v>
      </c>
      <c r="F604" s="36">
        <v>171267</v>
      </c>
      <c r="J604" s="23">
        <v>136876.272913522</v>
      </c>
      <c r="M604" s="23">
        <v>144540.08376239799</v>
      </c>
      <c r="O604" s="23"/>
    </row>
    <row r="605" spans="1:15" x14ac:dyDescent="0.25">
      <c r="A605" s="8">
        <v>44455</v>
      </c>
      <c r="B605" s="15" t="s">
        <v>0</v>
      </c>
      <c r="C605" s="15">
        <v>6.6690476190476193</v>
      </c>
      <c r="D605" s="16">
        <v>69.754545454545436</v>
      </c>
      <c r="E605" s="17">
        <v>21.769090909090909</v>
      </c>
      <c r="F605" s="36">
        <v>154930</v>
      </c>
      <c r="J605" s="23">
        <v>132257.22301691599</v>
      </c>
      <c r="M605" s="23">
        <v>141707.24814134199</v>
      </c>
      <c r="O605" s="23"/>
    </row>
    <row r="606" spans="1:15" x14ac:dyDescent="0.25">
      <c r="A606" s="8">
        <v>44456</v>
      </c>
      <c r="B606" s="15" t="s">
        <v>0</v>
      </c>
      <c r="C606" s="15">
        <v>7.3139534883720936</v>
      </c>
      <c r="D606" s="16">
        <v>72.943636363636358</v>
      </c>
      <c r="E606" s="17">
        <v>22.027272727272731</v>
      </c>
      <c r="F606" s="36">
        <v>208072</v>
      </c>
      <c r="J606" s="23">
        <v>130773.102860675</v>
      </c>
      <c r="M606" s="23">
        <v>137881.285780918</v>
      </c>
      <c r="O606" s="23"/>
    </row>
    <row r="607" spans="1:15" x14ac:dyDescent="0.25">
      <c r="A607" s="8">
        <v>44457</v>
      </c>
      <c r="B607" s="15" t="s">
        <v>0</v>
      </c>
      <c r="C607" s="15">
        <v>5.2930232558139538</v>
      </c>
      <c r="D607" s="16">
        <v>72.816363636363619</v>
      </c>
      <c r="E607" s="17">
        <v>22.352727272727272</v>
      </c>
      <c r="F607" s="36">
        <v>56759</v>
      </c>
      <c r="J607" s="23">
        <v>131515.457729327</v>
      </c>
      <c r="M607" s="23">
        <v>133643.04092027899</v>
      </c>
      <c r="O607" s="23"/>
    </row>
    <row r="608" spans="1:15" x14ac:dyDescent="0.25">
      <c r="A608" s="8">
        <v>44458</v>
      </c>
      <c r="B608" s="15" t="s">
        <v>0</v>
      </c>
      <c r="C608" s="15">
        <v>4.0976744186046536</v>
      </c>
      <c r="D608" s="16">
        <v>69.605454545454535</v>
      </c>
      <c r="E608" s="17">
        <v>22.192727272727272</v>
      </c>
      <c r="F608" s="36">
        <v>36333</v>
      </c>
      <c r="J608" s="23">
        <v>124822.70101005799</v>
      </c>
      <c r="M608" s="23">
        <v>129586.145986306</v>
      </c>
      <c r="O608" s="23"/>
    </row>
    <row r="609" spans="1:24" x14ac:dyDescent="0.25">
      <c r="A609" s="8">
        <v>44459</v>
      </c>
      <c r="B609" s="15" t="s">
        <v>0</v>
      </c>
      <c r="C609" s="15">
        <v>6.8186046511627891</v>
      </c>
      <c r="D609" s="16">
        <v>69.185454545454547</v>
      </c>
      <c r="E609" s="17">
        <v>21.987272727272732</v>
      </c>
      <c r="F609" s="36">
        <v>201777</v>
      </c>
      <c r="J609" s="23">
        <v>120410.01472458401</v>
      </c>
      <c r="M609" s="23">
        <v>126017.986181853</v>
      </c>
      <c r="O609" s="23"/>
    </row>
    <row r="610" spans="1:24" x14ac:dyDescent="0.25">
      <c r="A610" s="8">
        <v>44460</v>
      </c>
      <c r="B610" s="15" t="s">
        <v>0</v>
      </c>
      <c r="C610" s="15">
        <v>7.9558139534883709</v>
      </c>
      <c r="D610" s="16">
        <v>67.730909090909066</v>
      </c>
      <c r="E610" s="17">
        <v>21.416363636363631</v>
      </c>
      <c r="F610" s="36">
        <v>121236</v>
      </c>
      <c r="J610" s="23">
        <v>126934.589344942</v>
      </c>
      <c r="M610" s="23">
        <v>123011.47878240699</v>
      </c>
      <c r="O610" s="23"/>
    </row>
    <row r="611" spans="1:24" x14ac:dyDescent="0.25">
      <c r="A611" s="8">
        <v>44461</v>
      </c>
      <c r="B611" s="15" t="s">
        <v>0</v>
      </c>
      <c r="C611" s="15">
        <v>6.9651162790697674</v>
      </c>
      <c r="D611" s="16">
        <v>67.207272727272709</v>
      </c>
      <c r="E611" s="17">
        <v>20.3</v>
      </c>
      <c r="F611" s="36">
        <v>132420</v>
      </c>
      <c r="J611" s="23">
        <v>129048.269831135</v>
      </c>
      <c r="M611" s="23">
        <v>120526.237638919</v>
      </c>
      <c r="O611" s="23"/>
    </row>
    <row r="612" spans="1:24" x14ac:dyDescent="0.25">
      <c r="A612" s="8">
        <v>44462</v>
      </c>
      <c r="B612" s="15" t="s">
        <v>0</v>
      </c>
      <c r="C612" s="15">
        <v>7.7604651162790708</v>
      </c>
      <c r="D612" s="16">
        <v>65.760000000000005</v>
      </c>
      <c r="E612" s="17">
        <v>19.461818181818181</v>
      </c>
      <c r="F612" s="36">
        <v>125838</v>
      </c>
      <c r="J612" s="23">
        <v>125203.256588112</v>
      </c>
      <c r="M612" s="23">
        <v>118485.103879182</v>
      </c>
      <c r="O612" s="23"/>
    </row>
    <row r="613" spans="1:24" x14ac:dyDescent="0.25">
      <c r="A613" s="8">
        <v>44463</v>
      </c>
      <c r="B613" s="15" t="s">
        <v>0</v>
      </c>
      <c r="C613" s="15">
        <v>8.2511627906976752</v>
      </c>
      <c r="D613" s="16">
        <v>65.927272727272722</v>
      </c>
      <c r="E613" s="17">
        <v>18.88909090909091</v>
      </c>
      <c r="F613" s="36">
        <v>177452</v>
      </c>
      <c r="J613" s="23">
        <v>126357.859295926</v>
      </c>
      <c r="M613" s="23">
        <v>116808.227934683</v>
      </c>
      <c r="O613" s="23"/>
    </row>
    <row r="614" spans="1:24" x14ac:dyDescent="0.25">
      <c r="A614" s="8">
        <v>44464</v>
      </c>
      <c r="B614" s="15" t="s">
        <v>0</v>
      </c>
      <c r="C614" s="15">
        <v>7.5395348837209299</v>
      </c>
      <c r="D614" s="16">
        <v>66.418181818181822</v>
      </c>
      <c r="E614" s="17">
        <v>18.66181818181818</v>
      </c>
      <c r="F614" s="36">
        <v>47532</v>
      </c>
      <c r="J614" s="23">
        <v>126660.24667798</v>
      </c>
      <c r="M614" s="23">
        <v>115424.963954158</v>
      </c>
      <c r="O614" s="23"/>
    </row>
    <row r="615" spans="1:24" x14ac:dyDescent="0.25">
      <c r="A615" s="8">
        <v>44465</v>
      </c>
      <c r="B615" s="15" t="s">
        <v>0</v>
      </c>
      <c r="C615" s="15">
        <v>4.5976744186046519</v>
      </c>
      <c r="D615" s="16">
        <v>64.392727272727257</v>
      </c>
      <c r="E615" s="17">
        <v>19.260000000000009</v>
      </c>
      <c r="F615" s="36">
        <v>30958</v>
      </c>
      <c r="J615" s="23">
        <v>123579.33739323499</v>
      </c>
      <c r="M615" s="23">
        <v>114276.481330109</v>
      </c>
      <c r="O615" s="23"/>
    </row>
    <row r="616" spans="1:24" x14ac:dyDescent="0.25">
      <c r="A616" s="8">
        <v>44466</v>
      </c>
      <c r="B616" s="15" t="s">
        <v>0</v>
      </c>
      <c r="C616" s="15">
        <v>7.3860465116279066</v>
      </c>
      <c r="D616" s="16">
        <v>65.703636363636363</v>
      </c>
      <c r="E616" s="17">
        <v>20.376363636363639</v>
      </c>
      <c r="F616" s="36">
        <v>185016</v>
      </c>
      <c r="J616" s="23">
        <v>114201.76893315501</v>
      </c>
      <c r="M616" s="23">
        <v>113315.05515380899</v>
      </c>
      <c r="O616" s="23"/>
    </row>
    <row r="617" spans="1:24" x14ac:dyDescent="0.25">
      <c r="A617" s="8">
        <v>44467</v>
      </c>
      <c r="B617" s="15" t="s">
        <v>0</v>
      </c>
      <c r="C617" s="15">
        <v>6.6116279069767447</v>
      </c>
      <c r="D617" s="16">
        <v>70.430909090909068</v>
      </c>
      <c r="E617" s="17">
        <v>19.892727272727271</v>
      </c>
      <c r="F617" s="36">
        <v>109605</v>
      </c>
      <c r="J617" s="23">
        <v>120959.039178958</v>
      </c>
      <c r="M617" s="23">
        <v>112502.424149274</v>
      </c>
      <c r="O617" s="23"/>
    </row>
    <row r="618" spans="1:24" x14ac:dyDescent="0.25">
      <c r="A618" s="8">
        <v>44468</v>
      </c>
      <c r="B618" s="15" t="s">
        <v>0</v>
      </c>
      <c r="C618" s="15">
        <v>6.8348837209302324</v>
      </c>
      <c r="D618" s="16">
        <v>68.561818181818168</v>
      </c>
      <c r="E618" s="17">
        <v>18.958181818181821</v>
      </c>
      <c r="F618" s="36">
        <v>123267</v>
      </c>
      <c r="J618" s="23">
        <v>117676.439686674</v>
      </c>
      <c r="M618" s="23">
        <v>111808.079529011</v>
      </c>
      <c r="O618" s="23"/>
    </row>
    <row r="619" spans="1:24" x14ac:dyDescent="0.25">
      <c r="A619" s="8">
        <v>44469</v>
      </c>
      <c r="B619" s="15" t="s">
        <v>0</v>
      </c>
      <c r="C619" s="15">
        <v>8.1999999999999993</v>
      </c>
      <c r="D619" s="16">
        <v>70.709090909090889</v>
      </c>
      <c r="E619" s="17">
        <v>18.38909090909091</v>
      </c>
      <c r="F619" s="36">
        <v>110594</v>
      </c>
      <c r="G619" s="23" t="s">
        <v>22</v>
      </c>
      <c r="H619" s="23" t="s">
        <v>23</v>
      </c>
      <c r="I619" s="23" t="s">
        <v>66</v>
      </c>
      <c r="J619" s="25">
        <v>117203.59162746101</v>
      </c>
      <c r="M619" s="23">
        <v>111207.754753231</v>
      </c>
      <c r="O619" s="23"/>
    </row>
    <row r="620" spans="1:24" x14ac:dyDescent="0.25">
      <c r="A620" s="8">
        <v>44470</v>
      </c>
      <c r="C620" s="23">
        <v>8.7630409440791492</v>
      </c>
      <c r="F620" s="41">
        <v>152877</v>
      </c>
      <c r="G620" s="23">
        <v>7.5658939484511398</v>
      </c>
      <c r="H620" s="23">
        <v>9.9601879397071702</v>
      </c>
      <c r="I620" s="43">
        <v>10.423809523809521</v>
      </c>
      <c r="M620" s="23"/>
      <c r="N620" t="s">
        <v>36</v>
      </c>
      <c r="O620" s="23"/>
      <c r="S620" s="27">
        <f>A620</f>
        <v>44470</v>
      </c>
      <c r="X620" s="23">
        <v>119960.63963418199</v>
      </c>
    </row>
    <row r="621" spans="1:24" x14ac:dyDescent="0.25">
      <c r="A621" s="8">
        <v>44471</v>
      </c>
      <c r="C621" s="23">
        <v>7.4536327388124901</v>
      </c>
      <c r="F621" s="41">
        <v>42489</v>
      </c>
      <c r="G621" s="23">
        <v>5.92121116108971</v>
      </c>
      <c r="H621" s="23">
        <v>8.9860543165352595</v>
      </c>
      <c r="I621" s="43">
        <v>10.050000000000001</v>
      </c>
      <c r="M621" s="23"/>
      <c r="O621" s="23"/>
      <c r="P621" t="s">
        <v>35</v>
      </c>
      <c r="X621" s="23">
        <v>120454.167834822</v>
      </c>
    </row>
    <row r="622" spans="1:24" x14ac:dyDescent="0.25">
      <c r="A622" s="8">
        <v>44472</v>
      </c>
      <c r="C622" s="23">
        <v>6.1924896372987197</v>
      </c>
      <c r="F622" s="41">
        <v>40578</v>
      </c>
      <c r="G622" s="23">
        <v>4.5328751574248001</v>
      </c>
      <c r="H622" s="23">
        <v>7.8521041171726402</v>
      </c>
      <c r="I622" s="43">
        <v>7.871428571428571</v>
      </c>
      <c r="M622" s="23"/>
      <c r="N622" t="s">
        <v>24</v>
      </c>
      <c r="O622" s="23"/>
      <c r="X622" s="23">
        <v>115638.410496112</v>
      </c>
    </row>
    <row r="623" spans="1:24" x14ac:dyDescent="0.25">
      <c r="A623" s="8">
        <v>44473</v>
      </c>
      <c r="C623" s="23">
        <v>6.8516700062368203</v>
      </c>
      <c r="F623" s="41">
        <v>154964</v>
      </c>
      <c r="G623" s="23">
        <v>5.1671164374216998</v>
      </c>
      <c r="H623" s="23">
        <v>8.5362235750519293</v>
      </c>
      <c r="I623" s="43">
        <v>6.6829268292682924</v>
      </c>
      <c r="M623" s="23"/>
      <c r="N623" t="s">
        <v>25</v>
      </c>
      <c r="O623" s="23"/>
      <c r="X623" s="23">
        <v>110944.594241356</v>
      </c>
    </row>
    <row r="624" spans="1:24" x14ac:dyDescent="0.25">
      <c r="A624" s="8">
        <v>44474</v>
      </c>
      <c r="C624" s="23">
        <v>7.28998763355081</v>
      </c>
      <c r="F624" s="41">
        <v>97377</v>
      </c>
      <c r="G624" s="23">
        <v>5.5960759264155202</v>
      </c>
      <c r="H624" s="23">
        <v>8.9838993406861007</v>
      </c>
      <c r="I624" s="43">
        <v>9.6404761904761909</v>
      </c>
      <c r="N624" t="s">
        <v>26</v>
      </c>
      <c r="X624" s="23">
        <v>111694.593888228</v>
      </c>
    </row>
    <row r="625" spans="1:24" x14ac:dyDescent="0.25">
      <c r="A625" s="8">
        <v>44475</v>
      </c>
      <c r="C625" s="23">
        <v>6.8362634743065396</v>
      </c>
      <c r="F625" s="41">
        <v>110589</v>
      </c>
      <c r="G625" s="23">
        <v>5.1280583245902802</v>
      </c>
      <c r="H625" s="23">
        <v>8.5444686240227892</v>
      </c>
      <c r="I625" s="43">
        <v>10.30714285714286</v>
      </c>
      <c r="N625" t="s">
        <v>27</v>
      </c>
      <c r="X625" s="23">
        <v>111818.37289761999</v>
      </c>
    </row>
    <row r="626" spans="1:24" x14ac:dyDescent="0.25">
      <c r="A626" s="8">
        <v>44476</v>
      </c>
      <c r="C626" s="23">
        <v>7.40329215247856</v>
      </c>
      <c r="F626" s="41">
        <v>100543</v>
      </c>
      <c r="G626" s="23">
        <v>5.6338261305303199</v>
      </c>
      <c r="H626" s="23">
        <v>9.1727581744268001</v>
      </c>
      <c r="I626" s="43">
        <v>9.2095238095238088</v>
      </c>
      <c r="N626" t="s">
        <v>28</v>
      </c>
      <c r="X626" s="23">
        <v>109403.002650045</v>
      </c>
    </row>
    <row r="627" spans="1:24" x14ac:dyDescent="0.25">
      <c r="A627" s="8">
        <v>44477</v>
      </c>
      <c r="C627" s="23">
        <v>8.1803971758473502</v>
      </c>
      <c r="F627" s="41">
        <v>126475</v>
      </c>
      <c r="G627" s="23">
        <v>6.2640149273210897</v>
      </c>
      <c r="H627" s="23">
        <v>10.096779424373601</v>
      </c>
      <c r="I627" s="43">
        <v>7.8880952380952376</v>
      </c>
      <c r="N627" t="s">
        <v>29</v>
      </c>
      <c r="X627" s="23">
        <v>109889.61016873299</v>
      </c>
    </row>
    <row r="628" spans="1:24" x14ac:dyDescent="0.25">
      <c r="A628" s="8">
        <v>44478</v>
      </c>
      <c r="C628" s="23">
        <v>7.2782434686288404</v>
      </c>
      <c r="F628" s="41">
        <v>30442</v>
      </c>
      <c r="G628" s="23">
        <v>5.2212504102074604</v>
      </c>
      <c r="H628" s="23">
        <v>9.3352365270502098</v>
      </c>
      <c r="I628" s="43">
        <v>7.3904761904761882</v>
      </c>
      <c r="N628" t="s">
        <v>30</v>
      </c>
      <c r="X628" s="23">
        <v>110976.46021951101</v>
      </c>
    </row>
    <row r="629" spans="1:24" x14ac:dyDescent="0.25">
      <c r="A629" s="8">
        <v>44479</v>
      </c>
      <c r="C629" s="23">
        <v>6.4121196980440303</v>
      </c>
      <c r="F629" s="41">
        <v>36201</v>
      </c>
      <c r="G629" s="23">
        <v>4.2822188486684398</v>
      </c>
      <c r="H629" s="23">
        <v>8.5420205474196305</v>
      </c>
      <c r="I629" s="43">
        <v>5.4380952380952374</v>
      </c>
      <c r="N629" t="s">
        <v>31</v>
      </c>
      <c r="X629" s="23">
        <v>107273.336516717</v>
      </c>
    </row>
    <row r="630" spans="1:24" x14ac:dyDescent="0.25">
      <c r="A630" s="8">
        <v>44480</v>
      </c>
      <c r="C630" s="23">
        <v>7.0855178683820403</v>
      </c>
      <c r="F630" s="41">
        <v>104459</v>
      </c>
      <c r="G630" s="23">
        <v>4.9139178859732402</v>
      </c>
      <c r="H630" s="23">
        <v>9.2571178507908396</v>
      </c>
      <c r="I630" s="43">
        <v>3.9309523809523821</v>
      </c>
      <c r="N630" t="s">
        <v>32</v>
      </c>
      <c r="X630" s="23">
        <v>103663.980506354</v>
      </c>
    </row>
    <row r="631" spans="1:24" x14ac:dyDescent="0.25">
      <c r="A631" s="8">
        <v>44481</v>
      </c>
      <c r="C631" s="23">
        <v>7.34085060414463</v>
      </c>
      <c r="F631" s="41">
        <v>106370</v>
      </c>
      <c r="G631" s="23">
        <v>5.1367650751001603</v>
      </c>
      <c r="H631" s="23">
        <v>9.5449361331890898</v>
      </c>
      <c r="I631" s="43">
        <v>7.0119047619047636</v>
      </c>
      <c r="N631" t="s">
        <v>33</v>
      </c>
      <c r="X631" s="23">
        <v>104447.17114967899</v>
      </c>
    </row>
    <row r="632" spans="1:24" x14ac:dyDescent="0.25">
      <c r="A632" s="8">
        <v>44482</v>
      </c>
      <c r="C632" s="23">
        <v>6.6709363264303203</v>
      </c>
      <c r="F632" s="41">
        <v>121572</v>
      </c>
      <c r="G632" s="23">
        <v>4.4390180066701799</v>
      </c>
      <c r="H632" s="23">
        <v>8.9028546461904696</v>
      </c>
      <c r="I632" s="43">
        <v>10.10476190476191</v>
      </c>
      <c r="N632" t="s">
        <v>34</v>
      </c>
      <c r="X632" s="23">
        <v>104036.17412408</v>
      </c>
    </row>
    <row r="633" spans="1:24" x14ac:dyDescent="0.25">
      <c r="A633" s="8">
        <v>44483</v>
      </c>
      <c r="C633" s="23">
        <v>7.0400228886181404</v>
      </c>
      <c r="F633" s="41">
        <v>86378</v>
      </c>
      <c r="G633" s="23">
        <v>4.7638525967267604</v>
      </c>
      <c r="H633" s="23">
        <v>9.3161931805095293</v>
      </c>
      <c r="I633" s="43">
        <v>9.7261904761904745</v>
      </c>
      <c r="X633" s="23">
        <v>100975.818220712</v>
      </c>
    </row>
    <row r="634" spans="1:24" x14ac:dyDescent="0.25">
      <c r="A634" s="8">
        <v>44484</v>
      </c>
      <c r="C634" s="23">
        <v>7.7986643746529198</v>
      </c>
      <c r="F634" s="41">
        <v>109798</v>
      </c>
      <c r="G634" s="23">
        <v>5.4417645697461001</v>
      </c>
      <c r="H634" s="23">
        <v>10.1555641795597</v>
      </c>
      <c r="I634" s="43">
        <v>9.1999999999999993</v>
      </c>
      <c r="X634" s="23">
        <v>100885.337657501</v>
      </c>
    </row>
    <row r="635" spans="1:24" x14ac:dyDescent="0.25">
      <c r="A635" s="8">
        <v>44485</v>
      </c>
      <c r="C635" s="23">
        <v>7.1165147358615997</v>
      </c>
      <c r="F635" s="41">
        <v>34620</v>
      </c>
      <c r="G635" s="23">
        <v>4.6789756566830798</v>
      </c>
      <c r="H635" s="23">
        <v>9.5540538150401204</v>
      </c>
      <c r="I635" s="43">
        <v>8.9511627906976727</v>
      </c>
      <c r="X635" s="23">
        <v>101911.149402133</v>
      </c>
    </row>
    <row r="636" spans="1:24" x14ac:dyDescent="0.25">
      <c r="A636" s="8">
        <v>44486</v>
      </c>
      <c r="C636" s="23">
        <v>6.4451468661991003</v>
      </c>
      <c r="F636" s="41">
        <v>31116</v>
      </c>
      <c r="G636" s="23">
        <v>3.9547026333791799</v>
      </c>
      <c r="H636" s="23">
        <v>8.9355910990190193</v>
      </c>
      <c r="I636" s="43">
        <v>7.5666666666666673</v>
      </c>
      <c r="X636" s="23">
        <v>98806.846635138601</v>
      </c>
    </row>
    <row r="637" spans="1:24" x14ac:dyDescent="0.25">
      <c r="A637" s="8">
        <v>44487</v>
      </c>
      <c r="C637" s="23">
        <v>7.11393120112493</v>
      </c>
      <c r="F637" s="41">
        <v>104761</v>
      </c>
      <c r="G637" s="23">
        <v>4.5792568220393797</v>
      </c>
      <c r="H637" s="23">
        <v>9.6486055802104893</v>
      </c>
      <c r="I637" s="43">
        <v>6.6285714285714263</v>
      </c>
      <c r="X637" s="23">
        <v>95727.824651356306</v>
      </c>
    </row>
    <row r="638" spans="1:24" x14ac:dyDescent="0.25">
      <c r="A638" s="8">
        <v>44488</v>
      </c>
      <c r="C638" s="23">
        <v>7.2993748072059104</v>
      </c>
      <c r="F638" s="41">
        <v>80947</v>
      </c>
      <c r="G638" s="23">
        <v>4.7223423510779403</v>
      </c>
      <c r="H638" s="23">
        <v>9.8764072633338902</v>
      </c>
      <c r="I638" s="43">
        <v>8.6395348837209287</v>
      </c>
      <c r="X638" s="23">
        <v>96491.525738095894</v>
      </c>
    </row>
    <row r="639" spans="1:24" x14ac:dyDescent="0.25">
      <c r="A639" s="8">
        <v>44489</v>
      </c>
      <c r="C639" s="23">
        <v>6.5635473113075697</v>
      </c>
      <c r="F639" s="41">
        <v>91455</v>
      </c>
      <c r="G639" s="23">
        <v>3.95283141608413</v>
      </c>
      <c r="H639" s="23">
        <v>9.1742632065310197</v>
      </c>
      <c r="I639" s="43">
        <v>9.423255813953487</v>
      </c>
      <c r="X639" s="23">
        <v>95867.983360884697</v>
      </c>
    </row>
    <row r="640" spans="1:24" x14ac:dyDescent="0.25">
      <c r="A640" s="8">
        <v>44490</v>
      </c>
      <c r="C640" s="23">
        <v>6.8201176982363698</v>
      </c>
      <c r="F640" s="41">
        <v>78897</v>
      </c>
      <c r="G640" s="23">
        <v>4.1709556444720697</v>
      </c>
      <c r="H640" s="23">
        <v>9.4692797520006806</v>
      </c>
      <c r="I640" s="43">
        <v>9.5651162790697679</v>
      </c>
      <c r="X640" s="23">
        <v>92595.727397611801</v>
      </c>
    </row>
    <row r="641" spans="1:24" x14ac:dyDescent="0.25">
      <c r="A641" s="8">
        <v>44491</v>
      </c>
      <c r="C641" s="23">
        <v>7.5344296945411502</v>
      </c>
      <c r="F641" s="41">
        <v>95152</v>
      </c>
      <c r="G641" s="23">
        <v>4.8270445196332297</v>
      </c>
      <c r="H641" s="23">
        <v>10.241814869449099</v>
      </c>
      <c r="I641" s="43">
        <v>8.3534883720930235</v>
      </c>
      <c r="X641" s="20">
        <v>92172.374953200095</v>
      </c>
    </row>
    <row r="642" spans="1:24" x14ac:dyDescent="0.25">
      <c r="A642" s="8">
        <v>44492</v>
      </c>
      <c r="C642" s="23">
        <v>6.9695945805986401</v>
      </c>
      <c r="F642" s="41">
        <v>28877</v>
      </c>
      <c r="G642" s="23">
        <v>4.2043627249345601</v>
      </c>
      <c r="H642" s="23">
        <v>9.7348264362627202</v>
      </c>
      <c r="I642" s="43">
        <v>6.9069767441860463</v>
      </c>
      <c r="X642" s="20">
        <v>93065.151197561499</v>
      </c>
    </row>
    <row r="643" spans="1:24" x14ac:dyDescent="0.25">
      <c r="A643" s="8">
        <v>44493</v>
      </c>
      <c r="C643" s="23">
        <v>6.4026195480880599</v>
      </c>
      <c r="F643" s="41">
        <v>17429</v>
      </c>
      <c r="G643" s="23">
        <v>3.5947552132905098</v>
      </c>
      <c r="H643" s="23">
        <v>9.2104838828855993</v>
      </c>
      <c r="I643" s="43">
        <v>5.5372093023255822</v>
      </c>
      <c r="X643" s="20">
        <v>90278.060741130699</v>
      </c>
    </row>
    <row r="644" spans="1:24" x14ac:dyDescent="0.25">
      <c r="A644" s="8">
        <v>44494</v>
      </c>
      <c r="C644" s="23">
        <v>7.0482504247137099</v>
      </c>
      <c r="F644" s="41">
        <v>116363</v>
      </c>
      <c r="G644" s="23">
        <v>4.198307924191</v>
      </c>
      <c r="H644" s="23">
        <v>9.8981929252364207</v>
      </c>
      <c r="I644" s="43">
        <v>3.8404761904761919</v>
      </c>
      <c r="X644" s="20">
        <v>87481.497916908498</v>
      </c>
    </row>
    <row r="645" spans="1:24" x14ac:dyDescent="0.25">
      <c r="A645" s="8">
        <v>44495</v>
      </c>
      <c r="C645" s="23">
        <v>7.2082342109408302</v>
      </c>
      <c r="F645" s="41">
        <v>68711</v>
      </c>
      <c r="G645" s="23">
        <v>4.3142789023808596</v>
      </c>
      <c r="H645" s="23">
        <v>10.102189519500801</v>
      </c>
      <c r="I645" s="43">
        <v>6.4357142857142877</v>
      </c>
      <c r="X645" s="20">
        <v>88174.084193815899</v>
      </c>
    </row>
    <row r="646" spans="1:24" x14ac:dyDescent="0.25">
      <c r="A646" s="8">
        <v>44496</v>
      </c>
      <c r="C646" s="23">
        <v>6.4724669209863501</v>
      </c>
      <c r="F646" s="41">
        <v>100896</v>
      </c>
      <c r="G646" s="23">
        <v>3.5434751238490101</v>
      </c>
      <c r="H646" s="23">
        <v>9.4014587181236795</v>
      </c>
      <c r="I646" s="43">
        <v>9.4333333333333353</v>
      </c>
      <c r="X646" s="20">
        <v>87468.373523335002</v>
      </c>
    </row>
    <row r="647" spans="1:24" x14ac:dyDescent="0.25">
      <c r="A647" s="8">
        <v>44497</v>
      </c>
      <c r="C647" s="23">
        <v>6.6623040519015504</v>
      </c>
      <c r="F647" s="41">
        <v>77551</v>
      </c>
      <c r="G647" s="23">
        <v>3.6980291729435</v>
      </c>
      <c r="H647" s="23">
        <v>9.6265789308596101</v>
      </c>
      <c r="I647" s="43">
        <v>10.604651162790701</v>
      </c>
      <c r="X647" s="20">
        <v>84180.917338437401</v>
      </c>
    </row>
    <row r="648" spans="1:24" x14ac:dyDescent="0.25">
      <c r="A648" s="8">
        <v>44498</v>
      </c>
      <c r="C648" s="23">
        <v>7.3283624028613401</v>
      </c>
      <c r="F648" s="41">
        <v>93578</v>
      </c>
      <c r="G648" s="23">
        <v>4.3160955722540102</v>
      </c>
      <c r="H648" s="23">
        <v>10.3406292334687</v>
      </c>
      <c r="I648" s="43">
        <v>11.03720930232558</v>
      </c>
      <c r="X648" s="20">
        <v>83558.681835450698</v>
      </c>
    </row>
    <row r="649" spans="1:24" x14ac:dyDescent="0.25">
      <c r="A649" s="8">
        <v>44499</v>
      </c>
      <c r="C649" s="23">
        <v>6.8352078988765399</v>
      </c>
      <c r="F649" s="41">
        <v>31629</v>
      </c>
      <c r="G649" s="23">
        <v>3.77580123074998</v>
      </c>
      <c r="H649" s="23">
        <v>9.8946145670030994</v>
      </c>
      <c r="I649" s="43">
        <v>10.12325581395349</v>
      </c>
      <c r="X649" s="20">
        <v>84308.863963901094</v>
      </c>
    </row>
    <row r="650" spans="1:24" x14ac:dyDescent="0.25">
      <c r="A650" s="8">
        <v>44500</v>
      </c>
      <c r="C650" s="23">
        <v>6.3291430005988101</v>
      </c>
      <c r="F650" s="41">
        <v>30995</v>
      </c>
      <c r="G650" s="23">
        <v>3.2329435858084898</v>
      </c>
      <c r="H650" s="23">
        <v>9.4253424153891405</v>
      </c>
      <c r="I650" s="43">
        <v>10.048837209302331</v>
      </c>
      <c r="X650" s="20">
        <v>81717.077757290099</v>
      </c>
    </row>
    <row r="651" spans="1:24" x14ac:dyDescent="0.25">
      <c r="A651" s="8">
        <v>44501</v>
      </c>
      <c r="C651" s="23">
        <v>6.9408124366606998</v>
      </c>
      <c r="F651" s="41">
        <v>115625</v>
      </c>
      <c r="G651" s="23">
        <v>3.8056394154433901</v>
      </c>
      <c r="H651" s="23">
        <v>10.075985457878</v>
      </c>
      <c r="I651" s="43">
        <v>7.9790697674418594</v>
      </c>
      <c r="X651" s="20">
        <v>79086.602288826805</v>
      </c>
    </row>
    <row r="652" spans="1:24" x14ac:dyDescent="0.25">
      <c r="A652" s="8">
        <v>44502</v>
      </c>
      <c r="C652" s="23">
        <v>7.0915958151809999</v>
      </c>
      <c r="F652" s="41">
        <v>71109</v>
      </c>
      <c r="G652" s="23">
        <v>3.9139630673411698</v>
      </c>
      <c r="H652" s="23">
        <v>10.2692285630208</v>
      </c>
      <c r="I652" s="43">
        <v>10.14651162790698</v>
      </c>
      <c r="X652" s="20">
        <v>79678.887869807906</v>
      </c>
    </row>
    <row r="653" spans="1:24" x14ac:dyDescent="0.25">
      <c r="A653" s="8">
        <v>44503</v>
      </c>
      <c r="C653" s="23">
        <v>6.3835160536813502</v>
      </c>
      <c r="F653" s="41">
        <v>84578</v>
      </c>
      <c r="G653" s="23">
        <v>3.17150571575548</v>
      </c>
      <c r="H653" s="23">
        <v>9.5955263916072209</v>
      </c>
      <c r="I653" s="43">
        <v>12.01162790697674</v>
      </c>
      <c r="X653" s="20">
        <v>78941.942446152199</v>
      </c>
    </row>
    <row r="654" spans="1:24" x14ac:dyDescent="0.25">
      <c r="A654" s="8">
        <v>44504</v>
      </c>
      <c r="C654" s="23">
        <v>6.5308776100869803</v>
      </c>
      <c r="F654" s="41">
        <v>81825</v>
      </c>
      <c r="G654" s="23">
        <v>3.2858765110821899</v>
      </c>
      <c r="H654" s="23">
        <v>9.77587870909176</v>
      </c>
      <c r="I654" s="43">
        <v>12.879069767441861</v>
      </c>
      <c r="X654" s="20">
        <v>75727.111743289497</v>
      </c>
    </row>
    <row r="655" spans="1:24" x14ac:dyDescent="0.25">
      <c r="A655" s="8">
        <v>44505</v>
      </c>
      <c r="C655" s="23">
        <v>7.15118814111423</v>
      </c>
      <c r="F655" s="41">
        <v>96083</v>
      </c>
      <c r="G655" s="23">
        <v>3.8639474172193</v>
      </c>
      <c r="H655" s="23">
        <v>10.4384288650092</v>
      </c>
      <c r="I655" s="43">
        <v>12.35581395348837</v>
      </c>
      <c r="X655" s="20">
        <v>74979.651644128797</v>
      </c>
    </row>
    <row r="656" spans="1:24" x14ac:dyDescent="0.25">
      <c r="A656" s="8">
        <v>44506</v>
      </c>
      <c r="C656" s="23">
        <v>6.7088291232671304</v>
      </c>
      <c r="F656" s="41">
        <v>32900</v>
      </c>
      <c r="G656" s="23">
        <v>3.3803967427308201</v>
      </c>
      <c r="H656" s="23">
        <v>10.0372615038034</v>
      </c>
      <c r="I656" s="43">
        <v>10.7046511627907</v>
      </c>
      <c r="X656" s="20">
        <v>75596.5721261203</v>
      </c>
    </row>
    <row r="657" spans="1:24" x14ac:dyDescent="0.25">
      <c r="A657" s="8">
        <v>44507</v>
      </c>
      <c r="C657" s="23">
        <v>6.2427998082444098</v>
      </c>
      <c r="F657" s="41">
        <v>35317</v>
      </c>
      <c r="G657" s="23">
        <v>2.88121559338988</v>
      </c>
      <c r="H657" s="23">
        <v>9.6043840230989499</v>
      </c>
      <c r="I657" s="43">
        <v>8.6837209302325586</v>
      </c>
      <c r="X657" s="20">
        <v>73147.781830263295</v>
      </c>
    </row>
    <row r="658" spans="1:24" x14ac:dyDescent="0.25">
      <c r="A658" s="8">
        <v>44508</v>
      </c>
      <c r="C658" s="23">
        <v>6.8155903319628699</v>
      </c>
      <c r="F658" s="41">
        <v>112337</v>
      </c>
      <c r="G658" s="23">
        <v>3.41794062281057</v>
      </c>
      <c r="H658" s="23">
        <v>10.213240041115199</v>
      </c>
      <c r="I658" s="43">
        <v>7.7674418604651176</v>
      </c>
      <c r="X658" s="20">
        <v>70630.851502218793</v>
      </c>
    </row>
    <row r="659" spans="1:24" x14ac:dyDescent="0.25">
      <c r="A659" s="8">
        <v>44509</v>
      </c>
      <c r="C659" s="23">
        <v>6.9625181902165796</v>
      </c>
      <c r="F659" s="41">
        <v>80323</v>
      </c>
      <c r="G659" s="23">
        <v>3.5248761011077998</v>
      </c>
      <c r="H659" s="23">
        <v>10.4001602793254</v>
      </c>
      <c r="I659" s="43">
        <v>10.0906976744186</v>
      </c>
      <c r="X659" s="20">
        <v>71111.041635869493</v>
      </c>
    </row>
    <row r="660" spans="1:24" x14ac:dyDescent="0.25">
      <c r="A660" s="8">
        <v>44510</v>
      </c>
      <c r="C660" s="23">
        <v>6.2925169109845998</v>
      </c>
      <c r="F660" s="41">
        <v>95019</v>
      </c>
      <c r="G660" s="23">
        <v>2.82188148193024</v>
      </c>
      <c r="H660" s="23">
        <v>9.7631523400389604</v>
      </c>
      <c r="I660" s="43">
        <v>9.2023255813953462</v>
      </c>
      <c r="X660" s="20">
        <v>70362.790618720901</v>
      </c>
    </row>
    <row r="661" spans="1:24" x14ac:dyDescent="0.25">
      <c r="A661" s="8">
        <v>44511</v>
      </c>
      <c r="C661" s="23">
        <v>6.4103969714208997</v>
      </c>
      <c r="F661" s="41">
        <v>55518</v>
      </c>
      <c r="G661" s="23">
        <v>2.9086557039022201</v>
      </c>
      <c r="H661" s="23">
        <v>9.9121382389395905</v>
      </c>
      <c r="I661" s="43">
        <v>9.0209302325581397</v>
      </c>
      <c r="X661" s="20">
        <v>67258.7563104578</v>
      </c>
    </row>
    <row r="662" spans="1:24" x14ac:dyDescent="0.25">
      <c r="A662" s="8">
        <v>44512</v>
      </c>
      <c r="C662" s="23">
        <v>6.98869166950867</v>
      </c>
      <c r="F662" s="41">
        <v>146545</v>
      </c>
      <c r="G662" s="23">
        <v>3.4485237325075402</v>
      </c>
      <c r="H662" s="23">
        <v>10.528859606509799</v>
      </c>
      <c r="I662" s="43">
        <v>10.36046511627907</v>
      </c>
      <c r="X662" s="20">
        <v>66427.999478074693</v>
      </c>
    </row>
    <row r="663" spans="1:24" x14ac:dyDescent="0.25">
      <c r="A663" s="8">
        <v>44513</v>
      </c>
      <c r="C663" s="23">
        <v>6.5868697546261199</v>
      </c>
      <c r="F663" s="41">
        <v>41004</v>
      </c>
      <c r="G663" s="23">
        <v>3.0093207269724598</v>
      </c>
      <c r="H663" s="23">
        <v>10.1644187822798</v>
      </c>
      <c r="I663" s="43">
        <v>9.4999999999999982</v>
      </c>
      <c r="X663" s="20">
        <v>66925.050114591097</v>
      </c>
    </row>
    <row r="664" spans="1:24" x14ac:dyDescent="0.25">
      <c r="A664" s="8">
        <v>44514</v>
      </c>
      <c r="C664" s="23">
        <v>6.1507307555814998</v>
      </c>
      <c r="F664" s="41">
        <v>30354</v>
      </c>
      <c r="G664" s="23">
        <v>2.5425095760096799</v>
      </c>
      <c r="H664" s="23">
        <v>9.7589519351533092</v>
      </c>
      <c r="I664" s="43">
        <v>7.7976744186046503</v>
      </c>
      <c r="X664" s="20">
        <v>64596.786455220499</v>
      </c>
    </row>
    <row r="665" spans="1:24" x14ac:dyDescent="0.25">
      <c r="A665" s="8">
        <v>44515</v>
      </c>
      <c r="C665" s="23">
        <v>6.6833752342310104</v>
      </c>
      <c r="F665" s="41">
        <v>139131</v>
      </c>
      <c r="G665" s="23">
        <v>3.0415616422541101</v>
      </c>
      <c r="H665" s="23">
        <v>10.325188826207899</v>
      </c>
      <c r="I665" s="43">
        <v>6.8720930232558137</v>
      </c>
      <c r="X665" s="20">
        <v>62171.214049932103</v>
      </c>
    </row>
    <row r="666" spans="1:24" x14ac:dyDescent="0.25">
      <c r="A666" s="8">
        <v>44516</v>
      </c>
      <c r="C666" s="23">
        <v>6.8277827446194097</v>
      </c>
      <c r="F666" s="41">
        <v>87847</v>
      </c>
      <c r="G666" s="23">
        <v>3.1484950056101502</v>
      </c>
      <c r="H666" s="23">
        <v>10.5070704836287</v>
      </c>
      <c r="I666" s="43">
        <v>10.586046511627909</v>
      </c>
      <c r="X666" s="20">
        <v>62538.542940492698</v>
      </c>
    </row>
    <row r="667" spans="1:24" x14ac:dyDescent="0.25">
      <c r="A667" s="8">
        <v>44517</v>
      </c>
      <c r="C667" s="23">
        <v>6.1986702943409204</v>
      </c>
      <c r="F667" s="41">
        <v>111729</v>
      </c>
      <c r="G667" s="23">
        <v>2.4879309534542098</v>
      </c>
      <c r="H667" s="23">
        <v>9.90940963522762</v>
      </c>
      <c r="I667" s="43">
        <v>11.35348837209302</v>
      </c>
      <c r="X667" s="20">
        <v>61787.4591635861</v>
      </c>
    </row>
    <row r="668" spans="1:24" x14ac:dyDescent="0.25">
      <c r="A668" s="8">
        <v>44518</v>
      </c>
      <c r="C668" s="23">
        <v>6.2942929326882204</v>
      </c>
      <c r="F668" s="41">
        <v>110348</v>
      </c>
      <c r="G668" s="23">
        <v>2.55406377691176</v>
      </c>
      <c r="H668" s="23">
        <v>10.0345220884647</v>
      </c>
      <c r="I668" s="43">
        <v>8.7555555555555564</v>
      </c>
      <c r="X668" s="20">
        <v>58810.093868159202</v>
      </c>
    </row>
    <row r="669" spans="1:24" x14ac:dyDescent="0.25">
      <c r="A669" s="8">
        <v>44519</v>
      </c>
      <c r="C669" s="23">
        <v>6.8340477432738496</v>
      </c>
      <c r="F669" s="41">
        <v>125865</v>
      </c>
      <c r="G669" s="23">
        <v>3.05822595141318</v>
      </c>
      <c r="H669" s="23">
        <v>10.6098695351345</v>
      </c>
      <c r="I669" s="43">
        <v>10.23953488372093</v>
      </c>
      <c r="X669" s="20">
        <v>57921.672793780002</v>
      </c>
    </row>
    <row r="670" spans="1:24" x14ac:dyDescent="0.25">
      <c r="A670" s="8">
        <v>44520</v>
      </c>
      <c r="C670" s="23">
        <v>6.4670485892079004</v>
      </c>
      <c r="F670" s="41">
        <v>41660</v>
      </c>
      <c r="G670" s="23">
        <v>2.6565793056781999</v>
      </c>
      <c r="H670" s="23">
        <v>10.277517872737601</v>
      </c>
      <c r="I670" s="43">
        <v>12.215555555555561</v>
      </c>
      <c r="X670" s="20">
        <v>58311.9744620938</v>
      </c>
    </row>
    <row r="671" spans="1:24" x14ac:dyDescent="0.25">
      <c r="A671" s="8">
        <v>44521</v>
      </c>
      <c r="C671" s="23">
        <v>6.0556764675890902</v>
      </c>
      <c r="F671" s="41">
        <v>37913</v>
      </c>
      <c r="G671" s="23">
        <v>2.2163617002407499</v>
      </c>
      <c r="H671" s="23">
        <v>9.8949912349374394</v>
      </c>
      <c r="I671" s="43">
        <v>10.793333333333329</v>
      </c>
      <c r="X671" s="20">
        <v>56094.35221877</v>
      </c>
    </row>
    <row r="672" spans="1:24" x14ac:dyDescent="0.25">
      <c r="A672" s="8">
        <v>44522</v>
      </c>
      <c r="C672" s="23">
        <v>6.5489208450467</v>
      </c>
      <c r="F672" s="41">
        <v>150761</v>
      </c>
      <c r="G672" s="23">
        <v>2.6780759558957601</v>
      </c>
      <c r="H672" s="23">
        <v>10.4197657341976</v>
      </c>
      <c r="I672" s="43">
        <v>7.8511111111111154</v>
      </c>
      <c r="X672" s="20">
        <v>53752.070883962297</v>
      </c>
    </row>
    <row r="673" spans="1:24" x14ac:dyDescent="0.25">
      <c r="A673" s="8">
        <v>44523</v>
      </c>
      <c r="C673" s="23">
        <v>6.6907998002987501</v>
      </c>
      <c r="F673" s="41">
        <v>92718</v>
      </c>
      <c r="G673" s="23">
        <v>2.7847773530573798</v>
      </c>
      <c r="H673" s="23">
        <v>10.5968222475401</v>
      </c>
      <c r="I673" s="43">
        <v>8.8311111111111131</v>
      </c>
      <c r="X673" s="20">
        <v>54012.056695579602</v>
      </c>
    </row>
    <row r="674" spans="1:24" x14ac:dyDescent="0.25">
      <c r="A674" s="8">
        <v>44524</v>
      </c>
      <c r="C674" s="23">
        <v>6.1021581585363398</v>
      </c>
      <c r="F674" s="41">
        <v>111644</v>
      </c>
      <c r="G674" s="23">
        <v>2.16616203391114</v>
      </c>
      <c r="H674" s="23">
        <v>10.0381542831615</v>
      </c>
      <c r="I674" s="43">
        <v>9.3000000000000007</v>
      </c>
      <c r="X674" s="20">
        <v>53262.747637148503</v>
      </c>
    </row>
    <row r="675" spans="1:24" x14ac:dyDescent="0.25">
      <c r="A675" s="8">
        <v>44525</v>
      </c>
      <c r="C675" s="23">
        <v>6.1798206260730604</v>
      </c>
      <c r="F675" s="41">
        <v>32754</v>
      </c>
      <c r="G675" s="23">
        <v>2.2157375989602199</v>
      </c>
      <c r="H675" s="23">
        <v>10.1439036531859</v>
      </c>
      <c r="I675" s="43">
        <v>10.42093023255814</v>
      </c>
      <c r="X675" s="20">
        <v>50418.065420143299</v>
      </c>
    </row>
    <row r="676" spans="1:24" x14ac:dyDescent="0.25">
      <c r="A676" s="8">
        <v>44526</v>
      </c>
      <c r="C676" s="23">
        <v>6.6839937800823703</v>
      </c>
      <c r="F676" s="41">
        <v>51311</v>
      </c>
      <c r="G676" s="23">
        <v>2.6865803912170798</v>
      </c>
      <c r="H676" s="23">
        <v>10.6814071689477</v>
      </c>
      <c r="I676" s="43">
        <v>6.8418604651162784</v>
      </c>
      <c r="X676" s="20">
        <v>49489.3371499926</v>
      </c>
    </row>
    <row r="677" spans="1:24" x14ac:dyDescent="0.25">
      <c r="A677" s="8">
        <v>44527</v>
      </c>
      <c r="C677" s="23">
        <v>6.3480686822441497</v>
      </c>
      <c r="F677" s="41">
        <v>24739</v>
      </c>
      <c r="G677" s="23">
        <v>2.3181342660399902</v>
      </c>
      <c r="H677" s="23">
        <v>10.3780030984483</v>
      </c>
      <c r="I677" s="43">
        <v>9.9651162790697683</v>
      </c>
      <c r="X677" s="20">
        <v>49784.895520807702</v>
      </c>
    </row>
    <row r="678" spans="1:24" x14ac:dyDescent="0.25">
      <c r="A678" s="8">
        <v>44528</v>
      </c>
      <c r="C678" s="23">
        <v>5.9586640201675802</v>
      </c>
      <c r="F678" s="41">
        <v>41107</v>
      </c>
      <c r="G678" s="23">
        <v>1.9013177127519001</v>
      </c>
      <c r="H678" s="23">
        <v>10.016010327583301</v>
      </c>
      <c r="I678" s="43">
        <v>9.8813953488372093</v>
      </c>
      <c r="X678" s="20">
        <v>47673.2615656364</v>
      </c>
    </row>
    <row r="679" spans="1:24" x14ac:dyDescent="0.25">
      <c r="A679" s="8">
        <v>44529</v>
      </c>
      <c r="C679" s="23">
        <v>6.4142565740828204</v>
      </c>
      <c r="F679" s="41">
        <v>197413</v>
      </c>
      <c r="G679" s="23">
        <v>2.3271094932255201</v>
      </c>
      <c r="H679" s="23">
        <v>10.5014036549401</v>
      </c>
      <c r="I679" s="43">
        <v>10.141860465116279</v>
      </c>
      <c r="X679" s="20">
        <v>45412.5864235298</v>
      </c>
    </row>
    <row r="680" spans="1:24" x14ac:dyDescent="0.25">
      <c r="A680" s="8">
        <v>44530</v>
      </c>
      <c r="C680" s="23">
        <v>6.5532337548844204</v>
      </c>
      <c r="F680" s="41">
        <v>117475</v>
      </c>
      <c r="G680" s="23">
        <v>2.4329303098894499</v>
      </c>
      <c r="H680" s="23">
        <v>10.6735371998794</v>
      </c>
      <c r="I680" s="43">
        <v>10.162790697674421</v>
      </c>
      <c r="X680" s="20">
        <v>45574.037386258096</v>
      </c>
    </row>
  </sheetData>
  <phoneticPr fontId="26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5"/>
  <sheetViews>
    <sheetView topLeftCell="P1" zoomScale="115" zoomScaleNormal="115" workbookViewId="0">
      <selection activeCell="W19" sqref="W19"/>
    </sheetView>
  </sheetViews>
  <sheetFormatPr defaultRowHeight="14.4" x14ac:dyDescent="0.25"/>
  <sheetData>
    <row r="1" spans="1:23" x14ac:dyDescent="0.25">
      <c r="A1" s="21">
        <v>-20</v>
      </c>
      <c r="B1" s="21">
        <f>_xlfn.NORM.DIST(A1,11.54,5.47,FALSE)*100</f>
        <v>4.4003838227729108E-7</v>
      </c>
      <c r="C1" s="21"/>
      <c r="D1" s="21" t="s">
        <v>7</v>
      </c>
      <c r="E1" s="21">
        <v>11.54</v>
      </c>
      <c r="F1" s="21"/>
      <c r="G1" s="44" t="s">
        <v>8</v>
      </c>
      <c r="H1" s="44"/>
      <c r="I1" s="22">
        <v>10.246072867834526</v>
      </c>
      <c r="J1" s="22">
        <v>5.5762081784386597E-4</v>
      </c>
      <c r="K1" s="21">
        <f>0.046*EXP(-1/2*((I1-64.48)/18.012)^2)</f>
        <v>4.9441261540376263E-4</v>
      </c>
      <c r="L1" s="21"/>
      <c r="M1" s="21" t="s">
        <v>10</v>
      </c>
      <c r="N1" s="21">
        <v>64.482387510453407</v>
      </c>
      <c r="O1" s="21"/>
      <c r="P1" s="44" t="s">
        <v>11</v>
      </c>
      <c r="Q1" s="44"/>
      <c r="R1" s="21"/>
      <c r="U1">
        <v>0</v>
      </c>
      <c r="V1">
        <f>0.1+0.8/(1+EXP(0.2*(U1-30)))</f>
        <v>0.8980219014746923</v>
      </c>
      <c r="W1" s="23">
        <f>0.1+0.8/(1+EXP(0.9*(U1-30)))</f>
        <v>0.89999999999849634</v>
      </c>
    </row>
    <row r="2" spans="1:23" x14ac:dyDescent="0.25">
      <c r="A2" s="21">
        <v>-19</v>
      </c>
      <c r="B2" s="21">
        <f t="shared" ref="B2:B51" si="0">_xlfn.NORM.DIST(A2,11.54,5.47,FALSE)*100</f>
        <v>1.2417337969773141E-6</v>
      </c>
      <c r="C2" s="21"/>
      <c r="D2" s="21" t="s">
        <v>9</v>
      </c>
      <c r="E2" s="21">
        <v>5.47</v>
      </c>
      <c r="F2" s="21"/>
      <c r="G2" s="21"/>
      <c r="H2" s="21"/>
      <c r="I2" s="22">
        <v>10.76716835266058</v>
      </c>
      <c r="J2" s="22">
        <v>5.5762081784386619E-4</v>
      </c>
      <c r="K2" s="23">
        <f t="shared" ref="K2:K65" si="1">0.046*EXP(-1/2*((I2-64.48)/18.012)^2)</f>
        <v>5.3918634200447648E-4</v>
      </c>
      <c r="L2" s="21"/>
      <c r="M2" s="21" t="s">
        <v>12</v>
      </c>
      <c r="N2" s="21">
        <v>18.012243878305899</v>
      </c>
      <c r="O2" s="21"/>
      <c r="P2" s="21"/>
      <c r="Q2" s="21"/>
      <c r="R2" s="21"/>
      <c r="S2" s="21"/>
      <c r="T2" s="21"/>
      <c r="U2">
        <v>1</v>
      </c>
      <c r="V2" s="23">
        <f t="shared" ref="V2:V61" si="2">0.1+0.8/(1+EXP(0.2*(U2-30)))</f>
        <v>0.89758526694023333</v>
      </c>
      <c r="W2" s="23">
        <f t="shared" ref="W2:W61" si="3">0.1+0.8/(1+EXP(0.9*(U2-30)))</f>
        <v>0.89999999999630165</v>
      </c>
    </row>
    <row r="3" spans="1:23" x14ac:dyDescent="0.25">
      <c r="A3" s="21">
        <v>-18</v>
      </c>
      <c r="B3" s="21">
        <f t="shared" si="0"/>
        <v>3.3888448856169523E-6</v>
      </c>
      <c r="C3" s="21"/>
      <c r="D3" s="21"/>
      <c r="E3" s="21"/>
      <c r="F3" s="21"/>
      <c r="G3" s="21"/>
      <c r="H3" s="21"/>
      <c r="I3" s="22">
        <v>11.288263837486635</v>
      </c>
      <c r="J3" s="22">
        <v>5.782734407269723E-4</v>
      </c>
      <c r="K3" s="23">
        <f t="shared" si="1"/>
        <v>5.875228061716205E-4</v>
      </c>
      <c r="L3" s="21"/>
      <c r="M3" s="21" t="s">
        <v>13</v>
      </c>
      <c r="N3" s="21">
        <v>4.6300000000000001E-2</v>
      </c>
      <c r="O3" s="21"/>
      <c r="P3" s="21"/>
      <c r="Q3" s="21"/>
      <c r="R3" s="21"/>
      <c r="S3" s="21"/>
      <c r="T3" s="21"/>
      <c r="U3">
        <v>2</v>
      </c>
      <c r="V3" s="23">
        <f t="shared" si="2"/>
        <v>0.89705260808045129</v>
      </c>
      <c r="W3" s="23">
        <f t="shared" si="3"/>
        <v>0.89999999999090363</v>
      </c>
    </row>
    <row r="4" spans="1:23" x14ac:dyDescent="0.25">
      <c r="A4" s="21">
        <v>-17</v>
      </c>
      <c r="B4" s="21">
        <f t="shared" si="0"/>
        <v>8.9445835781762813E-6</v>
      </c>
      <c r="C4" s="21"/>
      <c r="D4" s="21"/>
      <c r="E4" s="21"/>
      <c r="F4" s="21"/>
      <c r="G4" s="21"/>
      <c r="H4" s="21"/>
      <c r="I4" s="22">
        <v>11.809359322312691</v>
      </c>
      <c r="J4" s="22">
        <v>6.0925237505163158E-4</v>
      </c>
      <c r="K4" s="23">
        <f t="shared" si="1"/>
        <v>6.3965689289836565E-4</v>
      </c>
      <c r="L4" s="21"/>
      <c r="M4" s="21"/>
      <c r="N4" s="21"/>
      <c r="O4" s="21"/>
      <c r="P4" s="21"/>
      <c r="Q4" s="21"/>
      <c r="R4" s="21"/>
      <c r="S4" s="21"/>
      <c r="T4" s="21"/>
      <c r="U4" s="23">
        <v>3</v>
      </c>
      <c r="V4" s="23">
        <f t="shared" si="2"/>
        <v>0.89640298147124708</v>
      </c>
      <c r="W4" s="23">
        <f t="shared" si="3"/>
        <v>0.89999999997762647</v>
      </c>
    </row>
    <row r="5" spans="1:23" x14ac:dyDescent="0.25">
      <c r="A5" s="21">
        <v>-16</v>
      </c>
      <c r="B5" s="21">
        <f t="shared" si="0"/>
        <v>2.2832518010504467E-5</v>
      </c>
      <c r="C5" s="21"/>
      <c r="D5" s="21"/>
      <c r="E5" s="21"/>
      <c r="F5" s="21"/>
      <c r="G5" s="21"/>
      <c r="H5" s="21"/>
      <c r="I5" s="22">
        <v>12.330454807138745</v>
      </c>
      <c r="J5" s="22">
        <v>6.5055762081784392E-4</v>
      </c>
      <c r="K5" s="23">
        <f t="shared" si="1"/>
        <v>6.9583448251992917E-4</v>
      </c>
      <c r="L5" s="21"/>
      <c r="M5" s="21"/>
      <c r="N5" s="21"/>
      <c r="O5" s="21"/>
      <c r="P5" s="21"/>
      <c r="Q5" s="21"/>
      <c r="R5" s="21"/>
      <c r="S5" s="21"/>
      <c r="T5" s="21"/>
      <c r="U5" s="23">
        <v>4</v>
      </c>
      <c r="V5" s="23">
        <f t="shared" si="2"/>
        <v>0.89561096088043957</v>
      </c>
      <c r="W5" s="23">
        <f t="shared" si="3"/>
        <v>0.89999999994497004</v>
      </c>
    </row>
    <row r="6" spans="1:23" x14ac:dyDescent="0.25">
      <c r="A6" s="21">
        <v>-15</v>
      </c>
      <c r="B6" s="21">
        <f t="shared" si="0"/>
        <v>5.636801456143394E-5</v>
      </c>
      <c r="C6" s="21"/>
      <c r="D6" s="21"/>
      <c r="E6" s="21"/>
      <c r="F6" s="21"/>
      <c r="G6" s="21"/>
      <c r="H6" s="21"/>
      <c r="I6" s="22">
        <v>12.844312854675549</v>
      </c>
      <c r="J6" s="22">
        <v>7.1251548946716227E-4</v>
      </c>
      <c r="K6" s="23">
        <f t="shared" si="1"/>
        <v>7.5544194135647891E-4</v>
      </c>
      <c r="L6" s="21"/>
      <c r="M6" s="21"/>
      <c r="N6" s="21"/>
      <c r="O6" s="21"/>
      <c r="P6" s="21"/>
      <c r="Q6" s="21"/>
      <c r="R6" s="21"/>
      <c r="S6" s="21"/>
      <c r="T6" s="21"/>
      <c r="U6" s="23">
        <v>5</v>
      </c>
      <c r="V6" s="23">
        <f t="shared" si="2"/>
        <v>0.89464571926057224</v>
      </c>
      <c r="W6" s="23">
        <f t="shared" si="3"/>
        <v>0.89999999986464818</v>
      </c>
    </row>
    <row r="7" spans="1:23" x14ac:dyDescent="0.25">
      <c r="A7" s="21">
        <v>-14</v>
      </c>
      <c r="B7" s="21">
        <f t="shared" si="0"/>
        <v>1.3458507902817298E-4</v>
      </c>
      <c r="C7" s="21"/>
      <c r="D7" s="21"/>
      <c r="E7" s="21"/>
      <c r="F7" s="21"/>
      <c r="G7" s="21"/>
      <c r="H7" s="21"/>
      <c r="I7" s="22">
        <v>13.350933464923102</v>
      </c>
      <c r="J7" s="22">
        <v>7.8479966955803389E-4</v>
      </c>
      <c r="K7" s="23">
        <f t="shared" si="1"/>
        <v>8.1855423071000848E-4</v>
      </c>
      <c r="L7" s="21"/>
      <c r="M7" s="21"/>
      <c r="N7" s="21"/>
      <c r="O7" s="21"/>
      <c r="P7" s="21"/>
      <c r="Q7" s="21"/>
      <c r="R7" s="21"/>
      <c r="S7" s="21"/>
      <c r="T7" s="21"/>
      <c r="U7" s="23">
        <v>6</v>
      </c>
      <c r="V7" s="23">
        <f t="shared" si="2"/>
        <v>0.89346994307747207</v>
      </c>
      <c r="W7" s="23">
        <f t="shared" si="3"/>
        <v>0.89999999966708821</v>
      </c>
    </row>
    <row r="8" spans="1:23" x14ac:dyDescent="0.25">
      <c r="A8" s="21">
        <v>-13</v>
      </c>
      <c r="B8" s="21">
        <f t="shared" si="0"/>
        <v>3.1077518696553009E-4</v>
      </c>
      <c r="C8" s="21"/>
      <c r="D8" s="21"/>
      <c r="E8" s="21"/>
      <c r="F8" s="21"/>
      <c r="G8" s="21"/>
      <c r="H8" s="21"/>
      <c r="I8" s="22">
        <v>13.864791512459906</v>
      </c>
      <c r="J8" s="22">
        <v>8.570838496489054E-4</v>
      </c>
      <c r="K8" s="23">
        <f t="shared" si="1"/>
        <v>8.8723905663375667E-4</v>
      </c>
      <c r="L8" s="21"/>
      <c r="M8" s="21"/>
      <c r="N8" s="21"/>
      <c r="O8" s="21"/>
      <c r="P8" s="21"/>
      <c r="Q8" s="21"/>
      <c r="R8" s="21"/>
      <c r="S8" s="21"/>
      <c r="T8" s="21"/>
      <c r="U8" s="23">
        <v>7</v>
      </c>
      <c r="V8" s="23">
        <f t="shared" si="2"/>
        <v>0.89203855850647662</v>
      </c>
      <c r="W8" s="23">
        <f t="shared" si="3"/>
        <v>0.89999999918116913</v>
      </c>
    </row>
    <row r="9" spans="1:23" x14ac:dyDescent="0.25">
      <c r="A9" s="21">
        <v>-12</v>
      </c>
      <c r="B9" s="21">
        <f t="shared" si="0"/>
        <v>6.9403441396002853E-4</v>
      </c>
      <c r="C9" s="21"/>
      <c r="D9" s="21"/>
      <c r="E9" s="21"/>
      <c r="F9" s="21"/>
      <c r="G9" s="21"/>
      <c r="H9" s="21"/>
      <c r="I9" s="22">
        <v>14.37864955999671</v>
      </c>
      <c r="J9" s="22">
        <v>9.3969434118132997E-4</v>
      </c>
      <c r="K9" s="23">
        <f t="shared" si="1"/>
        <v>9.6090483800001405E-4</v>
      </c>
      <c r="L9" s="21"/>
      <c r="M9" s="21"/>
      <c r="N9" s="21"/>
      <c r="O9" s="21"/>
      <c r="P9" s="21"/>
      <c r="Q9" s="21"/>
      <c r="R9" s="21"/>
      <c r="S9" s="21"/>
      <c r="T9" s="21"/>
      <c r="U9" s="23">
        <v>8</v>
      </c>
      <c r="V9" s="23">
        <f t="shared" si="2"/>
        <v>0.89029725201258059</v>
      </c>
      <c r="W9" s="23">
        <f t="shared" si="3"/>
        <v>0.89999999798600105</v>
      </c>
    </row>
    <row r="10" spans="1:23" x14ac:dyDescent="0.25">
      <c r="A10" s="21">
        <v>-11</v>
      </c>
      <c r="B10" s="21">
        <f t="shared" si="0"/>
        <v>1.4989975450488188E-3</v>
      </c>
      <c r="C10" s="21"/>
      <c r="D10" s="21"/>
      <c r="E10" s="21"/>
      <c r="F10" s="21"/>
      <c r="G10" s="21"/>
      <c r="H10" s="21"/>
      <c r="I10" s="22">
        <v>14.892507607533513</v>
      </c>
      <c r="J10" s="22">
        <v>1.0223048327137546E-3</v>
      </c>
      <c r="K10" s="23">
        <f t="shared" si="1"/>
        <v>1.0398402961631845E-3</v>
      </c>
      <c r="L10" s="21"/>
      <c r="M10" s="21"/>
      <c r="N10" s="21"/>
      <c r="O10" s="21"/>
      <c r="P10" s="21"/>
      <c r="Q10" s="21"/>
      <c r="R10" s="21"/>
      <c r="S10" s="21"/>
      <c r="T10" s="21"/>
      <c r="U10" s="23">
        <v>9</v>
      </c>
      <c r="V10" s="23">
        <f t="shared" si="2"/>
        <v>0.88818077464538159</v>
      </c>
      <c r="W10" s="23">
        <f t="shared" si="3"/>
        <v>0.89999999504636186</v>
      </c>
    </row>
    <row r="11" spans="1:23" x14ac:dyDescent="0.25">
      <c r="A11" s="21">
        <v>-10</v>
      </c>
      <c r="B11" s="21">
        <f t="shared" si="0"/>
        <v>3.1311659403200714E-3</v>
      </c>
      <c r="C11" s="21"/>
      <c r="D11" s="21"/>
      <c r="E11" s="21"/>
      <c r="F11" s="21"/>
      <c r="G11" s="21"/>
      <c r="H11" s="21"/>
      <c r="I11" s="22">
        <v>15.413603092359569</v>
      </c>
      <c r="J11" s="22">
        <v>1.0945890128046263E-3</v>
      </c>
      <c r="K11" s="23">
        <f t="shared" si="1"/>
        <v>1.1255760506110751E-3</v>
      </c>
      <c r="L11" s="21"/>
      <c r="M11" s="21"/>
      <c r="N11" s="21"/>
      <c r="O11" s="21"/>
      <c r="P11" s="21"/>
      <c r="Q11" s="21"/>
      <c r="R11" s="21"/>
      <c r="S11" s="21"/>
      <c r="T11" s="21"/>
      <c r="U11" s="23">
        <v>10</v>
      </c>
      <c r="V11" s="23">
        <f t="shared" si="2"/>
        <v>0.88561103203032676</v>
      </c>
      <c r="W11" s="23">
        <f t="shared" si="3"/>
        <v>0.89999998781601642</v>
      </c>
    </row>
    <row r="12" spans="1:23" x14ac:dyDescent="0.25">
      <c r="A12" s="21">
        <v>-9</v>
      </c>
      <c r="B12" s="21">
        <f t="shared" si="0"/>
        <v>6.3255237923600764E-3</v>
      </c>
      <c r="C12" s="21"/>
      <c r="D12" s="21"/>
      <c r="E12" s="21"/>
      <c r="F12" s="21"/>
      <c r="G12" s="21"/>
      <c r="H12" s="21"/>
      <c r="I12" s="22">
        <v>15.920223702607123</v>
      </c>
      <c r="J12" s="22">
        <v>1.1771995043370507E-3</v>
      </c>
      <c r="K12" s="23">
        <f t="shared" si="1"/>
        <v>1.2147272499922824E-3</v>
      </c>
      <c r="L12" s="21"/>
      <c r="M12" s="21"/>
      <c r="N12" s="21"/>
      <c r="O12" s="21"/>
      <c r="P12" s="21"/>
      <c r="Q12" s="21"/>
      <c r="R12" s="21"/>
      <c r="S12" s="21"/>
      <c r="T12" s="21"/>
      <c r="U12" s="23">
        <v>11</v>
      </c>
      <c r="V12" s="23">
        <f t="shared" si="2"/>
        <v>0.88249498325109565</v>
      </c>
      <c r="W12" s="23">
        <f t="shared" si="3"/>
        <v>0.89999997003223675</v>
      </c>
    </row>
    <row r="13" spans="1:23" x14ac:dyDescent="0.25">
      <c r="A13" s="21">
        <v>-8</v>
      </c>
      <c r="B13" s="21">
        <f t="shared" si="0"/>
        <v>1.2358681774086904E-2</v>
      </c>
      <c r="C13" s="21"/>
      <c r="D13" s="21"/>
      <c r="E13" s="21"/>
      <c r="F13" s="21"/>
      <c r="G13" s="21"/>
      <c r="H13" s="21"/>
      <c r="I13" s="22">
        <v>16.426844312854676</v>
      </c>
      <c r="J13" s="22">
        <v>1.2804626187525817E-3</v>
      </c>
      <c r="K13" s="23">
        <f t="shared" si="1"/>
        <v>1.3099029668396636E-3</v>
      </c>
      <c r="L13" s="21"/>
      <c r="M13" s="21"/>
      <c r="N13" s="21"/>
      <c r="O13" s="21"/>
      <c r="P13" s="21"/>
      <c r="Q13" s="21"/>
      <c r="R13" s="21"/>
      <c r="S13" s="21"/>
      <c r="T13" s="21"/>
      <c r="U13" s="23">
        <v>12</v>
      </c>
      <c r="V13" s="23">
        <f t="shared" si="2"/>
        <v>0.8787224051385073</v>
      </c>
      <c r="W13" s="23">
        <f t="shared" si="3"/>
        <v>0.89999992629120007</v>
      </c>
    </row>
    <row r="14" spans="1:23" x14ac:dyDescent="0.25">
      <c r="A14" s="21">
        <v>-7</v>
      </c>
      <c r="B14" s="21">
        <f t="shared" si="0"/>
        <v>2.3352482345050374E-2</v>
      </c>
      <c r="C14" s="21"/>
      <c r="D14" s="21"/>
      <c r="E14" s="21"/>
      <c r="F14" s="21"/>
      <c r="G14" s="21"/>
      <c r="H14" s="21"/>
      <c r="I14" s="22">
        <v>16.94070236039148</v>
      </c>
      <c r="J14" s="22">
        <v>1.3837257331681125E-3</v>
      </c>
      <c r="K14" s="23">
        <f t="shared" si="1"/>
        <v>1.4129165310497488E-3</v>
      </c>
      <c r="L14" s="21"/>
      <c r="M14" s="21"/>
      <c r="N14" s="21"/>
      <c r="O14" s="21"/>
      <c r="P14" s="21"/>
      <c r="Q14" s="21"/>
      <c r="R14" s="21"/>
      <c r="S14" s="21"/>
      <c r="T14" s="21"/>
      <c r="U14" s="23">
        <v>13</v>
      </c>
      <c r="V14" s="23">
        <f t="shared" si="2"/>
        <v>0.87416362824123972</v>
      </c>
      <c r="W14" s="23">
        <f t="shared" si="3"/>
        <v>0.89999981870563084</v>
      </c>
    </row>
    <row r="15" spans="1:23" x14ac:dyDescent="0.25">
      <c r="A15" s="21">
        <v>-6</v>
      </c>
      <c r="B15" s="21">
        <f t="shared" si="0"/>
        <v>4.2675557359664593E-2</v>
      </c>
      <c r="C15" s="21"/>
      <c r="D15" s="21"/>
      <c r="E15" s="21"/>
      <c r="F15" s="21"/>
      <c r="G15" s="21"/>
      <c r="H15" s="21"/>
      <c r="I15" s="22">
        <v>17.447322970639032</v>
      </c>
      <c r="J15" s="22">
        <v>1.5076414704667492E-3</v>
      </c>
      <c r="K15" s="23">
        <f t="shared" si="1"/>
        <v>1.5211946611172027E-3</v>
      </c>
      <c r="L15" s="21"/>
      <c r="M15" s="21"/>
      <c r="N15" s="21"/>
      <c r="O15" s="21"/>
      <c r="P15" s="21"/>
      <c r="Q15" s="21"/>
      <c r="R15" s="21"/>
      <c r="S15" s="21"/>
      <c r="T15" s="21"/>
      <c r="U15" s="23">
        <v>14</v>
      </c>
      <c r="V15" s="23">
        <f t="shared" si="2"/>
        <v>0.8686674217625886</v>
      </c>
      <c r="W15" s="23">
        <f t="shared" si="3"/>
        <v>0.89999955408795318</v>
      </c>
    </row>
    <row r="16" spans="1:23" x14ac:dyDescent="0.25">
      <c r="A16" s="21">
        <v>-5</v>
      </c>
      <c r="B16" s="21">
        <f t="shared" si="0"/>
        <v>7.5424180132017696E-2</v>
      </c>
      <c r="C16" s="21"/>
      <c r="D16" s="21"/>
      <c r="E16" s="21"/>
      <c r="F16" s="21"/>
      <c r="G16" s="21"/>
      <c r="H16" s="21"/>
      <c r="I16" s="22">
        <v>17.961181018175836</v>
      </c>
      <c r="J16" s="22">
        <v>1.6315572077653861E-3</v>
      </c>
      <c r="K16" s="23">
        <f t="shared" si="1"/>
        <v>1.6381747246583566E-3</v>
      </c>
      <c r="L16" s="21"/>
      <c r="M16" s="21"/>
      <c r="N16" s="21"/>
      <c r="O16" s="21"/>
      <c r="P16" s="21"/>
      <c r="Q16" s="21"/>
      <c r="R16" s="21"/>
      <c r="S16" s="21"/>
      <c r="T16" s="21"/>
      <c r="U16" s="23">
        <v>15</v>
      </c>
      <c r="V16" s="23">
        <f t="shared" si="2"/>
        <v>0.86205930145794663</v>
      </c>
      <c r="W16" s="23">
        <f t="shared" si="3"/>
        <v>0.89999890323423448</v>
      </c>
    </row>
    <row r="17" spans="1:23" x14ac:dyDescent="0.25">
      <c r="A17" s="21">
        <v>-4</v>
      </c>
      <c r="B17" s="21">
        <f t="shared" si="0"/>
        <v>0.12892206136241444</v>
      </c>
      <c r="C17" s="21"/>
      <c r="D17" s="21"/>
      <c r="E17" s="21"/>
      <c r="F17" s="21"/>
      <c r="G17" s="21"/>
      <c r="H17" s="21"/>
      <c r="I17" s="22">
        <v>18.475039065712643</v>
      </c>
      <c r="J17" s="22">
        <v>1.74514663362247E-3</v>
      </c>
      <c r="K17" s="23">
        <f t="shared" si="1"/>
        <v>1.7627153404310559E-3</v>
      </c>
      <c r="L17" s="21"/>
      <c r="M17" s="21"/>
      <c r="N17" s="21"/>
      <c r="O17" s="21"/>
      <c r="P17" s="21"/>
      <c r="Q17" s="21"/>
      <c r="R17" s="21"/>
      <c r="S17" s="21"/>
      <c r="T17" s="21"/>
      <c r="U17" s="23">
        <v>16</v>
      </c>
      <c r="V17" s="23">
        <f t="shared" si="2"/>
        <v>0.8541406592809051</v>
      </c>
      <c r="W17" s="23">
        <f t="shared" si="3"/>
        <v>0.89999730239690912</v>
      </c>
    </row>
    <row r="18" spans="1:23" x14ac:dyDescent="0.25">
      <c r="A18" s="21">
        <v>-3</v>
      </c>
      <c r="B18" s="21">
        <f t="shared" si="0"/>
        <v>0.21312241586696479</v>
      </c>
      <c r="C18" s="21"/>
      <c r="D18" s="21"/>
      <c r="E18" s="21"/>
      <c r="F18" s="21"/>
      <c r="G18" s="21"/>
      <c r="H18" s="21"/>
      <c r="I18" s="22">
        <v>18.988897113249443</v>
      </c>
      <c r="J18" s="22">
        <v>1.858736059479554E-3</v>
      </c>
      <c r="K18" s="23">
        <f t="shared" si="1"/>
        <v>1.895180948446624E-3</v>
      </c>
      <c r="L18" s="21"/>
      <c r="M18" s="21"/>
      <c r="N18" s="21"/>
      <c r="O18" s="21"/>
      <c r="P18" s="21"/>
      <c r="Q18" s="21"/>
      <c r="R18" s="21"/>
      <c r="S18" s="21"/>
      <c r="T18" s="21"/>
      <c r="U18" s="23">
        <v>17</v>
      </c>
      <c r="V18" s="23">
        <f t="shared" si="2"/>
        <v>0.8446892637253226</v>
      </c>
      <c r="W18" s="23">
        <f t="shared" si="3"/>
        <v>0.89999336499970084</v>
      </c>
    </row>
    <row r="19" spans="1:23" x14ac:dyDescent="0.25">
      <c r="A19" s="21">
        <v>-2</v>
      </c>
      <c r="B19" s="21">
        <f t="shared" si="0"/>
        <v>0.34073462385516673</v>
      </c>
      <c r="C19" s="21"/>
      <c r="D19" s="21"/>
      <c r="E19" s="21"/>
      <c r="F19" s="21"/>
      <c r="G19" s="21"/>
      <c r="H19" s="21"/>
      <c r="I19" s="22">
        <v>19.502755160786251</v>
      </c>
      <c r="J19" s="22">
        <v>1.9929781082197438E-3</v>
      </c>
      <c r="K19" s="23">
        <f t="shared" si="1"/>
        <v>2.0359434667360237E-3</v>
      </c>
      <c r="L19" s="21"/>
      <c r="M19" s="21"/>
      <c r="N19" s="21"/>
      <c r="O19" s="21"/>
      <c r="P19" s="21"/>
      <c r="Q19" s="21"/>
      <c r="R19" s="21"/>
      <c r="S19" s="21"/>
      <c r="T19" s="21"/>
      <c r="U19" s="23">
        <v>18</v>
      </c>
      <c r="V19" s="23">
        <f t="shared" si="2"/>
        <v>0.83346184280486213</v>
      </c>
      <c r="W19" s="23">
        <f t="shared" si="3"/>
        <v>0.89998368073017609</v>
      </c>
    </row>
    <row r="20" spans="1:23" x14ac:dyDescent="0.25">
      <c r="A20" s="21">
        <v>-1</v>
      </c>
      <c r="B20" s="21">
        <f t="shared" si="0"/>
        <v>0.5268520203000614</v>
      </c>
      <c r="C20" s="21"/>
      <c r="D20" s="21"/>
      <c r="E20" s="21"/>
      <c r="F20" s="21"/>
      <c r="G20" s="21"/>
      <c r="H20" s="21"/>
      <c r="I20" s="22">
        <v>20.002138333744554</v>
      </c>
      <c r="J20" s="22">
        <v>2.168525402726146E-3</v>
      </c>
      <c r="K20" s="23">
        <f t="shared" si="1"/>
        <v>2.1810498752759091E-3</v>
      </c>
      <c r="L20" s="21"/>
      <c r="M20" s="21"/>
      <c r="N20" s="21"/>
      <c r="O20" s="21"/>
      <c r="P20" s="21"/>
      <c r="Q20" s="21"/>
      <c r="R20" s="21"/>
      <c r="S20" s="21"/>
      <c r="T20" s="21"/>
      <c r="U20" s="23">
        <v>19</v>
      </c>
      <c r="V20" s="23">
        <f t="shared" si="2"/>
        <v>0.8201996087042519</v>
      </c>
      <c r="W20" s="23">
        <f t="shared" si="3"/>
        <v>0.89995986226825297</v>
      </c>
    </row>
    <row r="21" spans="1:23" x14ac:dyDescent="0.25">
      <c r="A21" s="21">
        <v>0</v>
      </c>
      <c r="B21" s="21">
        <f t="shared" si="0"/>
        <v>0.78785497080819578</v>
      </c>
      <c r="C21" s="21"/>
      <c r="D21" s="21"/>
      <c r="E21" s="21"/>
      <c r="F21" s="21"/>
      <c r="G21" s="21"/>
      <c r="H21" s="21"/>
      <c r="I21" s="22">
        <v>20.501521506702854</v>
      </c>
      <c r="J21" s="22">
        <v>2.3543990086741014E-3</v>
      </c>
      <c r="K21" s="23">
        <f t="shared" si="1"/>
        <v>2.334703031157109E-3</v>
      </c>
      <c r="L21" s="21"/>
      <c r="M21" s="21"/>
      <c r="N21" s="21"/>
      <c r="O21" s="21"/>
      <c r="P21" s="21"/>
      <c r="Q21" s="21"/>
      <c r="R21" s="21"/>
      <c r="S21" s="21"/>
      <c r="T21" s="21"/>
      <c r="U21" s="23">
        <v>20</v>
      </c>
      <c r="V21" s="23">
        <f t="shared" si="2"/>
        <v>0.80463766238230594</v>
      </c>
      <c r="W21" s="23">
        <f t="shared" si="3"/>
        <v>0.89990128433921102</v>
      </c>
    </row>
    <row r="22" spans="1:23" x14ac:dyDescent="0.25">
      <c r="A22" s="21">
        <v>1</v>
      </c>
      <c r="B22" s="21">
        <f t="shared" si="0"/>
        <v>1.1394339513350575</v>
      </c>
      <c r="C22" s="21"/>
      <c r="D22" s="21"/>
      <c r="E22" s="21"/>
      <c r="F22" s="21"/>
      <c r="G22" s="21"/>
      <c r="H22" s="21"/>
      <c r="I22" s="22">
        <v>21.008142116950406</v>
      </c>
      <c r="J22" s="22">
        <v>2.509293680297398E-3</v>
      </c>
      <c r="K22" s="23">
        <f t="shared" si="1"/>
        <v>2.4996837466181826E-3</v>
      </c>
      <c r="L22" s="21"/>
      <c r="M22" s="21"/>
      <c r="N22" s="21"/>
      <c r="O22" s="21"/>
      <c r="P22" s="21"/>
      <c r="Q22" s="21"/>
      <c r="R22" s="21"/>
      <c r="S22" s="21"/>
      <c r="T22" s="21"/>
      <c r="U22" s="23">
        <v>21</v>
      </c>
      <c r="V22" s="23">
        <f t="shared" si="2"/>
        <v>0.78651914807960988</v>
      </c>
      <c r="W22" s="23">
        <f t="shared" si="3"/>
        <v>0.89975724237597698</v>
      </c>
    </row>
    <row r="23" spans="1:23" x14ac:dyDescent="0.25">
      <c r="A23" s="21">
        <v>2</v>
      </c>
      <c r="B23" s="21">
        <f t="shared" si="0"/>
        <v>1.5937392886328596</v>
      </c>
      <c r="C23" s="21"/>
      <c r="D23" s="21"/>
      <c r="E23" s="21"/>
      <c r="F23" s="21"/>
      <c r="G23" s="21"/>
      <c r="H23" s="21"/>
      <c r="I23" s="22">
        <v>21.514762727197962</v>
      </c>
      <c r="J23" s="22">
        <v>2.6641883519206936E-3</v>
      </c>
      <c r="K23" s="23">
        <f t="shared" si="1"/>
        <v>2.6742062958663342E-3</v>
      </c>
      <c r="L23" s="21"/>
      <c r="M23" s="21"/>
      <c r="N23" s="21"/>
      <c r="O23" s="21"/>
      <c r="P23" s="21"/>
      <c r="Q23" s="21"/>
      <c r="R23" s="21"/>
      <c r="S23" s="21"/>
      <c r="T23" s="21"/>
      <c r="U23" s="23">
        <v>22</v>
      </c>
      <c r="V23" s="23">
        <f t="shared" si="2"/>
        <v>0.76561470810713961</v>
      </c>
      <c r="W23" s="23">
        <f t="shared" si="3"/>
        <v>0.8994031769329307</v>
      </c>
    </row>
    <row r="24" spans="1:23" x14ac:dyDescent="0.25">
      <c r="A24" s="21">
        <v>3</v>
      </c>
      <c r="B24" s="21">
        <f t="shared" si="0"/>
        <v>2.1559101080945759</v>
      </c>
      <c r="C24" s="21"/>
      <c r="D24" s="21"/>
      <c r="E24" s="21"/>
      <c r="F24" s="21"/>
      <c r="G24" s="21"/>
      <c r="H24" s="21"/>
      <c r="I24" s="22">
        <v>22.014145900156265</v>
      </c>
      <c r="J24" s="22">
        <v>2.8500619578686491E-3</v>
      </c>
      <c r="K24" s="23">
        <f t="shared" si="1"/>
        <v>2.8559446362897076E-3</v>
      </c>
      <c r="L24" s="21"/>
      <c r="M24" s="21"/>
      <c r="N24" s="21"/>
      <c r="O24" s="21"/>
      <c r="P24" s="21"/>
      <c r="Q24" s="21"/>
      <c r="R24" s="21"/>
      <c r="S24" s="21"/>
      <c r="T24" s="21"/>
      <c r="U24" s="23">
        <v>23</v>
      </c>
      <c r="V24" s="23">
        <f t="shared" si="2"/>
        <v>0.74174711084686551</v>
      </c>
      <c r="W24" s="23">
        <f t="shared" si="3"/>
        <v>0.89853364884600584</v>
      </c>
    </row>
    <row r="25" spans="1:23" x14ac:dyDescent="0.25">
      <c r="A25" s="21">
        <v>4</v>
      </c>
      <c r="B25" s="21">
        <f t="shared" si="0"/>
        <v>2.8205205301474878</v>
      </c>
      <c r="C25" s="21"/>
      <c r="D25" s="21"/>
      <c r="E25" s="21"/>
      <c r="F25" s="21"/>
      <c r="G25" s="21"/>
      <c r="H25" s="21"/>
      <c r="I25" s="22">
        <v>22.506291635825313</v>
      </c>
      <c r="J25" s="22">
        <v>3.0669144981412644E-3</v>
      </c>
      <c r="K25" s="23">
        <f t="shared" si="1"/>
        <v>3.0448381513665706E-3</v>
      </c>
      <c r="L25" s="21"/>
      <c r="M25" s="21"/>
      <c r="N25" s="21"/>
      <c r="O25" s="21"/>
      <c r="P25" s="21"/>
      <c r="Q25" s="21"/>
      <c r="R25" s="21"/>
      <c r="S25" s="21"/>
      <c r="T25" s="21"/>
      <c r="U25" s="23">
        <v>24</v>
      </c>
      <c r="V25" s="23">
        <f t="shared" si="2"/>
        <v>0.71481982679921419</v>
      </c>
      <c r="W25" s="23">
        <f t="shared" si="3"/>
        <v>0.89640298147124708</v>
      </c>
    </row>
    <row r="26" spans="1:23" x14ac:dyDescent="0.25">
      <c r="A26" s="21">
        <v>5</v>
      </c>
      <c r="B26" s="21">
        <f t="shared" si="0"/>
        <v>3.56872537148223</v>
      </c>
      <c r="C26" s="21"/>
      <c r="D26" s="21"/>
      <c r="E26" s="21"/>
      <c r="F26" s="21"/>
      <c r="G26" s="21"/>
      <c r="H26" s="21"/>
      <c r="I26" s="22">
        <v>22.998437371494369</v>
      </c>
      <c r="J26" s="22">
        <v>3.2837670384138784E-3</v>
      </c>
      <c r="K26" s="23">
        <f t="shared" si="1"/>
        <v>3.2438025808665411E-3</v>
      </c>
      <c r="L26" s="21"/>
      <c r="M26" s="21"/>
      <c r="N26" s="21"/>
      <c r="O26" s="21"/>
      <c r="P26" s="21"/>
      <c r="Q26" s="21"/>
      <c r="R26" s="21"/>
      <c r="S26" s="21"/>
      <c r="T26" s="21"/>
      <c r="U26" s="23">
        <v>25</v>
      </c>
      <c r="V26" s="23">
        <f t="shared" si="2"/>
        <v>0.68484686290400387</v>
      </c>
      <c r="W26" s="23">
        <f t="shared" si="3"/>
        <v>0.89121044589552556</v>
      </c>
    </row>
    <row r="27" spans="1:23" x14ac:dyDescent="0.25">
      <c r="A27" s="21">
        <v>6</v>
      </c>
      <c r="B27" s="21">
        <f t="shared" si="0"/>
        <v>4.3669904115114093</v>
      </c>
      <c r="C27" s="21"/>
      <c r="D27" s="21"/>
      <c r="E27" s="21"/>
      <c r="F27" s="21"/>
      <c r="G27" s="21"/>
      <c r="H27" s="21"/>
      <c r="I27" s="22">
        <v>23.497820544452669</v>
      </c>
      <c r="J27" s="22">
        <v>3.5006195786864928E-3</v>
      </c>
      <c r="K27" s="23">
        <f t="shared" si="1"/>
        <v>3.4563480738936075E-3</v>
      </c>
      <c r="L27" s="21"/>
      <c r="M27" s="21"/>
      <c r="N27" s="21"/>
      <c r="O27" s="21"/>
      <c r="P27" s="21"/>
      <c r="Q27" s="21"/>
      <c r="R27" s="21"/>
      <c r="S27" s="21"/>
      <c r="T27" s="21"/>
      <c r="U27" s="23">
        <v>26</v>
      </c>
      <c r="V27" s="23">
        <f t="shared" si="2"/>
        <v>0.65197958490208996</v>
      </c>
      <c r="W27" s="23">
        <f t="shared" si="3"/>
        <v>0.8787224051385073</v>
      </c>
    </row>
    <row r="28" spans="1:23" x14ac:dyDescent="0.25">
      <c r="A28" s="21">
        <v>7</v>
      </c>
      <c r="B28" s="21">
        <f t="shared" si="0"/>
        <v>5.1681676700907122</v>
      </c>
      <c r="C28" s="21"/>
      <c r="D28" s="21"/>
      <c r="E28" s="21"/>
      <c r="F28" s="21"/>
      <c r="G28" s="21"/>
      <c r="H28" s="21"/>
      <c r="I28" s="22">
        <v>24.004441154700221</v>
      </c>
      <c r="J28" s="22">
        <v>3.7174721189591081E-3</v>
      </c>
      <c r="K28" s="23">
        <f t="shared" si="1"/>
        <v>3.6833150619575089E-3</v>
      </c>
      <c r="L28" s="21"/>
      <c r="M28" s="21"/>
      <c r="N28" s="21"/>
      <c r="O28" s="21"/>
      <c r="P28" s="21"/>
      <c r="Q28" s="21"/>
      <c r="R28" s="21"/>
      <c r="S28" s="21"/>
      <c r="T28" s="21"/>
      <c r="U28" s="23">
        <v>27</v>
      </c>
      <c r="V28" s="23">
        <f t="shared" si="2"/>
        <v>0.61652504498063632</v>
      </c>
      <c r="W28" s="23">
        <f t="shared" si="3"/>
        <v>0.84962131515440287</v>
      </c>
    </row>
    <row r="29" spans="1:23" x14ac:dyDescent="0.25">
      <c r="A29" s="21">
        <v>8</v>
      </c>
      <c r="B29" s="21">
        <f t="shared" si="0"/>
        <v>5.9152921424606406</v>
      </c>
      <c r="C29" s="21"/>
      <c r="D29" s="21"/>
      <c r="E29" s="21"/>
      <c r="F29" s="21"/>
      <c r="G29" s="21"/>
      <c r="H29" s="21"/>
      <c r="I29" s="22">
        <v>24.496586890369272</v>
      </c>
      <c r="J29" s="22">
        <v>3.954977282114829E-3</v>
      </c>
      <c r="K29" s="23">
        <f t="shared" si="1"/>
        <v>3.9150930567361276E-3</v>
      </c>
      <c r="L29" s="21"/>
      <c r="M29" s="21"/>
      <c r="N29" s="21"/>
      <c r="O29" s="21"/>
      <c r="P29" s="21"/>
      <c r="Q29" s="21"/>
      <c r="R29" s="21"/>
      <c r="S29" s="21"/>
      <c r="T29" s="21"/>
      <c r="U29" s="23">
        <v>28</v>
      </c>
      <c r="V29" s="23">
        <f t="shared" si="2"/>
        <v>0.5789501280899616</v>
      </c>
      <c r="W29" s="23">
        <f t="shared" si="3"/>
        <v>0.78651914807960988</v>
      </c>
    </row>
    <row r="30" spans="1:23" x14ac:dyDescent="0.25">
      <c r="A30" s="21">
        <v>9</v>
      </c>
      <c r="B30" s="21">
        <f t="shared" si="0"/>
        <v>6.5478850750530952</v>
      </c>
      <c r="C30" s="21"/>
      <c r="D30" s="21"/>
      <c r="E30" s="21"/>
      <c r="F30" s="21"/>
      <c r="G30" s="21"/>
      <c r="H30" s="21"/>
      <c r="I30" s="22">
        <v>24.988732626038328</v>
      </c>
      <c r="J30" s="22">
        <v>4.2028087567121016E-3</v>
      </c>
      <c r="K30" s="23">
        <f t="shared" si="1"/>
        <v>4.1583504122505851E-3</v>
      </c>
      <c r="L30" s="21"/>
      <c r="M30" s="21"/>
      <c r="N30" s="21"/>
      <c r="O30" s="21"/>
      <c r="P30" s="21"/>
      <c r="Q30" s="21"/>
      <c r="R30" s="21"/>
      <c r="S30" s="21"/>
      <c r="T30" s="21"/>
      <c r="U30" s="23">
        <v>29</v>
      </c>
      <c r="V30" s="23">
        <f t="shared" si="2"/>
        <v>0.53986719784998238</v>
      </c>
      <c r="W30" s="23">
        <f t="shared" si="3"/>
        <v>0.66875960210000318</v>
      </c>
    </row>
    <row r="31" spans="1:23" x14ac:dyDescent="0.25">
      <c r="A31" s="21">
        <v>10</v>
      </c>
      <c r="B31" s="21">
        <f t="shared" si="0"/>
        <v>7.0098890639521096</v>
      </c>
      <c r="C31" s="21"/>
      <c r="D31" s="21"/>
      <c r="E31" s="21"/>
      <c r="F31" s="21"/>
      <c r="G31" s="21"/>
      <c r="H31" s="21"/>
      <c r="I31" s="22">
        <v>25.473640924418127</v>
      </c>
      <c r="J31" s="22">
        <v>4.440313919867823E-3</v>
      </c>
      <c r="K31" s="23">
        <f t="shared" si="1"/>
        <v>4.4095876867296744E-3</v>
      </c>
      <c r="L31" s="21"/>
      <c r="M31" s="21"/>
      <c r="N31" s="21"/>
      <c r="O31" s="21"/>
      <c r="P31" s="21"/>
      <c r="Q31" s="21"/>
      <c r="R31" s="21"/>
      <c r="S31" s="21"/>
      <c r="T31" s="21"/>
      <c r="U31" s="23">
        <v>30</v>
      </c>
      <c r="V31" s="23">
        <f t="shared" si="2"/>
        <v>0.5</v>
      </c>
      <c r="W31" s="23">
        <f t="shared" si="3"/>
        <v>0.5</v>
      </c>
    </row>
    <row r="32" spans="1:23" x14ac:dyDescent="0.25">
      <c r="A32" s="21">
        <v>11</v>
      </c>
      <c r="B32" s="21">
        <f t="shared" si="0"/>
        <v>7.2578249353957265</v>
      </c>
      <c r="C32" s="21"/>
      <c r="D32" s="21"/>
      <c r="E32" s="21"/>
      <c r="F32" s="21"/>
      <c r="G32" s="21"/>
      <c r="H32" s="21"/>
      <c r="I32" s="22">
        <v>25.965786660087179</v>
      </c>
      <c r="J32" s="22">
        <v>4.6881453944650972E-3</v>
      </c>
      <c r="K32" s="23">
        <f t="shared" si="1"/>
        <v>4.6766330366906353E-3</v>
      </c>
      <c r="L32" s="21"/>
      <c r="M32" s="21"/>
      <c r="N32" s="21"/>
      <c r="O32" s="21"/>
      <c r="P32" s="21"/>
      <c r="Q32" s="21"/>
      <c r="R32" s="21"/>
      <c r="S32" s="21"/>
      <c r="T32" s="21"/>
      <c r="U32" s="23">
        <v>31</v>
      </c>
      <c r="V32" s="23">
        <f t="shared" si="2"/>
        <v>0.46013280215001773</v>
      </c>
      <c r="W32" s="23">
        <f t="shared" si="3"/>
        <v>0.33124039789999682</v>
      </c>
    </row>
    <row r="33" spans="1:23" x14ac:dyDescent="0.25">
      <c r="A33" s="21">
        <v>12</v>
      </c>
      <c r="B33" s="21">
        <f t="shared" si="0"/>
        <v>7.2675341064959254</v>
      </c>
      <c r="C33" s="21"/>
      <c r="D33" s="21"/>
      <c r="E33" s="21"/>
      <c r="F33" s="21"/>
      <c r="G33" s="21"/>
      <c r="H33" s="21"/>
      <c r="I33" s="22">
        <v>26.450694958466979</v>
      </c>
      <c r="J33" s="22">
        <v>4.96695580338703E-3</v>
      </c>
      <c r="K33" s="23">
        <f t="shared" si="1"/>
        <v>4.9519468543186406E-3</v>
      </c>
      <c r="L33" s="21"/>
      <c r="M33" s="21"/>
      <c r="N33" s="21"/>
      <c r="O33" s="21"/>
      <c r="P33" s="21"/>
      <c r="Q33" s="21"/>
      <c r="R33" s="21"/>
      <c r="S33" s="21"/>
      <c r="T33" s="21"/>
      <c r="U33" s="23">
        <v>32</v>
      </c>
      <c r="V33" s="23">
        <f t="shared" si="2"/>
        <v>0.4210498719100384</v>
      </c>
      <c r="W33" s="23">
        <f t="shared" si="3"/>
        <v>0.21348085192039024</v>
      </c>
    </row>
    <row r="34" spans="1:23" x14ac:dyDescent="0.25">
      <c r="A34" s="21">
        <v>13</v>
      </c>
      <c r="B34" s="21">
        <f t="shared" si="0"/>
        <v>7.0380591980703162</v>
      </c>
      <c r="C34" s="21"/>
      <c r="D34" s="21"/>
      <c r="E34" s="21"/>
      <c r="F34" s="21"/>
      <c r="G34" s="21"/>
      <c r="H34" s="21"/>
      <c r="I34" s="22">
        <v>26.921128382268279</v>
      </c>
      <c r="J34" s="22">
        <v>5.2560925237505165E-3</v>
      </c>
      <c r="K34" s="23">
        <f t="shared" si="1"/>
        <v>5.2308983142684319E-3</v>
      </c>
      <c r="L34" s="21"/>
      <c r="M34" s="21"/>
      <c r="N34" s="21"/>
      <c r="O34" s="21"/>
      <c r="P34" s="21"/>
      <c r="Q34" s="21"/>
      <c r="R34" s="21"/>
      <c r="S34" s="21"/>
      <c r="T34" s="21"/>
      <c r="U34" s="23">
        <v>33</v>
      </c>
      <c r="V34" s="23">
        <f t="shared" si="2"/>
        <v>0.38347495501936368</v>
      </c>
      <c r="W34" s="23">
        <f t="shared" si="3"/>
        <v>0.15037868484559719</v>
      </c>
    </row>
    <row r="35" spans="1:23" x14ac:dyDescent="0.25">
      <c r="A35" s="21">
        <v>14</v>
      </c>
      <c r="B35" s="21">
        <f t="shared" si="0"/>
        <v>6.5917996491510529</v>
      </c>
      <c r="C35" s="21"/>
      <c r="D35" s="21"/>
      <c r="E35" s="21"/>
      <c r="F35" s="21"/>
      <c r="G35" s="21"/>
      <c r="H35" s="21"/>
      <c r="I35" s="22">
        <v>27.39879924335883</v>
      </c>
      <c r="J35" s="22">
        <v>5.5555555555555558E-3</v>
      </c>
      <c r="K35" s="23">
        <f t="shared" si="1"/>
        <v>5.5263656730180034E-3</v>
      </c>
      <c r="L35" s="21"/>
      <c r="M35" s="21"/>
      <c r="N35" s="21"/>
      <c r="O35" s="21"/>
      <c r="P35" s="21"/>
      <c r="Q35" s="21"/>
      <c r="R35" s="21"/>
      <c r="S35" s="21"/>
      <c r="T35" s="21"/>
      <c r="U35" s="23">
        <v>34</v>
      </c>
      <c r="V35" s="23">
        <f t="shared" si="2"/>
        <v>0.34802041509791004</v>
      </c>
      <c r="W35" s="23">
        <f t="shared" si="3"/>
        <v>0.1212775948614927</v>
      </c>
    </row>
    <row r="36" spans="1:23" x14ac:dyDescent="0.25">
      <c r="A36" s="21">
        <v>15</v>
      </c>
      <c r="B36" s="21">
        <f t="shared" si="0"/>
        <v>5.9709073070842971</v>
      </c>
      <c r="C36" s="21"/>
      <c r="D36" s="21"/>
      <c r="E36" s="21"/>
      <c r="F36" s="21"/>
      <c r="G36" s="21"/>
      <c r="H36" s="21"/>
      <c r="I36" s="22">
        <v>27.869232667160126</v>
      </c>
      <c r="J36" s="22">
        <v>5.8653448988021488E-3</v>
      </c>
      <c r="K36" s="23">
        <f t="shared" si="1"/>
        <v>5.8296551539422838E-3</v>
      </c>
      <c r="L36" s="21"/>
      <c r="M36" s="21"/>
      <c r="N36" s="21"/>
      <c r="O36" s="21"/>
      <c r="P36" s="21"/>
      <c r="Q36" s="21"/>
      <c r="R36" s="21"/>
      <c r="S36" s="21"/>
      <c r="T36" s="21"/>
      <c r="U36" s="23">
        <v>35</v>
      </c>
      <c r="V36" s="23">
        <f t="shared" si="2"/>
        <v>0.31515313709599613</v>
      </c>
      <c r="W36" s="23">
        <f t="shared" si="3"/>
        <v>0.10878955410447455</v>
      </c>
    </row>
    <row r="37" spans="1:23" x14ac:dyDescent="0.25">
      <c r="A37" s="21">
        <v>16</v>
      </c>
      <c r="B37" s="21">
        <f t="shared" si="0"/>
        <v>5.2307252181485451</v>
      </c>
      <c r="C37" s="21"/>
      <c r="D37" s="21"/>
      <c r="E37" s="21"/>
      <c r="F37" s="21"/>
      <c r="G37" s="21"/>
      <c r="H37" s="21"/>
      <c r="I37" s="22">
        <v>28.346903528250678</v>
      </c>
      <c r="J37" s="22">
        <v>6.1854605534902938E-3</v>
      </c>
      <c r="K37" s="23">
        <f t="shared" si="1"/>
        <v>6.1503518972737649E-3</v>
      </c>
      <c r="L37" s="21"/>
      <c r="M37" s="21"/>
      <c r="N37" s="21"/>
      <c r="O37" s="21"/>
      <c r="P37" s="21"/>
      <c r="Q37" s="21"/>
      <c r="R37" s="21"/>
      <c r="S37" s="21"/>
      <c r="T37" s="21"/>
      <c r="U37" s="23">
        <v>36</v>
      </c>
      <c r="V37" s="23">
        <f t="shared" si="2"/>
        <v>0.28518017320078587</v>
      </c>
      <c r="W37" s="23">
        <f t="shared" si="3"/>
        <v>0.10359701852875294</v>
      </c>
    </row>
    <row r="38" spans="1:23" x14ac:dyDescent="0.25">
      <c r="A38" s="21">
        <v>17</v>
      </c>
      <c r="B38" s="21">
        <f t="shared" si="0"/>
        <v>4.4316834308727469</v>
      </c>
      <c r="C38" s="21"/>
      <c r="D38" s="21"/>
      <c r="E38" s="21"/>
      <c r="F38" s="21"/>
      <c r="G38" s="21"/>
      <c r="H38" s="21"/>
      <c r="I38" s="22">
        <v>28.810099514762726</v>
      </c>
      <c r="J38" s="22">
        <v>6.5159025196199916E-3</v>
      </c>
      <c r="K38" s="23">
        <f t="shared" si="1"/>
        <v>6.4738198925955118E-3</v>
      </c>
      <c r="L38" s="21"/>
      <c r="M38" s="21"/>
      <c r="N38" s="21"/>
      <c r="O38" s="21"/>
      <c r="P38" s="21"/>
      <c r="Q38" s="21"/>
      <c r="R38" s="21"/>
      <c r="S38" s="21"/>
      <c r="T38" s="21"/>
      <c r="U38" s="23">
        <v>37</v>
      </c>
      <c r="V38" s="23">
        <f t="shared" si="2"/>
        <v>0.2582528891531346</v>
      </c>
      <c r="W38" s="23">
        <f t="shared" si="3"/>
        <v>0.10146635115399424</v>
      </c>
    </row>
    <row r="39" spans="1:23" x14ac:dyDescent="0.25">
      <c r="A39" s="21">
        <v>18</v>
      </c>
      <c r="B39" s="21">
        <f t="shared" si="0"/>
        <v>3.6312888836153272</v>
      </c>
      <c r="C39" s="21"/>
      <c r="D39" s="21"/>
      <c r="E39" s="21"/>
      <c r="F39" s="21"/>
      <c r="G39" s="21"/>
      <c r="H39" s="21"/>
      <c r="I39" s="22">
        <v>29.273295501274774</v>
      </c>
      <c r="J39" s="22">
        <v>6.8566707971912432E-3</v>
      </c>
      <c r="K39" s="23">
        <f t="shared" si="1"/>
        <v>6.8097952922393174E-3</v>
      </c>
      <c r="L39" s="21"/>
      <c r="M39" s="21"/>
      <c r="N39" s="21"/>
      <c r="O39" s="21"/>
      <c r="P39" s="21"/>
      <c r="Q39" s="21"/>
      <c r="R39" s="21"/>
      <c r="S39" s="21"/>
      <c r="T39" s="21"/>
      <c r="U39" s="23">
        <v>38</v>
      </c>
      <c r="V39" s="23">
        <f t="shared" si="2"/>
        <v>0.23438529189286042</v>
      </c>
      <c r="W39" s="23">
        <f t="shared" si="3"/>
        <v>0.10059682306706937</v>
      </c>
    </row>
    <row r="40" spans="1:23" x14ac:dyDescent="0.25">
      <c r="A40" s="21">
        <v>19</v>
      </c>
      <c r="B40" s="21">
        <f t="shared" si="0"/>
        <v>2.8776509697020138</v>
      </c>
      <c r="C40" s="21"/>
      <c r="D40" s="21"/>
      <c r="E40" s="21"/>
      <c r="F40" s="21"/>
      <c r="G40" s="21"/>
      <c r="H40" s="21"/>
      <c r="I40" s="22">
        <v>29.722016613208325</v>
      </c>
      <c r="J40" s="22">
        <v>7.2180916976456013E-3</v>
      </c>
      <c r="K40" s="23">
        <f t="shared" si="1"/>
        <v>7.1473812678760559E-3</v>
      </c>
      <c r="L40" s="21"/>
      <c r="M40" s="21"/>
      <c r="N40" s="21"/>
      <c r="O40" s="21"/>
      <c r="P40" s="21"/>
      <c r="Q40" s="21"/>
      <c r="R40" s="21"/>
      <c r="S40" s="21"/>
      <c r="T40" s="21"/>
      <c r="U40" s="23">
        <v>39</v>
      </c>
      <c r="V40" s="23">
        <f t="shared" si="2"/>
        <v>0.21348085192039024</v>
      </c>
      <c r="W40" s="23">
        <f t="shared" si="3"/>
        <v>0.10024275762402314</v>
      </c>
    </row>
    <row r="41" spans="1:23" x14ac:dyDescent="0.25">
      <c r="A41" s="21">
        <v>20</v>
      </c>
      <c r="B41" s="21">
        <f t="shared" si="0"/>
        <v>2.2054675945786872</v>
      </c>
      <c r="C41" s="21"/>
      <c r="D41" s="21"/>
      <c r="E41" s="21"/>
      <c r="F41" s="21"/>
      <c r="G41" s="21"/>
      <c r="H41" s="21"/>
      <c r="I41" s="22">
        <v>30.177975162431121</v>
      </c>
      <c r="J41" s="22">
        <v>7.5691862866584048E-3</v>
      </c>
      <c r="K41" s="23">
        <f t="shared" si="1"/>
        <v>7.5027879110338347E-3</v>
      </c>
      <c r="L41" s="21"/>
      <c r="M41" s="21"/>
      <c r="N41" s="21"/>
      <c r="O41" s="21"/>
      <c r="P41" s="21"/>
      <c r="Q41" s="21"/>
      <c r="R41" s="21"/>
      <c r="S41" s="21"/>
      <c r="T41" s="21"/>
      <c r="U41" s="23">
        <v>40</v>
      </c>
      <c r="V41" s="23">
        <f t="shared" si="2"/>
        <v>0.19536233761769406</v>
      </c>
      <c r="W41" s="23">
        <f t="shared" si="3"/>
        <v>0.100098715660789</v>
      </c>
    </row>
    <row r="42" spans="1:23" x14ac:dyDescent="0.25">
      <c r="A42" s="21">
        <v>21</v>
      </c>
      <c r="B42" s="21">
        <f t="shared" si="0"/>
        <v>1.6347392549168207</v>
      </c>
      <c r="C42" s="21"/>
      <c r="D42" s="21"/>
      <c r="E42" s="21"/>
      <c r="F42" s="21"/>
      <c r="G42" s="21"/>
      <c r="H42" s="21"/>
      <c r="I42" s="22">
        <v>30.633933711653917</v>
      </c>
      <c r="J42" s="22">
        <v>7.9202808756712109E-3</v>
      </c>
      <c r="K42" s="23">
        <f t="shared" si="1"/>
        <v>7.8708220145689827E-3</v>
      </c>
      <c r="L42" s="21"/>
      <c r="M42" s="21"/>
      <c r="N42" s="21"/>
      <c r="O42" s="21"/>
      <c r="P42" s="21"/>
      <c r="Q42" s="21"/>
      <c r="R42" s="21"/>
      <c r="S42" s="21"/>
      <c r="T42" s="21"/>
      <c r="U42" s="23">
        <v>41</v>
      </c>
      <c r="V42" s="23">
        <f t="shared" si="2"/>
        <v>0.17980039129574812</v>
      </c>
      <c r="W42" s="23">
        <f t="shared" si="3"/>
        <v>0.10004013773174701</v>
      </c>
    </row>
    <row r="43" spans="1:23" x14ac:dyDescent="0.25">
      <c r="A43" s="21">
        <v>22</v>
      </c>
      <c r="B43" s="21">
        <f t="shared" si="0"/>
        <v>1.1718756994184985</v>
      </c>
      <c r="C43" s="21"/>
      <c r="D43" s="21"/>
      <c r="E43" s="21"/>
      <c r="F43" s="21"/>
      <c r="G43" s="21"/>
      <c r="H43" s="21"/>
      <c r="I43" s="22">
        <v>31.082654823587468</v>
      </c>
      <c r="J43" s="22">
        <v>8.302354399008673E-3</v>
      </c>
      <c r="K43" s="23">
        <f t="shared" si="1"/>
        <v>8.2454751652467802E-3</v>
      </c>
      <c r="L43" s="21"/>
      <c r="M43" s="21"/>
      <c r="N43" s="21"/>
      <c r="O43" s="21"/>
      <c r="P43" s="21"/>
      <c r="Q43" s="21"/>
      <c r="R43" s="21"/>
      <c r="S43" s="21"/>
      <c r="T43" s="21"/>
      <c r="U43" s="23">
        <v>42</v>
      </c>
      <c r="V43" s="23">
        <f t="shared" si="2"/>
        <v>0.16653815719513787</v>
      </c>
      <c r="W43" s="23">
        <f t="shared" si="3"/>
        <v>0.10001631926982395</v>
      </c>
    </row>
    <row r="44" spans="1:23" x14ac:dyDescent="0.25">
      <c r="A44" s="21">
        <v>23</v>
      </c>
      <c r="B44" s="21">
        <f t="shared" si="0"/>
        <v>0.8124560040891633</v>
      </c>
      <c r="C44" s="21"/>
      <c r="D44" s="21"/>
      <c r="E44" s="21"/>
      <c r="F44" s="21"/>
      <c r="G44" s="21"/>
      <c r="H44" s="21"/>
      <c r="I44" s="22">
        <v>31.524138498231764</v>
      </c>
      <c r="J44" s="22">
        <v>8.6947542337876913E-3</v>
      </c>
      <c r="K44" s="23">
        <f t="shared" si="1"/>
        <v>8.6262591450195544E-3</v>
      </c>
      <c r="L44" s="21"/>
      <c r="M44" s="21"/>
      <c r="N44" s="21"/>
      <c r="O44" s="21"/>
      <c r="P44" s="21"/>
      <c r="Q44" s="21"/>
      <c r="R44" s="21"/>
      <c r="S44" s="21"/>
      <c r="T44" s="21"/>
      <c r="U44" s="23">
        <v>43</v>
      </c>
      <c r="V44" s="23">
        <f t="shared" si="2"/>
        <v>0.15531073627467745</v>
      </c>
      <c r="W44" s="23">
        <f t="shared" si="3"/>
        <v>0.10000663500029912</v>
      </c>
    </row>
    <row r="45" spans="1:23" x14ac:dyDescent="0.25">
      <c r="A45" s="21">
        <v>24</v>
      </c>
      <c r="B45" s="21">
        <f t="shared" si="0"/>
        <v>0.54475773194216215</v>
      </c>
      <c r="C45" s="21"/>
      <c r="D45" s="21"/>
      <c r="E45" s="21"/>
      <c r="F45" s="21"/>
      <c r="G45" s="21"/>
      <c r="H45" s="21"/>
      <c r="I45" s="22">
        <v>31.972859610165308</v>
      </c>
      <c r="J45" s="22">
        <v>9.0871540685667079E-3</v>
      </c>
      <c r="K45" s="23">
        <f t="shared" si="1"/>
        <v>9.0257515909665017E-3</v>
      </c>
      <c r="L45" s="21"/>
      <c r="M45" s="21"/>
      <c r="N45" s="21"/>
      <c r="O45" s="21"/>
      <c r="P45" s="21"/>
      <c r="Q45" s="21"/>
      <c r="R45" s="21"/>
      <c r="S45" s="21"/>
      <c r="T45" s="21"/>
      <c r="U45" s="23">
        <v>44</v>
      </c>
      <c r="V45" s="23">
        <f t="shared" si="2"/>
        <v>0.14585934071909498</v>
      </c>
      <c r="W45" s="23">
        <f t="shared" si="3"/>
        <v>0.10000269760309095</v>
      </c>
    </row>
    <row r="46" spans="1:23" x14ac:dyDescent="0.25">
      <c r="A46" s="21">
        <v>25</v>
      </c>
      <c r="B46" s="21">
        <f t="shared" si="0"/>
        <v>0.35325815823044804</v>
      </c>
      <c r="C46" s="21"/>
      <c r="D46" s="21"/>
      <c r="E46" s="21"/>
      <c r="F46" s="21"/>
      <c r="G46" s="21"/>
      <c r="H46" s="21"/>
      <c r="I46" s="22">
        <v>32.414343284809604</v>
      </c>
      <c r="J46" s="22">
        <v>9.4898802147872774E-3</v>
      </c>
      <c r="K46" s="23">
        <f t="shared" si="1"/>
        <v>9.4311378648754066E-3</v>
      </c>
      <c r="L46" s="21"/>
      <c r="M46" s="21"/>
      <c r="N46" s="21"/>
      <c r="O46" s="21"/>
      <c r="P46" s="21"/>
      <c r="Q46" s="21"/>
      <c r="R46" s="21"/>
      <c r="S46" s="21"/>
      <c r="T46" s="21"/>
      <c r="U46" s="23">
        <v>45</v>
      </c>
      <c r="V46" s="23">
        <f t="shared" si="2"/>
        <v>0.13794069854205343</v>
      </c>
      <c r="W46" s="23">
        <f t="shared" si="3"/>
        <v>0.10000109676576549</v>
      </c>
    </row>
    <row r="47" spans="1:23" x14ac:dyDescent="0.25">
      <c r="A47" s="21">
        <v>26</v>
      </c>
      <c r="B47" s="21">
        <f t="shared" si="0"/>
        <v>0.2215471891363025</v>
      </c>
      <c r="C47" s="21"/>
      <c r="D47" s="21"/>
      <c r="E47" s="21"/>
      <c r="F47" s="21"/>
      <c r="G47" s="21"/>
      <c r="H47" s="21"/>
      <c r="I47" s="22">
        <v>32.841352084875396</v>
      </c>
      <c r="J47" s="22">
        <v>9.9235852953325071E-3</v>
      </c>
      <c r="K47" s="23">
        <f t="shared" si="1"/>
        <v>9.8349237001827284E-3</v>
      </c>
      <c r="L47" s="21"/>
      <c r="M47" s="21"/>
      <c r="N47" s="21"/>
      <c r="O47" s="21"/>
      <c r="P47" s="21"/>
      <c r="Q47" s="21"/>
      <c r="R47" s="21"/>
      <c r="S47" s="21"/>
      <c r="T47" s="21"/>
      <c r="U47" s="23">
        <v>46</v>
      </c>
      <c r="V47" s="23">
        <f t="shared" si="2"/>
        <v>0.13133257823741148</v>
      </c>
      <c r="W47" s="23">
        <f t="shared" si="3"/>
        <v>0.10000044591204688</v>
      </c>
    </row>
    <row r="48" spans="1:23" x14ac:dyDescent="0.25">
      <c r="A48" s="21">
        <v>27</v>
      </c>
      <c r="B48" s="21">
        <f t="shared" si="0"/>
        <v>0.1343771837555475</v>
      </c>
      <c r="C48" s="21"/>
      <c r="D48" s="21"/>
      <c r="E48" s="21"/>
      <c r="F48" s="21"/>
      <c r="G48" s="21"/>
      <c r="H48" s="21"/>
      <c r="I48" s="22">
        <v>33.261123447651947</v>
      </c>
      <c r="J48" s="22">
        <v>1.0357290375877737E-2</v>
      </c>
      <c r="K48" s="23">
        <f t="shared" si="1"/>
        <v>1.0243099568563303E-2</v>
      </c>
      <c r="L48" s="21"/>
      <c r="M48" s="21"/>
      <c r="N48" s="21"/>
      <c r="O48" s="21"/>
      <c r="P48" s="21"/>
      <c r="Q48" s="21"/>
      <c r="R48" s="21"/>
      <c r="S48" s="21"/>
      <c r="T48" s="21"/>
      <c r="U48" s="23">
        <v>47</v>
      </c>
      <c r="V48" s="23">
        <f t="shared" si="2"/>
        <v>0.12583637175876039</v>
      </c>
      <c r="W48" s="23">
        <f t="shared" si="3"/>
        <v>0.10000018129436915</v>
      </c>
    </row>
    <row r="49" spans="1:24" x14ac:dyDescent="0.25">
      <c r="A49" s="21">
        <v>28</v>
      </c>
      <c r="B49" s="21">
        <f t="shared" si="0"/>
        <v>7.88261058916742E-2</v>
      </c>
      <c r="C49" s="21"/>
      <c r="D49" s="21"/>
      <c r="E49" s="21"/>
      <c r="F49" s="21"/>
      <c r="G49" s="21"/>
      <c r="H49" s="21"/>
      <c r="I49" s="22">
        <v>33.688132247717739</v>
      </c>
      <c r="J49" s="22">
        <v>1.0780669144981412E-2</v>
      </c>
      <c r="K49" s="23">
        <f t="shared" si="1"/>
        <v>1.0669750663419552E-2</v>
      </c>
      <c r="L49" s="21"/>
      <c r="M49" s="21"/>
      <c r="N49" s="21"/>
      <c r="O49" s="21"/>
      <c r="P49" s="21"/>
      <c r="Q49" s="21"/>
      <c r="R49" s="21"/>
      <c r="S49" s="21"/>
      <c r="T49" s="21"/>
      <c r="U49" s="23">
        <v>48</v>
      </c>
      <c r="V49" s="23">
        <f t="shared" si="2"/>
        <v>0.1212775948614927</v>
      </c>
      <c r="W49" s="23">
        <f t="shared" si="3"/>
        <v>0.10000007370879989</v>
      </c>
    </row>
    <row r="50" spans="1:24" x14ac:dyDescent="0.25">
      <c r="A50" s="21">
        <v>29</v>
      </c>
      <c r="B50" s="21">
        <f t="shared" si="0"/>
        <v>4.4719800402142761E-2</v>
      </c>
      <c r="C50" s="21"/>
      <c r="D50" s="21"/>
      <c r="E50" s="21"/>
      <c r="F50" s="21"/>
      <c r="G50" s="21"/>
      <c r="H50" s="21"/>
      <c r="I50" s="22">
        <v>34.122378485072787</v>
      </c>
      <c r="J50" s="22">
        <v>1.1204047914085089E-2</v>
      </c>
      <c r="K50" s="23">
        <f t="shared" si="1"/>
        <v>1.1115454192745389E-2</v>
      </c>
      <c r="L50" s="21"/>
      <c r="M50" s="21"/>
      <c r="N50" s="21"/>
      <c r="O50" s="21"/>
      <c r="P50" s="21"/>
      <c r="Q50" s="21"/>
      <c r="R50" s="21"/>
      <c r="S50" s="21"/>
      <c r="T50" s="21"/>
      <c r="U50" s="23">
        <v>49</v>
      </c>
      <c r="V50" s="23">
        <f t="shared" si="2"/>
        <v>0.11750501674890437</v>
      </c>
      <c r="W50" s="23">
        <f t="shared" si="3"/>
        <v>0.10000002996776333</v>
      </c>
    </row>
    <row r="51" spans="1:24" x14ac:dyDescent="0.25">
      <c r="A51" s="21">
        <v>30</v>
      </c>
      <c r="B51" s="21">
        <f t="shared" si="0"/>
        <v>2.4536628490190927E-2</v>
      </c>
      <c r="C51" s="21"/>
      <c r="D51" s="21"/>
      <c r="E51" s="21"/>
      <c r="F51" s="21"/>
      <c r="G51" s="21"/>
      <c r="H51" s="21"/>
      <c r="I51" s="22">
        <v>34.542149847849331</v>
      </c>
      <c r="J51" s="22">
        <v>1.1637752994630319E-2</v>
      </c>
      <c r="K51" s="23">
        <f t="shared" si="1"/>
        <v>1.1557603207587848E-2</v>
      </c>
      <c r="L51" s="21"/>
      <c r="M51" s="21"/>
      <c r="N51" s="21"/>
      <c r="O51" s="21"/>
      <c r="P51" s="21"/>
      <c r="Q51" s="21"/>
      <c r="R51" s="21"/>
      <c r="S51" s="21"/>
      <c r="T51" s="21"/>
      <c r="U51" s="23">
        <v>50</v>
      </c>
      <c r="V51" s="23">
        <f t="shared" si="2"/>
        <v>0.11438896796967325</v>
      </c>
      <c r="W51" s="23">
        <f t="shared" si="3"/>
        <v>0.10000001218398362</v>
      </c>
    </row>
    <row r="52" spans="1:24" x14ac:dyDescent="0.25">
      <c r="I52" s="22">
        <v>34.954683773336626</v>
      </c>
      <c r="J52" s="22">
        <v>1.2081784386617101E-2</v>
      </c>
      <c r="K52" s="23">
        <f t="shared" si="1"/>
        <v>1.2002907426517394E-2</v>
      </c>
      <c r="L52" s="21"/>
      <c r="M52" s="21"/>
      <c r="N52" s="21"/>
      <c r="O52" s="21"/>
      <c r="P52" s="21"/>
      <c r="Q52" s="21"/>
      <c r="R52" s="21"/>
      <c r="S52" s="21"/>
      <c r="T52" s="21"/>
      <c r="U52" s="23">
        <v>51</v>
      </c>
      <c r="V52" s="23">
        <f t="shared" si="2"/>
        <v>0.11181922535461845</v>
      </c>
      <c r="W52" s="23">
        <f t="shared" si="3"/>
        <v>0.10000000495363812</v>
      </c>
    </row>
    <row r="53" spans="1:24" x14ac:dyDescent="0.25">
      <c r="I53" s="22">
        <v>35.359980261534659</v>
      </c>
      <c r="J53" s="22">
        <v>1.2536142090045435E-2</v>
      </c>
      <c r="K53" s="23">
        <f t="shared" si="1"/>
        <v>1.2450741952697374E-2</v>
      </c>
      <c r="L53" s="21"/>
      <c r="M53" s="21"/>
      <c r="N53" s="21"/>
      <c r="O53" s="21"/>
      <c r="P53" s="21"/>
      <c r="Q53" s="21"/>
      <c r="R53" s="21"/>
      <c r="S53" s="21"/>
      <c r="T53" s="21"/>
      <c r="U53" s="23">
        <v>52</v>
      </c>
      <c r="V53" s="23">
        <f t="shared" si="2"/>
        <v>0.1097027479874194</v>
      </c>
      <c r="W53" s="23">
        <f t="shared" si="3"/>
        <v>0.10000000201399897</v>
      </c>
    </row>
    <row r="54" spans="1:24" x14ac:dyDescent="0.25">
      <c r="I54" s="22">
        <v>35.765276749732706</v>
      </c>
      <c r="J54" s="22">
        <v>1.3011152416356878E-2</v>
      </c>
      <c r="K54" s="23">
        <f t="shared" si="1"/>
        <v>1.2908747848003919E-2</v>
      </c>
      <c r="L54" s="21"/>
      <c r="M54" s="21"/>
      <c r="N54" s="21"/>
      <c r="O54" s="21"/>
      <c r="P54" s="21"/>
      <c r="Q54" s="21"/>
      <c r="R54" s="21"/>
      <c r="S54" s="21"/>
      <c r="T54" s="21"/>
      <c r="U54" s="23">
        <v>53</v>
      </c>
      <c r="V54" s="23">
        <f t="shared" si="2"/>
        <v>0.10796144149352346</v>
      </c>
      <c r="W54" s="23">
        <f t="shared" si="3"/>
        <v>0.10000000081883088</v>
      </c>
    </row>
    <row r="55" spans="1:24" x14ac:dyDescent="0.25">
      <c r="I55" s="22">
        <v>36.170573237930753</v>
      </c>
      <c r="J55" s="22">
        <v>1.3475836431226764E-2</v>
      </c>
      <c r="K55" s="23">
        <f t="shared" si="1"/>
        <v>1.3376827068199138E-2</v>
      </c>
      <c r="L55" s="21"/>
      <c r="M55" s="21"/>
      <c r="N55" s="21"/>
      <c r="O55" s="21"/>
      <c r="P55" s="21"/>
      <c r="Q55" s="21"/>
      <c r="R55" s="21"/>
      <c r="S55" s="21"/>
      <c r="T55" s="21"/>
      <c r="U55" s="23">
        <v>54</v>
      </c>
      <c r="V55" s="23">
        <f t="shared" si="2"/>
        <v>0.10653005692252791</v>
      </c>
      <c r="W55" s="23">
        <f t="shared" si="3"/>
        <v>0.1000000003329118</v>
      </c>
    </row>
    <row r="56" spans="1:24" x14ac:dyDescent="0.25">
      <c r="I56" s="22">
        <v>36.575869726128794</v>
      </c>
      <c r="J56" s="22">
        <v>1.3940520446096656E-2</v>
      </c>
      <c r="K56" s="23">
        <f t="shared" si="1"/>
        <v>1.3854862414665008E-2</v>
      </c>
      <c r="L56" s="21"/>
      <c r="M56" s="21"/>
      <c r="N56" s="21"/>
      <c r="O56" s="21"/>
      <c r="P56" s="21"/>
      <c r="Q56" s="21"/>
      <c r="R56" s="21"/>
      <c r="S56" s="21"/>
      <c r="T56" s="21"/>
      <c r="U56" s="23">
        <v>55</v>
      </c>
      <c r="V56" s="23">
        <f t="shared" si="2"/>
        <v>0.10535428073942789</v>
      </c>
      <c r="W56" s="23">
        <f t="shared" si="3"/>
        <v>0.10000000013535183</v>
      </c>
    </row>
    <row r="57" spans="1:24" x14ac:dyDescent="0.25">
      <c r="I57" s="22">
        <v>36.981166214326834</v>
      </c>
      <c r="J57" s="22">
        <v>1.4415530772408097E-2</v>
      </c>
      <c r="K57" s="23">
        <f t="shared" si="1"/>
        <v>1.4342717081516533E-2</v>
      </c>
      <c r="L57" s="21"/>
      <c r="M57" s="21"/>
      <c r="N57" s="21"/>
      <c r="O57" s="21"/>
      <c r="P57" s="21"/>
      <c r="Q57" s="21"/>
      <c r="R57" s="21"/>
      <c r="S57" s="21"/>
      <c r="T57" s="21"/>
      <c r="U57" s="23">
        <v>56</v>
      </c>
      <c r="V57" s="23">
        <f t="shared" si="2"/>
        <v>0.10438903911956032</v>
      </c>
      <c r="W57" s="23">
        <f t="shared" si="3"/>
        <v>0.10000000005502996</v>
      </c>
    </row>
    <row r="58" spans="1:24" x14ac:dyDescent="0.25">
      <c r="I58" s="22">
        <v>37.371987827946377</v>
      </c>
      <c r="J58" s="22">
        <v>1.4900867410161089E-2</v>
      </c>
      <c r="K58" s="23">
        <f t="shared" si="1"/>
        <v>1.4822301323057389E-2</v>
      </c>
      <c r="L58" s="21"/>
      <c r="M58" s="21"/>
      <c r="N58" s="21"/>
      <c r="O58" s="21"/>
      <c r="P58" s="21"/>
      <c r="Q58" s="21"/>
      <c r="R58" s="21"/>
      <c r="S58" s="21"/>
      <c r="T58" s="21"/>
      <c r="U58" s="23">
        <v>57</v>
      </c>
      <c r="V58" s="23">
        <f t="shared" si="2"/>
        <v>0.10359701852875294</v>
      </c>
      <c r="W58" s="23">
        <f t="shared" si="3"/>
        <v>0.10000000002237351</v>
      </c>
    </row>
    <row r="59" spans="1:24" x14ac:dyDescent="0.25">
      <c r="I59" s="22">
        <v>37.755572004276672</v>
      </c>
      <c r="J59" s="22">
        <v>1.5396530359355638E-2</v>
      </c>
      <c r="K59" s="23">
        <f t="shared" si="1"/>
        <v>1.5301587907866033E-2</v>
      </c>
      <c r="L59" s="21"/>
      <c r="M59" s="21"/>
      <c r="N59" s="21"/>
      <c r="O59" s="21"/>
      <c r="P59" s="21"/>
      <c r="Q59" s="21"/>
      <c r="R59" s="21"/>
      <c r="S59" s="21"/>
      <c r="T59" s="21"/>
      <c r="U59" s="23">
        <v>58</v>
      </c>
      <c r="V59" s="23">
        <f t="shared" si="2"/>
        <v>0.1029473919195488</v>
      </c>
      <c r="W59" s="23">
        <f t="shared" si="3"/>
        <v>0.1000000000090964</v>
      </c>
    </row>
    <row r="60" spans="1:24" x14ac:dyDescent="0.25">
      <c r="I60" s="22">
        <v>38.13915618060696</v>
      </c>
      <c r="J60" s="22">
        <v>1.5892193308550188E-2</v>
      </c>
      <c r="K60" s="23">
        <f t="shared" si="1"/>
        <v>1.5789210102158877E-2</v>
      </c>
      <c r="L60" s="21"/>
      <c r="M60" s="21"/>
      <c r="N60" s="21"/>
      <c r="O60" s="21"/>
      <c r="P60" s="21"/>
      <c r="Q60" s="21"/>
      <c r="R60" s="21"/>
      <c r="S60" s="21"/>
      <c r="T60" s="21"/>
      <c r="U60" s="23">
        <v>59</v>
      </c>
      <c r="V60" s="23">
        <f t="shared" si="2"/>
        <v>0.10241473305976674</v>
      </c>
      <c r="W60" s="23">
        <f t="shared" si="3"/>
        <v>0.10000000000369832</v>
      </c>
    </row>
    <row r="61" spans="1:24" x14ac:dyDescent="0.25">
      <c r="I61" s="22">
        <v>38.522740356937248</v>
      </c>
      <c r="J61" s="22">
        <v>1.6398182569186286E-2</v>
      </c>
      <c r="K61" s="23">
        <f t="shared" si="1"/>
        <v>1.628498430093353E-2</v>
      </c>
      <c r="L61" s="21"/>
      <c r="M61" s="21"/>
      <c r="N61" s="21"/>
      <c r="O61" s="21"/>
      <c r="P61" s="21"/>
      <c r="Q61" s="21"/>
      <c r="R61" s="21"/>
      <c r="S61" s="21"/>
      <c r="T61" s="21"/>
      <c r="U61" s="23">
        <v>60</v>
      </c>
      <c r="V61" s="23">
        <f t="shared" si="2"/>
        <v>0.10197809852530783</v>
      </c>
      <c r="W61" s="23">
        <f t="shared" si="3"/>
        <v>0.10000000000150362</v>
      </c>
    </row>
    <row r="62" spans="1:24" x14ac:dyDescent="0.25">
      <c r="I62" s="22">
        <v>38.913561970556785</v>
      </c>
      <c r="J62" s="22">
        <v>1.6893845518380836E-2</v>
      </c>
      <c r="K62" s="23">
        <f t="shared" si="1"/>
        <v>1.6798289130013414E-2</v>
      </c>
      <c r="L62" s="21"/>
      <c r="M62" s="21"/>
      <c r="N62" s="21"/>
      <c r="O62" s="21"/>
      <c r="P62" s="21"/>
      <c r="Q62" s="21"/>
      <c r="R62" s="21"/>
      <c r="S62" s="21"/>
      <c r="T62" s="21"/>
      <c r="U62" s="23">
        <v>61</v>
      </c>
      <c r="V62">
        <f>0.1+0.8/(1+EXP(0.2*(90-U62)))</f>
        <v>0.10241473305976674</v>
      </c>
      <c r="W62" s="23">
        <f>0.1+0.8/(1+EXP(0.9*(90-U62)))</f>
        <v>0.10000000000369832</v>
      </c>
      <c r="X62" s="23">
        <f>0.2+0.8/(1+EXP(0.2*(90-U62)))</f>
        <v>0.20241473305976676</v>
      </c>
    </row>
    <row r="63" spans="1:24" x14ac:dyDescent="0.25">
      <c r="I63" s="22">
        <v>39.29714614688708</v>
      </c>
      <c r="J63" s="22">
        <v>1.7399834779016934E-2</v>
      </c>
      <c r="K63" s="23">
        <f t="shared" si="1"/>
        <v>1.7309891782319366E-2</v>
      </c>
      <c r="L63" s="21"/>
      <c r="M63" s="21"/>
      <c r="N63" s="21"/>
      <c r="O63" s="21"/>
      <c r="P63" s="21"/>
      <c r="Q63" s="21"/>
      <c r="R63" s="21"/>
      <c r="S63" s="21"/>
      <c r="T63" s="21"/>
      <c r="U63" s="23">
        <v>62</v>
      </c>
      <c r="V63" s="23">
        <f t="shared" ref="V63:V122" si="4">0.1+0.8/(1+EXP(0.2*(90-U63)))</f>
        <v>0.1029473919195488</v>
      </c>
      <c r="W63" s="23">
        <f t="shared" ref="W63:W122" si="5">0.1+0.8/(1+EXP(0.9*(90-U63)))</f>
        <v>0.1000000000090964</v>
      </c>
      <c r="X63" s="23">
        <f t="shared" ref="X63:X122" si="6">0.2+0.8/(1+EXP(0.2*(90-U63)))</f>
        <v>0.2029473919195488</v>
      </c>
    </row>
    <row r="64" spans="1:24" x14ac:dyDescent="0.25">
      <c r="I64" s="22">
        <v>39.680730323217368</v>
      </c>
      <c r="J64" s="22">
        <v>1.7895497728211484E-2</v>
      </c>
      <c r="K64" s="23">
        <f t="shared" si="1"/>
        <v>1.7828987965088534E-2</v>
      </c>
      <c r="L64" s="21"/>
      <c r="M64" s="21"/>
      <c r="N64" s="21"/>
      <c r="O64" s="21"/>
      <c r="P64" s="21"/>
      <c r="Q64" s="21"/>
      <c r="R64" s="21"/>
      <c r="S64" s="21"/>
      <c r="T64" s="21"/>
      <c r="U64" s="23">
        <v>63</v>
      </c>
      <c r="V64" s="23">
        <f t="shared" si="4"/>
        <v>0.10359701852875294</v>
      </c>
      <c r="W64" s="23">
        <f t="shared" si="5"/>
        <v>0.10000000002237351</v>
      </c>
      <c r="X64" s="23">
        <f t="shared" si="6"/>
        <v>0.20359701852875295</v>
      </c>
    </row>
    <row r="65" spans="9:24" x14ac:dyDescent="0.25">
      <c r="I65" s="22">
        <v>40.04983962496916</v>
      </c>
      <c r="J65" s="22">
        <v>1.8411813300289136E-2</v>
      </c>
      <c r="K65" s="23">
        <f t="shared" si="1"/>
        <v>1.8335334546041662E-2</v>
      </c>
      <c r="L65" s="21"/>
      <c r="M65" s="21"/>
      <c r="N65" s="21"/>
      <c r="O65" s="21"/>
      <c r="P65" s="21"/>
      <c r="Q65" s="21"/>
      <c r="R65" s="21"/>
      <c r="S65" s="21"/>
      <c r="T65" s="21"/>
      <c r="U65" s="23">
        <v>64</v>
      </c>
      <c r="V65" s="23">
        <f t="shared" si="4"/>
        <v>0.10438903911956032</v>
      </c>
      <c r="W65" s="23">
        <f t="shared" si="5"/>
        <v>0.10000000005502996</v>
      </c>
      <c r="X65" s="23">
        <f t="shared" si="6"/>
        <v>0.20438903911956033</v>
      </c>
    </row>
    <row r="66" spans="9:24" x14ac:dyDescent="0.25">
      <c r="I66" s="22">
        <v>40.411711489431696</v>
      </c>
      <c r="J66" s="22">
        <v>1.8938455183808343E-2</v>
      </c>
      <c r="K66" s="23">
        <f t="shared" ref="K66:K129" si="7">0.046*EXP(-1/2*((I66-64.48)/18.012)^2)</f>
        <v>1.8838029104183453E-2</v>
      </c>
      <c r="L66" s="21"/>
      <c r="M66" s="21"/>
      <c r="N66" s="21"/>
      <c r="O66" s="21"/>
      <c r="P66" s="21"/>
      <c r="Q66" s="21"/>
      <c r="R66" s="21"/>
      <c r="S66" s="21"/>
      <c r="T66" s="21"/>
      <c r="U66" s="23">
        <v>65</v>
      </c>
      <c r="V66" s="23">
        <f t="shared" si="4"/>
        <v>0.10535428073942789</v>
      </c>
      <c r="W66" s="23">
        <f t="shared" si="5"/>
        <v>0.10000000013535183</v>
      </c>
      <c r="X66" s="23">
        <f t="shared" si="6"/>
        <v>0.20535428073942791</v>
      </c>
    </row>
    <row r="67" spans="9:24" x14ac:dyDescent="0.25">
      <c r="I67" s="22">
        <v>40.773583353894232</v>
      </c>
      <c r="J67" s="22">
        <v>1.946509706732755E-2</v>
      </c>
      <c r="K67" s="23">
        <f t="shared" si="7"/>
        <v>1.9346695368889267E-2</v>
      </c>
      <c r="L67" s="21"/>
      <c r="M67" s="21"/>
      <c r="N67" s="21"/>
      <c r="O67" s="21"/>
      <c r="P67" s="21"/>
      <c r="Q67" s="21"/>
      <c r="R67" s="21"/>
      <c r="S67" s="21"/>
      <c r="T67" s="21"/>
      <c r="U67" s="23">
        <v>66</v>
      </c>
      <c r="V67" s="23">
        <f t="shared" si="4"/>
        <v>0.10653005692252791</v>
      </c>
      <c r="W67" s="23">
        <f t="shared" si="5"/>
        <v>0.1000000003329118</v>
      </c>
      <c r="X67" s="23">
        <f t="shared" si="6"/>
        <v>0.20653005692252793</v>
      </c>
    </row>
    <row r="68" spans="9:24" x14ac:dyDescent="0.25">
      <c r="I68" s="22">
        <v>41.135455218356768</v>
      </c>
      <c r="J68" s="22">
        <v>1.9991738950846757E-2</v>
      </c>
      <c r="K68" s="23">
        <f t="shared" si="7"/>
        <v>1.9861078500696325E-2</v>
      </c>
      <c r="L68" s="21"/>
      <c r="M68" s="21"/>
      <c r="N68" s="21"/>
      <c r="O68" s="21"/>
      <c r="P68" s="21"/>
      <c r="Q68" s="21"/>
      <c r="R68" s="21"/>
      <c r="S68" s="21"/>
      <c r="T68" s="21"/>
      <c r="U68" s="23">
        <v>67</v>
      </c>
      <c r="V68" s="23">
        <f t="shared" si="4"/>
        <v>0.10796144149352346</v>
      </c>
      <c r="W68" s="23">
        <f t="shared" si="5"/>
        <v>0.10000000081883088</v>
      </c>
      <c r="X68" s="23">
        <f t="shared" si="6"/>
        <v>0.20796144149352347</v>
      </c>
    </row>
    <row r="69" spans="9:24" x14ac:dyDescent="0.25">
      <c r="I69" s="22">
        <v>41.490089645530063</v>
      </c>
      <c r="J69" s="22">
        <v>2.0528707145807519E-2</v>
      </c>
      <c r="K69" s="23">
        <f t="shared" si="7"/>
        <v>2.0370461604909195E-2</v>
      </c>
      <c r="L69" s="21"/>
      <c r="M69" s="21"/>
      <c r="N69" s="21"/>
      <c r="O69" s="21"/>
      <c r="P69" s="21"/>
      <c r="Q69" s="21"/>
      <c r="R69" s="21"/>
      <c r="S69" s="21"/>
      <c r="T69" s="21"/>
      <c r="U69" s="23">
        <v>68</v>
      </c>
      <c r="V69" s="23">
        <f t="shared" si="4"/>
        <v>0.1097027479874194</v>
      </c>
      <c r="W69" s="23">
        <f t="shared" si="5"/>
        <v>0.10000000201399897</v>
      </c>
      <c r="X69" s="23">
        <f t="shared" si="6"/>
        <v>0.20970274798741939</v>
      </c>
    </row>
    <row r="70" spans="9:24" x14ac:dyDescent="0.25">
      <c r="I70" s="22">
        <v>41.84472407270335</v>
      </c>
      <c r="J70" s="22">
        <v>2.1065675340768277E-2</v>
      </c>
      <c r="K70" s="23">
        <f t="shared" si="7"/>
        <v>2.0884811480525307E-2</v>
      </c>
      <c r="L70" s="21"/>
      <c r="M70" s="21"/>
      <c r="N70" s="21"/>
      <c r="O70" s="21"/>
      <c r="P70" s="21"/>
      <c r="Q70" s="21"/>
      <c r="R70" s="21"/>
      <c r="S70" s="21"/>
      <c r="T70" s="21"/>
      <c r="U70" s="23">
        <v>69</v>
      </c>
      <c r="V70" s="23">
        <f t="shared" si="4"/>
        <v>0.11181922535461845</v>
      </c>
      <c r="W70" s="23">
        <f t="shared" si="5"/>
        <v>0.10000000495363812</v>
      </c>
      <c r="X70" s="23">
        <f t="shared" si="6"/>
        <v>0.21181922535461845</v>
      </c>
    </row>
    <row r="71" spans="9:24" x14ac:dyDescent="0.25">
      <c r="I71" s="22">
        <v>42.213833374455135</v>
      </c>
      <c r="J71" s="22">
        <v>2.1592317224287484E-2</v>
      </c>
      <c r="K71" s="23">
        <f t="shared" si="7"/>
        <v>2.1425130474305182E-2</v>
      </c>
      <c r="L71" s="21"/>
      <c r="M71" s="21"/>
      <c r="N71" s="21"/>
      <c r="O71" s="21"/>
      <c r="P71" s="21"/>
      <c r="Q71" s="21"/>
      <c r="R71" s="21"/>
      <c r="S71" s="21"/>
      <c r="T71" s="21"/>
      <c r="U71" s="23">
        <v>70</v>
      </c>
      <c r="V71" s="23">
        <f t="shared" si="4"/>
        <v>0.11438896796967325</v>
      </c>
      <c r="W71" s="23">
        <f t="shared" si="5"/>
        <v>0.10000001218398362</v>
      </c>
      <c r="X71" s="23">
        <f t="shared" si="6"/>
        <v>0.21438896796967327</v>
      </c>
    </row>
    <row r="72" spans="9:24" x14ac:dyDescent="0.25">
      <c r="I72" s="22">
        <v>42.582942676206926</v>
      </c>
      <c r="J72" s="22">
        <v>2.2108632796365137E-2</v>
      </c>
      <c r="K72" s="23">
        <f t="shared" si="7"/>
        <v>2.1970200189565466E-2</v>
      </c>
      <c r="L72" s="21"/>
      <c r="M72" s="21"/>
      <c r="N72" s="21"/>
      <c r="O72" s="21"/>
      <c r="P72" s="21"/>
      <c r="Q72" s="21"/>
      <c r="R72" s="21"/>
      <c r="S72" s="21"/>
      <c r="T72" s="21"/>
      <c r="U72" s="23">
        <v>71</v>
      </c>
      <c r="V72" s="23">
        <f t="shared" si="4"/>
        <v>0.11750501674890437</v>
      </c>
      <c r="W72" s="23">
        <f t="shared" si="5"/>
        <v>0.10000002996776333</v>
      </c>
      <c r="X72" s="23">
        <f t="shared" si="6"/>
        <v>0.21750501674890438</v>
      </c>
    </row>
    <row r="73" spans="9:24" x14ac:dyDescent="0.25">
      <c r="I73" s="22">
        <v>42.959289415247966</v>
      </c>
      <c r="J73" s="22">
        <v>2.2624948368442796E-2</v>
      </c>
      <c r="K73" s="23">
        <f t="shared" si="7"/>
        <v>2.253049372921008E-2</v>
      </c>
      <c r="L73" s="21"/>
      <c r="M73" s="21"/>
      <c r="N73" s="21"/>
      <c r="O73" s="21"/>
      <c r="P73" s="21"/>
      <c r="Q73" s="21"/>
      <c r="R73" s="21"/>
      <c r="S73" s="21"/>
      <c r="T73" s="21"/>
      <c r="U73" s="23">
        <v>72</v>
      </c>
      <c r="V73" s="23">
        <f t="shared" si="4"/>
        <v>0.1212775948614927</v>
      </c>
      <c r="W73" s="23">
        <f t="shared" si="5"/>
        <v>0.10000007370879989</v>
      </c>
      <c r="X73" s="23">
        <f t="shared" si="6"/>
        <v>0.2212775948614927</v>
      </c>
    </row>
    <row r="74" spans="9:24" x14ac:dyDescent="0.25">
      <c r="I74" s="22">
        <v>43.321161279710502</v>
      </c>
      <c r="J74" s="22">
        <v>2.3161916563403554E-2</v>
      </c>
      <c r="K74" s="23">
        <f t="shared" si="7"/>
        <v>2.3073206894730153E-2</v>
      </c>
      <c r="L74" s="21"/>
      <c r="M74" s="21"/>
      <c r="N74" s="21"/>
      <c r="O74" s="21"/>
      <c r="P74" s="21"/>
      <c r="Q74" s="21"/>
      <c r="R74" s="21"/>
      <c r="S74" s="21"/>
      <c r="T74" s="21"/>
      <c r="U74" s="23">
        <v>73</v>
      </c>
      <c r="V74" s="23">
        <f t="shared" si="4"/>
        <v>0.12583637175876039</v>
      </c>
      <c r="W74" s="23">
        <f t="shared" si="5"/>
        <v>0.10000018129436915</v>
      </c>
      <c r="X74" s="23">
        <f t="shared" si="6"/>
        <v>0.22583637175876042</v>
      </c>
    </row>
    <row r="75" spans="9:24" x14ac:dyDescent="0.25">
      <c r="I75" s="22">
        <v>43.661320832305286</v>
      </c>
      <c r="J75" s="22">
        <v>2.3719537381247418E-2</v>
      </c>
      <c r="K75" s="23">
        <f t="shared" si="7"/>
        <v>2.3586589168819116E-2</v>
      </c>
      <c r="L75" s="21"/>
      <c r="M75" s="21"/>
      <c r="N75" s="21"/>
      <c r="O75" s="21"/>
      <c r="P75" s="21"/>
      <c r="Q75" s="21"/>
      <c r="R75" s="21"/>
      <c r="S75" s="21"/>
      <c r="T75" s="21"/>
      <c r="U75" s="23">
        <v>74</v>
      </c>
      <c r="V75" s="23">
        <f t="shared" si="4"/>
        <v>0.13133257823741148</v>
      </c>
      <c r="W75" s="23">
        <f t="shared" si="5"/>
        <v>0.10000044591204688</v>
      </c>
      <c r="X75" s="23">
        <f t="shared" si="6"/>
        <v>0.23133257823741149</v>
      </c>
    </row>
    <row r="76" spans="9:24" x14ac:dyDescent="0.25">
      <c r="I76" s="22">
        <v>44.001480384900077</v>
      </c>
      <c r="J76" s="22">
        <v>2.4277158199091282E-2</v>
      </c>
      <c r="K76" s="23">
        <f t="shared" si="7"/>
        <v>2.410279649421879E-2</v>
      </c>
      <c r="L76" s="21"/>
      <c r="M76" s="21"/>
      <c r="N76" s="21"/>
      <c r="O76" s="21"/>
      <c r="P76" s="21"/>
      <c r="Q76" s="21"/>
      <c r="R76" s="21"/>
      <c r="S76" s="21"/>
      <c r="T76" s="21"/>
      <c r="U76" s="23">
        <v>75</v>
      </c>
      <c r="V76" s="23">
        <f t="shared" si="4"/>
        <v>0.13794069854205343</v>
      </c>
      <c r="W76" s="23">
        <f t="shared" si="5"/>
        <v>0.10000109676576549</v>
      </c>
      <c r="X76" s="23">
        <f t="shared" si="6"/>
        <v>0.23794069854205344</v>
      </c>
    </row>
    <row r="77" spans="9:24" x14ac:dyDescent="0.25">
      <c r="I77" s="22">
        <v>44.356114812073358</v>
      </c>
      <c r="J77" s="22">
        <v>2.4824452705493594E-2</v>
      </c>
      <c r="K77" s="23">
        <f t="shared" si="7"/>
        <v>2.4643642788975493E-2</v>
      </c>
      <c r="L77" s="21"/>
      <c r="M77" s="21"/>
      <c r="N77" s="21"/>
      <c r="O77" s="21"/>
      <c r="P77" s="21"/>
      <c r="Q77" s="21"/>
      <c r="R77" s="21"/>
      <c r="S77" s="21"/>
      <c r="T77" s="21"/>
      <c r="U77" s="23">
        <v>76</v>
      </c>
      <c r="V77" s="23">
        <f t="shared" si="4"/>
        <v>0.14585934071909498</v>
      </c>
      <c r="W77" s="23">
        <f t="shared" si="5"/>
        <v>0.10000269760309095</v>
      </c>
      <c r="X77" s="23">
        <f t="shared" si="6"/>
        <v>0.24585934071909499</v>
      </c>
    </row>
    <row r="78" spans="9:24" x14ac:dyDescent="0.25">
      <c r="I78" s="22">
        <v>44.717986676535901</v>
      </c>
      <c r="J78" s="22">
        <v>2.5351094589012808E-2</v>
      </c>
      <c r="K78" s="23">
        <f t="shared" si="7"/>
        <v>2.5197967820734274E-2</v>
      </c>
      <c r="L78" s="21"/>
      <c r="M78" s="21"/>
      <c r="N78" s="21"/>
      <c r="O78" s="21"/>
      <c r="P78" s="21"/>
      <c r="Q78" s="21"/>
      <c r="R78" s="21"/>
      <c r="S78" s="21"/>
      <c r="T78" s="21"/>
      <c r="U78" s="23">
        <v>77</v>
      </c>
      <c r="V78" s="23">
        <f t="shared" si="4"/>
        <v>0.15531073627467745</v>
      </c>
      <c r="W78" s="23">
        <f t="shared" si="5"/>
        <v>0.10000663500029912</v>
      </c>
      <c r="X78" s="23">
        <f t="shared" si="6"/>
        <v>0.25531073627467749</v>
      </c>
    </row>
    <row r="79" spans="9:24" x14ac:dyDescent="0.25">
      <c r="I79" s="22">
        <v>45.072621103709189</v>
      </c>
      <c r="J79" s="22">
        <v>2.5888062783973566E-2</v>
      </c>
      <c r="K79" s="23">
        <f t="shared" si="7"/>
        <v>2.5743218642144017E-2</v>
      </c>
      <c r="L79" s="21"/>
      <c r="M79" s="21"/>
      <c r="N79" s="21"/>
      <c r="O79" s="21"/>
      <c r="P79" s="21"/>
      <c r="Q79" s="21"/>
      <c r="R79" s="21"/>
      <c r="S79" s="21"/>
      <c r="T79" s="21"/>
      <c r="U79" s="23">
        <v>78</v>
      </c>
      <c r="V79" s="23">
        <f t="shared" si="4"/>
        <v>0.16653815719513787</v>
      </c>
      <c r="W79" s="23">
        <f t="shared" si="5"/>
        <v>0.10001631926982395</v>
      </c>
      <c r="X79" s="23">
        <f t="shared" si="6"/>
        <v>0.2665381571951379</v>
      </c>
    </row>
    <row r="80" spans="9:24" x14ac:dyDescent="0.25">
      <c r="I80" s="22">
        <v>45.427255530882476</v>
      </c>
      <c r="J80" s="22">
        <v>2.6435357290375876E-2</v>
      </c>
      <c r="K80" s="23">
        <f t="shared" si="7"/>
        <v>2.6290074693902384E-2</v>
      </c>
      <c r="L80" s="21"/>
      <c r="M80" s="21"/>
      <c r="N80" s="21"/>
      <c r="O80" s="21"/>
      <c r="P80" s="21"/>
      <c r="Q80" s="21"/>
      <c r="R80" s="21"/>
      <c r="S80" s="21"/>
      <c r="T80" s="21"/>
      <c r="U80" s="23">
        <v>79</v>
      </c>
      <c r="V80" s="23">
        <f t="shared" si="4"/>
        <v>0.17980039129574812</v>
      </c>
      <c r="W80" s="23">
        <f t="shared" si="5"/>
        <v>0.10004013773174701</v>
      </c>
      <c r="X80" s="23">
        <f t="shared" si="6"/>
        <v>0.27980039129574813</v>
      </c>
    </row>
    <row r="81" spans="9:24" x14ac:dyDescent="0.25">
      <c r="I81" s="22">
        <v>45.774652520766509</v>
      </c>
      <c r="J81" s="22">
        <v>2.6992978108219746E-2</v>
      </c>
      <c r="K81" s="23">
        <f t="shared" si="7"/>
        <v>2.6826947183740357E-2</v>
      </c>
      <c r="L81" s="21"/>
      <c r="M81" s="21"/>
      <c r="N81" s="21"/>
      <c r="O81" s="21"/>
      <c r="P81" s="21"/>
      <c r="Q81" s="21"/>
      <c r="R81" s="21"/>
      <c r="S81" s="21"/>
      <c r="T81" s="21"/>
      <c r="U81" s="23">
        <v>80</v>
      </c>
      <c r="V81" s="23">
        <f t="shared" si="4"/>
        <v>0.19536233761769406</v>
      </c>
      <c r="W81" s="23">
        <f t="shared" si="5"/>
        <v>0.100098715660789</v>
      </c>
      <c r="X81" s="23">
        <f t="shared" si="6"/>
        <v>0.29536233761769404</v>
      </c>
    </row>
    <row r="82" spans="9:24" x14ac:dyDescent="0.25">
      <c r="I82" s="22">
        <v>46.107574636072044</v>
      </c>
      <c r="J82" s="22">
        <v>2.7560925237505165E-2</v>
      </c>
      <c r="K82" s="23">
        <f t="shared" si="7"/>
        <v>2.7342189151746129E-2</v>
      </c>
      <c r="L82" s="21"/>
      <c r="M82" s="21"/>
      <c r="N82" s="21"/>
      <c r="O82" s="21"/>
      <c r="P82" s="21"/>
      <c r="Q82" s="21"/>
      <c r="R82" s="21"/>
      <c r="S82" s="21"/>
      <c r="T82" s="21"/>
      <c r="U82" s="23">
        <v>81</v>
      </c>
      <c r="V82" s="23">
        <f t="shared" si="4"/>
        <v>0.21348085192039024</v>
      </c>
      <c r="W82" s="23">
        <f t="shared" si="5"/>
        <v>0.10024275762402314</v>
      </c>
      <c r="X82" s="23">
        <f t="shared" si="6"/>
        <v>0.31348085192039021</v>
      </c>
    </row>
    <row r="83" spans="9:24" x14ac:dyDescent="0.25">
      <c r="I83" s="22">
        <v>46.447734188666828</v>
      </c>
      <c r="J83" s="22">
        <v>2.812887236679058E-2</v>
      </c>
      <c r="K83" s="23">
        <f t="shared" si="7"/>
        <v>2.7869018818151316E-2</v>
      </c>
      <c r="L83" s="21"/>
      <c r="M83" s="21"/>
      <c r="N83" s="21"/>
      <c r="O83" s="21"/>
      <c r="P83" s="21"/>
      <c r="Q83" s="21"/>
      <c r="R83" s="21"/>
      <c r="S83" s="21"/>
      <c r="T83" s="21"/>
      <c r="U83" s="23">
        <v>82</v>
      </c>
      <c r="V83" s="23">
        <f t="shared" si="4"/>
        <v>0.23438529189286042</v>
      </c>
      <c r="W83" s="23">
        <f t="shared" si="5"/>
        <v>0.10059682306706937</v>
      </c>
      <c r="X83" s="23">
        <f t="shared" si="6"/>
        <v>0.33438529189286043</v>
      </c>
    </row>
    <row r="84" spans="9:24" x14ac:dyDescent="0.25">
      <c r="I84" s="22">
        <v>46.809606053129372</v>
      </c>
      <c r="J84" s="22">
        <v>2.8665840561751345E-2</v>
      </c>
      <c r="K84" s="23">
        <f t="shared" si="7"/>
        <v>2.8429491013962985E-2</v>
      </c>
      <c r="L84" s="21"/>
      <c r="M84" s="21"/>
      <c r="N84" s="21"/>
      <c r="O84" s="21"/>
      <c r="P84" s="21"/>
      <c r="Q84" s="21"/>
      <c r="R84" s="21"/>
      <c r="S84" s="21"/>
      <c r="T84" s="21"/>
      <c r="U84" s="23">
        <v>83</v>
      </c>
      <c r="V84" s="23">
        <f t="shared" si="4"/>
        <v>0.2582528891531346</v>
      </c>
      <c r="W84" s="23">
        <f t="shared" si="5"/>
        <v>0.10146635115399424</v>
      </c>
      <c r="X84" s="23">
        <f t="shared" si="6"/>
        <v>0.35825288915313458</v>
      </c>
    </row>
    <row r="85" spans="9:24" x14ac:dyDescent="0.25">
      <c r="I85" s="22">
        <v>47.185952792170411</v>
      </c>
      <c r="J85" s="22">
        <v>2.9182156133828997E-2</v>
      </c>
      <c r="K85" s="23">
        <f t="shared" si="7"/>
        <v>2.901191744716055E-2</v>
      </c>
      <c r="L85" s="21"/>
      <c r="M85" s="21"/>
      <c r="N85" s="21"/>
      <c r="O85" s="21"/>
      <c r="P85" s="21"/>
      <c r="Q85" s="21"/>
      <c r="R85" s="21"/>
      <c r="S85" s="21"/>
      <c r="T85" s="21"/>
      <c r="U85" s="23">
        <v>84</v>
      </c>
      <c r="V85" s="23">
        <f t="shared" si="4"/>
        <v>0.28518017320078587</v>
      </c>
      <c r="W85" s="23">
        <f t="shared" si="5"/>
        <v>0.10359701852875294</v>
      </c>
      <c r="X85" s="23">
        <f t="shared" si="6"/>
        <v>0.3851801732007859</v>
      </c>
    </row>
    <row r="86" spans="9:24" x14ac:dyDescent="0.25">
      <c r="I86" s="22">
        <v>47.555062093922196</v>
      </c>
      <c r="J86" s="22">
        <v>2.9719124328789759E-2</v>
      </c>
      <c r="K86" s="23">
        <f t="shared" si="7"/>
        <v>2.9582184705786524E-2</v>
      </c>
      <c r="L86" s="21"/>
      <c r="M86" s="21"/>
      <c r="N86" s="21"/>
      <c r="O86" s="21"/>
      <c r="P86" s="21"/>
      <c r="Q86" s="21"/>
      <c r="R86" s="21"/>
      <c r="S86" s="21"/>
      <c r="T86" s="21"/>
      <c r="U86" s="23">
        <v>85</v>
      </c>
      <c r="V86" s="23">
        <f t="shared" si="4"/>
        <v>0.31515313709599613</v>
      </c>
      <c r="W86" s="23">
        <f t="shared" si="5"/>
        <v>0.10878955410447455</v>
      </c>
      <c r="X86" s="23">
        <f t="shared" si="6"/>
        <v>0.41515313709599611</v>
      </c>
    </row>
    <row r="87" spans="9:24" x14ac:dyDescent="0.25">
      <c r="I87" s="22">
        <v>47.902459083806235</v>
      </c>
      <c r="J87" s="22">
        <v>3.0266418835192072E-2</v>
      </c>
      <c r="K87" s="23">
        <f t="shared" si="7"/>
        <v>3.0117586904572693E-2</v>
      </c>
      <c r="L87" s="21"/>
      <c r="M87" s="21"/>
      <c r="N87" s="21"/>
      <c r="O87" s="21"/>
      <c r="P87" s="21"/>
      <c r="Q87" s="21"/>
      <c r="R87" s="21"/>
      <c r="S87" s="21"/>
      <c r="T87" s="21"/>
      <c r="U87" s="23">
        <v>86</v>
      </c>
      <c r="V87" s="23">
        <f t="shared" si="4"/>
        <v>0.34802041509791004</v>
      </c>
      <c r="W87" s="23">
        <f t="shared" si="5"/>
        <v>0.1212775948614927</v>
      </c>
      <c r="X87" s="23">
        <f t="shared" si="6"/>
        <v>0.44802041509791002</v>
      </c>
    </row>
    <row r="88" spans="9:24" x14ac:dyDescent="0.25">
      <c r="I88" s="22">
        <v>48.242618636401019</v>
      </c>
      <c r="J88" s="22">
        <v>3.0813713341594388E-2</v>
      </c>
      <c r="K88" s="23">
        <f t="shared" si="7"/>
        <v>3.0640177098492562E-2</v>
      </c>
      <c r="L88" s="21"/>
      <c r="M88" s="21"/>
      <c r="N88" s="21"/>
      <c r="O88" s="21"/>
      <c r="P88" s="21"/>
      <c r="Q88" s="21"/>
      <c r="R88" s="21"/>
      <c r="S88" s="21"/>
      <c r="T88" s="21"/>
      <c r="U88" s="23">
        <v>87</v>
      </c>
      <c r="V88" s="23">
        <f t="shared" si="4"/>
        <v>0.38347495501936368</v>
      </c>
      <c r="W88" s="23">
        <f t="shared" si="5"/>
        <v>0.15037868484559719</v>
      </c>
      <c r="X88" s="23">
        <f t="shared" si="6"/>
        <v>0.48347495501936366</v>
      </c>
    </row>
    <row r="89" spans="9:24" x14ac:dyDescent="0.25">
      <c r="I89" s="22">
        <v>48.597253063574307</v>
      </c>
      <c r="J89" s="22">
        <v>3.1350681536555139E-2</v>
      </c>
      <c r="K89" s="23">
        <f t="shared" si="7"/>
        <v>3.1182818831324455E-2</v>
      </c>
      <c r="L89" s="21"/>
      <c r="M89" s="21"/>
      <c r="N89" s="21"/>
      <c r="O89" s="21"/>
      <c r="P89" s="21"/>
      <c r="Q89" s="21"/>
      <c r="R89" s="21"/>
      <c r="S89" s="21"/>
      <c r="T89" s="21"/>
      <c r="U89" s="23">
        <v>88</v>
      </c>
      <c r="V89" s="23">
        <f t="shared" si="4"/>
        <v>0.4210498719100384</v>
      </c>
      <c r="W89" s="23">
        <f t="shared" si="5"/>
        <v>0.21348085192039024</v>
      </c>
      <c r="X89" s="23">
        <f t="shared" si="6"/>
        <v>0.52104987191003849</v>
      </c>
    </row>
    <row r="90" spans="9:24" x14ac:dyDescent="0.25">
      <c r="I90" s="22">
        <v>48.951887490747595</v>
      </c>
      <c r="J90" s="22">
        <v>3.18876497315159E-2</v>
      </c>
      <c r="K90" s="23">
        <f t="shared" si="7"/>
        <v>3.1722771160666859E-2</v>
      </c>
      <c r="L90" s="21"/>
      <c r="M90" s="21"/>
      <c r="N90" s="21"/>
      <c r="O90" s="21"/>
      <c r="P90" s="21"/>
      <c r="Q90" s="21"/>
      <c r="R90" s="21"/>
      <c r="S90" s="21"/>
      <c r="T90" s="21"/>
      <c r="U90" s="23">
        <v>89</v>
      </c>
      <c r="V90" s="23">
        <f t="shared" si="4"/>
        <v>0.46013280215001773</v>
      </c>
      <c r="W90" s="23">
        <f t="shared" si="5"/>
        <v>0.33124039789999682</v>
      </c>
      <c r="X90" s="23">
        <f t="shared" si="6"/>
        <v>0.56013280215001782</v>
      </c>
    </row>
    <row r="91" spans="9:24" x14ac:dyDescent="0.25">
      <c r="I91" s="22">
        <v>49.313759355210138</v>
      </c>
      <c r="J91" s="22">
        <v>3.2424617926476662E-2</v>
      </c>
      <c r="K91" s="23">
        <f t="shared" si="7"/>
        <v>3.2270484141254038E-2</v>
      </c>
      <c r="L91" s="21"/>
      <c r="M91" s="21"/>
      <c r="N91" s="21"/>
      <c r="O91" s="21"/>
      <c r="P91" s="21"/>
      <c r="Q91" s="21"/>
      <c r="R91" s="21"/>
      <c r="S91" s="21"/>
      <c r="T91" s="21"/>
      <c r="U91" s="23">
        <v>90</v>
      </c>
      <c r="V91" s="23">
        <f t="shared" si="4"/>
        <v>0.5</v>
      </c>
      <c r="W91" s="23">
        <f t="shared" si="5"/>
        <v>0.5</v>
      </c>
      <c r="X91" s="23">
        <f t="shared" si="6"/>
        <v>0.60000000000000009</v>
      </c>
    </row>
    <row r="92" spans="9:24" x14ac:dyDescent="0.25">
      <c r="I92" s="22">
        <v>49.668393782383419</v>
      </c>
      <c r="J92" s="22">
        <v>3.2961586121437424E-2</v>
      </c>
      <c r="K92" s="23">
        <f t="shared" si="7"/>
        <v>3.2803568081192593E-2</v>
      </c>
      <c r="L92" s="21"/>
      <c r="M92" s="21"/>
      <c r="N92" s="21"/>
      <c r="O92" s="21"/>
      <c r="P92" s="21"/>
      <c r="Q92" s="21"/>
      <c r="R92" s="21"/>
      <c r="S92" s="21"/>
      <c r="T92" s="21"/>
      <c r="U92" s="23">
        <v>91</v>
      </c>
      <c r="V92" s="23">
        <f t="shared" si="4"/>
        <v>0.53986719784998238</v>
      </c>
      <c r="W92" s="23">
        <f t="shared" si="5"/>
        <v>0.66875960210000318</v>
      </c>
      <c r="X92" s="23">
        <f t="shared" si="6"/>
        <v>0.63986719784998236</v>
      </c>
    </row>
    <row r="93" spans="9:24" x14ac:dyDescent="0.25">
      <c r="I93" s="22">
        <v>50.015790772267458</v>
      </c>
      <c r="J93" s="22">
        <v>3.3508880627839736E-2</v>
      </c>
      <c r="K93" s="23">
        <f t="shared" si="7"/>
        <v>3.332178344724359E-2</v>
      </c>
      <c r="L93" s="21"/>
      <c r="M93" s="21"/>
      <c r="N93" s="21"/>
      <c r="O93" s="21"/>
      <c r="P93" s="21"/>
      <c r="Q93" s="21"/>
      <c r="R93" s="21"/>
      <c r="S93" s="21"/>
      <c r="T93" s="21"/>
      <c r="U93" s="23">
        <v>92</v>
      </c>
      <c r="V93" s="23">
        <f t="shared" si="4"/>
        <v>0.5789501280899616</v>
      </c>
      <c r="W93" s="23">
        <f t="shared" si="5"/>
        <v>0.78651914807960988</v>
      </c>
      <c r="X93" s="23">
        <f t="shared" si="6"/>
        <v>0.67895012808996169</v>
      </c>
    </row>
    <row r="94" spans="9:24" x14ac:dyDescent="0.25">
      <c r="I94" s="22">
        <v>50.36318776215149</v>
      </c>
      <c r="J94" s="22">
        <v>3.4056175134242049E-2</v>
      </c>
      <c r="K94" s="23">
        <f t="shared" si="7"/>
        <v>3.3835596579561859E-2</v>
      </c>
      <c r="L94" s="21"/>
      <c r="M94" s="21"/>
      <c r="N94" s="21"/>
      <c r="O94" s="21"/>
      <c r="P94" s="21"/>
      <c r="Q94" s="21"/>
      <c r="R94" s="21"/>
      <c r="S94" s="21"/>
      <c r="T94" s="21"/>
      <c r="U94" s="23">
        <v>93</v>
      </c>
      <c r="V94" s="23">
        <f t="shared" si="4"/>
        <v>0.61652504498063632</v>
      </c>
      <c r="W94" s="23">
        <f t="shared" si="5"/>
        <v>0.84962131515440287</v>
      </c>
      <c r="X94" s="23">
        <f t="shared" si="6"/>
        <v>0.71652504498063641</v>
      </c>
    </row>
    <row r="95" spans="9:24" x14ac:dyDescent="0.25">
      <c r="I95" s="22">
        <v>50.717822189324778</v>
      </c>
      <c r="J95" s="22">
        <v>3.4582817017761253E-2</v>
      </c>
      <c r="K95" s="23">
        <f t="shared" si="7"/>
        <v>3.4355102863705723E-2</v>
      </c>
      <c r="L95" s="21"/>
      <c r="M95" s="21"/>
      <c r="N95" s="21"/>
      <c r="O95" s="21"/>
      <c r="P95" s="21"/>
      <c r="Q95" s="21"/>
      <c r="R95" s="21"/>
      <c r="S95" s="21"/>
      <c r="T95" s="21"/>
      <c r="U95" s="23">
        <v>94</v>
      </c>
      <c r="V95" s="23">
        <f t="shared" si="4"/>
        <v>0.65197958490208996</v>
      </c>
      <c r="W95" s="23">
        <f t="shared" si="5"/>
        <v>0.8787224051385073</v>
      </c>
      <c r="X95" s="23">
        <f t="shared" si="6"/>
        <v>0.75197958490209005</v>
      </c>
    </row>
    <row r="96" spans="9:24" x14ac:dyDescent="0.25">
      <c r="I96" s="22">
        <v>51.079694053787314</v>
      </c>
      <c r="J96" s="22">
        <v>3.5119785212722014E-2</v>
      </c>
      <c r="K96" s="23">
        <f t="shared" si="7"/>
        <v>3.4879493939478812E-2</v>
      </c>
      <c r="L96" s="21"/>
      <c r="M96" s="21"/>
      <c r="N96" s="21"/>
      <c r="O96" s="21"/>
      <c r="P96" s="21"/>
      <c r="Q96" s="21"/>
      <c r="R96" s="21"/>
      <c r="S96" s="21"/>
      <c r="T96" s="21"/>
      <c r="U96" s="23">
        <v>95</v>
      </c>
      <c r="V96" s="23">
        <f t="shared" si="4"/>
        <v>0.68484686290400387</v>
      </c>
      <c r="W96" s="23">
        <f t="shared" si="5"/>
        <v>0.89121044589552556</v>
      </c>
      <c r="X96" s="23">
        <f t="shared" si="6"/>
        <v>0.78484686290400396</v>
      </c>
    </row>
    <row r="97" spans="9:24" x14ac:dyDescent="0.25">
      <c r="I97" s="22">
        <v>51.448803355539106</v>
      </c>
      <c r="J97" s="22">
        <v>3.5646427096241225E-2</v>
      </c>
      <c r="K97" s="23">
        <f t="shared" si="7"/>
        <v>3.5407893188973867E-2</v>
      </c>
      <c r="L97" s="21"/>
      <c r="M97" s="21"/>
      <c r="N97" s="21"/>
      <c r="O97" s="21"/>
      <c r="P97" s="21"/>
      <c r="Q97" s="21"/>
      <c r="R97" s="21"/>
      <c r="S97" s="21"/>
      <c r="T97" s="21"/>
      <c r="U97" s="23">
        <v>96</v>
      </c>
      <c r="V97" s="23">
        <f t="shared" si="4"/>
        <v>0.71481982679921419</v>
      </c>
      <c r="W97" s="23">
        <f t="shared" si="5"/>
        <v>0.89640298147124708</v>
      </c>
      <c r="X97" s="23">
        <f t="shared" si="6"/>
        <v>0.81481982679921416</v>
      </c>
    </row>
    <row r="98" spans="9:24" x14ac:dyDescent="0.25">
      <c r="I98" s="22">
        <v>51.832387531869394</v>
      </c>
      <c r="J98" s="22">
        <v>3.6152416356877326E-2</v>
      </c>
      <c r="K98" s="23">
        <f t="shared" si="7"/>
        <v>3.5949497754758461E-2</v>
      </c>
      <c r="L98" s="21"/>
      <c r="M98" s="21"/>
      <c r="N98" s="21"/>
      <c r="O98" s="21"/>
      <c r="P98" s="21"/>
      <c r="Q98" s="21"/>
      <c r="R98" s="21"/>
      <c r="S98" s="21"/>
      <c r="T98" s="21"/>
      <c r="U98" s="23">
        <v>97</v>
      </c>
      <c r="V98" s="23">
        <f t="shared" si="4"/>
        <v>0.74174711084686551</v>
      </c>
      <c r="W98" s="23">
        <f t="shared" si="5"/>
        <v>0.89853364884600584</v>
      </c>
      <c r="X98" s="23">
        <f t="shared" si="6"/>
        <v>0.84174711084686549</v>
      </c>
    </row>
    <row r="99" spans="9:24" x14ac:dyDescent="0.25">
      <c r="I99" s="22">
        <v>52.201496833621185</v>
      </c>
      <c r="J99" s="22">
        <v>3.6668731928954978E-2</v>
      </c>
      <c r="K99" s="23">
        <f t="shared" si="7"/>
        <v>3.6462868587971785E-2</v>
      </c>
      <c r="L99" s="21"/>
      <c r="M99" s="21"/>
      <c r="N99" s="21"/>
      <c r="O99" s="21"/>
      <c r="P99" s="21"/>
      <c r="Q99" s="21"/>
      <c r="R99" s="21"/>
      <c r="S99" s="21"/>
      <c r="T99" s="21"/>
      <c r="U99" s="23">
        <v>98</v>
      </c>
      <c r="V99" s="23">
        <f t="shared" si="4"/>
        <v>0.76561470810713961</v>
      </c>
      <c r="W99" s="23">
        <f t="shared" si="5"/>
        <v>0.8994031769329307</v>
      </c>
      <c r="X99" s="23">
        <f t="shared" si="6"/>
        <v>0.8656147081071397</v>
      </c>
    </row>
    <row r="100" spans="9:24" x14ac:dyDescent="0.25">
      <c r="I100" s="22">
        <v>52.563368698083721</v>
      </c>
      <c r="J100" s="22">
        <v>3.7195373812474182E-2</v>
      </c>
      <c r="K100" s="23">
        <f t="shared" si="7"/>
        <v>3.6958219787210728E-2</v>
      </c>
      <c r="L100" s="21"/>
      <c r="M100" s="21"/>
      <c r="N100" s="21"/>
      <c r="O100" s="21"/>
      <c r="P100" s="21"/>
      <c r="Q100" s="21"/>
      <c r="R100" s="21"/>
      <c r="S100" s="21"/>
      <c r="T100" s="21"/>
      <c r="U100" s="23">
        <v>99</v>
      </c>
      <c r="V100" s="23">
        <f t="shared" si="4"/>
        <v>0.78651914807960988</v>
      </c>
      <c r="W100" s="23">
        <f t="shared" si="5"/>
        <v>0.89975724237597698</v>
      </c>
      <c r="X100" s="23">
        <f t="shared" si="6"/>
        <v>0.88651914807960996</v>
      </c>
    </row>
    <row r="101" spans="9:24" x14ac:dyDescent="0.25">
      <c r="I101" s="22">
        <v>52.939715437124761</v>
      </c>
      <c r="J101" s="22">
        <v>3.7701363073110283E-2</v>
      </c>
      <c r="K101" s="23">
        <f t="shared" si="7"/>
        <v>3.7464480145340893E-2</v>
      </c>
      <c r="L101" s="21"/>
      <c r="M101" s="21"/>
      <c r="N101" s="21"/>
      <c r="O101" s="21"/>
      <c r="P101" s="21"/>
      <c r="Q101" s="21"/>
      <c r="R101" s="21"/>
      <c r="S101" s="21"/>
      <c r="T101" s="21"/>
      <c r="U101" s="23">
        <v>100</v>
      </c>
      <c r="V101" s="23">
        <f t="shared" si="4"/>
        <v>0.80463766238230594</v>
      </c>
      <c r="W101" s="23">
        <f t="shared" si="5"/>
        <v>0.89990128433921102</v>
      </c>
      <c r="X101" s="23">
        <f t="shared" si="6"/>
        <v>0.90463766238230603</v>
      </c>
    </row>
    <row r="102" spans="9:24" x14ac:dyDescent="0.25">
      <c r="I102" s="22">
        <v>53.337774488033553</v>
      </c>
      <c r="J102" s="22">
        <v>3.8186699710863282E-2</v>
      </c>
      <c r="K102" s="23">
        <f t="shared" si="7"/>
        <v>3.7989444206107247E-2</v>
      </c>
      <c r="L102" s="21"/>
      <c r="M102" s="21"/>
      <c r="N102" s="21"/>
      <c r="O102" s="21"/>
      <c r="P102" s="21"/>
      <c r="Q102" s="21"/>
      <c r="R102" s="21"/>
      <c r="S102" s="21"/>
      <c r="T102" s="21"/>
      <c r="U102" s="23">
        <v>101</v>
      </c>
      <c r="V102" s="23">
        <f t="shared" si="4"/>
        <v>0.8201996087042519</v>
      </c>
      <c r="W102" s="23">
        <f t="shared" si="5"/>
        <v>0.89995986226825297</v>
      </c>
      <c r="X102" s="23">
        <f t="shared" si="6"/>
        <v>0.92019960870425188</v>
      </c>
    </row>
    <row r="103" spans="9:24" x14ac:dyDescent="0.25">
      <c r="I103" s="22">
        <v>53.728596101653096</v>
      </c>
      <c r="J103" s="22">
        <v>3.8672036348616275E-2</v>
      </c>
      <c r="K103" s="23">
        <f t="shared" si="7"/>
        <v>3.8493724558503584E-2</v>
      </c>
      <c r="L103" s="21"/>
      <c r="M103" s="21"/>
      <c r="N103" s="21"/>
      <c r="O103" s="21"/>
      <c r="P103" s="21"/>
      <c r="Q103" s="21"/>
      <c r="R103" s="21"/>
      <c r="S103" s="21"/>
      <c r="T103" s="21"/>
      <c r="U103" s="23">
        <v>102</v>
      </c>
      <c r="V103" s="23">
        <f t="shared" si="4"/>
        <v>0.83346184280486213</v>
      </c>
      <c r="W103" s="23">
        <f t="shared" si="5"/>
        <v>0.89998368073017609</v>
      </c>
      <c r="X103" s="23">
        <f t="shared" si="6"/>
        <v>0.93346184280486222</v>
      </c>
    </row>
    <row r="104" spans="9:24" x14ac:dyDescent="0.25">
      <c r="I104" s="22">
        <v>54.104942840694136</v>
      </c>
      <c r="J104" s="22">
        <v>3.9178025609252376E-2</v>
      </c>
      <c r="K104" s="23">
        <f t="shared" si="7"/>
        <v>3.8968310106600686E-2</v>
      </c>
      <c r="L104" s="21"/>
      <c r="M104" s="21"/>
      <c r="N104" s="21"/>
      <c r="O104" s="21"/>
      <c r="P104" s="21"/>
      <c r="Q104" s="21"/>
      <c r="R104" s="21"/>
      <c r="S104" s="21"/>
      <c r="T104" s="21"/>
      <c r="U104" s="23">
        <v>103</v>
      </c>
      <c r="V104" s="23">
        <f t="shared" si="4"/>
        <v>0.8446892637253226</v>
      </c>
      <c r="W104" s="23">
        <f t="shared" si="5"/>
        <v>0.89999336499970084</v>
      </c>
      <c r="X104" s="23">
        <f t="shared" si="6"/>
        <v>0.94468926372532258</v>
      </c>
    </row>
    <row r="105" spans="9:24" x14ac:dyDescent="0.25">
      <c r="I105" s="22">
        <v>54.488527017024424</v>
      </c>
      <c r="J105" s="22">
        <v>3.9673688558446926E-2</v>
      </c>
      <c r="K105" s="23">
        <f t="shared" si="7"/>
        <v>3.9440321506867437E-2</v>
      </c>
      <c r="L105" s="21"/>
      <c r="M105" s="21"/>
      <c r="N105" s="21"/>
      <c r="O105" s="21"/>
      <c r="P105" s="21"/>
      <c r="Q105" s="21"/>
      <c r="R105" s="21"/>
      <c r="S105" s="21"/>
      <c r="T105" s="21"/>
      <c r="U105" s="23">
        <v>104</v>
      </c>
      <c r="V105" s="23">
        <f t="shared" si="4"/>
        <v>0.8541406592809051</v>
      </c>
      <c r="W105" s="23">
        <f t="shared" si="5"/>
        <v>0.89999730239690912</v>
      </c>
      <c r="X105" s="23">
        <f t="shared" si="6"/>
        <v>0.95414065928090519</v>
      </c>
    </row>
    <row r="106" spans="9:24" x14ac:dyDescent="0.25">
      <c r="I106" s="22">
        <v>54.879348630643975</v>
      </c>
      <c r="J106" s="22">
        <v>4.0159025196199918E-2</v>
      </c>
      <c r="K106" s="23">
        <f t="shared" si="7"/>
        <v>3.9908500234142517E-2</v>
      </c>
      <c r="L106" s="21"/>
      <c r="M106" s="21"/>
      <c r="N106" s="21"/>
      <c r="O106" s="21"/>
      <c r="P106" s="21"/>
      <c r="Q106" s="21"/>
      <c r="R106" s="21"/>
      <c r="S106" s="21"/>
      <c r="T106" s="21"/>
      <c r="U106" s="23">
        <v>105</v>
      </c>
      <c r="V106" s="23">
        <f t="shared" si="4"/>
        <v>0.86205930145794663</v>
      </c>
      <c r="W106" s="23">
        <f t="shared" si="5"/>
        <v>0.89999890323423448</v>
      </c>
      <c r="X106" s="23">
        <f t="shared" si="6"/>
        <v>0.9620593014579466</v>
      </c>
    </row>
    <row r="107" spans="9:24" x14ac:dyDescent="0.25">
      <c r="I107" s="22">
        <v>55.277407681552759</v>
      </c>
      <c r="J107" s="22">
        <v>4.0634035522511353E-2</v>
      </c>
      <c r="K107" s="23">
        <f t="shared" si="7"/>
        <v>4.037151950286625E-2</v>
      </c>
      <c r="L107" s="21"/>
      <c r="M107" s="21"/>
      <c r="N107" s="21"/>
      <c r="O107" s="21"/>
      <c r="P107" s="21"/>
      <c r="Q107" s="21"/>
      <c r="R107" s="21"/>
      <c r="S107" s="21"/>
      <c r="T107" s="21"/>
      <c r="U107" s="23">
        <v>106</v>
      </c>
      <c r="V107" s="23">
        <f t="shared" si="4"/>
        <v>0.8686674217625886</v>
      </c>
      <c r="W107" s="23">
        <f t="shared" si="5"/>
        <v>0.89999955408795318</v>
      </c>
      <c r="X107" s="23">
        <f t="shared" si="6"/>
        <v>0.96866742176258858</v>
      </c>
    </row>
    <row r="108" spans="9:24" x14ac:dyDescent="0.25">
      <c r="I108" s="22">
        <v>55.668229295172303</v>
      </c>
      <c r="J108" s="22">
        <v>4.1119372160264352E-2</v>
      </c>
      <c r="K108" s="23">
        <f t="shared" si="7"/>
        <v>4.0811949570953986E-2</v>
      </c>
      <c r="L108" s="21"/>
      <c r="M108" s="21"/>
      <c r="N108" s="21"/>
      <c r="O108" s="21"/>
      <c r="P108" s="21"/>
      <c r="Q108" s="21"/>
      <c r="R108" s="21"/>
      <c r="S108" s="21"/>
      <c r="T108" s="21"/>
      <c r="U108" s="23">
        <v>107</v>
      </c>
      <c r="V108" s="23">
        <f t="shared" si="4"/>
        <v>0.87416362824123972</v>
      </c>
      <c r="W108" s="23">
        <f t="shared" si="5"/>
        <v>0.89999981870563084</v>
      </c>
      <c r="X108" s="23">
        <f t="shared" si="6"/>
        <v>0.97416362824123981</v>
      </c>
    </row>
    <row r="109" spans="9:24" x14ac:dyDescent="0.25">
      <c r="I109" s="22">
        <v>56.073525783370343</v>
      </c>
      <c r="J109" s="22">
        <v>4.1584056175134249E-2</v>
      </c>
      <c r="K109" s="23">
        <f t="shared" si="7"/>
        <v>4.1253248312361025E-2</v>
      </c>
      <c r="L109" s="21"/>
      <c r="M109" s="21"/>
      <c r="N109" s="21"/>
      <c r="O109" s="21"/>
      <c r="P109" s="21"/>
      <c r="Q109" s="21"/>
      <c r="R109" s="21"/>
      <c r="S109" s="21"/>
      <c r="T109" s="21"/>
      <c r="U109" s="23">
        <v>108</v>
      </c>
      <c r="V109" s="23">
        <f t="shared" si="4"/>
        <v>0.8787224051385073</v>
      </c>
      <c r="W109" s="23">
        <f t="shared" si="5"/>
        <v>0.89999992629120007</v>
      </c>
      <c r="X109" s="23">
        <f t="shared" si="6"/>
        <v>0.97872240513850728</v>
      </c>
    </row>
    <row r="110" spans="9:24" x14ac:dyDescent="0.25">
      <c r="I110" s="22">
        <v>56.500534583436142</v>
      </c>
      <c r="J110" s="22">
        <v>4.200743494423792E-2</v>
      </c>
      <c r="K110" s="23">
        <f t="shared" si="7"/>
        <v>4.1700504272483042E-2</v>
      </c>
      <c r="L110" s="21"/>
      <c r="M110" s="21"/>
      <c r="N110" s="21"/>
      <c r="O110" s="21"/>
      <c r="P110" s="21"/>
      <c r="Q110" s="21"/>
      <c r="R110" s="21"/>
      <c r="S110" s="21"/>
      <c r="T110" s="21"/>
      <c r="U110" s="23">
        <v>109</v>
      </c>
      <c r="V110" s="23">
        <f t="shared" si="4"/>
        <v>0.88249498325109565</v>
      </c>
      <c r="W110" s="23">
        <f t="shared" si="5"/>
        <v>0.89999997003223675</v>
      </c>
      <c r="X110" s="23">
        <f t="shared" si="6"/>
        <v>0.98249498325109563</v>
      </c>
    </row>
    <row r="111" spans="9:24" x14ac:dyDescent="0.25">
      <c r="I111" s="22">
        <v>56.934780820791183</v>
      </c>
      <c r="J111" s="22">
        <v>4.2420487401900041E-2</v>
      </c>
      <c r="K111" s="23">
        <f t="shared" si="7"/>
        <v>4.2136020500960054E-2</v>
      </c>
      <c r="L111" s="21"/>
      <c r="M111" s="21"/>
      <c r="N111" s="21"/>
      <c r="O111" s="21"/>
      <c r="P111" s="21"/>
      <c r="Q111" s="21"/>
      <c r="R111" s="21"/>
      <c r="S111" s="21"/>
      <c r="T111" s="21"/>
      <c r="U111" s="23">
        <v>110</v>
      </c>
      <c r="V111" s="23">
        <f t="shared" si="4"/>
        <v>0.88561103203032676</v>
      </c>
      <c r="W111" s="23">
        <f t="shared" si="5"/>
        <v>0.89999998781601642</v>
      </c>
      <c r="X111" s="23">
        <f t="shared" si="6"/>
        <v>0.98561103203032685</v>
      </c>
    </row>
    <row r="112" spans="9:24" x14ac:dyDescent="0.25">
      <c r="I112" s="22">
        <v>57.361789620856982</v>
      </c>
      <c r="J112" s="22">
        <v>4.282321354812061E-2</v>
      </c>
      <c r="K112" s="23">
        <f t="shared" si="7"/>
        <v>4.2544593008855415E-2</v>
      </c>
      <c r="L112" s="21"/>
      <c r="M112" s="21"/>
      <c r="N112" s="21"/>
      <c r="O112" s="21"/>
      <c r="P112" s="21"/>
      <c r="Q112" s="21"/>
      <c r="R112" s="21"/>
      <c r="S112" s="21"/>
      <c r="T112" s="21"/>
      <c r="U112" s="23">
        <v>111</v>
      </c>
      <c r="V112" s="23">
        <f t="shared" si="4"/>
        <v>0.88818077464538159</v>
      </c>
      <c r="W112" s="23">
        <f t="shared" si="5"/>
        <v>0.89999999504636186</v>
      </c>
      <c r="X112" s="23">
        <f t="shared" si="6"/>
        <v>0.98818077464538168</v>
      </c>
    </row>
    <row r="113" spans="9:24" x14ac:dyDescent="0.25">
      <c r="I113" s="22">
        <v>57.788798420922774</v>
      </c>
      <c r="J113" s="22">
        <v>4.3215613382899622E-2</v>
      </c>
      <c r="K113" s="23">
        <f t="shared" si="7"/>
        <v>4.2932991375106151E-2</v>
      </c>
      <c r="L113" s="21"/>
      <c r="M113" s="21"/>
      <c r="N113" s="21"/>
      <c r="O113" s="21"/>
      <c r="P113" s="21"/>
      <c r="Q113" s="21"/>
      <c r="R113" s="21"/>
      <c r="S113" s="21"/>
      <c r="T113" s="21"/>
      <c r="U113" s="23">
        <v>112</v>
      </c>
      <c r="V113" s="23">
        <f t="shared" si="4"/>
        <v>0.89029725201258059</v>
      </c>
      <c r="W113" s="23">
        <f t="shared" si="5"/>
        <v>0.89999999798600105</v>
      </c>
      <c r="X113" s="23">
        <f t="shared" si="6"/>
        <v>0.99029725201258056</v>
      </c>
    </row>
    <row r="114" spans="9:24" x14ac:dyDescent="0.25">
      <c r="I114" s="22">
        <v>58.23028209556707</v>
      </c>
      <c r="J114" s="22">
        <v>4.3597686906237089E-2</v>
      </c>
      <c r="K114" s="23">
        <f t="shared" si="7"/>
        <v>4.3312682486088827E-2</v>
      </c>
      <c r="L114" s="21"/>
      <c r="M114" s="21"/>
      <c r="N114" s="21"/>
      <c r="O114" s="21"/>
      <c r="P114" s="21"/>
      <c r="Q114" s="21"/>
      <c r="R114" s="21"/>
      <c r="S114" s="21"/>
      <c r="T114" s="21"/>
      <c r="U114" s="23">
        <v>113</v>
      </c>
      <c r="V114" s="23">
        <f t="shared" si="4"/>
        <v>0.89203855850647662</v>
      </c>
      <c r="W114" s="23">
        <f t="shared" si="5"/>
        <v>0.89999999918116913</v>
      </c>
      <c r="X114" s="23">
        <f t="shared" si="6"/>
        <v>0.9920385585064766</v>
      </c>
    </row>
    <row r="115" spans="9:24" x14ac:dyDescent="0.25">
      <c r="I115" s="22">
        <v>58.671765770211366</v>
      </c>
      <c r="J115" s="22">
        <v>4.3969434118133005E-2</v>
      </c>
      <c r="K115" s="23">
        <f t="shared" si="7"/>
        <v>4.3669488481559222E-2</v>
      </c>
      <c r="L115" s="21"/>
      <c r="M115" s="21"/>
      <c r="N115" s="21"/>
      <c r="O115" s="21"/>
      <c r="P115" s="21"/>
      <c r="Q115" s="21"/>
      <c r="R115" s="21"/>
      <c r="S115" s="21"/>
      <c r="T115" s="21"/>
      <c r="U115" s="23">
        <v>114</v>
      </c>
      <c r="V115" s="23">
        <f t="shared" si="4"/>
        <v>0.89346994307747207</v>
      </c>
      <c r="W115" s="23">
        <f t="shared" si="5"/>
        <v>0.89999999966708821</v>
      </c>
      <c r="X115" s="23">
        <f t="shared" si="6"/>
        <v>0.99346994307747205</v>
      </c>
    </row>
    <row r="116" spans="9:24" x14ac:dyDescent="0.25">
      <c r="I116" s="22">
        <v>59.134961756723413</v>
      </c>
      <c r="J116" s="22">
        <v>4.4320528707145812E-2</v>
      </c>
      <c r="K116" s="23">
        <f t="shared" si="7"/>
        <v>4.4018565590287953E-2</v>
      </c>
      <c r="L116" s="21"/>
      <c r="M116" s="21"/>
      <c r="N116" s="21"/>
      <c r="O116" s="21"/>
      <c r="P116" s="21"/>
      <c r="Q116" s="21"/>
      <c r="R116" s="21"/>
      <c r="S116" s="21"/>
      <c r="T116" s="21"/>
      <c r="U116" s="23">
        <v>115</v>
      </c>
      <c r="V116" s="23">
        <f t="shared" si="4"/>
        <v>0.89464571926057224</v>
      </c>
      <c r="W116" s="23">
        <f t="shared" si="5"/>
        <v>0.89999999986464818</v>
      </c>
      <c r="X116" s="23">
        <f t="shared" si="6"/>
        <v>0.99464571926057221</v>
      </c>
    </row>
    <row r="117" spans="9:24" x14ac:dyDescent="0.25">
      <c r="I117" s="22">
        <v>59.605395180524717</v>
      </c>
      <c r="J117" s="22">
        <v>4.4640644361833959E-2</v>
      </c>
      <c r="K117" s="23">
        <f t="shared" si="7"/>
        <v>4.4345925750867106E-2</v>
      </c>
      <c r="L117" s="21"/>
      <c r="M117" s="21"/>
      <c r="N117" s="21"/>
      <c r="O117" s="21"/>
      <c r="P117" s="21"/>
      <c r="Q117" s="21"/>
      <c r="R117" s="21"/>
      <c r="S117" s="21"/>
      <c r="T117" s="21"/>
      <c r="U117" s="23">
        <v>116</v>
      </c>
      <c r="V117" s="23">
        <f t="shared" si="4"/>
        <v>0.89561096088043957</v>
      </c>
      <c r="W117" s="23">
        <f t="shared" si="5"/>
        <v>0.89999999994497004</v>
      </c>
      <c r="X117" s="23">
        <f t="shared" si="6"/>
        <v>0.99561096088043954</v>
      </c>
    </row>
    <row r="118" spans="9:24" x14ac:dyDescent="0.25">
      <c r="I118" s="22">
        <v>60.083066041615261</v>
      </c>
      <c r="J118" s="22">
        <v>4.4940107393638989E-2</v>
      </c>
      <c r="K118" s="23">
        <f t="shared" si="7"/>
        <v>4.464963874727268E-2</v>
      </c>
      <c r="L118" s="21"/>
      <c r="M118" s="21"/>
      <c r="N118" s="21"/>
      <c r="O118" s="21"/>
      <c r="P118" s="21"/>
      <c r="Q118" s="21"/>
      <c r="R118" s="21"/>
      <c r="S118" s="21"/>
      <c r="T118" s="21"/>
      <c r="U118" s="23">
        <v>117</v>
      </c>
      <c r="V118" s="23">
        <f t="shared" si="4"/>
        <v>0.89640298147124708</v>
      </c>
      <c r="W118" s="23">
        <f t="shared" si="5"/>
        <v>0.89999999997762647</v>
      </c>
      <c r="X118" s="23">
        <f t="shared" si="6"/>
        <v>0.99640298147124717</v>
      </c>
    </row>
    <row r="119" spans="9:24" x14ac:dyDescent="0.25">
      <c r="I119" s="22">
        <v>60.560736902705813</v>
      </c>
      <c r="J119" s="22">
        <v>4.5208591491119367E-2</v>
      </c>
      <c r="K119" s="23">
        <f t="shared" si="7"/>
        <v>4.4923826259409869E-2</v>
      </c>
      <c r="L119" s="21"/>
      <c r="M119" s="21"/>
      <c r="N119" s="21"/>
      <c r="O119" s="21"/>
      <c r="P119" s="21"/>
      <c r="Q119" s="21"/>
      <c r="R119" s="21"/>
      <c r="S119" s="21"/>
      <c r="T119" s="21"/>
      <c r="U119" s="23">
        <v>118</v>
      </c>
      <c r="V119" s="23">
        <f t="shared" si="4"/>
        <v>0.89705260808045129</v>
      </c>
      <c r="W119" s="23">
        <f t="shared" si="5"/>
        <v>0.89999999999090363</v>
      </c>
      <c r="X119" s="23">
        <f t="shared" si="6"/>
        <v>0.99705260808045137</v>
      </c>
    </row>
    <row r="120" spans="9:24" x14ac:dyDescent="0.25">
      <c r="I120" s="22">
        <v>61.04564520108562</v>
      </c>
      <c r="J120" s="22">
        <v>4.54667492771582E-2</v>
      </c>
      <c r="K120" s="23">
        <f t="shared" si="7"/>
        <v>4.517138451896234E-2</v>
      </c>
      <c r="L120" s="21"/>
      <c r="M120" s="21"/>
      <c r="N120" s="21"/>
      <c r="O120" s="21"/>
      <c r="P120" s="21"/>
      <c r="Q120" s="21"/>
      <c r="R120" s="21"/>
      <c r="S120" s="21"/>
      <c r="T120" s="21"/>
      <c r="U120" s="23">
        <v>119</v>
      </c>
      <c r="V120" s="23">
        <f t="shared" si="4"/>
        <v>0.89758526694023333</v>
      </c>
      <c r="W120" s="23">
        <f t="shared" si="5"/>
        <v>0.89999999999630165</v>
      </c>
      <c r="X120" s="23">
        <f t="shared" si="6"/>
        <v>0.99758526694023342</v>
      </c>
    </row>
    <row r="121" spans="9:24" x14ac:dyDescent="0.25">
      <c r="I121" s="22">
        <v>61.523316062176164</v>
      </c>
      <c r="J121" s="22">
        <v>4.5704254440313917E-2</v>
      </c>
      <c r="K121" s="23">
        <f t="shared" si="7"/>
        <v>4.5384410108528804E-2</v>
      </c>
      <c r="L121" s="21"/>
      <c r="M121" s="21"/>
      <c r="N121" s="21"/>
      <c r="O121" s="21"/>
      <c r="P121" s="21"/>
      <c r="Q121" s="21"/>
      <c r="R121" s="21"/>
      <c r="S121" s="21"/>
      <c r="T121" s="21"/>
      <c r="U121" s="23">
        <v>120</v>
      </c>
      <c r="V121" s="23">
        <f t="shared" si="4"/>
        <v>0.8980219014746923</v>
      </c>
      <c r="W121" s="23">
        <f t="shared" si="5"/>
        <v>0.89999999999849634</v>
      </c>
      <c r="X121" s="23">
        <f t="shared" si="6"/>
        <v>0.99802190147469227</v>
      </c>
    </row>
    <row r="122" spans="9:24" x14ac:dyDescent="0.25">
      <c r="I122" s="22">
        <v>61.993749485977467</v>
      </c>
      <c r="J122" s="22">
        <v>4.5890128046261872E-2</v>
      </c>
      <c r="K122" s="23">
        <f t="shared" si="7"/>
        <v>4.5563859207570362E-2</v>
      </c>
      <c r="L122" s="21"/>
      <c r="M122" s="21"/>
      <c r="N122" s="21"/>
      <c r="O122" s="21"/>
      <c r="P122" s="21"/>
      <c r="Q122" s="21"/>
      <c r="R122" s="21"/>
      <c r="S122" s="21"/>
      <c r="T122" s="21"/>
      <c r="U122">
        <v>121</v>
      </c>
      <c r="V122" s="23">
        <f t="shared" si="4"/>
        <v>0.89837974368876006</v>
      </c>
      <c r="W122" s="23">
        <f t="shared" si="5"/>
        <v>0.89999999999938873</v>
      </c>
      <c r="X122" s="23">
        <f t="shared" si="6"/>
        <v>0.99837974368876004</v>
      </c>
    </row>
    <row r="123" spans="9:24" x14ac:dyDescent="0.25">
      <c r="I123" s="22">
        <v>62.47865778435726</v>
      </c>
      <c r="J123" s="22">
        <v>4.6034696406443622E-2</v>
      </c>
      <c r="K123" s="23">
        <f t="shared" si="7"/>
        <v>4.5716921468064324E-2</v>
      </c>
      <c r="L123" s="21"/>
      <c r="M123" s="21"/>
      <c r="N123" s="21"/>
      <c r="O123" s="21"/>
      <c r="P123" s="21"/>
      <c r="Q123" s="21"/>
      <c r="R123" s="21"/>
      <c r="S123" s="21"/>
      <c r="T123" s="21"/>
    </row>
    <row r="124" spans="9:24" x14ac:dyDescent="0.25">
      <c r="I124" s="22">
        <v>62.970803520026323</v>
      </c>
      <c r="J124" s="22">
        <v>4.6158612143742256E-2</v>
      </c>
      <c r="K124" s="23">
        <f t="shared" si="7"/>
        <v>4.5838811702171411E-2</v>
      </c>
      <c r="L124" s="21"/>
      <c r="M124" s="21"/>
      <c r="N124" s="21"/>
      <c r="O124" s="21"/>
      <c r="P124" s="21"/>
      <c r="Q124" s="21"/>
      <c r="R124" s="21"/>
      <c r="S124" s="21"/>
      <c r="T124" s="21"/>
    </row>
    <row r="125" spans="9:24" x14ac:dyDescent="0.25">
      <c r="I125" s="22">
        <v>63.484661567563116</v>
      </c>
      <c r="J125" s="22">
        <v>4.6220570012391576E-2</v>
      </c>
      <c r="K125" s="23">
        <f t="shared" si="7"/>
        <v>4.5929819896540991E-2</v>
      </c>
      <c r="L125" s="21"/>
      <c r="M125" s="21"/>
      <c r="N125" s="21"/>
      <c r="O125" s="21"/>
      <c r="P125" s="21"/>
      <c r="Q125" s="21"/>
      <c r="R125" s="21"/>
      <c r="S125" s="21"/>
      <c r="T125" s="21"/>
    </row>
    <row r="126" spans="9:24" x14ac:dyDescent="0.25">
      <c r="I126" s="22">
        <v>64.005757052389171</v>
      </c>
      <c r="J126" s="22">
        <v>4.6241222635274679E-2</v>
      </c>
      <c r="K126" s="23">
        <f t="shared" si="7"/>
        <v>4.5984058453232057E-2</v>
      </c>
      <c r="L126" s="21"/>
      <c r="M126" s="21"/>
      <c r="N126" s="21"/>
      <c r="O126" s="21"/>
      <c r="P126" s="21"/>
      <c r="Q126" s="21"/>
      <c r="R126" s="21"/>
      <c r="S126" s="21"/>
      <c r="T126" s="21"/>
    </row>
    <row r="127" spans="9:24" x14ac:dyDescent="0.25">
      <c r="I127" s="22">
        <v>64.519615099925971</v>
      </c>
      <c r="J127" s="22">
        <v>4.625154894671623E-2</v>
      </c>
      <c r="K127" s="23">
        <f t="shared" si="7"/>
        <v>4.5999888743614686E-2</v>
      </c>
      <c r="L127" s="21"/>
      <c r="M127" s="21"/>
      <c r="N127" s="21"/>
      <c r="O127" s="21"/>
      <c r="P127" s="21"/>
      <c r="Q127" s="21"/>
      <c r="R127" s="21"/>
      <c r="S127" s="21"/>
      <c r="T127" s="21"/>
    </row>
    <row r="128" spans="9:24" x14ac:dyDescent="0.25">
      <c r="I128" s="22">
        <v>65.033473147462786</v>
      </c>
      <c r="J128" s="22">
        <v>4.625154894671623E-2</v>
      </c>
      <c r="K128" s="23">
        <f t="shared" si="7"/>
        <v>4.5978288263598989E-2</v>
      </c>
      <c r="L128" s="21"/>
      <c r="M128" s="21"/>
      <c r="N128" s="21"/>
      <c r="O128" s="21"/>
      <c r="P128" s="21"/>
      <c r="Q128" s="21"/>
      <c r="R128" s="21"/>
      <c r="S128" s="21"/>
      <c r="T128" s="21"/>
    </row>
    <row r="129" spans="9:20" x14ac:dyDescent="0.25">
      <c r="I129" s="22">
        <v>65.540093757710338</v>
      </c>
      <c r="J129" s="22">
        <v>4.6199917389508467E-2</v>
      </c>
      <c r="K129" s="23">
        <f t="shared" si="7"/>
        <v>4.5920399374479691E-2</v>
      </c>
      <c r="L129" s="21"/>
      <c r="M129" s="21"/>
      <c r="N129" s="21"/>
      <c r="O129" s="21"/>
      <c r="P129" s="21"/>
      <c r="Q129" s="21"/>
      <c r="R129" s="21"/>
      <c r="S129" s="21"/>
      <c r="T129" s="21"/>
    </row>
    <row r="130" spans="9:20" x14ac:dyDescent="0.25">
      <c r="I130" s="22">
        <v>66.04671436795789</v>
      </c>
      <c r="J130" s="22">
        <v>4.6096654275092935E-2</v>
      </c>
      <c r="K130" s="23">
        <f t="shared" ref="K130:K141" si="8">0.046*EXP(-1/2*((I130-64.48)/18.012)^2)</f>
        <v>4.5826314956058198E-2</v>
      </c>
      <c r="L130" s="21"/>
      <c r="M130" s="21"/>
      <c r="N130" s="21"/>
      <c r="O130" s="21"/>
      <c r="P130" s="21"/>
      <c r="Q130" s="21"/>
      <c r="R130" s="21"/>
      <c r="S130" s="21"/>
      <c r="T130" s="21"/>
    </row>
    <row r="131" spans="9:20" x14ac:dyDescent="0.25">
      <c r="I131" s="22">
        <v>66.56057241549469</v>
      </c>
      <c r="J131" s="22">
        <v>4.596241222635275E-2</v>
      </c>
      <c r="K131" s="23">
        <f t="shared" si="8"/>
        <v>4.5694140637852522E-2</v>
      </c>
      <c r="L131" s="21"/>
      <c r="M131" s="21"/>
      <c r="N131" s="21"/>
      <c r="O131" s="21"/>
      <c r="P131" s="21"/>
      <c r="Q131" s="21"/>
      <c r="R131" s="21"/>
      <c r="S131" s="21"/>
      <c r="T131" s="21"/>
    </row>
    <row r="132" spans="9:20" x14ac:dyDescent="0.25">
      <c r="I132" s="22">
        <v>67.067193025742256</v>
      </c>
      <c r="J132" s="22">
        <v>4.5786864931846347E-2</v>
      </c>
      <c r="K132" s="23">
        <f t="shared" si="8"/>
        <v>4.5527911417895285E-2</v>
      </c>
      <c r="L132" s="21"/>
      <c r="M132" s="21"/>
      <c r="N132" s="21"/>
      <c r="O132" s="21"/>
      <c r="P132" s="21"/>
      <c r="Q132" s="21"/>
      <c r="R132" s="21"/>
      <c r="S132" s="21"/>
      <c r="T132" s="21"/>
    </row>
    <row r="133" spans="9:20" x14ac:dyDescent="0.25">
      <c r="I133" s="22">
        <v>67.566576198700545</v>
      </c>
      <c r="J133" s="22">
        <v>4.5570012391573725E-2</v>
      </c>
      <c r="K133" s="23">
        <f t="shared" si="8"/>
        <v>4.532953887573949E-2</v>
      </c>
      <c r="L133" s="21"/>
      <c r="M133" s="21"/>
      <c r="N133" s="21"/>
      <c r="O133" s="21"/>
      <c r="P133" s="21"/>
      <c r="Q133" s="21"/>
      <c r="R133" s="21"/>
      <c r="S133" s="21"/>
      <c r="T133" s="21"/>
    </row>
    <row r="134" spans="9:20" x14ac:dyDescent="0.25">
      <c r="I134" s="22">
        <v>68.065959371658849</v>
      </c>
      <c r="J134" s="22">
        <v>4.5342833539859566E-2</v>
      </c>
      <c r="K134" s="23">
        <f t="shared" si="8"/>
        <v>4.5097352047574243E-2</v>
      </c>
      <c r="L134" s="21"/>
      <c r="M134" s="21"/>
      <c r="N134" s="21"/>
      <c r="O134" s="21"/>
      <c r="P134" s="21"/>
      <c r="Q134" s="21"/>
      <c r="R134" s="21"/>
      <c r="S134" s="21"/>
      <c r="T134" s="21"/>
    </row>
    <row r="135" spans="9:20" x14ac:dyDescent="0.25">
      <c r="I135" s="22">
        <v>68.558105107327918</v>
      </c>
      <c r="J135" s="22">
        <v>4.5095002065262291E-2</v>
      </c>
      <c r="K135" s="23">
        <f t="shared" si="8"/>
        <v>4.4835962399013343E-2</v>
      </c>
      <c r="L135" s="21"/>
      <c r="M135" s="21"/>
      <c r="N135" s="21"/>
      <c r="O135" s="21"/>
      <c r="P135" s="21"/>
      <c r="Q135" s="21"/>
      <c r="R135" s="21"/>
      <c r="S135" s="21"/>
      <c r="T135" s="21"/>
    </row>
    <row r="136" spans="9:20" x14ac:dyDescent="0.25">
      <c r="I136" s="22">
        <v>69.028538531129215</v>
      </c>
      <c r="J136" s="22">
        <v>4.4805865344898804E-2</v>
      </c>
      <c r="K136" s="23">
        <f t="shared" si="8"/>
        <v>4.455641514348458E-2</v>
      </c>
      <c r="L136" s="21"/>
      <c r="M136" s="21"/>
      <c r="N136" s="21"/>
      <c r="O136" s="21"/>
      <c r="P136" s="21"/>
      <c r="Q136" s="21"/>
      <c r="R136" s="21"/>
      <c r="S136" s="21"/>
      <c r="T136" s="21"/>
    </row>
    <row r="137" spans="9:20" x14ac:dyDescent="0.25">
      <c r="I137" s="22">
        <v>69.491734517641248</v>
      </c>
      <c r="J137" s="22">
        <v>4.4485749690210658E-2</v>
      </c>
      <c r="K137" s="23">
        <f t="shared" si="8"/>
        <v>4.4253367898992875E-2</v>
      </c>
      <c r="L137" s="21"/>
      <c r="M137" s="21"/>
      <c r="N137" s="21"/>
      <c r="O137" s="21"/>
      <c r="P137" s="21"/>
      <c r="Q137" s="21"/>
      <c r="R137" s="21"/>
      <c r="S137" s="21"/>
      <c r="T137" s="21"/>
    </row>
    <row r="138" spans="9:20" x14ac:dyDescent="0.25">
      <c r="I138" s="22">
        <v>69.962167941442544</v>
      </c>
      <c r="J138" s="22">
        <v>4.4165634035522511E-2</v>
      </c>
      <c r="K138" s="23">
        <f t="shared" si="8"/>
        <v>4.3917957441089672E-2</v>
      </c>
      <c r="L138" s="21"/>
      <c r="M138" s="21"/>
      <c r="N138" s="21"/>
      <c r="O138" s="21"/>
      <c r="P138" s="21"/>
      <c r="Q138" s="21"/>
      <c r="R138" s="21"/>
      <c r="S138" s="21"/>
      <c r="T138" s="21"/>
    </row>
    <row r="139" spans="9:20" x14ac:dyDescent="0.25">
      <c r="I139" s="22">
        <v>70.425363927954606</v>
      </c>
      <c r="J139" s="22">
        <v>4.3814539446509711E-2</v>
      </c>
      <c r="K139" s="23">
        <f t="shared" si="8"/>
        <v>4.3561148860283207E-2</v>
      </c>
      <c r="L139" s="21"/>
      <c r="M139" s="21"/>
      <c r="N139" s="21"/>
      <c r="O139" s="21"/>
      <c r="P139" s="21"/>
      <c r="Q139" s="21"/>
      <c r="R139" s="21"/>
      <c r="S139" s="21"/>
      <c r="T139" s="21"/>
    </row>
    <row r="140" spans="9:20" x14ac:dyDescent="0.25">
      <c r="I140" s="22">
        <v>70.866847602598909</v>
      </c>
      <c r="J140" s="22">
        <v>4.3432465923172243E-2</v>
      </c>
      <c r="K140" s="23">
        <f t="shared" si="8"/>
        <v>4.3197166523572604E-2</v>
      </c>
      <c r="L140" s="21"/>
      <c r="M140" s="21"/>
      <c r="N140" s="21"/>
      <c r="O140" s="21"/>
      <c r="P140" s="21"/>
      <c r="Q140" s="21"/>
      <c r="R140" s="21"/>
      <c r="S140" s="21"/>
      <c r="T140" s="21"/>
    </row>
    <row r="141" spans="9:20" x14ac:dyDescent="0.25">
      <c r="I141" s="22">
        <v>71.308331277243184</v>
      </c>
      <c r="J141" s="22">
        <v>4.3040066088393225E-2</v>
      </c>
      <c r="K141" s="23">
        <f t="shared" si="8"/>
        <v>4.2810498677477063E-2</v>
      </c>
      <c r="L141" s="21"/>
      <c r="M141" s="21"/>
      <c r="N141" s="21"/>
      <c r="O141" s="21"/>
      <c r="P141" s="21"/>
      <c r="Q141" s="21"/>
      <c r="R141" s="21"/>
      <c r="S141" s="21"/>
      <c r="T141" s="21"/>
    </row>
    <row r="142" spans="9:20" x14ac:dyDescent="0.25">
      <c r="I142" s="22">
        <v>71.749814951887487</v>
      </c>
      <c r="J142" s="22">
        <v>4.2637339942172663E-2</v>
      </c>
      <c r="K142" s="21">
        <f t="shared" ref="K142:K193" si="9">0.0463*EXP(-1/2*((I142-64.48)/18.012)^2)</f>
        <v>4.267834430931064E-2</v>
      </c>
      <c r="L142" s="21"/>
      <c r="M142" s="21"/>
      <c r="N142" s="21"/>
      <c r="O142" s="21"/>
      <c r="P142" s="21"/>
      <c r="Q142" s="21"/>
      <c r="R142" s="21"/>
      <c r="S142" s="21"/>
      <c r="T142" s="21"/>
    </row>
    <row r="143" spans="9:20" x14ac:dyDescent="0.25">
      <c r="I143" s="22">
        <v>72.169586314664031</v>
      </c>
      <c r="J143" s="22">
        <v>4.2203634861627426E-2</v>
      </c>
      <c r="K143" s="21">
        <f t="shared" si="9"/>
        <v>4.2267307312646059E-2</v>
      </c>
      <c r="L143" s="21"/>
      <c r="M143" s="21"/>
      <c r="N143" s="21"/>
      <c r="O143" s="21"/>
      <c r="P143" s="21"/>
      <c r="Q143" s="21"/>
      <c r="R143" s="21"/>
      <c r="S143" s="21"/>
      <c r="T143" s="21"/>
    </row>
    <row r="144" spans="9:20" x14ac:dyDescent="0.25">
      <c r="I144" s="22">
        <v>72.582120240151326</v>
      </c>
      <c r="J144" s="22">
        <v>4.1769929781082196E-2</v>
      </c>
      <c r="K144" s="21">
        <f t="shared" si="9"/>
        <v>4.1845065629724135E-2</v>
      </c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9:20" x14ac:dyDescent="0.25">
      <c r="I145" s="22">
        <v>73.00189160292787</v>
      </c>
      <c r="J145" s="22">
        <v>4.1346551011978525E-2</v>
      </c>
      <c r="K145" s="21">
        <f t="shared" si="9"/>
        <v>4.1397449439573422E-2</v>
      </c>
      <c r="L145" s="21"/>
      <c r="M145" s="21"/>
      <c r="N145" s="21"/>
      <c r="O145" s="21"/>
      <c r="P145" s="21"/>
      <c r="Q145" s="21"/>
      <c r="R145" s="21"/>
      <c r="S145" s="21"/>
      <c r="T145" s="21"/>
    </row>
    <row r="146" spans="9:20" x14ac:dyDescent="0.25">
      <c r="I146" s="22">
        <v>73.414425528415165</v>
      </c>
      <c r="J146" s="22">
        <v>4.0892193308550179E-2</v>
      </c>
      <c r="K146" s="21">
        <f t="shared" si="9"/>
        <v>4.0940546178779937E-2</v>
      </c>
      <c r="L146" s="21"/>
      <c r="M146" s="21"/>
      <c r="N146" s="21"/>
      <c r="O146" s="21"/>
      <c r="P146" s="21"/>
      <c r="Q146" s="21"/>
      <c r="R146" s="21"/>
      <c r="S146" s="21"/>
      <c r="T146" s="21"/>
    </row>
    <row r="147" spans="9:20" x14ac:dyDescent="0.25">
      <c r="I147" s="22">
        <v>73.81248457932395</v>
      </c>
      <c r="J147" s="22">
        <v>4.0406856670797194E-2</v>
      </c>
      <c r="K147" s="21">
        <f t="shared" si="9"/>
        <v>4.0484318920302693E-2</v>
      </c>
      <c r="L147" s="21"/>
      <c r="M147" s="21"/>
      <c r="N147" s="21"/>
      <c r="O147" s="21"/>
      <c r="P147" s="21"/>
      <c r="Q147" s="21"/>
      <c r="R147" s="21"/>
      <c r="S147" s="21"/>
      <c r="T147" s="21"/>
    </row>
    <row r="148" spans="9:20" x14ac:dyDescent="0.25">
      <c r="I148" s="22">
        <v>74.210543630232749</v>
      </c>
      <c r="J148" s="22">
        <v>3.9921520033044194E-2</v>
      </c>
      <c r="K148" s="21">
        <f t="shared" si="9"/>
        <v>4.0013628474784659E-2</v>
      </c>
      <c r="L148" s="21"/>
      <c r="M148" s="21"/>
      <c r="N148" s="21"/>
      <c r="O148" s="21"/>
      <c r="P148" s="21"/>
      <c r="Q148" s="21"/>
      <c r="R148" s="21"/>
      <c r="S148" s="21"/>
      <c r="T148" s="21"/>
    </row>
    <row r="149" spans="9:20" x14ac:dyDescent="0.25">
      <c r="I149" s="22">
        <v>74.615840118430796</v>
      </c>
      <c r="J149" s="22">
        <v>3.9456836018174311E-2</v>
      </c>
      <c r="K149" s="21">
        <f t="shared" si="9"/>
        <v>3.9520166236626089E-2</v>
      </c>
      <c r="L149" s="21"/>
      <c r="M149" s="21"/>
      <c r="N149" s="21"/>
      <c r="O149" s="21"/>
      <c r="P149" s="21"/>
      <c r="Q149" s="21"/>
      <c r="R149" s="21"/>
      <c r="S149" s="21"/>
      <c r="T149" s="21"/>
    </row>
    <row r="150" spans="9:20" x14ac:dyDescent="0.25">
      <c r="I150" s="22">
        <v>75.013899169339581</v>
      </c>
      <c r="J150" s="22">
        <v>3.8981825691862863E-2</v>
      </c>
      <c r="K150" s="21">
        <f t="shared" si="9"/>
        <v>3.9022203533733646E-2</v>
      </c>
      <c r="L150" s="21"/>
      <c r="M150" s="21"/>
      <c r="N150" s="21"/>
      <c r="O150" s="21"/>
      <c r="P150" s="21"/>
      <c r="Q150" s="21"/>
      <c r="R150" s="21"/>
      <c r="S150" s="21"/>
      <c r="T150" s="21"/>
    </row>
    <row r="151" spans="9:20" x14ac:dyDescent="0.25">
      <c r="I151" s="22">
        <v>75.41195822024838</v>
      </c>
      <c r="J151" s="22">
        <v>3.8506815365551422E-2</v>
      </c>
      <c r="K151" s="21">
        <f t="shared" si="9"/>
        <v>3.8511701756384395E-2</v>
      </c>
      <c r="L151" s="21"/>
      <c r="M151" s="21"/>
      <c r="N151" s="21"/>
      <c r="O151" s="21"/>
      <c r="P151" s="21"/>
      <c r="Q151" s="21"/>
      <c r="R151" s="21"/>
      <c r="S151" s="21"/>
      <c r="T151" s="21"/>
    </row>
    <row r="152" spans="9:20" x14ac:dyDescent="0.25">
      <c r="I152" s="22">
        <v>75.802779833867916</v>
      </c>
      <c r="J152" s="22">
        <v>3.802147872779843E-2</v>
      </c>
      <c r="K152" s="21">
        <f t="shared" si="9"/>
        <v>3.7998920169560538E-2</v>
      </c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9:20" x14ac:dyDescent="0.25">
      <c r="I153" s="22">
        <v>76.171889135619708</v>
      </c>
      <c r="J153" s="22">
        <v>3.7505163155720778E-2</v>
      </c>
      <c r="K153" s="21">
        <f t="shared" si="9"/>
        <v>3.7504680823535773E-2</v>
      </c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9:20" x14ac:dyDescent="0.25">
      <c r="I154" s="22">
        <v>76.540998437371499</v>
      </c>
      <c r="J154" s="22">
        <v>3.6988847583643125E-2</v>
      </c>
      <c r="K154" s="21">
        <f t="shared" si="9"/>
        <v>3.700132832466721E-2</v>
      </c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9:20" x14ac:dyDescent="0.25">
      <c r="I155" s="22">
        <v>76.924582613701787</v>
      </c>
      <c r="J155" s="22">
        <v>3.6482858323007024E-2</v>
      </c>
      <c r="K155" s="21">
        <f t="shared" si="9"/>
        <v>3.646916227514127E-2</v>
      </c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9:20" x14ac:dyDescent="0.25">
      <c r="I156" s="22">
        <v>77.300929352742827</v>
      </c>
      <c r="J156" s="22">
        <v>3.5976869062370923E-2</v>
      </c>
      <c r="K156" s="21">
        <f t="shared" si="9"/>
        <v>3.5938632283496967E-2</v>
      </c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9:20" x14ac:dyDescent="0.25">
      <c r="I157" s="22">
        <v>77.670038654494618</v>
      </c>
      <c r="J157" s="22">
        <v>3.546055349029327E-2</v>
      </c>
      <c r="K157" s="21">
        <f t="shared" si="9"/>
        <v>3.5410782764292936E-2</v>
      </c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9:20" x14ac:dyDescent="0.25">
      <c r="I158" s="22">
        <v>78.031910518957162</v>
      </c>
      <c r="J158" s="22">
        <v>3.493391160677406E-2</v>
      </c>
      <c r="K158" s="21">
        <f t="shared" si="9"/>
        <v>3.4886585169561196E-2</v>
      </c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9:20" x14ac:dyDescent="0.25">
      <c r="I159" s="22">
        <v>78.386544946130442</v>
      </c>
      <c r="J159" s="22">
        <v>3.4396943411813298E-2</v>
      </c>
      <c r="K159" s="21">
        <f t="shared" si="9"/>
        <v>3.4366940035806946E-2</v>
      </c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9:20" x14ac:dyDescent="0.25">
      <c r="I160" s="22">
        <v>78.741179373303723</v>
      </c>
      <c r="J160" s="22">
        <v>3.3849648905410985E-2</v>
      </c>
      <c r="K160" s="21">
        <f t="shared" si="9"/>
        <v>3.3841913852791262E-2</v>
      </c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9:20" x14ac:dyDescent="0.25">
      <c r="I161" s="22">
        <v>79.103051237766266</v>
      </c>
      <c r="J161" s="22">
        <v>3.330235439900868E-2</v>
      </c>
      <c r="K161" s="21">
        <f t="shared" si="9"/>
        <v>3.3301130404298405E-2</v>
      </c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9:20" x14ac:dyDescent="0.25">
      <c r="I162" s="22">
        <v>79.472160539518057</v>
      </c>
      <c r="J162" s="22">
        <v>3.2775712515489469E-2</v>
      </c>
      <c r="K162" s="21">
        <f t="shared" si="9"/>
        <v>3.2744814023586123E-2</v>
      </c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9:20" x14ac:dyDescent="0.25">
      <c r="I163" s="22">
        <v>79.841269841269835</v>
      </c>
      <c r="J163" s="22">
        <v>3.2249070631970266E-2</v>
      </c>
      <c r="K163" s="21">
        <f t="shared" si="9"/>
        <v>3.2184272992467726E-2</v>
      </c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9:20" x14ac:dyDescent="0.25">
      <c r="I164" s="22">
        <v>80.188666831153867</v>
      </c>
      <c r="J164" s="22">
        <v>3.1712102437009497E-2</v>
      </c>
      <c r="K164" s="21">
        <f t="shared" si="9"/>
        <v>3.1653328526614379E-2</v>
      </c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9:20" x14ac:dyDescent="0.25">
      <c r="I165" s="22">
        <v>80.528826383748665</v>
      </c>
      <c r="J165" s="22">
        <v>3.1164807930607184E-2</v>
      </c>
      <c r="K165" s="21">
        <f t="shared" si="9"/>
        <v>3.1130710676344816E-2</v>
      </c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9:20" x14ac:dyDescent="0.25">
      <c r="I166" s="22">
        <v>80.88346081092196</v>
      </c>
      <c r="J166" s="22">
        <v>3.0617513424204872E-2</v>
      </c>
      <c r="K166" s="21">
        <f t="shared" si="9"/>
        <v>3.0583423100814751E-2</v>
      </c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9:20" x14ac:dyDescent="0.25">
      <c r="I167" s="22">
        <v>81.238095238095241</v>
      </c>
      <c r="J167" s="22">
        <v>3.0070218917802559E-2</v>
      </c>
      <c r="K167" s="21">
        <f t="shared" si="9"/>
        <v>3.0034112080932429E-2</v>
      </c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9:20" x14ac:dyDescent="0.25">
      <c r="I168" s="22">
        <v>81.592729665268521</v>
      </c>
      <c r="J168" s="22">
        <v>2.9533250722841804E-2</v>
      </c>
      <c r="K168" s="21">
        <f t="shared" si="9"/>
        <v>2.9483235932502145E-2</v>
      </c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9:20" x14ac:dyDescent="0.25">
      <c r="I169" s="22">
        <v>81.947364092441816</v>
      </c>
      <c r="J169" s="22">
        <v>2.8996282527881043E-2</v>
      </c>
      <c r="K169" s="21">
        <f t="shared" si="9"/>
        <v>2.8931246456238392E-2</v>
      </c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9:20" x14ac:dyDescent="0.25">
      <c r="I170" s="22">
        <v>82.301998519615097</v>
      </c>
      <c r="J170" s="22">
        <v>2.8448988021478726E-2</v>
      </c>
      <c r="K170" s="21">
        <f t="shared" si="9"/>
        <v>2.8378588363334675E-2</v>
      </c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9:20" x14ac:dyDescent="0.25">
      <c r="I171" s="22">
        <v>82.649395509499143</v>
      </c>
      <c r="J171" s="22">
        <v>2.7891367203634859E-2</v>
      </c>
      <c r="K171" s="21">
        <f t="shared" si="9"/>
        <v>2.7836981658502832E-2</v>
      </c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9:20" x14ac:dyDescent="0.25">
      <c r="I172" s="22">
        <v>82.996792499383176</v>
      </c>
      <c r="J172" s="22">
        <v>2.7333746385790999E-2</v>
      </c>
      <c r="K172" s="21">
        <f t="shared" si="9"/>
        <v>2.7295556051748174E-2</v>
      </c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9:20" x14ac:dyDescent="0.25">
      <c r="I173" s="22">
        <v>83.344189489267208</v>
      </c>
      <c r="J173" s="22">
        <v>2.6786451879388683E-2</v>
      </c>
      <c r="K173" s="21">
        <f t="shared" si="9"/>
        <v>2.6754706836287539E-2</v>
      </c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9:20" x14ac:dyDescent="0.25">
      <c r="I174" s="22">
        <v>83.698823916440489</v>
      </c>
      <c r="J174" s="22">
        <v>2.6259809995869476E-2</v>
      </c>
      <c r="K174" s="21">
        <f t="shared" si="9"/>
        <v>2.620358625274942E-2</v>
      </c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9:20" x14ac:dyDescent="0.25">
      <c r="I175" s="22">
        <v>84.046220906324535</v>
      </c>
      <c r="J175" s="22">
        <v>2.5712515489467163E-2</v>
      </c>
      <c r="K175" s="21">
        <f t="shared" si="9"/>
        <v>2.5665073610921539E-2</v>
      </c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9:20" x14ac:dyDescent="0.25">
      <c r="I176" s="22">
        <v>84.386380458919319</v>
      </c>
      <c r="J176" s="22">
        <v>2.5154894671623299E-2</v>
      </c>
      <c r="K176" s="21">
        <f t="shared" si="9"/>
        <v>2.5139442125459772E-2</v>
      </c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9:20" x14ac:dyDescent="0.25">
      <c r="I177" s="22">
        <v>84.741014886092614</v>
      </c>
      <c r="J177" s="22">
        <v>2.4607600165220983E-2</v>
      </c>
      <c r="K177" s="21">
        <f t="shared" si="9"/>
        <v>2.4593561172333616E-2</v>
      </c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9:20" x14ac:dyDescent="0.25">
      <c r="I178" s="22">
        <v>85.102886750555143</v>
      </c>
      <c r="J178" s="22">
        <v>2.4080958281701776E-2</v>
      </c>
      <c r="K178" s="21">
        <f t="shared" si="9"/>
        <v>2.4039148765604694E-2</v>
      </c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9:20" x14ac:dyDescent="0.25">
      <c r="I179" s="22">
        <v>85.464758615017686</v>
      </c>
      <c r="J179" s="22">
        <v>2.3543990086741014E-2</v>
      </c>
      <c r="K179" s="21">
        <f t="shared" si="9"/>
        <v>2.3487752146653634E-2</v>
      </c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9:20" x14ac:dyDescent="0.25">
      <c r="I180" s="22">
        <v>85.826630479480215</v>
      </c>
      <c r="J180" s="22">
        <v>2.3007021891780256E-2</v>
      </c>
      <c r="K180" s="21">
        <f t="shared" si="9"/>
        <v>2.2939742070052012E-2</v>
      </c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9:20" x14ac:dyDescent="0.25">
      <c r="I181" s="22">
        <v>86.18126490665351</v>
      </c>
      <c r="J181" s="22">
        <v>2.245972738537794E-2</v>
      </c>
      <c r="K181" s="21">
        <f t="shared" si="9"/>
        <v>2.2406323017772966E-2</v>
      </c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9:20" x14ac:dyDescent="0.25">
      <c r="I182" s="22">
        <v>86.528661896537542</v>
      </c>
      <c r="J182" s="22">
        <v>2.1902106567534076E-2</v>
      </c>
      <c r="K182" s="21">
        <f t="shared" si="9"/>
        <v>2.1887590219029716E-2</v>
      </c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9:20" x14ac:dyDescent="0.25">
      <c r="I183" s="22">
        <v>86.883296323710837</v>
      </c>
      <c r="J183" s="22">
        <v>2.1365138372573318E-2</v>
      </c>
      <c r="K183" s="21">
        <f t="shared" si="9"/>
        <v>2.1362237548195925E-2</v>
      </c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9:20" x14ac:dyDescent="0.25">
      <c r="I184" s="22">
        <v>87.24516818817338</v>
      </c>
      <c r="J184" s="22">
        <v>2.0838496489054111E-2</v>
      </c>
      <c r="K184" s="21">
        <f t="shared" si="9"/>
        <v>2.0830833994235378E-2</v>
      </c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9:20" x14ac:dyDescent="0.25">
      <c r="I185" s="22">
        <v>87.607040052635909</v>
      </c>
      <c r="J185" s="22">
        <v>2.0291201982651795E-2</v>
      </c>
      <c r="K185" s="21">
        <f t="shared" si="9"/>
        <v>2.0304452364701589E-2</v>
      </c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9:20" x14ac:dyDescent="0.25">
      <c r="I186" s="22">
        <v>87.968911917098453</v>
      </c>
      <c r="J186" s="22">
        <v>1.9743907476249482E-2</v>
      </c>
      <c r="K186" s="21">
        <f t="shared" si="9"/>
        <v>1.9783385234431853E-2</v>
      </c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9:20" x14ac:dyDescent="0.25">
      <c r="I187" s="22">
        <v>88.33802121885023</v>
      </c>
      <c r="J187" s="22">
        <v>1.9227591904171826E-2</v>
      </c>
      <c r="K187" s="21">
        <f t="shared" si="9"/>
        <v>1.9257660793634241E-2</v>
      </c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9:20" x14ac:dyDescent="0.25">
      <c r="I188" s="22">
        <v>88.714367957891284</v>
      </c>
      <c r="J188" s="22">
        <v>1.8721602643535729E-2</v>
      </c>
      <c r="K188" s="21">
        <f t="shared" si="9"/>
        <v>1.872791057161011E-2</v>
      </c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9:20" x14ac:dyDescent="0.25">
      <c r="I189" s="22">
        <v>89.090714696932324</v>
      </c>
      <c r="J189" s="22">
        <v>1.8205287071458076E-2</v>
      </c>
      <c r="K189" s="21">
        <f t="shared" si="9"/>
        <v>1.8204783636287719E-2</v>
      </c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9:20" x14ac:dyDescent="0.25">
      <c r="I190" s="22">
        <v>89.467061435973363</v>
      </c>
      <c r="J190" s="22">
        <v>1.768897149938042E-2</v>
      </c>
      <c r="K190" s="21">
        <f t="shared" si="9"/>
        <v>1.7688545263192683E-2</v>
      </c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9:20" x14ac:dyDescent="0.25">
      <c r="I191" s="22">
        <v>89.857883049592886</v>
      </c>
      <c r="J191" s="22">
        <v>1.7193308550185873E-2</v>
      </c>
      <c r="K191" s="21">
        <f t="shared" si="9"/>
        <v>1.716000931448421E-2</v>
      </c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9:20" x14ac:dyDescent="0.25">
      <c r="I192" s="22">
        <v>90.241467225923188</v>
      </c>
      <c r="J192" s="22">
        <v>1.6687319289549772E-2</v>
      </c>
      <c r="K192" s="21">
        <f t="shared" si="9"/>
        <v>1.6648997015476879E-2</v>
      </c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9:20" x14ac:dyDescent="0.25">
      <c r="I193" s="22">
        <v>90.610576527674965</v>
      </c>
      <c r="J193" s="22">
        <v>1.617100371747212E-2</v>
      </c>
      <c r="K193" s="21">
        <f t="shared" si="9"/>
        <v>1.6164717874522529E-2</v>
      </c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9:20" x14ac:dyDescent="0.25">
      <c r="I194" s="22">
        <v>90.994160704005267</v>
      </c>
      <c r="J194" s="22">
        <v>1.5665014456836018E-2</v>
      </c>
      <c r="K194" s="21">
        <f t="shared" ref="K194:K215" si="10">0.0463*EXP(-1/2*((I194-64.48)/18.012)^2)</f>
        <v>1.5669393771641248E-2</v>
      </c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9:20" x14ac:dyDescent="0.25">
      <c r="I195" s="22">
        <v>91.384982317624804</v>
      </c>
      <c r="J195" s="22">
        <v>1.5169351507641472E-2</v>
      </c>
      <c r="K195" s="21">
        <f t="shared" si="10"/>
        <v>1.5173252010619257E-2</v>
      </c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9:20" x14ac:dyDescent="0.25">
      <c r="I196" s="22">
        <v>91.783041368533588</v>
      </c>
      <c r="J196" s="22">
        <v>1.4694341181330029E-2</v>
      </c>
      <c r="K196" s="21">
        <f t="shared" si="10"/>
        <v>1.4676963007609352E-2</v>
      </c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9:20" x14ac:dyDescent="0.25">
      <c r="I197" s="22">
        <v>92.173862982153139</v>
      </c>
      <c r="J197" s="22">
        <v>1.4219330855018588E-2</v>
      </c>
      <c r="K197" s="21">
        <f t="shared" si="10"/>
        <v>1.4198745047594739E-2</v>
      </c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9:20" x14ac:dyDescent="0.25">
      <c r="I198" s="22">
        <v>92.564684595772675</v>
      </c>
      <c r="J198" s="22">
        <v>1.3723667905824039E-2</v>
      </c>
      <c r="K198" s="21">
        <f t="shared" si="10"/>
        <v>1.3729643423100403E-2</v>
      </c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9:20" x14ac:dyDescent="0.25">
      <c r="I199" s="22">
        <v>92.962743646681474</v>
      </c>
      <c r="J199" s="22">
        <v>1.3238331268071047E-2</v>
      </c>
      <c r="K199" s="21">
        <f t="shared" si="10"/>
        <v>1.3261363460186635E-2</v>
      </c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9:20" x14ac:dyDescent="0.25">
      <c r="I200" s="22">
        <v>93.360802697590259</v>
      </c>
      <c r="J200" s="22">
        <v>1.2763320941759604E-2</v>
      </c>
      <c r="K200" s="21">
        <f t="shared" si="10"/>
        <v>1.2802800874827892E-2</v>
      </c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9:20" x14ac:dyDescent="0.25">
      <c r="I201" s="22">
        <v>93.773336623077554</v>
      </c>
      <c r="J201" s="22">
        <v>1.2308963238331267E-2</v>
      </c>
      <c r="K201" s="21">
        <f t="shared" si="10"/>
        <v>1.2337928081257797E-2</v>
      </c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9:20" x14ac:dyDescent="0.25">
      <c r="I202" s="22">
        <v>94.193107985854098</v>
      </c>
      <c r="J202" s="22">
        <v>1.1864931846344486E-2</v>
      </c>
      <c r="K202" s="21">
        <f t="shared" si="10"/>
        <v>1.187582614992359E-2</v>
      </c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9:20" x14ac:dyDescent="0.25">
      <c r="I203" s="22">
        <v>94.612879348630642</v>
      </c>
      <c r="J203" s="22">
        <v>1.1420900454357704E-2</v>
      </c>
      <c r="K203" s="21">
        <f t="shared" si="10"/>
        <v>1.1424824857270151E-2</v>
      </c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9:20" x14ac:dyDescent="0.25">
      <c r="I204" s="22">
        <v>95.032650711407186</v>
      </c>
      <c r="J204" s="22">
        <v>1.0987195373812472E-2</v>
      </c>
      <c r="K204" s="21">
        <f t="shared" si="10"/>
        <v>1.0984983110335321E-2</v>
      </c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9:20" x14ac:dyDescent="0.25">
      <c r="I205" s="22">
        <v>95.445184636894481</v>
      </c>
      <c r="J205" s="22">
        <v>1.0532837670384139E-2</v>
      </c>
      <c r="K205" s="21">
        <f t="shared" si="10"/>
        <v>1.0563635130224592E-2</v>
      </c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9:20" x14ac:dyDescent="0.25">
      <c r="I206" s="22">
        <v>95.857718562381777</v>
      </c>
      <c r="J206" s="22">
        <v>1.0078479966955801E-2</v>
      </c>
      <c r="K206" s="21">
        <f t="shared" si="10"/>
        <v>1.015312135682042E-2</v>
      </c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9:20" x14ac:dyDescent="0.25">
      <c r="I207" s="22">
        <v>96.284727362447569</v>
      </c>
      <c r="J207" s="22">
        <v>9.655101197852128E-3</v>
      </c>
      <c r="K207" s="21">
        <f t="shared" si="10"/>
        <v>9.7396157786342787E-3</v>
      </c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9:20" x14ac:dyDescent="0.25">
      <c r="I208" s="22">
        <v>96.726211037091872</v>
      </c>
      <c r="J208" s="22">
        <v>9.2627013630731097E-3</v>
      </c>
      <c r="K208" s="21">
        <f t="shared" si="10"/>
        <v>9.3242801298905401E-3</v>
      </c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9:20" x14ac:dyDescent="0.25">
      <c r="I209" s="22">
        <v>97.167694711736161</v>
      </c>
      <c r="J209" s="22">
        <v>8.8703015282940931E-3</v>
      </c>
      <c r="K209" s="21">
        <f t="shared" si="10"/>
        <v>8.9212948103193045E-3</v>
      </c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9:20" x14ac:dyDescent="0.25">
      <c r="I210" s="22">
        <v>97.601940949091201</v>
      </c>
      <c r="J210" s="22">
        <v>8.4779016935150765E-3</v>
      </c>
      <c r="K210" s="21">
        <f t="shared" si="10"/>
        <v>8.5369057948375127E-3</v>
      </c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9:20" x14ac:dyDescent="0.25">
      <c r="I211" s="22">
        <v>98.043424623735504</v>
      </c>
      <c r="J211" s="22">
        <v>8.0958281701776127E-3</v>
      </c>
      <c r="K211" s="21">
        <f t="shared" si="10"/>
        <v>8.1582221294220162E-3</v>
      </c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9:20" x14ac:dyDescent="0.25">
      <c r="I212" s="22">
        <v>98.492145735669055</v>
      </c>
      <c r="J212" s="22">
        <v>7.7240809582817026E-3</v>
      </c>
      <c r="K212" s="21">
        <f t="shared" si="10"/>
        <v>7.7857449099217896E-3</v>
      </c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9:20" x14ac:dyDescent="0.25">
      <c r="I213" s="22">
        <v>98.955341722181103</v>
      </c>
      <c r="J213" s="22">
        <v>7.3833126807104511E-3</v>
      </c>
      <c r="K213" s="21">
        <f t="shared" si="10"/>
        <v>7.4142531442175467E-3</v>
      </c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9:20" x14ac:dyDescent="0.25">
      <c r="I214" s="22">
        <v>99.396825396825392</v>
      </c>
      <c r="J214" s="22">
        <v>7.0012391573729855E-3</v>
      </c>
      <c r="K214" s="21">
        <f t="shared" si="10"/>
        <v>7.0723315147175414E-3</v>
      </c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9:20" x14ac:dyDescent="0.25">
      <c r="I215" s="22">
        <v>99.765934698577198</v>
      </c>
      <c r="J215" s="22">
        <v>6.4849235852953322E-3</v>
      </c>
      <c r="K215" s="21">
        <f t="shared" si="10"/>
        <v>6.7954621104944837E-3</v>
      </c>
      <c r="L215" s="21"/>
      <c r="M215" s="21"/>
      <c r="N215" s="21"/>
      <c r="O215" s="21"/>
      <c r="P215" s="21"/>
      <c r="Q215" s="21"/>
      <c r="R215" s="21"/>
      <c r="S215" s="21"/>
      <c r="T215" s="21"/>
    </row>
  </sheetData>
  <mergeCells count="2">
    <mergeCell ref="G1:H1"/>
    <mergeCell ref="P1:Q1"/>
  </mergeCells>
  <phoneticPr fontId="26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0"/>
  <sheetViews>
    <sheetView topLeftCell="B1" zoomScale="85" zoomScaleNormal="85" workbookViewId="0">
      <selection activeCell="I4" sqref="I4"/>
    </sheetView>
  </sheetViews>
  <sheetFormatPr defaultRowHeight="14.4" x14ac:dyDescent="0.25"/>
  <cols>
    <col min="1" max="1" width="13.44140625" customWidth="1"/>
    <col min="9" max="14" width="8.88671875" style="35"/>
    <col min="15" max="15" width="8.88671875" style="23"/>
    <col min="16" max="16" width="8" style="27" customWidth="1"/>
    <col min="34" max="34" width="8.88671875" style="23"/>
    <col min="35" max="35" width="12.77734375" customWidth="1"/>
  </cols>
  <sheetData>
    <row r="1" spans="1:46" s="23" customFormat="1" x14ac:dyDescent="0.25">
      <c r="A1" s="19" t="s">
        <v>2</v>
      </c>
      <c r="B1" s="26" t="s">
        <v>3</v>
      </c>
      <c r="C1" s="23" t="s">
        <v>4</v>
      </c>
      <c r="D1" s="23" t="s">
        <v>1</v>
      </c>
      <c r="E1" s="23" t="s">
        <v>5</v>
      </c>
      <c r="F1" s="23" t="s">
        <v>6</v>
      </c>
      <c r="G1" s="23" t="s">
        <v>14</v>
      </c>
      <c r="I1" s="44" t="s">
        <v>20</v>
      </c>
      <c r="J1" s="44"/>
      <c r="K1" s="44"/>
      <c r="L1" s="44"/>
      <c r="M1" s="44"/>
      <c r="N1" s="44"/>
      <c r="O1" s="44"/>
      <c r="P1" s="27" t="s">
        <v>16</v>
      </c>
      <c r="Q1" s="23" t="s">
        <v>15</v>
      </c>
      <c r="S1" s="44" t="s">
        <v>17</v>
      </c>
      <c r="T1" s="44"/>
      <c r="U1" s="44"/>
      <c r="V1" s="44"/>
      <c r="W1" s="44"/>
      <c r="Y1" s="23" t="s">
        <v>51</v>
      </c>
      <c r="AA1" s="44" t="s">
        <v>52</v>
      </c>
      <c r="AB1" s="44"/>
      <c r="AC1" s="44"/>
      <c r="AD1" s="44"/>
      <c r="AE1" s="44"/>
      <c r="AF1" s="44"/>
      <c r="AG1" s="44"/>
      <c r="AH1" s="37"/>
      <c r="AI1" s="27" t="s">
        <v>16</v>
      </c>
      <c r="AJ1" s="23" t="s">
        <v>15</v>
      </c>
      <c r="AL1" s="44" t="s">
        <v>17</v>
      </c>
      <c r="AM1" s="44"/>
      <c r="AN1" s="44"/>
      <c r="AO1" s="44"/>
      <c r="AP1" s="44"/>
    </row>
    <row r="2" spans="1:46" x14ac:dyDescent="0.25">
      <c r="A2" s="8">
        <v>43852</v>
      </c>
      <c r="B2" s="23" t="s">
        <v>0</v>
      </c>
      <c r="C2" s="23">
        <v>16.263157894736839</v>
      </c>
      <c r="D2" s="23">
        <v>73.40000000000002</v>
      </c>
      <c r="E2" s="23">
        <v>4.2771929824561408</v>
      </c>
      <c r="F2" s="23">
        <v>1</v>
      </c>
      <c r="G2">
        <v>1</v>
      </c>
      <c r="I2" s="42">
        <v>0.29297008390797502</v>
      </c>
      <c r="J2" s="42">
        <v>0.13801520731905301</v>
      </c>
      <c r="K2" s="42">
        <v>3.6596795987142401</v>
      </c>
      <c r="L2" s="42">
        <v>94.950901091985301</v>
      </c>
      <c r="M2" s="42">
        <v>9.99931720232618E-2</v>
      </c>
      <c r="N2" s="42">
        <v>0.93619316793224905</v>
      </c>
      <c r="O2" s="28"/>
      <c r="P2" s="34">
        <v>0.29297008400000002</v>
      </c>
      <c r="Q2">
        <v>1</v>
      </c>
      <c r="S2">
        <v>162546.877475071</v>
      </c>
      <c r="T2">
        <v>84224.986965004704</v>
      </c>
      <c r="U2">
        <v>26293.7146051604</v>
      </c>
      <c r="V2">
        <v>0.430985291227029</v>
      </c>
      <c r="W2">
        <v>9.99931720232618E-2</v>
      </c>
      <c r="Y2" s="23">
        <v>1</v>
      </c>
      <c r="AA2" s="20">
        <v>1.49380827441092E-6</v>
      </c>
      <c r="AB2" s="23">
        <v>1.3430118560791E-3</v>
      </c>
      <c r="AC2" s="23">
        <v>0.62548828125</v>
      </c>
      <c r="AD2" s="23">
        <v>53.153030395507798</v>
      </c>
      <c r="AE2" s="20">
        <v>9.7541727305324399E-5</v>
      </c>
      <c r="AF2" s="20">
        <v>2.0776519775390599E-2</v>
      </c>
      <c r="AG2" s="23">
        <v>0.97850769153182404</v>
      </c>
      <c r="AI2" s="20">
        <v>1.4938082744200601E-6</v>
      </c>
      <c r="AL2" s="23">
        <v>320064097.33856302</v>
      </c>
      <c r="AM2" s="23">
        <v>2147664.7042619698</v>
      </c>
      <c r="AN2" s="23">
        <v>1124654.21789578</v>
      </c>
      <c r="AO2" s="23">
        <v>1056570.13611944</v>
      </c>
      <c r="AP2" s="23">
        <v>116755.332539568</v>
      </c>
      <c r="AQ2" s="23">
        <v>2294571.9075830299</v>
      </c>
      <c r="AR2" s="23">
        <v>21052.189895904299</v>
      </c>
      <c r="AS2" s="20">
        <v>9.7541727305324399E-5</v>
      </c>
      <c r="AT2" s="20">
        <v>2.0776519775390599E-2</v>
      </c>
    </row>
    <row r="3" spans="1:46" x14ac:dyDescent="0.25">
      <c r="A3" s="8">
        <v>43853</v>
      </c>
      <c r="B3" s="23" t="s">
        <v>0</v>
      </c>
      <c r="C3" s="23">
        <v>18.95</v>
      </c>
      <c r="D3" s="23">
        <v>75.521052631578982</v>
      </c>
      <c r="E3" s="23">
        <v>6.4701754385964918</v>
      </c>
      <c r="F3" s="23">
        <v>0</v>
      </c>
      <c r="G3">
        <v>0.192976911884714</v>
      </c>
      <c r="I3" s="35">
        <v>0.23913779328173099</v>
      </c>
      <c r="J3" s="35">
        <v>0.67646849795631103</v>
      </c>
      <c r="K3" s="35">
        <v>3.4917163994787499</v>
      </c>
      <c r="L3" s="35">
        <v>92.069289277982904</v>
      </c>
      <c r="M3" s="35">
        <v>4.6160866934480203E-2</v>
      </c>
      <c r="N3" s="35">
        <v>0.93619316793210705</v>
      </c>
      <c r="P3" s="27">
        <v>0.29297008400000002</v>
      </c>
      <c r="Q3">
        <v>2</v>
      </c>
      <c r="Y3" s="20">
        <v>2.0776519775390599E-2</v>
      </c>
      <c r="AA3" s="20">
        <v>0</v>
      </c>
      <c r="AB3" s="23">
        <v>1.64644225321042E-3</v>
      </c>
      <c r="AC3" s="23">
        <v>0.18432575270541099</v>
      </c>
      <c r="AD3" s="23">
        <v>64.553474416045901</v>
      </c>
      <c r="AE3" s="20">
        <v>8.84024653167651E-7</v>
      </c>
      <c r="AF3" s="23">
        <v>5.6522334268387597E-2</v>
      </c>
      <c r="AG3" s="23">
        <v>0.96013055912565504</v>
      </c>
      <c r="AI3" s="20">
        <v>1.4938082744280099E-6</v>
      </c>
    </row>
    <row r="4" spans="1:46" x14ac:dyDescent="0.25">
      <c r="A4" s="8">
        <v>43854</v>
      </c>
      <c r="B4" s="23" t="s">
        <v>0</v>
      </c>
      <c r="C4" s="23">
        <v>17.278947368421051</v>
      </c>
      <c r="D4" s="23">
        <v>77.961403508771923</v>
      </c>
      <c r="E4" s="23">
        <v>7.6649122807017536</v>
      </c>
      <c r="F4" s="23">
        <v>1</v>
      </c>
      <c r="G4">
        <v>0.23021700040527401</v>
      </c>
      <c r="I4" s="35">
        <v>0.23776962815809599</v>
      </c>
      <c r="J4" s="35">
        <v>0.43605744610239899</v>
      </c>
      <c r="K4" s="35">
        <v>3.4528608477443599</v>
      </c>
      <c r="L4" s="35">
        <v>95.2267739119998</v>
      </c>
      <c r="M4" s="35">
        <v>4.4792730837707802E-2</v>
      </c>
      <c r="N4" s="35">
        <v>0.93619316793071705</v>
      </c>
      <c r="P4" s="27">
        <v>0.29297008400000002</v>
      </c>
      <c r="Q4" s="23">
        <v>3</v>
      </c>
      <c r="Y4" s="20">
        <v>1.7560730044555699E-2</v>
      </c>
      <c r="AA4" s="20">
        <v>2.68738479869413E-6</v>
      </c>
      <c r="AB4" s="23">
        <v>9.94110107421875E-3</v>
      </c>
      <c r="AC4" s="23">
        <v>0.18669124872871601</v>
      </c>
      <c r="AD4" s="23">
        <v>64.997623332161396</v>
      </c>
      <c r="AE4" s="20">
        <v>6.2209157215592799E-5</v>
      </c>
      <c r="AF4" s="23">
        <v>1.00922679901123E-2</v>
      </c>
      <c r="AG4" s="23">
        <v>0.95958298684787602</v>
      </c>
      <c r="AI4" s="20">
        <v>1.4938082744428499E-6</v>
      </c>
    </row>
    <row r="5" spans="1:46" x14ac:dyDescent="0.25">
      <c r="A5" s="8">
        <v>43855</v>
      </c>
      <c r="B5" s="23" t="s">
        <v>0</v>
      </c>
      <c r="C5" s="23">
        <v>9.5710526315789473</v>
      </c>
      <c r="D5" s="23">
        <v>81.57543859649121</v>
      </c>
      <c r="E5" s="23">
        <v>8.0087719298245617</v>
      </c>
      <c r="F5" s="23">
        <v>0</v>
      </c>
      <c r="G5">
        <v>0.27464356620684599</v>
      </c>
      <c r="I5" s="35">
        <v>0.224650890199834</v>
      </c>
      <c r="J5" s="35">
        <v>0.114729483140422</v>
      </c>
      <c r="K5" s="35">
        <v>3.3226524843369898</v>
      </c>
      <c r="L5" s="35">
        <v>89.842882320293995</v>
      </c>
      <c r="M5" s="35">
        <v>3.1674007683408098E-2</v>
      </c>
      <c r="N5" s="35">
        <v>0.93619316792743901</v>
      </c>
      <c r="P5" s="27">
        <v>0.29297008400000002</v>
      </c>
      <c r="Q5" s="23">
        <v>4</v>
      </c>
      <c r="Y5" s="23">
        <v>0.99457251826665005</v>
      </c>
      <c r="AA5" s="20">
        <v>5.7782558626762203E-7</v>
      </c>
      <c r="AB5" s="23">
        <v>1.25479698181152E-2</v>
      </c>
      <c r="AC5" s="23">
        <v>0.168757243165124</v>
      </c>
      <c r="AD5" s="23">
        <v>69.724357607548498</v>
      </c>
      <c r="AE5" s="20">
        <v>0</v>
      </c>
      <c r="AF5" s="23">
        <v>1.3654479980468801E-2</v>
      </c>
      <c r="AG5" s="23">
        <v>0.955069625163249</v>
      </c>
      <c r="AI5" s="20">
        <v>1.49380827447061E-6</v>
      </c>
    </row>
    <row r="6" spans="1:46" x14ac:dyDescent="0.25">
      <c r="A6" s="8">
        <v>43856</v>
      </c>
      <c r="B6" s="23" t="s">
        <v>0</v>
      </c>
      <c r="C6" s="23">
        <v>10.639473684210531</v>
      </c>
      <c r="D6" s="23">
        <v>78.152631578947378</v>
      </c>
      <c r="E6" s="23">
        <v>7.7596491228070184</v>
      </c>
      <c r="F6" s="23">
        <v>3</v>
      </c>
      <c r="G6">
        <v>0.32764343348244801</v>
      </c>
      <c r="I6" s="35">
        <v>0.17380696095605999</v>
      </c>
      <c r="J6" s="35">
        <v>9.4915712943317895E-2</v>
      </c>
      <c r="K6" s="35">
        <v>0</v>
      </c>
      <c r="L6" s="35">
        <v>98.796221626376706</v>
      </c>
      <c r="M6" s="35">
        <v>2.8287851014156901E-2</v>
      </c>
      <c r="N6" s="35">
        <v>0.93619316792305896</v>
      </c>
      <c r="P6" s="27">
        <v>0.29297008400000002</v>
      </c>
      <c r="Q6" s="23">
        <v>5</v>
      </c>
      <c r="Y6" s="23">
        <v>2.6117498843868798</v>
      </c>
      <c r="AA6" s="20">
        <v>8.5979668351665605E-7</v>
      </c>
      <c r="AB6" s="23">
        <v>1.4651078242904601E-2</v>
      </c>
      <c r="AC6" s="23">
        <v>0.16281628204762399</v>
      </c>
      <c r="AD6" s="23">
        <v>71.056605448760806</v>
      </c>
      <c r="AE6" s="20">
        <v>3.1381460692623302E-7</v>
      </c>
      <c r="AF6" s="23">
        <v>1.3258724981381901E-2</v>
      </c>
      <c r="AG6" s="23">
        <v>0.95425903998711303</v>
      </c>
      <c r="AI6" s="20">
        <v>1.4938082745224799E-6</v>
      </c>
    </row>
    <row r="7" spans="1:46" x14ac:dyDescent="0.25">
      <c r="A7" s="8">
        <v>43857</v>
      </c>
      <c r="B7" s="23" t="s">
        <v>0</v>
      </c>
      <c r="C7" s="23">
        <v>10.93783783783784</v>
      </c>
      <c r="D7" s="23">
        <v>77.487719298245608</v>
      </c>
      <c r="E7" s="23">
        <v>7.2982456140350891</v>
      </c>
      <c r="F7" s="23">
        <v>0</v>
      </c>
      <c r="G7">
        <v>0.39087105147519502</v>
      </c>
      <c r="I7" s="35">
        <v>0.29036023820391599</v>
      </c>
      <c r="J7" s="35">
        <v>1.2259531325869001E-2</v>
      </c>
      <c r="K7" s="35">
        <v>2.3890225423473299</v>
      </c>
      <c r="L7" s="35">
        <v>91.956053565822003</v>
      </c>
      <c r="M7" s="35">
        <v>9.7383247845539506E-2</v>
      </c>
      <c r="N7" s="35">
        <v>0.93619316791158103</v>
      </c>
      <c r="P7" s="27">
        <v>0.29297008400000002</v>
      </c>
      <c r="Q7" s="23">
        <v>6</v>
      </c>
      <c r="Y7" s="23">
        <v>4.6178757132240902</v>
      </c>
      <c r="AA7" s="20">
        <v>3.1446963835168898E-6</v>
      </c>
      <c r="AB7" s="23">
        <v>2.4436950683593799E-2</v>
      </c>
      <c r="AC7" s="23">
        <v>0.17057025861383199</v>
      </c>
      <c r="AD7" s="23">
        <v>71.975564243399802</v>
      </c>
      <c r="AE7" s="23">
        <v>0</v>
      </c>
      <c r="AF7" s="23">
        <v>1.0011444091796899E-2</v>
      </c>
      <c r="AG7" s="23">
        <v>0.95221119709086099</v>
      </c>
      <c r="AI7" s="20">
        <v>1.49380827461944E-6</v>
      </c>
    </row>
    <row r="8" spans="1:46" x14ac:dyDescent="0.25">
      <c r="A8" s="8">
        <v>43858</v>
      </c>
      <c r="B8" s="23" t="s">
        <v>0</v>
      </c>
      <c r="C8" s="23">
        <v>9.4756756756756708</v>
      </c>
      <c r="D8" s="23">
        <v>75.057894736842087</v>
      </c>
      <c r="E8" s="23">
        <v>6.3035087719298266</v>
      </c>
      <c r="F8" s="23">
        <v>0</v>
      </c>
      <c r="G8">
        <v>0.46630013993400898</v>
      </c>
      <c r="I8" s="35">
        <v>0.20582860859722699</v>
      </c>
      <c r="J8" s="35">
        <v>6.2594227710625505E-2</v>
      </c>
      <c r="K8" s="35">
        <v>2.0235912814588799</v>
      </c>
      <c r="L8" s="35">
        <v>92.113675237444298</v>
      </c>
      <c r="M8" s="35">
        <v>1.28517915037764E-2</v>
      </c>
      <c r="N8" s="35">
        <v>0.936193167892161</v>
      </c>
      <c r="P8" s="27">
        <v>0.29297008400000002</v>
      </c>
      <c r="Q8" s="23">
        <v>7</v>
      </c>
      <c r="Y8" s="23">
        <v>6.8298642263981701</v>
      </c>
      <c r="AA8" s="20">
        <v>7.1525573730468803E-7</v>
      </c>
      <c r="AB8" s="23">
        <v>2.8196714781117099E-2</v>
      </c>
      <c r="AC8" s="23">
        <v>0.16864115441400301</v>
      </c>
      <c r="AD8" s="23">
        <v>73.119283776798099</v>
      </c>
      <c r="AE8" s="20">
        <v>0</v>
      </c>
      <c r="AF8" s="23">
        <v>0.01</v>
      </c>
      <c r="AG8" s="23">
        <v>0.95174761542871</v>
      </c>
      <c r="AI8" s="20">
        <v>1.4938082748006801E-6</v>
      </c>
    </row>
    <row r="9" spans="1:46" x14ac:dyDescent="0.25">
      <c r="A9" s="8">
        <v>43859</v>
      </c>
      <c r="B9" s="23" t="s">
        <v>0</v>
      </c>
      <c r="C9" s="23">
        <v>9.7472222222222253</v>
      </c>
      <c r="D9" s="23">
        <v>71.780701754385959</v>
      </c>
      <c r="E9" s="23">
        <v>5.647368421052632</v>
      </c>
      <c r="F9" s="23">
        <v>1</v>
      </c>
      <c r="G9">
        <v>0.55628530094988404</v>
      </c>
      <c r="I9" s="35">
        <v>0.20029063750995299</v>
      </c>
      <c r="J9" s="35">
        <v>2.3956105374165999E-2</v>
      </c>
      <c r="K9" s="35">
        <v>3.97046321041045</v>
      </c>
      <c r="L9" s="35">
        <v>88.411179564993603</v>
      </c>
      <c r="M9" s="35">
        <v>7.31387905939549E-3</v>
      </c>
      <c r="N9" s="35">
        <v>0.93619316783172202</v>
      </c>
      <c r="P9" s="27">
        <v>0.29297008400000002</v>
      </c>
      <c r="Q9" s="23">
        <v>8</v>
      </c>
      <c r="Y9" s="23">
        <v>9.1165921621399999</v>
      </c>
      <c r="AA9" s="20">
        <v>0</v>
      </c>
      <c r="AB9" s="23">
        <v>2.2176228714344701E-2</v>
      </c>
      <c r="AC9" s="23">
        <v>0.153292248360132</v>
      </c>
      <c r="AD9" s="23">
        <v>77.214593034883507</v>
      </c>
      <c r="AE9" s="20">
        <v>2.3841857910156298E-7</v>
      </c>
      <c r="AF9" s="23">
        <v>1.82809916840826E-2</v>
      </c>
      <c r="AG9" s="23">
        <v>0.95128207051256397</v>
      </c>
      <c r="AI9" s="20">
        <v>1.4938082751394299E-6</v>
      </c>
    </row>
    <row r="10" spans="1:46" x14ac:dyDescent="0.25">
      <c r="A10" s="8">
        <v>43860</v>
      </c>
      <c r="B10" s="23" t="s">
        <v>0</v>
      </c>
      <c r="C10" s="23">
        <v>12.78108108108108</v>
      </c>
      <c r="D10" s="23">
        <v>73.642105263157902</v>
      </c>
      <c r="E10" s="23">
        <v>5.0157894736842117</v>
      </c>
      <c r="F10" s="23">
        <v>0</v>
      </c>
      <c r="G10">
        <v>0.66363552045405105</v>
      </c>
      <c r="I10" s="35">
        <v>0.24328276969807799</v>
      </c>
      <c r="J10" s="35">
        <v>0.87005006237512805</v>
      </c>
      <c r="K10" s="35">
        <v>2.8608493110452802</v>
      </c>
      <c r="L10" s="35">
        <v>80.846336964896494</v>
      </c>
      <c r="M10" s="35">
        <v>5.0305674467193397E-2</v>
      </c>
      <c r="N10" s="35">
        <v>0.93619316780780104</v>
      </c>
      <c r="P10" s="27">
        <v>0.29297008400000002</v>
      </c>
      <c r="Q10" s="23">
        <v>9</v>
      </c>
      <c r="Y10" s="23">
        <v>11.3863138368149</v>
      </c>
      <c r="AA10" s="23">
        <v>0</v>
      </c>
      <c r="AB10" s="23">
        <v>1.8638688209657299E-2</v>
      </c>
      <c r="AC10" s="23">
        <v>0.16747880386705499</v>
      </c>
      <c r="AD10" s="23">
        <v>73.694280092911299</v>
      </c>
      <c r="AE10" s="20">
        <v>1.34462781804491E-6</v>
      </c>
      <c r="AF10" s="20">
        <v>1.62629481108745E-2</v>
      </c>
      <c r="AG10" s="23">
        <v>0.95118180251766504</v>
      </c>
      <c r="AI10" s="20">
        <v>1.4938082757726201E-6</v>
      </c>
    </row>
    <row r="11" spans="1:46" x14ac:dyDescent="0.25">
      <c r="A11" s="8">
        <v>43861</v>
      </c>
      <c r="B11" s="23" t="s">
        <v>0</v>
      </c>
      <c r="C11" s="23">
        <v>15.908108108108109</v>
      </c>
      <c r="D11" s="23">
        <v>75.726315789473688</v>
      </c>
      <c r="E11" s="23">
        <v>6.4964912280701759</v>
      </c>
      <c r="F11" s="23">
        <v>2</v>
      </c>
      <c r="G11">
        <v>0.79170185380827895</v>
      </c>
      <c r="I11" s="35">
        <v>0.22853000387727501</v>
      </c>
      <c r="J11" s="35">
        <v>5.7833103212113803E-3</v>
      </c>
      <c r="K11" s="35">
        <v>3.1978397451087299</v>
      </c>
      <c r="L11" s="35">
        <v>82.562751079933406</v>
      </c>
      <c r="M11" s="35">
        <v>3.5552903986583499E-2</v>
      </c>
      <c r="N11" s="35">
        <v>0.93619316780116801</v>
      </c>
      <c r="P11" s="27">
        <v>0.29297008400000002</v>
      </c>
      <c r="Q11" s="23">
        <v>10</v>
      </c>
      <c r="Y11" s="23">
        <v>13.576897460634999</v>
      </c>
      <c r="AA11" s="20">
        <v>0</v>
      </c>
      <c r="AB11" s="23">
        <v>1.1441394321814799E-2</v>
      </c>
      <c r="AC11" s="23">
        <v>0.148747163602717</v>
      </c>
      <c r="AD11" s="23">
        <v>84.020841226819797</v>
      </c>
      <c r="AE11" s="20">
        <v>3.8964843749999998E-5</v>
      </c>
      <c r="AF11" s="23">
        <v>8.5454093334962303E-2</v>
      </c>
      <c r="AG11" s="23">
        <v>0.94941657417119296</v>
      </c>
      <c r="AI11" s="20">
        <v>1.49380827695615E-6</v>
      </c>
    </row>
    <row r="12" spans="1:46" x14ac:dyDescent="0.25">
      <c r="A12" s="8">
        <v>43862</v>
      </c>
      <c r="B12" s="23" t="s">
        <v>0</v>
      </c>
      <c r="C12" s="23">
        <v>13.75675675675676</v>
      </c>
      <c r="D12" s="23">
        <v>75.661403508771912</v>
      </c>
      <c r="E12" s="23">
        <v>7.378947368421052</v>
      </c>
      <c r="F12" s="23">
        <v>0</v>
      </c>
      <c r="G12">
        <v>0.94448203268960296</v>
      </c>
      <c r="I12" s="35">
        <v>0.26146565321350002</v>
      </c>
      <c r="J12" s="35">
        <v>0.78489803090116195</v>
      </c>
      <c r="K12" s="35">
        <v>4.4536696807939</v>
      </c>
      <c r="L12" s="35">
        <v>99.7737359975565</v>
      </c>
      <c r="M12" s="35">
        <v>6.8488935710811299E-2</v>
      </c>
      <c r="N12" s="35">
        <v>0.93619316777336803</v>
      </c>
      <c r="P12" s="27">
        <v>0.29297008400000002</v>
      </c>
      <c r="Q12" s="23">
        <v>11</v>
      </c>
      <c r="Y12" s="23">
        <v>15.6482780998987</v>
      </c>
      <c r="AA12" s="23">
        <v>0</v>
      </c>
      <c r="AB12" s="23">
        <v>4.0854811668396003E-2</v>
      </c>
      <c r="AC12" s="23">
        <v>0.15007212305131001</v>
      </c>
      <c r="AD12" s="23">
        <v>87.578335543452496</v>
      </c>
      <c r="AE12" s="20">
        <v>5.9900323471976302E-5</v>
      </c>
      <c r="AF12" s="23">
        <v>4.16722589713025E-2</v>
      </c>
      <c r="AG12" s="23">
        <v>0.94905456171245395</v>
      </c>
      <c r="AI12" s="20">
        <v>1.4938082791683599E-6</v>
      </c>
    </row>
    <row r="13" spans="1:46" x14ac:dyDescent="0.25">
      <c r="A13" s="8">
        <v>43863</v>
      </c>
      <c r="B13" s="23" t="s">
        <v>0</v>
      </c>
      <c r="C13" s="23">
        <v>8.2945945945945958</v>
      </c>
      <c r="D13" s="23">
        <v>63.087719298245617</v>
      </c>
      <c r="E13" s="23">
        <v>8.8596491228070189</v>
      </c>
      <c r="F13" s="23">
        <v>0</v>
      </c>
      <c r="G13">
        <v>1.12674525868864</v>
      </c>
      <c r="I13" s="35">
        <v>0.25604934283743602</v>
      </c>
      <c r="J13" s="35">
        <v>3.24352518744919E-3</v>
      </c>
      <c r="K13" s="35">
        <v>3.39576530189365</v>
      </c>
      <c r="L13" s="35">
        <v>98.501603494446201</v>
      </c>
      <c r="M13" s="35">
        <v>6.3072152652294197E-2</v>
      </c>
      <c r="N13" s="35">
        <v>0.93619316763867899</v>
      </c>
      <c r="P13" s="27">
        <v>0.29297008400000002</v>
      </c>
      <c r="Q13" s="23">
        <v>12</v>
      </c>
      <c r="Y13" s="23">
        <v>17.576648551554101</v>
      </c>
      <c r="AA13" s="20">
        <v>0</v>
      </c>
      <c r="AB13" s="23">
        <v>0.149465178961564</v>
      </c>
      <c r="AC13" s="23">
        <v>0.148261570366058</v>
      </c>
      <c r="AD13" s="23">
        <v>92.683910313784196</v>
      </c>
      <c r="AE13" s="20">
        <v>1.22552813886464E-5</v>
      </c>
      <c r="AF13" s="23">
        <v>2.29385785016188E-2</v>
      </c>
      <c r="AG13" s="23">
        <v>0.94888576240288303</v>
      </c>
      <c r="AI13" s="20">
        <v>1.49380828330333E-6</v>
      </c>
    </row>
    <row r="14" spans="1:46" x14ac:dyDescent="0.25">
      <c r="A14" s="8">
        <v>43864</v>
      </c>
      <c r="B14" s="23" t="s">
        <v>0</v>
      </c>
      <c r="C14" s="23">
        <v>10.38648648648649</v>
      </c>
      <c r="D14" s="23">
        <v>63.445614035087708</v>
      </c>
      <c r="E14" s="23">
        <v>9.2912280701754408</v>
      </c>
      <c r="F14" s="23">
        <v>3</v>
      </c>
      <c r="G14">
        <v>1.34418107919112</v>
      </c>
      <c r="I14" s="35">
        <v>0.19765803266899601</v>
      </c>
      <c r="J14" s="35">
        <v>0.80070054672663904</v>
      </c>
      <c r="K14" s="35">
        <v>2.4921040022238801</v>
      </c>
      <c r="L14" s="35">
        <v>82.539143353819597</v>
      </c>
      <c r="M14" s="35">
        <v>4.6813989417510502E-3</v>
      </c>
      <c r="N14" s="35">
        <v>0.93619316761259597</v>
      </c>
      <c r="P14" s="27">
        <v>0.29297008400000002</v>
      </c>
      <c r="Q14" s="23">
        <v>13</v>
      </c>
      <c r="Y14" s="23">
        <v>19.350009576981499</v>
      </c>
      <c r="AA14" s="20">
        <v>1.96271523256186E-7</v>
      </c>
      <c r="AB14" s="23">
        <v>0.56523910613824602</v>
      </c>
      <c r="AC14" s="23">
        <v>0.14983234043714799</v>
      </c>
      <c r="AD14" s="23">
        <v>98.6414469110439</v>
      </c>
      <c r="AE14" s="20">
        <v>6.1273574829101603E-5</v>
      </c>
      <c r="AF14" s="23">
        <v>1.555419921875E-2</v>
      </c>
      <c r="AG14" s="23">
        <v>0.94876203660580904</v>
      </c>
      <c r="AI14" s="20">
        <v>1.4938082910322401E-6</v>
      </c>
    </row>
    <row r="15" spans="1:46" x14ac:dyDescent="0.25">
      <c r="A15" s="8">
        <v>43865</v>
      </c>
      <c r="B15" s="23" t="s">
        <v>0</v>
      </c>
      <c r="C15" s="23">
        <v>13.75675675675676</v>
      </c>
      <c r="D15" s="23">
        <v>69.254385964912274</v>
      </c>
      <c r="E15" s="23">
        <v>8.1087719298245613</v>
      </c>
      <c r="F15" s="23">
        <v>0</v>
      </c>
      <c r="G15">
        <v>1.6035769928672801</v>
      </c>
      <c r="I15" s="35">
        <v>0.28251241329008497</v>
      </c>
      <c r="J15" s="35">
        <v>3.1836055836919099E-3</v>
      </c>
      <c r="K15" s="35">
        <v>4.3104363426351</v>
      </c>
      <c r="L15" s="35">
        <v>75.564938300354498</v>
      </c>
      <c r="M15" s="35">
        <v>8.9535838637317205E-2</v>
      </c>
      <c r="N15" s="35">
        <v>0.93619316746580505</v>
      </c>
      <c r="P15" s="27">
        <v>0.29297008400000002</v>
      </c>
      <c r="Q15" s="23">
        <v>14</v>
      </c>
      <c r="Y15" s="23">
        <v>20.964780601410599</v>
      </c>
      <c r="AA15" s="20">
        <v>0</v>
      </c>
      <c r="AB15" s="23">
        <v>2.3150110562391999E-2</v>
      </c>
      <c r="AC15" s="23">
        <v>0.15425241340969201</v>
      </c>
      <c r="AD15" s="23">
        <v>86.203418182896698</v>
      </c>
      <c r="AE15" s="20">
        <v>2.9730871949514901E-7</v>
      </c>
      <c r="AF15" s="23">
        <v>6.7352257896757403E-2</v>
      </c>
      <c r="AG15" s="23">
        <v>0.94865267064079095</v>
      </c>
      <c r="AI15" s="20">
        <v>1.49380830547879E-6</v>
      </c>
    </row>
    <row r="16" spans="1:46" x14ac:dyDescent="0.25">
      <c r="A16" s="8">
        <v>43866</v>
      </c>
      <c r="B16" s="23" t="s">
        <v>0</v>
      </c>
      <c r="C16" s="23">
        <v>12.36486486486486</v>
      </c>
      <c r="D16" s="23">
        <v>72.014035087719279</v>
      </c>
      <c r="E16" s="23">
        <v>5.6122807017543854</v>
      </c>
      <c r="F16" s="23">
        <v>0</v>
      </c>
      <c r="G16">
        <v>1.91303032892018</v>
      </c>
      <c r="I16" s="35">
        <v>0.26784912397041</v>
      </c>
      <c r="J16" s="35">
        <v>0.54379173088394195</v>
      </c>
      <c r="K16" s="35">
        <v>3.12158531889802</v>
      </c>
      <c r="L16" s="35">
        <v>99.366141279042097</v>
      </c>
      <c r="M16" s="35">
        <v>7.4871800428534196E-2</v>
      </c>
      <c r="N16" s="35">
        <v>0.93619316728055701</v>
      </c>
      <c r="P16" s="27">
        <v>0.29297008400000002</v>
      </c>
      <c r="Q16" s="23">
        <v>15</v>
      </c>
      <c r="Y16" s="23">
        <v>22.423235264153501</v>
      </c>
      <c r="AA16" s="20">
        <v>4.6027189415376302E-7</v>
      </c>
      <c r="AB16" s="23">
        <v>0.91942116172731903</v>
      </c>
      <c r="AC16" s="23">
        <v>0.14756241705612</v>
      </c>
      <c r="AD16" s="23">
        <v>105.505055982347</v>
      </c>
      <c r="AE16" s="20">
        <v>5.7572272853271503E-7</v>
      </c>
      <c r="AF16" s="23">
        <v>2.3961089785651899E-2</v>
      </c>
      <c r="AG16" s="23">
        <v>0.94844736822537401</v>
      </c>
      <c r="AI16" s="20">
        <v>1.49380833248169E-6</v>
      </c>
    </row>
    <row r="17" spans="1:35" x14ac:dyDescent="0.25">
      <c r="A17" s="8">
        <v>43867</v>
      </c>
      <c r="B17" s="23" t="s">
        <v>0</v>
      </c>
      <c r="C17" s="23">
        <v>13.048648648648649</v>
      </c>
      <c r="D17" s="23">
        <v>77.707017543859649</v>
      </c>
      <c r="E17" s="23">
        <v>6.0912280701754407</v>
      </c>
      <c r="F17" s="23">
        <v>1</v>
      </c>
      <c r="G17">
        <v>2.2822010141370002</v>
      </c>
      <c r="I17" s="35">
        <v>0.289932283731548</v>
      </c>
      <c r="J17" s="35">
        <v>0.56850803150065299</v>
      </c>
      <c r="K17" s="35">
        <v>3.7880532785903802</v>
      </c>
      <c r="L17" s="35">
        <v>83.409899421970096</v>
      </c>
      <c r="M17" s="35">
        <v>9.6955793954887695E-2</v>
      </c>
      <c r="N17" s="35">
        <v>0.93619316720651002</v>
      </c>
      <c r="P17" s="27">
        <v>0.29297008400000002</v>
      </c>
      <c r="Q17" s="23">
        <v>16</v>
      </c>
      <c r="Y17" s="23">
        <v>23.731576417297902</v>
      </c>
      <c r="AA17" s="20">
        <v>0</v>
      </c>
      <c r="AB17" s="23">
        <v>0.11595405322164901</v>
      </c>
      <c r="AC17" s="23">
        <v>0.14394324555993299</v>
      </c>
      <c r="AD17" s="23">
        <v>102.181088581585</v>
      </c>
      <c r="AE17" s="20">
        <v>5.2602217066405102E-5</v>
      </c>
      <c r="AF17" s="23">
        <v>9.8777267567410301E-2</v>
      </c>
      <c r="AG17" s="23">
        <v>0.94822771815659701</v>
      </c>
      <c r="AI17" s="20">
        <v>1.49380838295439E-6</v>
      </c>
    </row>
    <row r="18" spans="1:35" x14ac:dyDescent="0.25">
      <c r="A18" s="8">
        <v>43868</v>
      </c>
      <c r="B18" s="23" t="s">
        <v>0</v>
      </c>
      <c r="C18" s="23">
        <v>11.30810810810811</v>
      </c>
      <c r="D18" s="23">
        <v>70.980701754385962</v>
      </c>
      <c r="E18" s="23">
        <v>6.4087719298245638</v>
      </c>
      <c r="F18" s="23">
        <v>0</v>
      </c>
      <c r="G18">
        <v>2.7226131181453201</v>
      </c>
      <c r="I18" s="35">
        <v>0.223279989055884</v>
      </c>
      <c r="J18" s="35">
        <v>0.98605802949415999</v>
      </c>
      <c r="K18" s="35">
        <v>4.6783861914922804</v>
      </c>
      <c r="L18" s="35">
        <v>78.195802048295704</v>
      </c>
      <c r="M18" s="35">
        <v>3.0303575937849599E-2</v>
      </c>
      <c r="N18" s="35">
        <v>0.93619316692327503</v>
      </c>
      <c r="P18" s="27">
        <v>0.29297008400000002</v>
      </c>
      <c r="Q18" s="23">
        <v>17</v>
      </c>
      <c r="Y18" s="23">
        <v>24.898504968307101</v>
      </c>
      <c r="AA18" s="20">
        <v>0</v>
      </c>
      <c r="AB18" s="23">
        <v>0.246383666992188</v>
      </c>
      <c r="AC18" s="23">
        <v>0.15819101732124899</v>
      </c>
      <c r="AD18" s="23">
        <v>91.887355092616403</v>
      </c>
      <c r="AE18" s="20">
        <v>3.0785472571637402E-7</v>
      </c>
      <c r="AF18" s="23">
        <v>1.72875727179015E-2</v>
      </c>
      <c r="AG18" s="23">
        <v>0.94752216870802597</v>
      </c>
      <c r="AI18" s="20">
        <v>1.4938084772958601E-6</v>
      </c>
    </row>
    <row r="19" spans="1:35" x14ac:dyDescent="0.25">
      <c r="A19" s="8">
        <v>43869</v>
      </c>
      <c r="B19" s="23" t="s">
        <v>0</v>
      </c>
      <c r="C19" s="23">
        <v>8.8162162162162154</v>
      </c>
      <c r="D19" s="23">
        <v>67.066666666666663</v>
      </c>
      <c r="E19" s="23">
        <v>5.6894736842105287</v>
      </c>
      <c r="F19" s="23">
        <v>0</v>
      </c>
      <c r="G19">
        <v>3.24801458994181</v>
      </c>
      <c r="I19" s="35">
        <v>0.25074753364666502</v>
      </c>
      <c r="J19" s="35">
        <v>0.50627466188293502</v>
      </c>
      <c r="K19" s="35">
        <v>2.6561165785588199</v>
      </c>
      <c r="L19" s="35">
        <v>88.559865237552302</v>
      </c>
      <c r="M19" s="35">
        <v>5.7769887713640201E-2</v>
      </c>
      <c r="N19" s="35">
        <v>0.936193165832783</v>
      </c>
      <c r="P19" s="27">
        <v>0.29297008400000002</v>
      </c>
      <c r="Q19" s="23">
        <v>18</v>
      </c>
      <c r="Y19" s="23">
        <v>25.934168465379098</v>
      </c>
      <c r="AA19" s="20">
        <v>0</v>
      </c>
      <c r="AB19" s="23">
        <v>0.740676671148502</v>
      </c>
      <c r="AC19" s="23">
        <v>0.14008909729146099</v>
      </c>
      <c r="AD19" s="23">
        <v>115.829536476852</v>
      </c>
      <c r="AE19" s="20">
        <v>9.4666114523122801E-5</v>
      </c>
      <c r="AF19" s="23">
        <v>8.7842549259575797E-2</v>
      </c>
      <c r="AG19" s="23">
        <v>0.94746312563047397</v>
      </c>
      <c r="AI19" s="20">
        <v>1.49380865363501E-6</v>
      </c>
    </row>
    <row r="20" spans="1:35" x14ac:dyDescent="0.25">
      <c r="A20" s="8">
        <v>43870</v>
      </c>
      <c r="B20" s="23" t="s">
        <v>0</v>
      </c>
      <c r="C20" s="23">
        <v>7.5257142857142867</v>
      </c>
      <c r="D20" s="23">
        <v>74.900000000000006</v>
      </c>
      <c r="E20" s="23">
        <v>2.322222222222222</v>
      </c>
      <c r="F20" s="23">
        <v>0</v>
      </c>
      <c r="G20">
        <v>3.8748064152652799</v>
      </c>
      <c r="I20" s="35">
        <v>0.238319826516563</v>
      </c>
      <c r="J20" s="35">
        <v>4.9453315402835298E-2</v>
      </c>
      <c r="K20" s="35">
        <v>4.7776669588444696</v>
      </c>
      <c r="L20" s="35">
        <v>75.901164501410406</v>
      </c>
      <c r="M20" s="35">
        <v>4.5342075360076201E-2</v>
      </c>
      <c r="N20" s="35">
        <v>0.93619316518201301</v>
      </c>
      <c r="P20" s="27">
        <v>0.29297008400000002</v>
      </c>
      <c r="Q20" s="23">
        <v>19</v>
      </c>
      <c r="Y20" s="23">
        <v>26.8494002278407</v>
      </c>
      <c r="AA20" s="20">
        <v>7.0861385925713502E-7</v>
      </c>
      <c r="AB20" s="23">
        <v>0.83931791946907297</v>
      </c>
      <c r="AC20" s="23">
        <v>0.14475732914440001</v>
      </c>
      <c r="AD20" s="23">
        <v>113.910162975774</v>
      </c>
      <c r="AE20" s="20">
        <v>1.0004363370350801E-6</v>
      </c>
      <c r="AF20" s="23">
        <v>7.6921780648433399E-2</v>
      </c>
      <c r="AG20" s="23">
        <v>0.94735370692984999</v>
      </c>
      <c r="AI20" s="20">
        <v>1.49380898324082E-6</v>
      </c>
    </row>
    <row r="21" spans="1:35" x14ac:dyDescent="0.25">
      <c r="A21" s="8">
        <v>43871</v>
      </c>
      <c r="B21" s="23" t="s">
        <v>0</v>
      </c>
      <c r="C21" s="23">
        <v>10.73142857142857</v>
      </c>
      <c r="D21" s="23">
        <v>81.599999999999994</v>
      </c>
      <c r="E21" s="23">
        <v>20</v>
      </c>
      <c r="F21" s="23">
        <v>0</v>
      </c>
      <c r="G21">
        <v>4.6225545914342501</v>
      </c>
      <c r="I21" s="35">
        <v>0.225628556434366</v>
      </c>
      <c r="J21" s="35">
        <v>0.93293022374391998</v>
      </c>
      <c r="K21" s="35">
        <v>4.8632343957001298</v>
      </c>
      <c r="L21" s="35">
        <v>76.107659399738694</v>
      </c>
      <c r="M21" s="35">
        <v>3.2652599726709503E-2</v>
      </c>
      <c r="N21" s="35">
        <v>0.93619316427339005</v>
      </c>
      <c r="P21" s="27">
        <v>0.29297008400000002</v>
      </c>
      <c r="Q21" s="23">
        <v>20</v>
      </c>
      <c r="Y21" s="23">
        <v>27.6551794806293</v>
      </c>
      <c r="AA21" s="20">
        <v>0</v>
      </c>
      <c r="AB21" s="23">
        <v>9.5937404756388303E-2</v>
      </c>
      <c r="AC21" s="23">
        <v>0.168423042229357</v>
      </c>
      <c r="AD21" s="23">
        <v>80.8398000199374</v>
      </c>
      <c r="AE21" s="20">
        <v>5.5962651237540504E-7</v>
      </c>
      <c r="AF21" s="23">
        <v>1.00093704395456E-2</v>
      </c>
      <c r="AG21" s="23">
        <v>0.94622389420908404</v>
      </c>
      <c r="AI21" s="20">
        <v>1.49380959932629E-6</v>
      </c>
    </row>
    <row r="22" spans="1:35" x14ac:dyDescent="0.25">
      <c r="A22" s="8">
        <v>43872</v>
      </c>
      <c r="B22" s="23" t="s">
        <v>0</v>
      </c>
      <c r="C22" s="23">
        <v>12.30857142857143</v>
      </c>
      <c r="D22" s="23">
        <v>76.599999999999994</v>
      </c>
      <c r="E22" s="23">
        <v>21.1</v>
      </c>
      <c r="F22" s="23">
        <v>1</v>
      </c>
      <c r="G22">
        <v>5.5146009015077304</v>
      </c>
      <c r="I22" s="35">
        <v>0.24435596517768601</v>
      </c>
      <c r="J22" s="35">
        <v>0.303711838850305</v>
      </c>
      <c r="K22" s="35">
        <v>3.1740249178401498</v>
      </c>
      <c r="L22" s="35">
        <v>93.030903225620406</v>
      </c>
      <c r="M22" s="35">
        <v>5.1378033426095503E-2</v>
      </c>
      <c r="N22" s="35">
        <v>0.93619316386061602</v>
      </c>
      <c r="P22" s="27">
        <v>0.29297008400000002</v>
      </c>
      <c r="Q22" s="23">
        <v>21</v>
      </c>
      <c r="Y22" s="23">
        <v>28.3622584423508</v>
      </c>
      <c r="AA22" s="20">
        <v>5.7028718403184797E-7</v>
      </c>
      <c r="AB22" s="23">
        <v>0.63802688780738304</v>
      </c>
      <c r="AC22" s="23">
        <v>0.13897666515339099</v>
      </c>
      <c r="AD22" s="23">
        <v>116.166523084478</v>
      </c>
      <c r="AE22" s="20">
        <v>1.0697007803022201E-7</v>
      </c>
      <c r="AF22" s="23">
        <v>9.9956013619686895E-2</v>
      </c>
      <c r="AG22" s="23">
        <v>0.945988306283991</v>
      </c>
      <c r="AI22" s="20">
        <v>1.49381075088762E-6</v>
      </c>
    </row>
    <row r="23" spans="1:35" x14ac:dyDescent="0.25">
      <c r="A23" s="8">
        <v>43873</v>
      </c>
      <c r="B23" s="23" t="s">
        <v>0</v>
      </c>
      <c r="C23" s="23">
        <v>10.994285714285709</v>
      </c>
      <c r="D23" s="23">
        <v>81.599999999999994</v>
      </c>
      <c r="E23" s="23">
        <v>20.2</v>
      </c>
      <c r="F23" s="23">
        <v>0</v>
      </c>
      <c r="G23">
        <v>6.57879155375735</v>
      </c>
      <c r="I23" s="35">
        <v>0.28761674455518199</v>
      </c>
      <c r="J23" s="35">
        <v>3.1479876640336198E-2</v>
      </c>
      <c r="K23" s="35">
        <v>3.4090896207624302</v>
      </c>
      <c r="L23" s="35">
        <v>82.438871916919496</v>
      </c>
      <c r="M23" s="35">
        <v>9.4640870252604703E-2</v>
      </c>
      <c r="N23" s="35">
        <v>0.93619316361911198</v>
      </c>
      <c r="P23" s="27">
        <v>0.29297008400000002</v>
      </c>
      <c r="Q23" s="23">
        <v>22</v>
      </c>
      <c r="Y23" s="23">
        <v>28.980914502498099</v>
      </c>
      <c r="AA23" s="20">
        <v>0</v>
      </c>
      <c r="AB23" s="23">
        <v>0.95360946655273404</v>
      </c>
      <c r="AC23" s="23">
        <v>0.159631611625935</v>
      </c>
      <c r="AD23" s="23">
        <v>110.99762568593501</v>
      </c>
      <c r="AE23" s="20">
        <v>9.8749869295677791E-7</v>
      </c>
      <c r="AF23" s="23">
        <v>9.7520587043691098E-2</v>
      </c>
      <c r="AG23" s="23">
        <v>0.94598612604887</v>
      </c>
      <c r="AI23" s="20">
        <v>1.4938129033381501E-6</v>
      </c>
    </row>
    <row r="24" spans="1:35" x14ac:dyDescent="0.25">
      <c r="A24" s="8">
        <v>43874</v>
      </c>
      <c r="B24" s="23" t="s">
        <v>0</v>
      </c>
      <c r="C24" s="23">
        <v>12.39142857142857</v>
      </c>
      <c r="D24" s="23">
        <v>85.066666666666663</v>
      </c>
      <c r="E24" s="23">
        <v>8.6666666666666661</v>
      </c>
      <c r="F24" s="23">
        <v>1</v>
      </c>
      <c r="G24">
        <v>7.8483464317346803</v>
      </c>
      <c r="I24" s="35">
        <v>0.21778896353169899</v>
      </c>
      <c r="J24" s="35">
        <v>0.67507418784421802</v>
      </c>
      <c r="K24" s="35">
        <v>2.19592611705805</v>
      </c>
      <c r="L24" s="35">
        <v>96.032747885442404</v>
      </c>
      <c r="M24" s="35">
        <v>2.4810830888334599E-2</v>
      </c>
      <c r="N24" s="35">
        <v>0.93619316208710601</v>
      </c>
      <c r="P24" s="27">
        <v>0.29297008400000002</v>
      </c>
      <c r="Q24" s="23">
        <v>23</v>
      </c>
      <c r="Y24" s="23">
        <v>29.520795192863599</v>
      </c>
      <c r="AA24" s="20">
        <v>0</v>
      </c>
      <c r="AB24" s="23">
        <v>0.57289695317420897</v>
      </c>
      <c r="AC24" s="23">
        <v>0.162572301028309</v>
      </c>
      <c r="AD24" s="23">
        <v>96.226690648508793</v>
      </c>
      <c r="AE24" s="20">
        <v>2.3841857910156298E-7</v>
      </c>
      <c r="AF24" s="23">
        <v>1.73370703802029E-2</v>
      </c>
      <c r="AG24" s="23">
        <v>0.94569175842415198</v>
      </c>
      <c r="AI24" s="20">
        <v>1.49381692660916E-6</v>
      </c>
    </row>
    <row r="25" spans="1:35" x14ac:dyDescent="0.25">
      <c r="A25" s="8">
        <v>43875</v>
      </c>
      <c r="B25" s="23" t="s">
        <v>0</v>
      </c>
      <c r="C25" s="23">
        <v>9.6742857142857108</v>
      </c>
      <c r="D25" s="23">
        <v>51.85</v>
      </c>
      <c r="E25" s="23">
        <v>2.25</v>
      </c>
      <c r="F25" s="23">
        <v>0</v>
      </c>
      <c r="G25">
        <v>9.3628960895322493</v>
      </c>
      <c r="I25" s="35">
        <v>0.19555037619584201</v>
      </c>
      <c r="J25" s="35">
        <v>0.33080754174287202</v>
      </c>
      <c r="K25" s="35">
        <v>1.6149686578418601</v>
      </c>
      <c r="L25" s="35">
        <v>91.197802476361204</v>
      </c>
      <c r="M25" s="35">
        <v>2.5746891080207302E-3</v>
      </c>
      <c r="N25" s="35">
        <v>0.93619316193277402</v>
      </c>
      <c r="P25" s="27">
        <v>0.29297008400000002</v>
      </c>
      <c r="Q25" s="23">
        <v>24</v>
      </c>
      <c r="Y25" s="23">
        <v>29.990831160018502</v>
      </c>
      <c r="AA25" s="20">
        <v>2.9696927792421899E-6</v>
      </c>
      <c r="AB25" s="23">
        <v>0.99999163192485396</v>
      </c>
      <c r="AC25" s="23">
        <v>0.14221791383507101</v>
      </c>
      <c r="AD25" s="23">
        <v>114.366298355469</v>
      </c>
      <c r="AE25" s="20">
        <v>3.9091058991220404E-6</v>
      </c>
      <c r="AF25" s="23">
        <v>5.9166168723579798E-2</v>
      </c>
      <c r="AG25" s="23">
        <v>0.944280193873273</v>
      </c>
      <c r="AI25" s="20">
        <v>1.4938244467399201E-6</v>
      </c>
    </row>
    <row r="26" spans="1:35" x14ac:dyDescent="0.25">
      <c r="A26" s="8">
        <v>43876</v>
      </c>
      <c r="B26" s="23" t="s">
        <v>0</v>
      </c>
      <c r="C26" s="23">
        <v>9.6657142857142855</v>
      </c>
      <c r="D26" s="23">
        <v>68.150000000000006</v>
      </c>
      <c r="E26" s="23">
        <v>4.5999999999999996</v>
      </c>
      <c r="F26" s="23">
        <v>0</v>
      </c>
      <c r="G26">
        <v>11.169718863187599</v>
      </c>
      <c r="I26" s="35">
        <v>0.26829514277258998</v>
      </c>
      <c r="J26" s="35">
        <v>0</v>
      </c>
      <c r="K26" s="35">
        <v>0.79227102117705495</v>
      </c>
      <c r="L26" s="35">
        <v>66.508343177355101</v>
      </c>
      <c r="M26" s="35">
        <v>7.5316961575446706E-2</v>
      </c>
      <c r="N26" s="35">
        <v>0.93619316161048305</v>
      </c>
      <c r="P26" s="27">
        <v>0.29297008400000002</v>
      </c>
      <c r="Q26" s="23">
        <v>25</v>
      </c>
      <c r="Y26" s="23">
        <v>30.3991982193692</v>
      </c>
      <c r="AA26" s="20">
        <v>0</v>
      </c>
      <c r="AB26" s="23">
        <v>0.363210963228079</v>
      </c>
      <c r="AC26" s="23">
        <v>0.16865742691031699</v>
      </c>
      <c r="AD26" s="23">
        <v>88.928380529508104</v>
      </c>
      <c r="AE26" s="20">
        <v>7.67160881157515E-7</v>
      </c>
      <c r="AF26" s="23">
        <v>1.01467665585394E-2</v>
      </c>
      <c r="AG26" s="23">
        <v>0.94393031790795201</v>
      </c>
      <c r="AI26" s="20">
        <v>1.49383850305535E-6</v>
      </c>
    </row>
    <row r="27" spans="1:35" x14ac:dyDescent="0.25">
      <c r="A27" s="8">
        <v>43877</v>
      </c>
      <c r="B27" s="23" t="s">
        <v>0</v>
      </c>
      <c r="C27" s="23">
        <v>9.9057142857142839</v>
      </c>
      <c r="D27" s="23">
        <v>76.849999999999994</v>
      </c>
      <c r="E27" s="23">
        <v>9</v>
      </c>
      <c r="F27" s="23">
        <v>0</v>
      </c>
      <c r="G27">
        <v>13.325216716026</v>
      </c>
      <c r="I27" s="35">
        <v>0.20071318477198</v>
      </c>
      <c r="J27" s="35">
        <v>0.467878623722434</v>
      </c>
      <c r="K27" s="35">
        <v>4.3172059012991104</v>
      </c>
      <c r="L27" s="35">
        <v>89.945159493170905</v>
      </c>
      <c r="M27" s="35">
        <v>7.73493411768599E-3</v>
      </c>
      <c r="N27" s="35">
        <v>0.93619316089618998</v>
      </c>
      <c r="P27" s="27">
        <v>0.29297008400000002</v>
      </c>
      <c r="Q27" s="23">
        <v>26</v>
      </c>
      <c r="Y27" s="23">
        <v>30.753314170986201</v>
      </c>
      <c r="AA27" s="20">
        <v>6.43730163574219E-6</v>
      </c>
      <c r="AB27" s="23">
        <v>0.101206117361585</v>
      </c>
      <c r="AC27" s="23">
        <v>0.17639064788818401</v>
      </c>
      <c r="AD27" s="23">
        <v>80.295038666168296</v>
      </c>
      <c r="AE27" s="20">
        <v>3.814697265625E-6</v>
      </c>
      <c r="AF27" s="23">
        <v>1.0148773193359399E-2</v>
      </c>
      <c r="AG27" s="23">
        <v>0.94166124859865996</v>
      </c>
      <c r="AI27" s="20">
        <v>1.4938647765347699E-6</v>
      </c>
    </row>
    <row r="28" spans="1:35" x14ac:dyDescent="0.25">
      <c r="A28" s="8">
        <v>43878</v>
      </c>
      <c r="B28" s="23" t="s">
        <v>0</v>
      </c>
      <c r="C28" s="23">
        <v>11.351428571428571</v>
      </c>
      <c r="D28" s="23">
        <v>70</v>
      </c>
      <c r="E28" s="23">
        <v>12.35</v>
      </c>
      <c r="F28" s="23">
        <v>0</v>
      </c>
      <c r="G28">
        <v>15.896675888079301</v>
      </c>
      <c r="I28" s="35">
        <v>0.23703337834461</v>
      </c>
      <c r="J28" s="35">
        <v>0.63879181121959405</v>
      </c>
      <c r="K28" s="35">
        <v>4.9178822194663603</v>
      </c>
      <c r="L28" s="35">
        <v>77.484545231439</v>
      </c>
      <c r="M28" s="35">
        <v>4.4058128773654601E-2</v>
      </c>
      <c r="N28" s="35">
        <v>0.93619315690946703</v>
      </c>
      <c r="P28" s="27">
        <v>0.29297008400000002</v>
      </c>
      <c r="Q28" s="23">
        <v>27</v>
      </c>
      <c r="Y28" s="23">
        <v>31.0598596736418</v>
      </c>
      <c r="AA28" s="20">
        <v>1.2414300198937401E-7</v>
      </c>
      <c r="AB28" s="23">
        <v>0.92952120019087703</v>
      </c>
      <c r="AC28" s="23">
        <v>0.173340643643006</v>
      </c>
      <c r="AD28" s="23">
        <v>93.4944045887366</v>
      </c>
      <c r="AE28" s="20">
        <v>2.8015450686587098E-7</v>
      </c>
      <c r="AF28" s="23">
        <v>0.01</v>
      </c>
      <c r="AG28" s="23">
        <v>0.94071775747054198</v>
      </c>
      <c r="AI28" s="20">
        <v>1.49391388582701E-6</v>
      </c>
    </row>
    <row r="29" spans="1:35" x14ac:dyDescent="0.25">
      <c r="A29" s="8">
        <v>43879</v>
      </c>
      <c r="B29" s="23" t="s">
        <v>0</v>
      </c>
      <c r="C29" s="23">
        <v>11.26</v>
      </c>
      <c r="D29" s="23">
        <v>85</v>
      </c>
      <c r="E29" s="23">
        <v>12.45</v>
      </c>
      <c r="F29" s="23">
        <v>0</v>
      </c>
      <c r="G29">
        <v>18.964367310193001</v>
      </c>
      <c r="I29" s="35">
        <v>0.27620353836686901</v>
      </c>
      <c r="J29" s="35">
        <v>1.33046545784943E-5</v>
      </c>
      <c r="K29" s="35">
        <v>4.2982297566877001E-3</v>
      </c>
      <c r="L29" s="35">
        <v>86.029406719596395</v>
      </c>
      <c r="M29" s="35">
        <v>8.3230606666326507E-2</v>
      </c>
      <c r="N29" s="35">
        <v>0.93619283185719004</v>
      </c>
      <c r="P29" s="27">
        <v>0.29297008400000002</v>
      </c>
      <c r="Q29" s="23">
        <v>28</v>
      </c>
      <c r="Y29" s="23">
        <v>31.324815354053499</v>
      </c>
      <c r="AA29" s="20">
        <v>1.9073486328125E-6</v>
      </c>
      <c r="AB29" s="23">
        <v>0.26250644113655902</v>
      </c>
      <c r="AC29" s="23">
        <v>0.174710079365993</v>
      </c>
      <c r="AD29" s="23">
        <v>86.230963964871293</v>
      </c>
      <c r="AE29" s="20">
        <v>6.8383486926791301E-6</v>
      </c>
      <c r="AF29" s="23">
        <v>1.04998413875187E-2</v>
      </c>
      <c r="AG29" s="23">
        <v>0.94063406270508299</v>
      </c>
      <c r="AI29" s="20">
        <v>1.4940056788639599E-6</v>
      </c>
    </row>
    <row r="30" spans="1:35" x14ac:dyDescent="0.25">
      <c r="A30" s="8">
        <v>43880</v>
      </c>
      <c r="B30" s="23" t="s">
        <v>0</v>
      </c>
      <c r="C30" s="23">
        <v>10.238888888888891</v>
      </c>
      <c r="D30" s="23">
        <v>74.95</v>
      </c>
      <c r="E30" s="23">
        <v>7.4499999999999993</v>
      </c>
      <c r="F30" s="23">
        <v>0</v>
      </c>
      <c r="G30">
        <v>22.624052349561499</v>
      </c>
      <c r="I30" s="35">
        <v>0.256012131303543</v>
      </c>
      <c r="J30" s="35">
        <v>2.0179773625350401E-2</v>
      </c>
      <c r="K30" s="35">
        <v>9.2350997069612396E-6</v>
      </c>
      <c r="L30" s="35">
        <v>36.086703664820398</v>
      </c>
      <c r="M30" s="35">
        <v>7.3126884320202895E-2</v>
      </c>
      <c r="N30" s="35">
        <v>0.93619210095953098</v>
      </c>
      <c r="P30" s="27">
        <v>0.29297008400000002</v>
      </c>
      <c r="Q30" s="23">
        <v>29</v>
      </c>
      <c r="Y30" s="23">
        <v>31.5535097019151</v>
      </c>
      <c r="AA30" s="20">
        <v>2.4477061112415701E-6</v>
      </c>
      <c r="AB30" s="23">
        <v>0.75266243412641098</v>
      </c>
      <c r="AC30" s="23">
        <v>0.17422224662115701</v>
      </c>
      <c r="AD30" s="23">
        <v>92.165778562656897</v>
      </c>
      <c r="AE30" s="20">
        <v>7.6607783974651601E-7</v>
      </c>
      <c r="AF30" s="23">
        <v>1.0084352746170099E-2</v>
      </c>
      <c r="AG30" s="23">
        <v>0.94020929545529297</v>
      </c>
      <c r="AI30" s="20">
        <v>1.49417725455729E-6</v>
      </c>
    </row>
    <row r="31" spans="1:35" x14ac:dyDescent="0.25">
      <c r="A31" s="8">
        <v>43881</v>
      </c>
      <c r="B31" s="23" t="s">
        <v>0</v>
      </c>
      <c r="C31" s="23">
        <v>10.855555555555551</v>
      </c>
      <c r="D31" s="23">
        <v>52.214285714285722</v>
      </c>
      <c r="E31" s="23">
        <v>1.157142857142857</v>
      </c>
      <c r="F31" s="23">
        <v>0</v>
      </c>
      <c r="G31">
        <v>26.989972106298001</v>
      </c>
      <c r="I31" s="35">
        <v>0.20053963950617801</v>
      </c>
      <c r="J31" s="35">
        <v>2.7659700336543102E-3</v>
      </c>
      <c r="K31" s="35">
        <v>9.6391494823322405E-5</v>
      </c>
      <c r="L31" s="35">
        <v>54.402856294948499</v>
      </c>
      <c r="M31" s="35">
        <v>8.9367130679563304E-3</v>
      </c>
      <c r="N31" s="35">
        <v>0.93619142075554596</v>
      </c>
      <c r="P31" s="27">
        <v>0.29297008400000002</v>
      </c>
      <c r="Q31" s="23">
        <v>30</v>
      </c>
      <c r="Y31" s="23">
        <v>31.750674409538199</v>
      </c>
      <c r="AA31" s="20">
        <v>3.5219798018015801E-6</v>
      </c>
      <c r="AB31" s="23">
        <v>0.99830451339031601</v>
      </c>
      <c r="AC31" s="23">
        <v>0.136381756471703</v>
      </c>
      <c r="AD31" s="23">
        <v>119.858603298906</v>
      </c>
      <c r="AE31" s="20">
        <v>1.1152596132340101E-6</v>
      </c>
      <c r="AF31" s="23">
        <v>8.8857421874999995E-2</v>
      </c>
      <c r="AG31" s="23">
        <v>0.937710497718792</v>
      </c>
      <c r="AI31" s="20">
        <v>1.4944979565898001E-6</v>
      </c>
    </row>
    <row r="32" spans="1:35" x14ac:dyDescent="0.25">
      <c r="A32" s="8">
        <v>43882</v>
      </c>
      <c r="B32" s="23" t="s">
        <v>0</v>
      </c>
      <c r="C32" s="23">
        <v>11.375</v>
      </c>
      <c r="D32" s="23">
        <v>46.471428571428568</v>
      </c>
      <c r="E32" s="23">
        <v>-0.7142857142857143</v>
      </c>
      <c r="F32" s="23">
        <v>2</v>
      </c>
      <c r="G32">
        <v>32.198413575225899</v>
      </c>
      <c r="I32" s="35">
        <v>0.288620324276117</v>
      </c>
      <c r="J32" s="35">
        <v>6.86568264679999E-3</v>
      </c>
      <c r="K32" s="35">
        <v>7.1599817757173097E-5</v>
      </c>
      <c r="L32" s="35">
        <v>56.565541523939203</v>
      </c>
      <c r="M32" s="35">
        <v>9.9075152633741795E-2</v>
      </c>
      <c r="N32" s="35">
        <v>0.93619037873399003</v>
      </c>
      <c r="P32" s="27">
        <v>0.29297008400000002</v>
      </c>
      <c r="Q32" s="23">
        <v>31</v>
      </c>
      <c r="Y32" s="23">
        <v>31.9205059622631</v>
      </c>
      <c r="AA32" s="20">
        <v>5.7220458984375E-6</v>
      </c>
      <c r="AB32" s="23">
        <v>0.72774494407671098</v>
      </c>
      <c r="AC32" s="23">
        <v>0.178653964964296</v>
      </c>
      <c r="AD32" s="23">
        <v>91.582922622285096</v>
      </c>
      <c r="AE32" s="20">
        <v>0</v>
      </c>
      <c r="AF32" s="23">
        <v>1.0835916989813E-2</v>
      </c>
      <c r="AG32" s="23">
        <v>0.93704890625988702</v>
      </c>
      <c r="AI32" s="20">
        <v>1.4950973990801701E-6</v>
      </c>
    </row>
    <row r="33" spans="1:35" x14ac:dyDescent="0.25">
      <c r="A33" s="8">
        <v>43883</v>
      </c>
      <c r="B33" s="23" t="s">
        <v>0</v>
      </c>
      <c r="C33" s="23">
        <v>12.37222222222222</v>
      </c>
      <c r="D33" s="23">
        <v>41.142857142857153</v>
      </c>
      <c r="E33" s="23">
        <v>4</v>
      </c>
      <c r="F33" s="23">
        <v>0</v>
      </c>
      <c r="G33">
        <v>38.411963994559798</v>
      </c>
      <c r="I33" s="35">
        <v>0.26876226930274599</v>
      </c>
      <c r="J33" s="35">
        <v>6.3881151296063497E-3</v>
      </c>
      <c r="K33" s="35">
        <v>1.2153379100965399E-4</v>
      </c>
      <c r="L33" s="35">
        <v>46.857555498430997</v>
      </c>
      <c r="M33" s="35">
        <v>7.8977526790217398E-2</v>
      </c>
      <c r="N33" s="35">
        <v>0.93618877548256196</v>
      </c>
      <c r="P33" s="27">
        <v>0.29297008400000002</v>
      </c>
      <c r="Q33" s="23">
        <v>32</v>
      </c>
      <c r="Y33" s="23">
        <v>32.066734924897702</v>
      </c>
      <c r="AA33" s="20">
        <v>1.52587890625E-5</v>
      </c>
      <c r="AB33" s="23">
        <v>0.18405326080092499</v>
      </c>
      <c r="AC33" s="23">
        <v>0.18415056338618499</v>
      </c>
      <c r="AD33" s="23">
        <v>82.664582745714299</v>
      </c>
      <c r="AE33" s="20">
        <v>5.4548840513231203E-7</v>
      </c>
      <c r="AF33" s="23">
        <v>1.0000095149243E-2</v>
      </c>
      <c r="AG33" s="23">
        <v>0.93483857207732601</v>
      </c>
      <c r="AI33" s="20">
        <v>1.4962178506172599E-6</v>
      </c>
    </row>
    <row r="34" spans="1:35" x14ac:dyDescent="0.25">
      <c r="A34" s="8">
        <v>43884</v>
      </c>
      <c r="B34" s="23" t="s">
        <v>0</v>
      </c>
      <c r="C34" s="23">
        <v>8.918181818181818</v>
      </c>
      <c r="D34" s="23">
        <v>60.68571428571429</v>
      </c>
      <c r="E34" s="23">
        <v>10.72857142857143</v>
      </c>
      <c r="F34" s="23">
        <v>0</v>
      </c>
      <c r="G34">
        <v>45.824586185656798</v>
      </c>
      <c r="I34" s="35">
        <v>0.25078707479245299</v>
      </c>
      <c r="J34" s="35">
        <v>1.8738847059815399E-2</v>
      </c>
      <c r="K34" s="35">
        <v>4.7162510796897301</v>
      </c>
      <c r="L34" s="35">
        <v>0.24052526629760801</v>
      </c>
      <c r="M34" s="35">
        <v>7.6540963189410005E-2</v>
      </c>
      <c r="N34" s="35">
        <v>0.93618865193525302</v>
      </c>
      <c r="P34" s="27">
        <v>0.29297008400000002</v>
      </c>
      <c r="Q34" s="23">
        <v>33</v>
      </c>
      <c r="Y34" s="23">
        <v>32.192708254420097</v>
      </c>
      <c r="AA34" s="20">
        <v>7.2855982857777999E-7</v>
      </c>
      <c r="AB34" s="23">
        <v>0.76526220859273897</v>
      </c>
      <c r="AC34" s="23">
        <v>0.12152175541787701</v>
      </c>
      <c r="AD34" s="23">
        <v>126.152133675404</v>
      </c>
      <c r="AE34" s="20">
        <v>5.4439867905199798E-7</v>
      </c>
      <c r="AF34" s="23">
        <v>9.9688039606498899E-2</v>
      </c>
      <c r="AG34" s="23">
        <v>0.93292088906878701</v>
      </c>
      <c r="AI34" s="20">
        <v>1.49831214701732E-6</v>
      </c>
    </row>
    <row r="35" spans="1:35" x14ac:dyDescent="0.25">
      <c r="A35" s="8">
        <v>43885</v>
      </c>
      <c r="B35" s="23" t="s">
        <v>0</v>
      </c>
      <c r="C35" s="23">
        <v>13.08378378378378</v>
      </c>
      <c r="D35" s="23">
        <v>65.828571428571436</v>
      </c>
      <c r="E35" s="23">
        <v>10.51333333333333</v>
      </c>
      <c r="F35" s="23">
        <v>0</v>
      </c>
      <c r="G35">
        <v>54.667673316159799</v>
      </c>
      <c r="I35" s="35">
        <v>0.25003170967102101</v>
      </c>
      <c r="J35" s="35">
        <v>4.2241951050631103E-2</v>
      </c>
      <c r="K35" s="35">
        <v>3.7251625525843401</v>
      </c>
      <c r="L35" s="35">
        <v>8.13609184404651E-5</v>
      </c>
      <c r="M35" s="35">
        <v>9.9282836914062506E-2</v>
      </c>
      <c r="N35" s="35">
        <v>0.93618417443400503</v>
      </c>
      <c r="P35" s="27">
        <v>0.29297008400000002</v>
      </c>
      <c r="Q35" s="23">
        <v>34</v>
      </c>
      <c r="Y35" s="23">
        <v>32.301496437151897</v>
      </c>
      <c r="AA35" s="20">
        <v>1.3091593751513E-5</v>
      </c>
      <c r="AB35" s="23">
        <v>0.90875983823980799</v>
      </c>
      <c r="AC35" s="23">
        <v>0.18446523959268399</v>
      </c>
      <c r="AD35" s="23">
        <v>91.795134631805695</v>
      </c>
      <c r="AE35" s="20">
        <v>1.9614152484669401E-7</v>
      </c>
      <c r="AF35" s="23">
        <v>1.0803874509801499E-2</v>
      </c>
      <c r="AG35" s="23">
        <v>0.93260742361388904</v>
      </c>
      <c r="AI35" s="20">
        <v>1.5022267012313501E-6</v>
      </c>
    </row>
    <row r="36" spans="1:35" x14ac:dyDescent="0.25">
      <c r="A36" s="8">
        <v>43886</v>
      </c>
      <c r="B36" s="23" t="s">
        <v>0</v>
      </c>
      <c r="C36" s="23">
        <v>12.14594594594595</v>
      </c>
      <c r="D36" s="23">
        <v>68.530357142857142</v>
      </c>
      <c r="E36" s="23">
        <v>9.8142857142857167</v>
      </c>
      <c r="F36" s="23">
        <v>0</v>
      </c>
      <c r="G36">
        <v>65.217272092634602</v>
      </c>
      <c r="I36" s="35">
        <v>0.26423582439800603</v>
      </c>
      <c r="J36" s="35">
        <v>8.4911085225680694E-5</v>
      </c>
      <c r="K36" s="35">
        <v>4.3147965912791202</v>
      </c>
      <c r="L36" s="35">
        <v>14.5697895068423</v>
      </c>
      <c r="M36" s="35">
        <v>7.1333547292483604E-2</v>
      </c>
      <c r="N36" s="35">
        <v>0.93618248076134003</v>
      </c>
      <c r="P36" s="27">
        <v>0.29297008400000002</v>
      </c>
      <c r="Q36" s="23">
        <v>35</v>
      </c>
      <c r="Y36" s="23">
        <v>32.396048741645799</v>
      </c>
      <c r="AA36" s="20">
        <v>7.1525573730468801E-6</v>
      </c>
      <c r="AB36" s="23">
        <v>0.226658432440007</v>
      </c>
      <c r="AC36" s="23">
        <v>0.18498952287023701</v>
      </c>
      <c r="AD36" s="23">
        <v>89.085672484490104</v>
      </c>
      <c r="AE36" s="20">
        <v>2.1912726671655599E-6</v>
      </c>
      <c r="AF36" s="23">
        <v>2.6380307299810401E-2</v>
      </c>
      <c r="AG36" s="23">
        <v>0.93122449480106795</v>
      </c>
      <c r="AI36" s="20">
        <v>1.5095435619699599E-6</v>
      </c>
    </row>
    <row r="37" spans="1:35" x14ac:dyDescent="0.25">
      <c r="A37" s="8">
        <v>43887</v>
      </c>
      <c r="B37" s="23" t="s">
        <v>0</v>
      </c>
      <c r="C37" s="23">
        <v>10.47352941176471</v>
      </c>
      <c r="D37" s="23">
        <v>69.655357142857142</v>
      </c>
      <c r="E37" s="23">
        <v>7.3732142857142851</v>
      </c>
      <c r="F37" s="23">
        <v>0</v>
      </c>
      <c r="G37">
        <v>77.802699862616393</v>
      </c>
      <c r="I37" s="35">
        <v>0.22007416690843401</v>
      </c>
      <c r="J37" s="35">
        <v>1.9620260613326699E-2</v>
      </c>
      <c r="K37" s="35">
        <v>1.17474352799185E-4</v>
      </c>
      <c r="L37" s="35">
        <v>32.450197301050501</v>
      </c>
      <c r="M37" s="35">
        <v>3.6909414415883003E-2</v>
      </c>
      <c r="N37" s="35">
        <v>0.93618012703953901</v>
      </c>
      <c r="P37" s="27">
        <v>0.29297008400000002</v>
      </c>
      <c r="Q37" s="23">
        <v>36</v>
      </c>
      <c r="Y37" s="23">
        <v>32.479440916222003</v>
      </c>
      <c r="AA37" s="20">
        <v>7.39097595214844E-6</v>
      </c>
      <c r="AB37" s="23">
        <v>0.65554055681416401</v>
      </c>
      <c r="AC37" s="23">
        <v>0.18669367374943599</v>
      </c>
      <c r="AD37" s="23">
        <v>93.767223740387905</v>
      </c>
      <c r="AE37" s="20">
        <v>2.0394549764004501E-7</v>
      </c>
      <c r="AF37" s="23">
        <v>2.29531474883863E-2</v>
      </c>
      <c r="AG37" s="23">
        <v>0.92957676851316695</v>
      </c>
      <c r="AI37" s="20">
        <v>1.5232197199710099E-6</v>
      </c>
    </row>
    <row r="38" spans="1:35" x14ac:dyDescent="0.25">
      <c r="A38" s="8">
        <v>43888</v>
      </c>
      <c r="B38" s="23" t="s">
        <v>0</v>
      </c>
      <c r="C38" s="23">
        <v>10.64117647058824</v>
      </c>
      <c r="D38" s="23">
        <v>56.07500000000001</v>
      </c>
      <c r="E38" s="23">
        <v>6.2142857142857126</v>
      </c>
      <c r="F38" s="23">
        <v>1</v>
      </c>
      <c r="G38">
        <v>92.816824618397305</v>
      </c>
      <c r="I38" s="35">
        <v>0.186926650990489</v>
      </c>
      <c r="J38" s="35">
        <v>3.02059227931952E-2</v>
      </c>
      <c r="K38" s="35">
        <v>9.6973751524176394E-5</v>
      </c>
      <c r="L38" s="35">
        <v>80.578638647427894</v>
      </c>
      <c r="M38" s="35">
        <v>9.0165846270018092E-3</v>
      </c>
      <c r="N38" s="35">
        <v>0.93617654735550104</v>
      </c>
      <c r="P38" s="27">
        <v>0.29297008400000002</v>
      </c>
      <c r="Q38" s="23">
        <v>37</v>
      </c>
      <c r="Y38" s="23">
        <v>32.555298654122304</v>
      </c>
      <c r="AA38" s="20">
        <v>0</v>
      </c>
      <c r="AB38" s="23">
        <v>0.84588623046875</v>
      </c>
      <c r="AC38" s="23">
        <v>0.114763667767912</v>
      </c>
      <c r="AD38" s="23">
        <v>131.127387828465</v>
      </c>
      <c r="AE38" s="20">
        <v>8.8966875383309705E-5</v>
      </c>
      <c r="AF38" s="23">
        <v>9.9981079101562495E-2</v>
      </c>
      <c r="AG38" s="23">
        <v>0.92650377824800201</v>
      </c>
      <c r="AI38" s="20">
        <v>1.5487818788389999E-6</v>
      </c>
    </row>
    <row r="39" spans="1:35" x14ac:dyDescent="0.25">
      <c r="A39" s="8">
        <v>43889</v>
      </c>
      <c r="B39" s="23" t="s">
        <v>0</v>
      </c>
      <c r="C39" s="23">
        <v>10.79411764705883</v>
      </c>
      <c r="D39" s="23">
        <v>54.282142857142851</v>
      </c>
      <c r="E39" s="23">
        <v>5.9</v>
      </c>
      <c r="F39" s="23">
        <v>0</v>
      </c>
      <c r="G39">
        <v>110.728328804201</v>
      </c>
      <c r="I39" s="35">
        <v>0.21124155074919501</v>
      </c>
      <c r="J39" s="35">
        <v>0.14429033180371101</v>
      </c>
      <c r="K39" s="35">
        <v>4.6486151284330598E-5</v>
      </c>
      <c r="L39" s="35">
        <v>38.154671476419402</v>
      </c>
      <c r="M39" s="35">
        <v>9.0404999309582498E-2</v>
      </c>
      <c r="N39" s="35">
        <v>0.93615520111024897</v>
      </c>
      <c r="P39" s="27">
        <v>0.29297008400000002</v>
      </c>
      <c r="Q39" s="23">
        <v>38</v>
      </c>
      <c r="Y39" s="23">
        <v>32.628552791607703</v>
      </c>
      <c r="AA39" s="20">
        <v>0</v>
      </c>
      <c r="AB39" s="23">
        <v>0.99979473627966098</v>
      </c>
      <c r="AC39" s="23">
        <v>0.109489683850249</v>
      </c>
      <c r="AD39" s="23">
        <v>136.394897295574</v>
      </c>
      <c r="AE39" s="20">
        <v>9.98958041753949E-5</v>
      </c>
      <c r="AF39" s="23">
        <v>9.9999885499601399E-2</v>
      </c>
      <c r="AG39" s="23">
        <v>0.91760532068708001</v>
      </c>
      <c r="AI39" s="20">
        <v>1.5965589938407199E-6</v>
      </c>
    </row>
    <row r="40" spans="1:35" x14ac:dyDescent="0.25">
      <c r="A40" s="8">
        <v>43890</v>
      </c>
      <c r="B40" s="23" t="s">
        <v>0</v>
      </c>
      <c r="C40" s="23">
        <v>7.3294117647058812</v>
      </c>
      <c r="D40" s="23">
        <v>54.727777777777789</v>
      </c>
      <c r="E40" s="23">
        <v>6.2240740740740721</v>
      </c>
      <c r="F40" s="23">
        <v>8</v>
      </c>
      <c r="G40">
        <v>132.09633975499099</v>
      </c>
      <c r="I40" s="35">
        <v>0.231190991878643</v>
      </c>
      <c r="J40" s="35">
        <v>2.7675588643705202E-4</v>
      </c>
      <c r="K40" s="35">
        <v>4.0400040271552999</v>
      </c>
      <c r="L40" s="35">
        <v>20.557747537187598</v>
      </c>
      <c r="M40" s="35">
        <v>3.8430253397391402E-2</v>
      </c>
      <c r="N40" s="35">
        <v>0.93614304315963004</v>
      </c>
      <c r="P40" s="27">
        <v>0.29297008400000002</v>
      </c>
      <c r="Q40" s="23">
        <v>39</v>
      </c>
      <c r="Y40" s="23">
        <v>32.706817792753696</v>
      </c>
      <c r="AA40" s="20">
        <v>2.7425605263697902E-5</v>
      </c>
      <c r="AB40" s="23">
        <v>0.272847289498166</v>
      </c>
      <c r="AC40" s="23">
        <v>0.20353917184173501</v>
      </c>
      <c r="AD40" s="23">
        <v>83.400128132767804</v>
      </c>
      <c r="AE40" s="20">
        <v>3.81358641012434E-6</v>
      </c>
      <c r="AF40" s="23">
        <v>1.18828175532568E-2</v>
      </c>
      <c r="AG40" s="23">
        <v>0.91689549336496701</v>
      </c>
      <c r="AI40" s="20">
        <v>1.68585287528499E-6</v>
      </c>
    </row>
    <row r="41" spans="1:35" x14ac:dyDescent="0.25">
      <c r="A41" s="8">
        <v>43891</v>
      </c>
      <c r="B41" s="23" t="s">
        <v>0</v>
      </c>
      <c r="C41" s="23">
        <v>5.9216216216216226</v>
      </c>
      <c r="D41" s="23">
        <v>57.840740740740728</v>
      </c>
      <c r="E41" s="23">
        <v>8.2888888888888896</v>
      </c>
      <c r="F41" s="23">
        <v>7</v>
      </c>
      <c r="G41">
        <v>157.58788347218299</v>
      </c>
      <c r="I41" s="35">
        <v>0.244629987347806</v>
      </c>
      <c r="J41" s="35">
        <v>2.0222654545187801E-4</v>
      </c>
      <c r="K41" s="35">
        <v>0.344188208654304</v>
      </c>
      <c r="L41" s="35">
        <v>26.922628994299401</v>
      </c>
      <c r="M41" s="35">
        <v>5.1825780112690199E-2</v>
      </c>
      <c r="N41" s="35">
        <v>0.93613787896712297</v>
      </c>
      <c r="P41" s="27">
        <v>0.29297008400000002</v>
      </c>
      <c r="Q41" s="23">
        <v>40</v>
      </c>
      <c r="Y41" s="23">
        <v>32.802938314084699</v>
      </c>
      <c r="AA41" s="20">
        <v>1.2866555043622401E-7</v>
      </c>
      <c r="AB41" s="23">
        <v>0.99999809408479301</v>
      </c>
      <c r="AC41" s="23">
        <v>0.106204566016021</v>
      </c>
      <c r="AD41" s="23">
        <v>138.80553384775999</v>
      </c>
      <c r="AE41" s="20">
        <v>8.2113627215808606E-5</v>
      </c>
      <c r="AF41" s="23">
        <v>9.9859094895187503E-2</v>
      </c>
      <c r="AG41" s="23">
        <v>0.91077994797591499</v>
      </c>
      <c r="AI41" s="20">
        <v>1.85272544688795E-6</v>
      </c>
    </row>
    <row r="42" spans="1:35" x14ac:dyDescent="0.25">
      <c r="A42" s="8">
        <v>43892</v>
      </c>
      <c r="B42" s="23" t="s">
        <v>0</v>
      </c>
      <c r="C42" s="23">
        <v>11.470270270270269</v>
      </c>
      <c r="D42" s="23">
        <v>65.985185185185188</v>
      </c>
      <c r="E42" s="23">
        <v>8.4351851851851851</v>
      </c>
      <c r="F42" s="23">
        <v>23</v>
      </c>
      <c r="G42">
        <v>187.998706575092</v>
      </c>
      <c r="I42" s="35">
        <v>0.188480039409929</v>
      </c>
      <c r="J42" s="35">
        <v>7.7997993570770897E-3</v>
      </c>
      <c r="K42" s="35">
        <v>1.18516188152197</v>
      </c>
      <c r="L42" s="35">
        <v>8.0495009349762796</v>
      </c>
      <c r="M42" s="35">
        <v>2.4367642595210198E-3</v>
      </c>
      <c r="N42" s="35">
        <v>0.93566292627965297</v>
      </c>
      <c r="P42" s="27">
        <v>0.29297008400000002</v>
      </c>
      <c r="Q42" s="23">
        <v>41</v>
      </c>
      <c r="Y42" s="23">
        <v>32.939721630250403</v>
      </c>
      <c r="AA42" s="20">
        <v>3.8244134521248099E-5</v>
      </c>
      <c r="AB42" s="23">
        <v>0.58445948499158396</v>
      </c>
      <c r="AC42" s="23">
        <v>0.21162878231821999</v>
      </c>
      <c r="AD42" s="23">
        <v>85.248089392045998</v>
      </c>
      <c r="AE42" s="20">
        <v>9.1025610029049801E-8</v>
      </c>
      <c r="AF42" s="23">
        <v>1.00002974794914E-2</v>
      </c>
      <c r="AG42" s="23">
        <v>0.90831847653142495</v>
      </c>
      <c r="AI42" s="20">
        <v>2.1645255309687599E-6</v>
      </c>
    </row>
    <row r="43" spans="1:35" x14ac:dyDescent="0.25">
      <c r="A43" s="8">
        <v>43893</v>
      </c>
      <c r="B43" s="23" t="s">
        <v>0</v>
      </c>
      <c r="C43" s="23">
        <v>10.891891891891889</v>
      </c>
      <c r="D43" s="23">
        <v>72.6875</v>
      </c>
      <c r="E43" s="23">
        <v>13.24285714285714</v>
      </c>
      <c r="F43" s="23">
        <v>19</v>
      </c>
      <c r="G43">
        <v>224.278116408274</v>
      </c>
      <c r="I43" s="35">
        <v>0.23084643583518499</v>
      </c>
      <c r="J43" s="35">
        <v>1.2196595519087999E-2</v>
      </c>
      <c r="K43" s="35">
        <v>0.34053570651036202</v>
      </c>
      <c r="L43" s="35">
        <v>11.0559644591559</v>
      </c>
      <c r="M43" s="35">
        <v>4.8192672959498001E-2</v>
      </c>
      <c r="N43" s="35">
        <v>0.93501674456003303</v>
      </c>
      <c r="P43" s="27">
        <v>0.29297008400000002</v>
      </c>
      <c r="Q43" s="23">
        <v>42</v>
      </c>
      <c r="Y43" s="23">
        <v>33.1587567715031</v>
      </c>
      <c r="AA43" s="20">
        <v>0</v>
      </c>
      <c r="AB43" s="23">
        <v>0.26096490534573002</v>
      </c>
      <c r="AC43" s="23">
        <v>0.10303760600682001</v>
      </c>
      <c r="AD43" s="23">
        <v>128.345069911596</v>
      </c>
      <c r="AE43" s="20">
        <v>9.5540137393855702E-5</v>
      </c>
      <c r="AF43" s="23">
        <v>9.9996388750099599E-2</v>
      </c>
      <c r="AG43" s="23">
        <v>0.90434377299163604</v>
      </c>
      <c r="AI43" s="20">
        <v>2.7469411291309999E-6</v>
      </c>
    </row>
    <row r="44" spans="1:35" x14ac:dyDescent="0.25">
      <c r="A44" s="8">
        <v>43894</v>
      </c>
      <c r="B44" s="23" t="s">
        <v>0</v>
      </c>
      <c r="C44" s="23">
        <v>8.6486486486486509</v>
      </c>
      <c r="D44" s="23">
        <v>57.832142857142827</v>
      </c>
      <c r="E44" s="23">
        <v>12.671428571428571</v>
      </c>
      <c r="F44" s="23">
        <v>33</v>
      </c>
      <c r="G44">
        <v>267.558614716063</v>
      </c>
      <c r="I44" s="35">
        <v>2.7627108868319199E-2</v>
      </c>
      <c r="J44" s="35">
        <v>0.235178196700081</v>
      </c>
      <c r="K44" s="35">
        <v>0.92142031361769205</v>
      </c>
      <c r="L44" s="35">
        <v>1.24779676886276</v>
      </c>
      <c r="M44" s="35">
        <v>6.5767817044857402E-2</v>
      </c>
      <c r="N44" s="35">
        <v>0.93354984449066003</v>
      </c>
      <c r="P44" s="27">
        <v>0.29297008400000002</v>
      </c>
      <c r="Q44" s="23">
        <v>43</v>
      </c>
      <c r="Y44" s="23">
        <v>33.536868405450299</v>
      </c>
      <c r="AA44" s="20">
        <v>0</v>
      </c>
      <c r="AB44" s="23">
        <v>0.85880780022793202</v>
      </c>
      <c r="AC44" s="23">
        <v>0.102776087132621</v>
      </c>
      <c r="AD44" s="23">
        <v>140.37652846748</v>
      </c>
      <c r="AE44" s="20">
        <v>9.9825539847880998E-5</v>
      </c>
      <c r="AF44" s="23">
        <v>0.1</v>
      </c>
      <c r="AG44" s="23">
        <v>0.90311099296586606</v>
      </c>
      <c r="AI44" s="20">
        <v>3.8342140394596198E-6</v>
      </c>
    </row>
    <row r="45" spans="1:35" x14ac:dyDescent="0.25">
      <c r="A45" s="8">
        <v>43895</v>
      </c>
      <c r="B45" s="23" t="s">
        <v>0</v>
      </c>
      <c r="C45" s="23">
        <v>8.5405405405405421</v>
      </c>
      <c r="D45" s="23">
        <v>61.842857142857113</v>
      </c>
      <c r="E45" s="23">
        <v>10.330357142857141</v>
      </c>
      <c r="F45" s="23">
        <v>77</v>
      </c>
      <c r="G45">
        <v>319.19124993212102</v>
      </c>
      <c r="I45" s="35">
        <v>0.25658931885344699</v>
      </c>
      <c r="J45" s="35">
        <v>3.08392804213166E-2</v>
      </c>
      <c r="K45" s="35">
        <v>2.3952575066952702</v>
      </c>
      <c r="L45" s="35">
        <v>10.3884786181618</v>
      </c>
      <c r="M45" s="35">
        <v>9.0039697056559301E-2</v>
      </c>
      <c r="N45" s="35">
        <v>0.93333240151147601</v>
      </c>
      <c r="P45" s="27">
        <v>0.29297008400000002</v>
      </c>
      <c r="Q45" s="23">
        <v>44</v>
      </c>
      <c r="Y45" s="23">
        <v>34.216820509942302</v>
      </c>
      <c r="AA45" s="20">
        <v>4.1422954115688499E-5</v>
      </c>
      <c r="AB45" s="23">
        <v>0.38114072712128899</v>
      </c>
      <c r="AC45" s="23">
        <v>0.21721671477582399</v>
      </c>
      <c r="AD45" s="23">
        <v>82.750083044166502</v>
      </c>
      <c r="AE45" s="20">
        <v>7.1697489445749103E-7</v>
      </c>
      <c r="AF45" s="23">
        <v>1.0489714826968199E-2</v>
      </c>
      <c r="AG45" s="23">
        <v>0.901418559258788</v>
      </c>
      <c r="AI45" s="20">
        <v>5.8617814726222E-6</v>
      </c>
    </row>
    <row r="46" spans="1:35" x14ac:dyDescent="0.25">
      <c r="A46" s="8">
        <v>43896</v>
      </c>
      <c r="B46" s="23" t="s">
        <v>0</v>
      </c>
      <c r="C46" s="23">
        <v>8.9432432432432449</v>
      </c>
      <c r="D46" s="23">
        <v>60.70714285714287</v>
      </c>
      <c r="E46" s="23">
        <v>8.8089285714285754</v>
      </c>
      <c r="F46" s="23">
        <v>53</v>
      </c>
      <c r="G46">
        <v>380.78779164464299</v>
      </c>
      <c r="I46" s="35">
        <v>0.27471933593718301</v>
      </c>
      <c r="J46" s="35">
        <v>2.3142330278331898E-2</v>
      </c>
      <c r="K46" s="35">
        <v>0.31223358320796801</v>
      </c>
      <c r="L46" s="35">
        <v>16.572215467920799</v>
      </c>
      <c r="M46" s="35">
        <v>9.9581183471859305E-2</v>
      </c>
      <c r="N46" s="35">
        <v>0.93271495926625603</v>
      </c>
      <c r="P46" s="27">
        <v>0.29297008400000002</v>
      </c>
      <c r="Q46" s="23">
        <v>45</v>
      </c>
      <c r="Y46" s="23">
        <v>35.464576425019899</v>
      </c>
      <c r="AA46" s="20">
        <v>0</v>
      </c>
      <c r="AB46" s="23">
        <v>0.89188127878925705</v>
      </c>
      <c r="AC46" s="23">
        <v>0.10164789409366599</v>
      </c>
      <c r="AD46" s="23">
        <v>141.53631168417701</v>
      </c>
      <c r="AE46" s="20">
        <v>9.9767329584089996E-5</v>
      </c>
      <c r="AF46" s="23">
        <v>9.9999418556583397E-2</v>
      </c>
      <c r="AG46" s="23">
        <v>0.90105325623362398</v>
      </c>
      <c r="AI46" s="20">
        <v>9.6352277359523005E-6</v>
      </c>
    </row>
    <row r="47" spans="1:35" x14ac:dyDescent="0.25">
      <c r="A47" s="8">
        <v>43897</v>
      </c>
      <c r="B47" s="23" t="s">
        <v>0</v>
      </c>
      <c r="C47" s="23">
        <v>5.5810810810810807</v>
      </c>
      <c r="D47" s="23">
        <v>54.399999999999991</v>
      </c>
      <c r="E47" s="23">
        <v>8.5125000000000011</v>
      </c>
      <c r="F47" s="23">
        <v>166</v>
      </c>
      <c r="G47">
        <v>454.27104375962699</v>
      </c>
      <c r="I47" s="35">
        <v>0.220140297647269</v>
      </c>
      <c r="J47" s="35">
        <v>3.0393132178695902E-2</v>
      </c>
      <c r="K47" s="35">
        <v>3.49339355264748</v>
      </c>
      <c r="L47" s="35">
        <v>16.055368853136599</v>
      </c>
      <c r="M47" s="35">
        <v>5.0764545427296498E-2</v>
      </c>
      <c r="N47" s="35">
        <v>0.93168152796833603</v>
      </c>
      <c r="P47" s="27">
        <v>0.29297008400000002</v>
      </c>
      <c r="Q47" s="23">
        <v>46</v>
      </c>
      <c r="Y47" s="23">
        <v>37.775916904595803</v>
      </c>
      <c r="AA47" s="20">
        <v>4.3738051180852702E-8</v>
      </c>
      <c r="AB47" s="23">
        <v>0.99999876469763804</v>
      </c>
      <c r="AC47" s="23">
        <v>9.7717630696120605E-2</v>
      </c>
      <c r="AD47" s="23">
        <v>145.98831869261201</v>
      </c>
      <c r="AE47" s="20">
        <v>9.9505901858338406E-5</v>
      </c>
      <c r="AF47" s="23">
        <v>9.7402191177035802E-2</v>
      </c>
      <c r="AG47" s="23">
        <v>0.89067661739373205</v>
      </c>
      <c r="AI47" s="20">
        <v>1.6631651281436402E-5</v>
      </c>
    </row>
    <row r="48" spans="1:35" x14ac:dyDescent="0.25">
      <c r="A48" s="8">
        <v>43898</v>
      </c>
      <c r="B48" s="23" t="s">
        <v>0</v>
      </c>
      <c r="C48" s="23">
        <v>6.6648648648648647</v>
      </c>
      <c r="D48" s="23">
        <v>55.6</v>
      </c>
      <c r="E48" s="23">
        <v>11.02678571428571</v>
      </c>
      <c r="F48" s="23">
        <v>116</v>
      </c>
      <c r="G48">
        <v>541.93486694300498</v>
      </c>
      <c r="I48" s="35">
        <v>0.19173631331883101</v>
      </c>
      <c r="J48" s="35">
        <v>4.6354122146920002E-2</v>
      </c>
      <c r="K48" s="35">
        <v>2.7915947047064198</v>
      </c>
      <c r="L48" s="35">
        <v>10.993253582629199</v>
      </c>
      <c r="M48" s="35">
        <v>3.82519798931472E-2</v>
      </c>
      <c r="N48" s="35">
        <v>0.93152333013996902</v>
      </c>
      <c r="P48" s="27">
        <v>0.29297008400000002</v>
      </c>
      <c r="Q48" s="23">
        <v>47</v>
      </c>
      <c r="Y48" s="23">
        <v>42.074337319372397</v>
      </c>
      <c r="AA48" s="20">
        <v>9.3093189856840997E-7</v>
      </c>
      <c r="AB48" s="23">
        <v>0.99999929230444895</v>
      </c>
      <c r="AC48" s="23">
        <v>9.6577757561935901E-2</v>
      </c>
      <c r="AD48" s="23">
        <v>147.239712861333</v>
      </c>
      <c r="AE48" s="20">
        <v>1.20946480596944E-5</v>
      </c>
      <c r="AF48" s="23">
        <v>9.9356697713007799E-2</v>
      </c>
      <c r="AG48" s="23">
        <v>0.88318608440630197</v>
      </c>
      <c r="AI48" s="20">
        <v>2.9514324175009399E-5</v>
      </c>
    </row>
    <row r="49" spans="1:35" x14ac:dyDescent="0.25">
      <c r="A49" s="8">
        <v>43899</v>
      </c>
      <c r="B49" s="23" t="s">
        <v>0</v>
      </c>
      <c r="C49" s="23">
        <v>10.716216216216219</v>
      </c>
      <c r="D49" s="23">
        <v>61.875000000000007</v>
      </c>
      <c r="E49" s="23">
        <v>13.366071428571431</v>
      </c>
      <c r="F49" s="23">
        <v>75</v>
      </c>
      <c r="G49">
        <v>646.51578400831897</v>
      </c>
      <c r="I49" s="35">
        <v>9.56531293478151E-2</v>
      </c>
      <c r="J49" s="35">
        <v>0.11323635917073201</v>
      </c>
      <c r="K49" s="35">
        <v>1.40714499988922</v>
      </c>
      <c r="L49" s="35">
        <v>5.6853637315066203</v>
      </c>
      <c r="M49" s="35">
        <v>7.3509730702830097E-3</v>
      </c>
      <c r="N49" s="35">
        <v>0.93037458985702004</v>
      </c>
      <c r="P49" s="27">
        <v>0.29297008400000002</v>
      </c>
      <c r="Q49" s="23">
        <v>48</v>
      </c>
      <c r="Y49" s="23">
        <v>50.076167636602896</v>
      </c>
      <c r="AA49" s="20">
        <v>1.9122373517976899E-7</v>
      </c>
      <c r="AB49" s="23">
        <v>0.99531204747015101</v>
      </c>
      <c r="AC49" s="23">
        <v>7.0483670753711494E-2</v>
      </c>
      <c r="AD49" s="23">
        <v>182.24511009356399</v>
      </c>
      <c r="AE49" s="20">
        <v>4.0608861756473202E-8</v>
      </c>
      <c r="AF49" s="23">
        <v>9.89465260633626E-2</v>
      </c>
      <c r="AG49" s="23">
        <v>0.77867561561953702</v>
      </c>
      <c r="AI49" s="20">
        <v>5.2935739778092897E-5</v>
      </c>
    </row>
    <row r="50" spans="1:35" x14ac:dyDescent="0.25">
      <c r="A50" s="8">
        <v>43900</v>
      </c>
      <c r="B50" s="23" t="s">
        <v>0</v>
      </c>
      <c r="C50" s="23">
        <v>8.6297297297297337</v>
      </c>
      <c r="D50" s="23">
        <v>70.714285714285708</v>
      </c>
      <c r="E50" s="23">
        <v>13.36964285714286</v>
      </c>
      <c r="F50" s="23">
        <v>188</v>
      </c>
      <c r="G50">
        <v>771.27840349096903</v>
      </c>
      <c r="I50" s="35">
        <v>0.24563454307692101</v>
      </c>
      <c r="J50" s="35">
        <v>3.4826724313804902E-2</v>
      </c>
      <c r="K50" s="35">
        <v>1.8978646411347999</v>
      </c>
      <c r="L50" s="35">
        <v>22.171404969300099</v>
      </c>
      <c r="M50" s="35">
        <v>7.6687620610717905E-2</v>
      </c>
      <c r="N50" s="35">
        <v>0.928765250307931</v>
      </c>
      <c r="P50" s="27">
        <v>0.29297008400000002</v>
      </c>
      <c r="Q50" s="23">
        <v>49</v>
      </c>
      <c r="Y50" s="23">
        <v>64.956606003087302</v>
      </c>
      <c r="AA50" s="23">
        <v>0</v>
      </c>
      <c r="AB50" s="23">
        <v>0.99999469319408896</v>
      </c>
      <c r="AC50" s="23">
        <v>6.9769471506280406E-2</v>
      </c>
      <c r="AD50" s="23">
        <v>183.988114791188</v>
      </c>
      <c r="AE50" s="20">
        <v>9.98917253965034E-5</v>
      </c>
      <c r="AF50" s="23">
        <v>9.9999945787093605E-2</v>
      </c>
      <c r="AG50" s="23">
        <v>0.77575546498736003</v>
      </c>
      <c r="AI50" s="20">
        <v>9.4548960210095494E-5</v>
      </c>
    </row>
    <row r="51" spans="1:35" x14ac:dyDescent="0.25">
      <c r="A51" s="8">
        <v>43901</v>
      </c>
      <c r="B51" s="23" t="s">
        <v>0</v>
      </c>
      <c r="C51" s="23">
        <v>8.8361111111111104</v>
      </c>
      <c r="D51" s="23">
        <v>72.298214285714266</v>
      </c>
      <c r="E51" s="23">
        <v>12.93571428571429</v>
      </c>
      <c r="F51" s="23">
        <v>365</v>
      </c>
      <c r="G51">
        <v>920.11732800002801</v>
      </c>
      <c r="I51" s="35">
        <v>6.2960314443031698E-2</v>
      </c>
      <c r="J51" s="35">
        <v>0.83021670280773796</v>
      </c>
      <c r="K51" s="35">
        <v>2.2788202979844501E-2</v>
      </c>
      <c r="L51" s="35">
        <v>89.428439703499805</v>
      </c>
      <c r="M51" s="35">
        <v>6.5363202781974397E-2</v>
      </c>
      <c r="N51" s="35">
        <v>0.813613692184052</v>
      </c>
      <c r="P51" s="27">
        <v>0.29297008400000002</v>
      </c>
      <c r="Q51" s="23">
        <v>50</v>
      </c>
      <c r="Y51" s="23">
        <v>92.538791660326197</v>
      </c>
      <c r="AA51" s="20">
        <v>2.7479827625831498E-4</v>
      </c>
      <c r="AB51" s="20">
        <v>7.8433043263270705E-5</v>
      </c>
      <c r="AC51" s="23">
        <v>0.85234453755765205</v>
      </c>
      <c r="AD51" s="23">
        <v>121.52753912131</v>
      </c>
      <c r="AE51" s="20">
        <v>9.9986791610717801E-5</v>
      </c>
      <c r="AF51" s="23">
        <v>1.0835418701171899E-2</v>
      </c>
      <c r="AG51" s="23">
        <v>5.7847148162392302E-2</v>
      </c>
      <c r="AI51" s="23">
        <v>1.6554880912999199E-4</v>
      </c>
    </row>
    <row r="52" spans="1:35" x14ac:dyDescent="0.25">
      <c r="A52" s="8">
        <v>43902</v>
      </c>
      <c r="B52" s="23" t="s">
        <v>0</v>
      </c>
      <c r="C52" s="23">
        <v>9.8351351351351344</v>
      </c>
      <c r="D52" s="23">
        <v>75.303571428571431</v>
      </c>
      <c r="E52" s="23">
        <v>12.93392857142857</v>
      </c>
      <c r="F52" s="23">
        <v>439</v>
      </c>
      <c r="G52">
        <v>1097.67872852909</v>
      </c>
      <c r="P52" s="27">
        <v>0.29297008400000002</v>
      </c>
      <c r="Q52" s="23">
        <v>51</v>
      </c>
      <c r="Y52" s="23">
        <v>143.33088895165699</v>
      </c>
      <c r="AI52" s="23">
        <v>2.7870646755722897E-4</v>
      </c>
    </row>
    <row r="53" spans="1:35" x14ac:dyDescent="0.25">
      <c r="A53" s="8">
        <v>43903</v>
      </c>
      <c r="B53" s="23" t="s">
        <v>0</v>
      </c>
      <c r="C53" s="23">
        <v>6.0513513513513519</v>
      </c>
      <c r="D53" s="23">
        <v>74.160714285714292</v>
      </c>
      <c r="E53" s="23">
        <v>12.226785714285709</v>
      </c>
      <c r="F53" s="23">
        <v>633</v>
      </c>
      <c r="G53">
        <v>1309.50537980217</v>
      </c>
      <c r="P53" s="27">
        <v>0.29297008400000002</v>
      </c>
      <c r="Q53" s="23">
        <v>52</v>
      </c>
      <c r="Y53" s="23">
        <v>235.743670461449</v>
      </c>
      <c r="AI53" s="23">
        <v>4.4082958162887999E-4</v>
      </c>
    </row>
    <row r="54" spans="1:35" x14ac:dyDescent="0.25">
      <c r="A54" s="8">
        <v>43904</v>
      </c>
      <c r="B54" s="23" t="s">
        <v>0</v>
      </c>
      <c r="C54" s="23">
        <v>4.5432432432432428</v>
      </c>
      <c r="D54" s="23">
        <v>66.342857142857142</v>
      </c>
      <c r="E54" s="23">
        <v>10.542857142857139</v>
      </c>
      <c r="F54" s="23">
        <v>759</v>
      </c>
      <c r="G54">
        <v>1562.20968409281</v>
      </c>
      <c r="P54" s="27">
        <v>0.29297008400000002</v>
      </c>
      <c r="Q54" s="23">
        <v>53</v>
      </c>
      <c r="Y54" s="23">
        <v>400.37009247889102</v>
      </c>
      <c r="AI54" s="23">
        <v>6.4088640765469398E-4</v>
      </c>
    </row>
    <row r="55" spans="1:35" x14ac:dyDescent="0.25">
      <c r="A55" s="8">
        <v>43905</v>
      </c>
      <c r="B55" s="23" t="s">
        <v>0</v>
      </c>
      <c r="C55" s="23">
        <v>4.1297297297297293</v>
      </c>
      <c r="D55" s="23">
        <v>67.75</v>
      </c>
      <c r="E55" s="23">
        <v>9.5125000000000011</v>
      </c>
      <c r="F55" s="23">
        <v>234</v>
      </c>
      <c r="G55">
        <v>1863.68008464544</v>
      </c>
      <c r="P55" s="27">
        <v>0.29297008400000002</v>
      </c>
      <c r="Q55" s="23">
        <v>54</v>
      </c>
      <c r="Y55" s="23">
        <v>683.56612287742996</v>
      </c>
      <c r="AI55" s="23">
        <v>8.4682490723066595E-4</v>
      </c>
    </row>
    <row r="56" spans="1:35" x14ac:dyDescent="0.25">
      <c r="A56" s="8">
        <v>43906</v>
      </c>
      <c r="B56" s="23" t="s">
        <v>0</v>
      </c>
      <c r="C56" s="23">
        <v>6.7054054054054042</v>
      </c>
      <c r="D56" s="23">
        <v>69.308928571428581</v>
      </c>
      <c r="E56" s="23">
        <v>9.578571428571431</v>
      </c>
      <c r="F56" s="23">
        <v>1467</v>
      </c>
      <c r="G56">
        <v>2223.3273121213601</v>
      </c>
      <c r="P56" s="27">
        <v>0.29297008400000002</v>
      </c>
      <c r="Q56" s="23">
        <v>55</v>
      </c>
      <c r="Y56" s="23">
        <v>1145.4906580382899</v>
      </c>
      <c r="AI56" s="23">
        <v>1.02281399782325E-3</v>
      </c>
    </row>
    <row r="57" spans="1:35" x14ac:dyDescent="0.25">
      <c r="A57" s="8">
        <v>43907</v>
      </c>
      <c r="B57" s="23" t="s">
        <v>0</v>
      </c>
      <c r="C57" s="23">
        <v>8.2891891891891927</v>
      </c>
      <c r="D57" s="23">
        <v>78.32678571428572</v>
      </c>
      <c r="E57" s="23">
        <v>9.5160714285714256</v>
      </c>
      <c r="F57" s="23">
        <v>1833</v>
      </c>
      <c r="G57">
        <v>2652.37815092347</v>
      </c>
      <c r="P57" s="27">
        <v>0.29297008400000002</v>
      </c>
      <c r="Q57" s="23">
        <v>56</v>
      </c>
      <c r="Y57" s="23">
        <v>1846.6258696616901</v>
      </c>
      <c r="AI57" s="23">
        <v>1.1508285449691601E-3</v>
      </c>
    </row>
    <row r="58" spans="1:35" x14ac:dyDescent="0.25">
      <c r="A58" s="8">
        <v>43908</v>
      </c>
      <c r="B58" s="23" t="s">
        <v>0</v>
      </c>
      <c r="C58" s="23">
        <v>7.9756756756756779</v>
      </c>
      <c r="D58" s="23">
        <v>73.705357142857139</v>
      </c>
      <c r="E58" s="23">
        <v>11.87321428571428</v>
      </c>
      <c r="F58" s="23">
        <v>2657</v>
      </c>
      <c r="G58">
        <v>3164.2258956391702</v>
      </c>
      <c r="P58" s="27">
        <v>0.29297008400000002</v>
      </c>
      <c r="Q58" s="23">
        <v>57</v>
      </c>
      <c r="Y58" s="23">
        <v>2824.7731372554099</v>
      </c>
      <c r="AI58" s="23">
        <v>1.23344056395886E-3</v>
      </c>
    </row>
    <row r="59" spans="1:35" x14ac:dyDescent="0.25">
      <c r="A59" s="8">
        <v>43909</v>
      </c>
      <c r="B59" s="23" t="s">
        <v>0</v>
      </c>
      <c r="C59" s="23">
        <v>8.3378378378378368</v>
      </c>
      <c r="D59" s="23">
        <v>80.04285714285713</v>
      </c>
      <c r="E59" s="23">
        <v>13.00714285714286</v>
      </c>
      <c r="F59" s="23">
        <v>4494</v>
      </c>
      <c r="G59">
        <v>3774.8484374852601</v>
      </c>
      <c r="P59" s="27">
        <v>0.29297008400000002</v>
      </c>
      <c r="Q59" s="23">
        <v>58</v>
      </c>
      <c r="Y59" s="23">
        <v>4077.5942040925402</v>
      </c>
      <c r="AI59" s="23">
        <v>1.28270945984768E-3</v>
      </c>
    </row>
    <row r="60" spans="1:35" x14ac:dyDescent="0.25">
      <c r="A60" s="8">
        <v>43910</v>
      </c>
      <c r="B60" s="23" t="s">
        <v>0</v>
      </c>
      <c r="C60" s="23">
        <v>8.0459459459459435</v>
      </c>
      <c r="D60" s="23">
        <v>72.896428571428572</v>
      </c>
      <c r="E60" s="23">
        <v>13.05</v>
      </c>
      <c r="F60" s="23">
        <v>6367</v>
      </c>
      <c r="G60">
        <v>4503.3070317840102</v>
      </c>
      <c r="P60" s="27">
        <v>0.29297008400000002</v>
      </c>
      <c r="Q60" s="23">
        <v>59</v>
      </c>
      <c r="Y60" s="23">
        <v>5563.6391570400101</v>
      </c>
      <c r="AI60" s="23">
        <v>1.31072184438723E-3</v>
      </c>
    </row>
    <row r="61" spans="1:35" x14ac:dyDescent="0.25">
      <c r="A61" s="8">
        <v>43911</v>
      </c>
      <c r="B61" s="23" t="s">
        <v>0</v>
      </c>
      <c r="C61" s="23">
        <v>5.3324324324324319</v>
      </c>
      <c r="D61" s="23">
        <v>65.096428571428561</v>
      </c>
      <c r="E61" s="23">
        <v>9.8446428571428566</v>
      </c>
      <c r="F61" s="23">
        <v>5995</v>
      </c>
      <c r="G61">
        <v>5372.3413160463997</v>
      </c>
      <c r="P61" s="27">
        <v>0.29297008400000002</v>
      </c>
      <c r="Q61" s="23">
        <v>60</v>
      </c>
      <c r="Y61" s="23">
        <v>7217.7584537800503</v>
      </c>
      <c r="AI61" s="23">
        <v>1.3262173946787699E-3</v>
      </c>
    </row>
    <row r="62" spans="1:35" x14ac:dyDescent="0.25">
      <c r="A62" s="8">
        <v>43912</v>
      </c>
      <c r="B62" s="23" t="s">
        <v>0</v>
      </c>
      <c r="C62" s="23">
        <v>4.7918918918918916</v>
      </c>
      <c r="D62" s="23">
        <v>67.653571428571425</v>
      </c>
      <c r="E62" s="23">
        <v>9.2839285714285698</v>
      </c>
      <c r="F62" s="23">
        <v>8919</v>
      </c>
      <c r="G62">
        <v>6409.0791528076898</v>
      </c>
      <c r="P62" s="27">
        <v>0.29297008400000002</v>
      </c>
      <c r="Q62" s="23">
        <v>61</v>
      </c>
      <c r="Y62" s="23">
        <v>8968.5416606222298</v>
      </c>
      <c r="AI62" s="23">
        <v>1.33465908843097E-3</v>
      </c>
    </row>
    <row r="63" spans="1:35" x14ac:dyDescent="0.25">
      <c r="A63" s="8">
        <v>43913</v>
      </c>
      <c r="B63" s="23" t="s">
        <v>0</v>
      </c>
      <c r="C63" s="23">
        <v>6.4405405405405416</v>
      </c>
      <c r="D63" s="23">
        <v>78.116071428571402</v>
      </c>
      <c r="E63" s="23">
        <v>10.355357142857139</v>
      </c>
      <c r="F63" s="23">
        <v>11152</v>
      </c>
      <c r="G63">
        <v>7645.8834557412101</v>
      </c>
      <c r="P63" s="27">
        <v>0.29297008400000002</v>
      </c>
      <c r="Q63" s="23">
        <v>62</v>
      </c>
      <c r="Y63" s="23">
        <v>10750.398644475399</v>
      </c>
      <c r="AI63" s="23">
        <v>1.33921972384722E-3</v>
      </c>
    </row>
    <row r="64" spans="1:35" x14ac:dyDescent="0.25">
      <c r="A64" s="8">
        <v>43914</v>
      </c>
      <c r="B64" s="23" t="s">
        <v>0</v>
      </c>
      <c r="C64" s="23">
        <v>5.9837837837837844</v>
      </c>
      <c r="D64" s="23">
        <v>72.830357142857139</v>
      </c>
      <c r="E64" s="23">
        <v>11.701785714285711</v>
      </c>
      <c r="F64" s="23">
        <v>10618</v>
      </c>
      <c r="G64">
        <v>9121.3624336605699</v>
      </c>
      <c r="P64" s="27">
        <v>0.29297008400000002</v>
      </c>
      <c r="Q64" s="23">
        <v>63</v>
      </c>
      <c r="Y64" s="23">
        <v>12509.4160557545</v>
      </c>
      <c r="AI64" s="23">
        <v>1.3416725002557499E-3</v>
      </c>
    </row>
    <row r="65" spans="1:35" x14ac:dyDescent="0.25">
      <c r="A65" s="8">
        <v>43915</v>
      </c>
      <c r="B65" s="23" t="s">
        <v>0</v>
      </c>
      <c r="C65" s="23">
        <v>7.0552631578947373</v>
      </c>
      <c r="D65" s="23">
        <v>72.735714285714266</v>
      </c>
      <c r="E65" s="23">
        <v>11.923214285714289</v>
      </c>
      <c r="F65" s="23">
        <v>12127</v>
      </c>
      <c r="G65">
        <v>10881.574788289599</v>
      </c>
      <c r="P65" s="27">
        <v>0.29297008400000002</v>
      </c>
      <c r="Q65" s="23">
        <v>64</v>
      </c>
      <c r="Y65" s="23">
        <v>14204.846155699701</v>
      </c>
      <c r="AI65" s="23">
        <v>1.34298843286018E-3</v>
      </c>
    </row>
    <row r="66" spans="1:35" x14ac:dyDescent="0.25">
      <c r="A66" s="8">
        <v>43916</v>
      </c>
      <c r="B66" s="23" t="s">
        <v>0</v>
      </c>
      <c r="C66" s="23">
        <v>6.9921052631578942</v>
      </c>
      <c r="D66" s="23">
        <v>70.533928571428561</v>
      </c>
      <c r="E66" s="23">
        <v>12.81071428571429</v>
      </c>
      <c r="F66" s="23">
        <v>17821</v>
      </c>
      <c r="G66">
        <v>12981.4674873763</v>
      </c>
      <c r="P66" s="27">
        <v>0.29297008400000002</v>
      </c>
      <c r="Q66" s="23">
        <v>65</v>
      </c>
      <c r="Y66" s="23">
        <v>15808.2237648348</v>
      </c>
      <c r="AI66" s="23">
        <v>1.34369351866372E-3</v>
      </c>
    </row>
    <row r="67" spans="1:35" x14ac:dyDescent="0.25">
      <c r="A67" s="8">
        <v>43917</v>
      </c>
      <c r="B67" s="23" t="s">
        <v>0</v>
      </c>
      <c r="C67" s="23">
        <v>6.9210526315789487</v>
      </c>
      <c r="D67" s="23">
        <v>68.160714285714292</v>
      </c>
      <c r="E67" s="23">
        <v>14.43571428571429</v>
      </c>
      <c r="F67" s="23">
        <v>18591</v>
      </c>
      <c r="G67">
        <v>15486.590994822</v>
      </c>
      <c r="P67" s="27">
        <v>0.29297008400000002</v>
      </c>
      <c r="Q67" s="23">
        <v>66</v>
      </c>
      <c r="Y67" s="23">
        <v>17301.4780439428</v>
      </c>
      <c r="AI67" s="23">
        <v>1.3440710440876301E-3</v>
      </c>
    </row>
    <row r="68" spans="1:35" x14ac:dyDescent="0.25">
      <c r="A68" s="8">
        <v>43918</v>
      </c>
      <c r="B68" s="23" t="s">
        <v>0</v>
      </c>
      <c r="C68" s="23">
        <v>5.707894736842106</v>
      </c>
      <c r="D68" s="23">
        <v>71.678571428571416</v>
      </c>
      <c r="E68" s="23">
        <v>14.13035714285714</v>
      </c>
      <c r="F68" s="23">
        <v>22164</v>
      </c>
      <c r="G68">
        <v>18475.1455006244</v>
      </c>
      <c r="P68" s="27">
        <v>0.29297008400000002</v>
      </c>
      <c r="Q68" s="23">
        <v>67</v>
      </c>
      <c r="Y68" s="23">
        <v>18674.807649498802</v>
      </c>
      <c r="AI68" s="23">
        <v>1.3442731074574401E-3</v>
      </c>
    </row>
    <row r="69" spans="1:35" x14ac:dyDescent="0.25">
      <c r="A69" s="8">
        <v>43919</v>
      </c>
      <c r="B69" s="23" t="s">
        <v>0</v>
      </c>
      <c r="C69" s="23">
        <v>3.894594594594595</v>
      </c>
      <c r="D69" s="23">
        <v>67.169642857142847</v>
      </c>
      <c r="E69" s="23">
        <v>13.95</v>
      </c>
      <c r="F69" s="23">
        <v>16127</v>
      </c>
      <c r="G69">
        <v>22040.422025955599</v>
      </c>
      <c r="P69" s="27">
        <v>0.29297008400000002</v>
      </c>
      <c r="Q69" s="23">
        <v>68</v>
      </c>
      <c r="Y69" s="23">
        <v>19924.692369544999</v>
      </c>
      <c r="AI69" s="23">
        <v>1.3443812363639999E-3</v>
      </c>
    </row>
    <row r="70" spans="1:35" x14ac:dyDescent="0.25">
      <c r="A70" s="8">
        <v>43920</v>
      </c>
      <c r="B70" s="23" t="s">
        <v>0</v>
      </c>
      <c r="C70" s="23">
        <v>6.5394736842105274</v>
      </c>
      <c r="D70" s="23">
        <v>70.392857142857139</v>
      </c>
      <c r="E70" s="23">
        <v>12.510714285714281</v>
      </c>
      <c r="F70" s="23">
        <v>22154</v>
      </c>
      <c r="G70">
        <v>26293.7146051604</v>
      </c>
      <c r="Q70" s="23"/>
      <c r="Y70" s="23">
        <v>21052.189895904299</v>
      </c>
      <c r="AI70" s="23">
        <v>0</v>
      </c>
    </row>
  </sheetData>
  <mergeCells count="4">
    <mergeCell ref="I1:O1"/>
    <mergeCell ref="S1:W1"/>
    <mergeCell ref="AA1:AG1"/>
    <mergeCell ref="AL1:AP1"/>
  </mergeCells>
  <phoneticPr fontId="26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8"/>
  <sheetViews>
    <sheetView topLeftCell="M1" workbookViewId="0">
      <selection activeCell="AG2" sqref="AG2"/>
    </sheetView>
  </sheetViews>
  <sheetFormatPr defaultRowHeight="14.4" x14ac:dyDescent="0.25"/>
  <cols>
    <col min="1" max="1" width="15.6640625" customWidth="1"/>
    <col min="9" max="11" width="9.109375" style="35" bestFit="1" customWidth="1"/>
    <col min="12" max="12" width="9.6640625" style="35" bestFit="1" customWidth="1"/>
    <col min="13" max="14" width="9.109375" style="35" bestFit="1" customWidth="1"/>
    <col min="15" max="15" width="9.5546875" style="35" bestFit="1" customWidth="1"/>
    <col min="16" max="16" width="14.33203125" style="27" customWidth="1"/>
    <col min="17" max="17" width="8.88671875" style="23"/>
    <col min="34" max="34" width="8.88671875" style="23"/>
  </cols>
  <sheetData>
    <row r="1" spans="1:46" s="23" customFormat="1" x14ac:dyDescent="0.25">
      <c r="A1" s="19" t="s">
        <v>2</v>
      </c>
      <c r="B1" s="26" t="s">
        <v>3</v>
      </c>
      <c r="C1" s="23" t="s">
        <v>4</v>
      </c>
      <c r="D1" s="23" t="s">
        <v>1</v>
      </c>
      <c r="E1" s="23" t="s">
        <v>5</v>
      </c>
      <c r="F1" s="23" t="s">
        <v>6</v>
      </c>
      <c r="G1" s="23" t="s">
        <v>14</v>
      </c>
      <c r="I1" s="45" t="s">
        <v>18</v>
      </c>
      <c r="J1" s="45"/>
      <c r="K1" s="45"/>
      <c r="L1" s="45"/>
      <c r="M1" s="45"/>
      <c r="N1" s="45"/>
      <c r="O1" s="35"/>
      <c r="P1" s="27" t="s">
        <v>16</v>
      </c>
      <c r="Q1" s="23" t="s">
        <v>15</v>
      </c>
      <c r="S1" s="44" t="s">
        <v>17</v>
      </c>
      <c r="T1" s="44"/>
      <c r="U1" s="44"/>
      <c r="V1" s="44"/>
      <c r="W1" s="44"/>
      <c r="Y1" s="23" t="s">
        <v>53</v>
      </c>
      <c r="AA1" s="44" t="s">
        <v>18</v>
      </c>
      <c r="AB1" s="44"/>
      <c r="AC1" s="44"/>
      <c r="AD1" s="44"/>
      <c r="AE1" s="44"/>
      <c r="AF1" s="44"/>
      <c r="AI1" s="27" t="s">
        <v>16</v>
      </c>
      <c r="AJ1" s="23" t="s">
        <v>15</v>
      </c>
      <c r="AL1" s="44" t="s">
        <v>17</v>
      </c>
      <c r="AM1" s="44"/>
      <c r="AN1" s="44"/>
      <c r="AO1" s="44"/>
      <c r="AP1" s="44"/>
    </row>
    <row r="2" spans="1:46" x14ac:dyDescent="0.25">
      <c r="A2" s="8">
        <v>43920</v>
      </c>
      <c r="B2" s="23" t="s">
        <v>0</v>
      </c>
      <c r="C2" s="23">
        <v>6.5394736842105274</v>
      </c>
      <c r="D2" s="23">
        <v>70.392857142857139</v>
      </c>
      <c r="E2" s="23">
        <v>12.510714285714281</v>
      </c>
      <c r="F2" s="23">
        <v>22154</v>
      </c>
      <c r="G2" s="23">
        <v>26293.714609999999</v>
      </c>
      <c r="I2" s="42">
        <v>0.24452385979108399</v>
      </c>
      <c r="J2" s="42">
        <v>0.196134086343111</v>
      </c>
      <c r="K2" s="42">
        <v>0.101939157398048</v>
      </c>
      <c r="L2" s="42">
        <v>3.5879928538473802</v>
      </c>
      <c r="M2" s="42">
        <v>0.12749987802221299</v>
      </c>
      <c r="N2" s="42">
        <v>7.2702408031100096E-4</v>
      </c>
      <c r="O2" s="42">
        <v>0.289168962524882</v>
      </c>
      <c r="P2" s="34">
        <v>0.35545230969012998</v>
      </c>
      <c r="Q2" s="23">
        <v>1</v>
      </c>
      <c r="S2" s="23">
        <v>1843546.6827872701</v>
      </c>
      <c r="T2" s="23">
        <v>6987998.5931741903</v>
      </c>
      <c r="U2" s="23">
        <v>25489.9180795635</v>
      </c>
      <c r="V2" s="23">
        <v>0.24452385979108399</v>
      </c>
      <c r="W2" s="23">
        <v>9.9993172000000005E-2</v>
      </c>
      <c r="Y2" s="23">
        <v>21052.189900000001</v>
      </c>
      <c r="AA2" s="23">
        <v>2.0029712678627499E-3</v>
      </c>
      <c r="AB2" s="23">
        <v>1.9289031624793999E-2</v>
      </c>
      <c r="AC2" s="23">
        <v>0.999999999028783</v>
      </c>
      <c r="AD2" s="20">
        <v>0.211941637855069</v>
      </c>
      <c r="AE2" s="20">
        <v>6.2763312325131396E-9</v>
      </c>
      <c r="AF2" s="23">
        <v>1.8829986453056301E-2</v>
      </c>
      <c r="AG2" s="23">
        <v>0.41441464267621397</v>
      </c>
      <c r="AI2" s="23">
        <v>8.0324472771204497E-3</v>
      </c>
      <c r="AL2" s="23">
        <v>294333570.19462103</v>
      </c>
      <c r="AM2" s="23">
        <v>3084602.02327831</v>
      </c>
      <c r="AN2" s="23">
        <v>1222282.82260929</v>
      </c>
      <c r="AO2" s="23">
        <v>1154321.9041911501</v>
      </c>
      <c r="AP2" s="23">
        <v>287182.305879778</v>
      </c>
      <c r="AQ2" s="23">
        <v>26921206.471965</v>
      </c>
      <c r="AR2" s="23">
        <v>23628.270432428599</v>
      </c>
      <c r="AS2" s="20">
        <v>9.7499999999999998E-5</v>
      </c>
      <c r="AT2" s="23">
        <v>2.0799999999999999E-2</v>
      </c>
    </row>
    <row r="3" spans="1:46" x14ac:dyDescent="0.25">
      <c r="A3" s="8">
        <v>43921</v>
      </c>
      <c r="B3" s="23" t="s">
        <v>0</v>
      </c>
      <c r="C3" s="23">
        <v>6.3157894736842088</v>
      </c>
      <c r="D3" s="23">
        <v>69.505357142857136</v>
      </c>
      <c r="E3" s="23">
        <v>11.34464285714286</v>
      </c>
      <c r="F3" s="23">
        <v>26381</v>
      </c>
      <c r="G3" s="23">
        <v>20272.253204819601</v>
      </c>
      <c r="I3" s="35">
        <v>0.87614048129822997</v>
      </c>
      <c r="J3" s="35">
        <v>0.113911104474819</v>
      </c>
      <c r="K3" s="35">
        <v>0.12701337820049</v>
      </c>
      <c r="L3" s="35">
        <v>11.7511653301184</v>
      </c>
      <c r="M3" s="35">
        <v>0.73318561217779699</v>
      </c>
      <c r="N3" s="35">
        <v>4.8904232875046603E-3</v>
      </c>
      <c r="O3" s="35">
        <v>-1.1677015310365799</v>
      </c>
      <c r="P3" s="27">
        <v>0.350511095439825</v>
      </c>
      <c r="Q3" s="23">
        <v>2</v>
      </c>
      <c r="Y3" s="23">
        <v>22086.312615055002</v>
      </c>
      <c r="AA3" s="23">
        <v>2.62451171875E-3</v>
      </c>
      <c r="AB3" s="23">
        <v>1.67400330687194E-2</v>
      </c>
      <c r="AC3" s="23">
        <v>0.999999998449002</v>
      </c>
      <c r="AD3" s="20">
        <v>0.78129931844952005</v>
      </c>
      <c r="AE3" s="20">
        <v>7.79747702739364E-7</v>
      </c>
      <c r="AF3" s="23">
        <v>3.2247146171677003E-2</v>
      </c>
      <c r="AG3" s="23">
        <v>0.38179016718817099</v>
      </c>
      <c r="AI3" s="23">
        <v>4.7673005058188897E-3</v>
      </c>
    </row>
    <row r="4" spans="1:46" x14ac:dyDescent="0.25">
      <c r="A4" s="8">
        <v>43922</v>
      </c>
      <c r="B4" s="23" t="s">
        <v>0</v>
      </c>
      <c r="C4" s="23">
        <v>5.0947368421052648</v>
      </c>
      <c r="D4" s="23">
        <v>62.835714285714268</v>
      </c>
      <c r="E4" s="23">
        <v>11.357142857142859</v>
      </c>
      <c r="F4" s="23">
        <v>32202</v>
      </c>
      <c r="G4" s="23">
        <v>21867.455386233501</v>
      </c>
      <c r="I4" s="35">
        <v>0.75963794283123498</v>
      </c>
      <c r="J4" s="35">
        <v>0.67379121525360197</v>
      </c>
      <c r="K4" s="35">
        <v>5.46095249537482E-3</v>
      </c>
      <c r="L4" s="35">
        <v>71.3492696565838</v>
      </c>
      <c r="M4" s="35">
        <v>0.97853641106281997</v>
      </c>
      <c r="N4" s="35">
        <v>2.9261067872405899E-3</v>
      </c>
      <c r="O4" s="35">
        <v>-3.0000407858707998</v>
      </c>
      <c r="P4" s="27">
        <v>0.34552906791737698</v>
      </c>
      <c r="Q4" s="23">
        <v>3</v>
      </c>
      <c r="Y4" s="23">
        <v>21129.835740110699</v>
      </c>
      <c r="AA4" s="23">
        <v>2.8953552246093802E-3</v>
      </c>
      <c r="AB4" s="23">
        <v>3.3773073940222803E-2</v>
      </c>
      <c r="AC4" s="23">
        <v>0.99999955084773795</v>
      </c>
      <c r="AD4" s="23">
        <v>3.2848977834643001E-4</v>
      </c>
      <c r="AE4" s="20">
        <v>8.0128141759394604E-5</v>
      </c>
      <c r="AF4" s="23">
        <v>3.8076559511926698E-2</v>
      </c>
      <c r="AG4" s="23">
        <v>0.37441191206971403</v>
      </c>
      <c r="AI4" s="23">
        <v>3.1212123939168401E-3</v>
      </c>
    </row>
    <row r="5" spans="1:46" x14ac:dyDescent="0.25">
      <c r="A5" s="8">
        <v>43923</v>
      </c>
      <c r="B5" s="23" t="s">
        <v>0</v>
      </c>
      <c r="C5" s="23">
        <v>5.1894736842105269</v>
      </c>
      <c r="D5" s="23">
        <v>59.135714285714279</v>
      </c>
      <c r="E5" s="23">
        <v>12.2125</v>
      </c>
      <c r="F5" s="23">
        <v>32345</v>
      </c>
      <c r="G5" s="23">
        <v>23281.615062957098</v>
      </c>
      <c r="I5" s="35">
        <v>0.38034091969731498</v>
      </c>
      <c r="J5" s="35">
        <v>0.46477601649570099</v>
      </c>
      <c r="K5" s="35">
        <v>8.4501807942005697E-3</v>
      </c>
      <c r="L5" s="35">
        <v>100.30490503097801</v>
      </c>
      <c r="M5" s="35">
        <v>0.52897612101425695</v>
      </c>
      <c r="N5" s="35">
        <v>2.0039681945922499E-3</v>
      </c>
      <c r="O5" s="35">
        <v>-3.0280126175171498</v>
      </c>
      <c r="P5" s="27">
        <v>0.34053181433492002</v>
      </c>
      <c r="Q5" s="23">
        <v>4</v>
      </c>
      <c r="Y5" s="23">
        <v>24648.675403572001</v>
      </c>
      <c r="AA5" s="23">
        <v>3.2117565117589799E-3</v>
      </c>
      <c r="AB5" s="23">
        <v>3.4551277373557697E-2</v>
      </c>
      <c r="AC5" s="23">
        <v>0.99999999118777005</v>
      </c>
      <c r="AD5" s="23">
        <v>0.110133856439184</v>
      </c>
      <c r="AE5" s="23">
        <v>3.8061257549678797E-2</v>
      </c>
      <c r="AF5" s="23">
        <v>3.8141894714412899E-2</v>
      </c>
      <c r="AG5" s="23">
        <v>0.34722592318633499</v>
      </c>
      <c r="AI5" s="23">
        <v>2.42999794998486E-3</v>
      </c>
    </row>
    <row r="6" spans="1:46" x14ac:dyDescent="0.25">
      <c r="A6" s="8">
        <v>43924</v>
      </c>
      <c r="B6" s="23" t="s">
        <v>0</v>
      </c>
      <c r="C6" s="23">
        <v>5.4973684210526308</v>
      </c>
      <c r="D6" s="23">
        <v>63.458928571428579</v>
      </c>
      <c r="E6" s="23">
        <v>11.675000000000001</v>
      </c>
      <c r="F6" s="23">
        <v>32367</v>
      </c>
      <c r="G6" s="23">
        <v>24806.216590252199</v>
      </c>
      <c r="I6" s="35">
        <v>0.67585675046584903</v>
      </c>
      <c r="J6" s="35">
        <v>0.37187693790638598</v>
      </c>
      <c r="K6" s="35">
        <v>1.1787402666343601E-2</v>
      </c>
      <c r="L6" s="35">
        <v>116.06722384071</v>
      </c>
      <c r="M6" s="35">
        <v>0.79787763591155103</v>
      </c>
      <c r="N6" s="35">
        <v>1.9901763058964902E-3</v>
      </c>
      <c r="O6" s="35">
        <v>-3.2269231346921998</v>
      </c>
      <c r="P6" s="27">
        <v>0.335545236158452</v>
      </c>
      <c r="Q6" s="23">
        <v>5</v>
      </c>
      <c r="Y6" s="23">
        <v>28125.380403213701</v>
      </c>
      <c r="AA6" s="23">
        <v>3.4698572851270498E-3</v>
      </c>
      <c r="AB6" s="23">
        <v>3.5389593363680097E-2</v>
      </c>
      <c r="AC6" s="23">
        <v>0.99999984412522902</v>
      </c>
      <c r="AD6" s="20">
        <v>0.208470472741066</v>
      </c>
      <c r="AE6" s="23">
        <v>4.3213885801641101E-2</v>
      </c>
      <c r="AF6" s="20">
        <v>4.29676133675286E-2</v>
      </c>
      <c r="AG6" s="23">
        <v>0.33156116173262901</v>
      </c>
      <c r="AI6" s="23">
        <v>2.1622951977900498E-3</v>
      </c>
    </row>
    <row r="7" spans="1:46" x14ac:dyDescent="0.25">
      <c r="A7" s="8">
        <v>43925</v>
      </c>
      <c r="B7" s="23" t="s">
        <v>0</v>
      </c>
      <c r="C7" s="23">
        <v>4.8999999999999986</v>
      </c>
      <c r="D7" s="23">
        <v>68.403571428571411</v>
      </c>
      <c r="E7" s="23">
        <v>11.482142857142859</v>
      </c>
      <c r="F7" s="23">
        <v>32386</v>
      </c>
      <c r="G7" s="23">
        <v>26301.592835964799</v>
      </c>
      <c r="I7" s="35">
        <v>0.79543804764524395</v>
      </c>
      <c r="J7" s="35">
        <v>0.29318855482510298</v>
      </c>
      <c r="K7" s="35">
        <v>1.4013518956327299E-2</v>
      </c>
      <c r="L7" s="35">
        <v>95.809041904256503</v>
      </c>
      <c r="M7" s="35">
        <v>0.85472512793876798</v>
      </c>
      <c r="N7" s="35">
        <v>1.9282176285517799E-3</v>
      </c>
      <c r="O7" s="35">
        <v>-3.2595239111818901</v>
      </c>
      <c r="P7" s="27">
        <v>0.330595014372079</v>
      </c>
      <c r="Q7" s="23">
        <v>6</v>
      </c>
      <c r="Y7" s="23">
        <v>30782.799621688198</v>
      </c>
      <c r="AA7" s="23">
        <v>3.4108846137787001E-3</v>
      </c>
      <c r="AB7" s="23">
        <v>3.1869260974695897E-2</v>
      </c>
      <c r="AC7" s="23">
        <v>0.99999929262648302</v>
      </c>
      <c r="AD7" s="23">
        <v>0.31695670132224602</v>
      </c>
      <c r="AE7" s="23">
        <v>5.3374988498383097E-2</v>
      </c>
      <c r="AF7" s="20">
        <v>4.0070902724742098E-2</v>
      </c>
      <c r="AG7" s="23">
        <v>0.33140587569754498</v>
      </c>
      <c r="AI7" s="23">
        <v>2.0618908975180198E-3</v>
      </c>
    </row>
    <row r="8" spans="1:46" x14ac:dyDescent="0.25">
      <c r="A8" s="8">
        <v>43926</v>
      </c>
      <c r="B8" s="23" t="s">
        <v>0</v>
      </c>
      <c r="C8" s="23">
        <v>5.4540540540540539</v>
      </c>
      <c r="D8" s="23">
        <v>69.708928571428572</v>
      </c>
      <c r="E8" s="23">
        <v>13.225</v>
      </c>
      <c r="F8" s="23">
        <v>29334</v>
      </c>
      <c r="G8" s="23">
        <v>27535.625516179101</v>
      </c>
      <c r="I8" s="35">
        <v>0.40472307302412203</v>
      </c>
      <c r="J8" s="35">
        <v>0.213188927368992</v>
      </c>
      <c r="K8" s="35">
        <v>1.84744424175689E-2</v>
      </c>
      <c r="L8" s="35">
        <v>72.999481693343398</v>
      </c>
      <c r="M8" s="35">
        <v>0.39933237642565</v>
      </c>
      <c r="N8" s="35">
        <v>2.2013652874795001E-3</v>
      </c>
      <c r="O8" s="35">
        <v>-3.2866399919720299</v>
      </c>
      <c r="P8" s="27">
        <v>0.325706084359626</v>
      </c>
      <c r="Q8" s="23">
        <v>7</v>
      </c>
      <c r="Y8" s="23">
        <v>32518.3653476217</v>
      </c>
      <c r="AA8" s="23">
        <v>3.5861181830838498E-3</v>
      </c>
      <c r="AB8" s="23">
        <v>3.1701735987465701E-2</v>
      </c>
      <c r="AC8" s="23">
        <v>1</v>
      </c>
      <c r="AD8" s="23">
        <v>0.37573987245559698</v>
      </c>
      <c r="AE8" s="23">
        <v>2.8909130389979901E-2</v>
      </c>
      <c r="AF8" s="20">
        <v>4.7971240089426201E-2</v>
      </c>
      <c r="AG8" s="23">
        <v>0.325015594916992</v>
      </c>
      <c r="AI8" s="23">
        <v>2.0246885211668299E-3</v>
      </c>
    </row>
    <row r="9" spans="1:46" x14ac:dyDescent="0.25">
      <c r="A9" s="8">
        <v>43927</v>
      </c>
      <c r="B9" s="23" t="s">
        <v>0</v>
      </c>
      <c r="C9" s="23">
        <v>6.4868421052631584</v>
      </c>
      <c r="D9" s="23">
        <v>63.921428571428592</v>
      </c>
      <c r="E9" s="23">
        <v>14.982142857142859</v>
      </c>
      <c r="F9" s="23">
        <v>31933</v>
      </c>
      <c r="G9" s="23">
        <v>28876.9899125273</v>
      </c>
      <c r="I9" s="35">
        <v>0.92331184109488795</v>
      </c>
      <c r="J9" s="35">
        <v>0.16017001868226299</v>
      </c>
      <c r="K9" s="35">
        <v>2.27918594141585E-2</v>
      </c>
      <c r="L9" s="35">
        <v>51.017694587542699</v>
      </c>
      <c r="M9" s="35">
        <v>0.86305014795313495</v>
      </c>
      <c r="N9" s="35">
        <v>3.4471689769117698E-3</v>
      </c>
      <c r="O9" s="35">
        <v>-3.2955884125267598</v>
      </c>
      <c r="P9" s="27">
        <v>0.32090214300193298</v>
      </c>
      <c r="Q9" s="23">
        <v>8</v>
      </c>
      <c r="Y9" s="23">
        <v>32946.196782190498</v>
      </c>
      <c r="AA9" s="23">
        <v>3.83653408893103E-3</v>
      </c>
      <c r="AB9" s="23">
        <v>4.6242347894298798E-2</v>
      </c>
      <c r="AC9" s="23">
        <v>0.999511708194602</v>
      </c>
      <c r="AD9" s="23">
        <v>7.9749524593353304E-4</v>
      </c>
      <c r="AE9" s="23">
        <v>3.4156266045569803E-2</v>
      </c>
      <c r="AF9" s="20">
        <v>5.2728533744811998E-2</v>
      </c>
      <c r="AG9" s="23">
        <v>0.312792084756156</v>
      </c>
      <c r="AI9" s="23">
        <v>2.0109662889024799E-3</v>
      </c>
    </row>
    <row r="10" spans="1:46" x14ac:dyDescent="0.25">
      <c r="A10" s="8">
        <v>43928</v>
      </c>
      <c r="B10" s="23" t="s">
        <v>0</v>
      </c>
      <c r="C10" s="23">
        <v>6.9657894736842101</v>
      </c>
      <c r="D10" s="23">
        <v>63.483928571428571</v>
      </c>
      <c r="E10" s="23">
        <v>16.598214285714281</v>
      </c>
      <c r="F10" s="23">
        <v>30576</v>
      </c>
      <c r="G10" s="23">
        <v>30236.8915466365</v>
      </c>
      <c r="I10" s="35">
        <v>0.40029190686798699</v>
      </c>
      <c r="J10" s="35">
        <v>0.44445162487205198</v>
      </c>
      <c r="K10" s="35">
        <v>1.29049544760433E-2</v>
      </c>
      <c r="L10" s="35">
        <v>149.980066933465</v>
      </c>
      <c r="M10" s="35">
        <v>0.61652919490215596</v>
      </c>
      <c r="N10" s="35">
        <v>1.83179355069352E-3</v>
      </c>
      <c r="O10" s="35">
        <v>-3.4191064979910801</v>
      </c>
      <c r="P10" s="27">
        <v>0.31620520822443798</v>
      </c>
      <c r="Q10" s="23">
        <v>9</v>
      </c>
      <c r="Y10" s="23">
        <v>33138.617843294203</v>
      </c>
      <c r="AA10" s="23">
        <v>4.4348039094949101E-3</v>
      </c>
      <c r="AB10" s="23">
        <v>5.4373922617345603E-2</v>
      </c>
      <c r="AC10" s="23">
        <v>0.99999999515347204</v>
      </c>
      <c r="AD10" s="20">
        <v>9.3637932963019904E-9</v>
      </c>
      <c r="AE10" s="23">
        <v>9.0156638814225407E-2</v>
      </c>
      <c r="AF10" s="23">
        <v>5.5943829725962901E-2</v>
      </c>
      <c r="AG10" s="23">
        <v>0.272326912672051</v>
      </c>
      <c r="AI10" s="23">
        <v>2.00591324254909E-3</v>
      </c>
    </row>
    <row r="11" spans="1:46" x14ac:dyDescent="0.25">
      <c r="A11" s="8">
        <v>43929</v>
      </c>
      <c r="B11" s="23" t="s">
        <v>0</v>
      </c>
      <c r="C11" s="23">
        <v>6.4289473684210519</v>
      </c>
      <c r="D11" s="23">
        <v>69.330357142857125</v>
      </c>
      <c r="E11" s="23">
        <v>16.489285714285721</v>
      </c>
      <c r="F11" s="23">
        <v>31119</v>
      </c>
      <c r="G11" s="23">
        <v>31371.6386599117</v>
      </c>
      <c r="I11" s="35">
        <v>0.72899852047403202</v>
      </c>
      <c r="J11" s="35">
        <v>0.44083159452545201</v>
      </c>
      <c r="K11" s="35">
        <v>1.32253617048264E-2</v>
      </c>
      <c r="L11" s="35">
        <v>148.76798360734699</v>
      </c>
      <c r="M11" s="35">
        <v>0.94375845789909396</v>
      </c>
      <c r="N11" s="35">
        <v>1.80941703023629E-3</v>
      </c>
      <c r="O11" s="35">
        <v>-3.4380455810362398</v>
      </c>
      <c r="P11" s="27">
        <v>0.311635247477828</v>
      </c>
      <c r="Q11" s="23">
        <v>10</v>
      </c>
      <c r="Y11" s="23">
        <v>33526.344449253098</v>
      </c>
      <c r="AA11" s="23">
        <v>4.3182373046875E-3</v>
      </c>
      <c r="AB11" s="23">
        <v>3.0018240040540201E-2</v>
      </c>
      <c r="AC11" s="20">
        <v>0.99999996298937099</v>
      </c>
      <c r="AD11" s="23">
        <v>0.70317509035195602</v>
      </c>
      <c r="AE11" s="23">
        <v>6.4236007356803904E-2</v>
      </c>
      <c r="AF11" s="23">
        <v>5.7483792785713597E-2</v>
      </c>
      <c r="AG11" s="23">
        <v>0.27056824089207199</v>
      </c>
      <c r="AI11" s="23">
        <v>2.0040536642227098E-3</v>
      </c>
    </row>
    <row r="12" spans="1:46" x14ac:dyDescent="0.25">
      <c r="A12" s="8">
        <v>43930</v>
      </c>
      <c r="B12" s="23" t="s">
        <v>0</v>
      </c>
      <c r="C12" s="23">
        <v>5.1447368421052637</v>
      </c>
      <c r="D12" s="23">
        <v>61.653571428571432</v>
      </c>
      <c r="E12" s="23">
        <v>14.21607142857143</v>
      </c>
      <c r="F12" s="23">
        <v>36072</v>
      </c>
      <c r="G12" s="23">
        <v>32092.9681132593</v>
      </c>
      <c r="I12" s="35">
        <v>0.274316189853551</v>
      </c>
      <c r="J12" s="35">
        <v>0.59705339602825902</v>
      </c>
      <c r="K12" s="35">
        <v>1.34619123462103E-2</v>
      </c>
      <c r="L12" s="35">
        <v>181.401327450867</v>
      </c>
      <c r="M12" s="35">
        <v>0.65218465222822997</v>
      </c>
      <c r="N12" s="35">
        <v>1.8038429770177401E-3</v>
      </c>
      <c r="O12" s="35">
        <v>-3.5637009484370199</v>
      </c>
      <c r="P12" s="27">
        <v>0.307209886897577</v>
      </c>
      <c r="Q12" s="23">
        <v>11</v>
      </c>
      <c r="Y12" s="23">
        <v>33791.113400012102</v>
      </c>
      <c r="AA12" s="23">
        <v>4.9740657182533203E-3</v>
      </c>
      <c r="AB12" s="23">
        <v>6.0275780667166698E-2</v>
      </c>
      <c r="AC12" s="23">
        <v>0.99999998940266599</v>
      </c>
      <c r="AD12" s="20">
        <v>3.8452430772828501E-6</v>
      </c>
      <c r="AE12" s="23">
        <v>9.0583418342193106E-2</v>
      </c>
      <c r="AF12" s="23">
        <v>6.6894785681316807E-2</v>
      </c>
      <c r="AG12" s="23">
        <v>0.23794741645100501</v>
      </c>
      <c r="AI12" s="23">
        <v>2.0033694733559899E-3</v>
      </c>
    </row>
    <row r="13" spans="1:46" x14ac:dyDescent="0.25">
      <c r="A13" s="8">
        <v>43931</v>
      </c>
      <c r="B13" s="23" t="s">
        <v>0</v>
      </c>
      <c r="C13" s="23">
        <v>4.2210526315789476</v>
      </c>
      <c r="D13" s="23">
        <v>53.398214285714282</v>
      </c>
      <c r="E13" s="23">
        <v>11.66607142857143</v>
      </c>
      <c r="F13" s="23">
        <v>34277</v>
      </c>
      <c r="G13" s="23">
        <v>32386.652259088001</v>
      </c>
      <c r="I13" s="35">
        <v>0.42542173403566202</v>
      </c>
      <c r="J13" s="35">
        <v>0.132488983620593</v>
      </c>
      <c r="K13" s="35">
        <v>2.69516128903808E-2</v>
      </c>
      <c r="L13" s="35">
        <v>44.435112214105096</v>
      </c>
      <c r="M13" s="35">
        <v>0.335892037995417</v>
      </c>
      <c r="N13" s="35">
        <v>5.1301107457861804E-3</v>
      </c>
      <c r="O13" s="35">
        <v>-3.7294192707878699</v>
      </c>
      <c r="P13" s="27">
        <v>0.302944207649538</v>
      </c>
      <c r="Q13" s="23">
        <v>12</v>
      </c>
      <c r="Y13" s="23">
        <v>33380.1383794418</v>
      </c>
      <c r="AA13" s="23">
        <v>4.9505356191227303E-3</v>
      </c>
      <c r="AB13" s="23">
        <v>4.3156597333191299E-2</v>
      </c>
      <c r="AC13" s="23">
        <v>0.99999936895068298</v>
      </c>
      <c r="AD13" s="23">
        <v>0.43033371199823101</v>
      </c>
      <c r="AE13" s="23">
        <v>0.12579811268993699</v>
      </c>
      <c r="AF13" s="23">
        <v>6.0076635587828699E-2</v>
      </c>
      <c r="AG13" s="23">
        <v>0.233122037386022</v>
      </c>
      <c r="AI13" s="23">
        <v>2.0031177613888998E-3</v>
      </c>
    </row>
    <row r="14" spans="1:46" x14ac:dyDescent="0.25">
      <c r="A14" s="8">
        <v>43932</v>
      </c>
      <c r="B14" s="23" t="s">
        <v>0</v>
      </c>
      <c r="C14" s="23">
        <v>4.5657894736842106</v>
      </c>
      <c r="D14" s="23">
        <v>55.555357142857147</v>
      </c>
      <c r="E14" s="23">
        <v>12.85</v>
      </c>
      <c r="F14" s="23">
        <v>29188</v>
      </c>
      <c r="G14" s="23">
        <v>32551.640381329002</v>
      </c>
      <c r="I14" s="35">
        <v>1.4965295791626001E-2</v>
      </c>
      <c r="J14" s="35">
        <v>0.43237315703617901</v>
      </c>
      <c r="K14" s="35">
        <v>1.2295246124267601E-2</v>
      </c>
      <c r="L14" s="35">
        <v>142.921262788603</v>
      </c>
      <c r="M14" s="35">
        <v>0.19471716880798301</v>
      </c>
      <c r="N14" s="35">
        <v>4.6368624477209899E-3</v>
      </c>
      <c r="O14" s="35">
        <v>-3.8222282981215998</v>
      </c>
      <c r="P14" s="27">
        <v>0.29885063072519602</v>
      </c>
      <c r="Q14" s="23">
        <v>13</v>
      </c>
      <c r="Y14" s="23">
        <v>32037.663667602301</v>
      </c>
      <c r="AA14" s="23">
        <v>4.9198802584337099E-3</v>
      </c>
      <c r="AB14" s="23">
        <v>3.2443535364399499E-2</v>
      </c>
      <c r="AC14" s="23">
        <v>0.99999346827345403</v>
      </c>
      <c r="AD14" s="23">
        <v>0.80944702513811995</v>
      </c>
      <c r="AE14" s="23">
        <v>0.15851171905938499</v>
      </c>
      <c r="AF14" s="23">
        <v>5.3699370817261401E-2</v>
      </c>
      <c r="AG14" s="23">
        <v>0.22420950222966601</v>
      </c>
      <c r="AI14" s="23">
        <v>2.00302516007806E-3</v>
      </c>
    </row>
    <row r="15" spans="1:46" x14ac:dyDescent="0.25">
      <c r="A15" s="8">
        <v>43933</v>
      </c>
      <c r="B15" s="23" t="s">
        <v>0</v>
      </c>
      <c r="C15" s="23">
        <v>4.051351351351351</v>
      </c>
      <c r="D15" s="23">
        <v>67.753571428571405</v>
      </c>
      <c r="E15" s="23">
        <v>14.26428571428572</v>
      </c>
      <c r="F15" s="23">
        <v>26934</v>
      </c>
      <c r="G15" s="23">
        <v>32948.3616400096</v>
      </c>
      <c r="I15" s="35">
        <v>0.67538374434800297</v>
      </c>
      <c r="J15" s="35">
        <v>0.47115602744427498</v>
      </c>
      <c r="K15" s="35">
        <v>4.0915241568839002E-2</v>
      </c>
      <c r="L15" s="35">
        <v>117.97723477741199</v>
      </c>
      <c r="M15" s="35">
        <v>0.97653123923649798</v>
      </c>
      <c r="N15" s="35">
        <v>2.9143500155974799E-3</v>
      </c>
      <c r="O15" s="35">
        <v>-5.2090313082727597</v>
      </c>
      <c r="P15" s="27">
        <v>0.29493888664811502</v>
      </c>
      <c r="Q15" s="23">
        <v>14</v>
      </c>
      <c r="Y15" s="23">
        <v>30311.524322598401</v>
      </c>
      <c r="AA15" s="23">
        <v>5.1791539487660004E-3</v>
      </c>
      <c r="AB15" s="23">
        <v>5.5338993427091303E-2</v>
      </c>
      <c r="AC15" s="23">
        <v>0.99999964794210805</v>
      </c>
      <c r="AD15" s="23">
        <v>0.18350601726166199</v>
      </c>
      <c r="AE15" s="23">
        <v>0.158224923764022</v>
      </c>
      <c r="AF15" s="23">
        <v>5.9363799288200701E-2</v>
      </c>
      <c r="AG15" s="23">
        <v>0.22104608994892</v>
      </c>
      <c r="AI15" s="23">
        <v>2.0029910937358398E-3</v>
      </c>
    </row>
    <row r="16" spans="1:46" x14ac:dyDescent="0.25">
      <c r="A16" s="8">
        <v>43934</v>
      </c>
      <c r="B16" s="23" t="s">
        <v>0</v>
      </c>
      <c r="C16" s="23">
        <v>4.1000000000000014</v>
      </c>
      <c r="D16" s="23">
        <v>67.174999999999997</v>
      </c>
      <c r="E16" s="23">
        <v>12.43571428571429</v>
      </c>
      <c r="F16" s="23">
        <v>26991</v>
      </c>
      <c r="G16" s="23">
        <v>32886.429437813997</v>
      </c>
      <c r="I16" s="35">
        <v>7.3398888073123197E-2</v>
      </c>
      <c r="J16" s="35">
        <v>0.355126975588199</v>
      </c>
      <c r="K16" s="35">
        <v>7.0562998340328004E-2</v>
      </c>
      <c r="L16" s="35">
        <v>93.5703564300957</v>
      </c>
      <c r="M16" s="35">
        <v>0.26324398621776601</v>
      </c>
      <c r="N16" s="35">
        <v>3.62241674775232E-3</v>
      </c>
      <c r="O16" s="35">
        <v>-6.5336640165027502</v>
      </c>
      <c r="P16" s="27">
        <v>0.29121606254033</v>
      </c>
      <c r="Q16" s="23">
        <v>15</v>
      </c>
      <c r="Y16" s="23">
        <v>29121.194959742999</v>
      </c>
      <c r="AA16" s="23">
        <v>5.2067562115964998E-3</v>
      </c>
      <c r="AB16" s="23">
        <v>4.29566183695285E-2</v>
      </c>
      <c r="AC16" s="23">
        <v>0.99999815981248996</v>
      </c>
      <c r="AD16" s="23">
        <v>0.50229875904298504</v>
      </c>
      <c r="AE16" s="23">
        <v>0.18290437826113301</v>
      </c>
      <c r="AF16" s="23">
        <v>5.5699660017482798E-2</v>
      </c>
      <c r="AG16" s="23">
        <v>0.211570831533933</v>
      </c>
      <c r="AI16" s="23">
        <v>2.0029785613986102E-3</v>
      </c>
    </row>
    <row r="17" spans="1:35" x14ac:dyDescent="0.25">
      <c r="A17" s="8">
        <v>43935</v>
      </c>
      <c r="B17" s="23" t="s">
        <v>0</v>
      </c>
      <c r="C17" s="23">
        <v>5.4131578947368437</v>
      </c>
      <c r="D17" s="23">
        <v>52.835714285714282</v>
      </c>
      <c r="E17" s="23">
        <v>11.09107142857143</v>
      </c>
      <c r="F17" s="23">
        <v>28414</v>
      </c>
      <c r="G17" s="23">
        <v>32873.506035328501</v>
      </c>
      <c r="I17" s="35">
        <v>0.34349910842744202</v>
      </c>
      <c r="J17" s="35">
        <v>0.58921101501180395</v>
      </c>
      <c r="K17" s="35">
        <v>9.5973047492374994E-2</v>
      </c>
      <c r="L17" s="35">
        <v>94.455940345608497</v>
      </c>
      <c r="M17" s="35">
        <v>0.77156769867032204</v>
      </c>
      <c r="N17" s="35">
        <v>3.7534814193431699E-3</v>
      </c>
      <c r="O17" s="35">
        <v>-7.2111276537035698</v>
      </c>
      <c r="P17" s="27">
        <v>0.28768671599503198</v>
      </c>
      <c r="Q17" s="23">
        <v>16</v>
      </c>
      <c r="Y17" s="23">
        <v>27856.372374898499</v>
      </c>
      <c r="AA17" s="23">
        <v>5.6175422274159503E-3</v>
      </c>
      <c r="AB17" s="23">
        <v>6.8817934985083401E-2</v>
      </c>
      <c r="AC17" s="23">
        <v>0.99999983151451299</v>
      </c>
      <c r="AD17" s="23">
        <v>1.61699976938934E-4</v>
      </c>
      <c r="AE17" s="23">
        <v>0.171911965270925</v>
      </c>
      <c r="AF17" s="20">
        <v>6.6226201546130695E-2</v>
      </c>
      <c r="AG17" s="23">
        <v>0.19563583934710099</v>
      </c>
      <c r="AI17" s="23">
        <v>2.00297395100529E-3</v>
      </c>
    </row>
    <row r="18" spans="1:35" x14ac:dyDescent="0.25">
      <c r="A18" s="8">
        <v>43936</v>
      </c>
      <c r="B18" s="23" t="s">
        <v>0</v>
      </c>
      <c r="C18" s="23">
        <v>6.0394736842105274</v>
      </c>
      <c r="D18" s="23">
        <v>53.633928571428562</v>
      </c>
      <c r="E18" s="23">
        <v>10.35357142857143</v>
      </c>
      <c r="F18" s="23">
        <v>25962</v>
      </c>
      <c r="G18" s="23">
        <v>33277.049508681797</v>
      </c>
      <c r="I18" s="35">
        <v>0.84037176842111905</v>
      </c>
      <c r="J18" s="35">
        <v>0.25564663173207902</v>
      </c>
      <c r="K18" s="35">
        <v>0.10306697272894</v>
      </c>
      <c r="L18" s="35">
        <v>82.4895422039218</v>
      </c>
      <c r="M18" s="35">
        <v>0.92849742431406301</v>
      </c>
      <c r="N18" s="35">
        <v>4.7844401031218496E-3</v>
      </c>
      <c r="O18" s="35">
        <v>-7.3747091082220502</v>
      </c>
      <c r="P18" s="27">
        <v>0.28435304329864203</v>
      </c>
      <c r="Q18" s="23">
        <v>17</v>
      </c>
      <c r="Y18" s="23">
        <v>26879.610942969</v>
      </c>
      <c r="AA18" s="23">
        <v>5.5732727050781302E-3</v>
      </c>
      <c r="AB18" s="23">
        <v>5.60479344036992E-2</v>
      </c>
      <c r="AC18" s="23">
        <v>0.999999708476627</v>
      </c>
      <c r="AD18" s="23">
        <v>0.25940853745453402</v>
      </c>
      <c r="AE18" s="23">
        <v>0.18464370552829701</v>
      </c>
      <c r="AF18" s="23">
        <v>6.3141012477515399E-2</v>
      </c>
      <c r="AG18" s="23">
        <v>0.19430156570736501</v>
      </c>
      <c r="AI18" s="23">
        <v>2.0029722549358198E-3</v>
      </c>
    </row>
    <row r="19" spans="1:35" x14ac:dyDescent="0.25">
      <c r="A19" s="8">
        <v>43937</v>
      </c>
      <c r="B19" s="23" t="s">
        <v>0</v>
      </c>
      <c r="C19" s="23">
        <v>5.8815789473684204</v>
      </c>
      <c r="D19" s="23">
        <v>51.907142857142858</v>
      </c>
      <c r="E19" s="23">
        <v>11.39642857142857</v>
      </c>
      <c r="F19" s="23">
        <v>30263</v>
      </c>
      <c r="G19" s="23">
        <v>33342.793884832601</v>
      </c>
      <c r="I19" s="35">
        <v>0.31006453185120603</v>
      </c>
      <c r="J19" s="35">
        <v>0.74092641005509496</v>
      </c>
      <c r="K19" s="35">
        <v>0.120054120684614</v>
      </c>
      <c r="L19" s="35">
        <v>90.485072053424204</v>
      </c>
      <c r="M19" s="35">
        <v>0.88564763534278901</v>
      </c>
      <c r="N19" s="35">
        <v>4.7064233170870402E-3</v>
      </c>
      <c r="O19" s="35">
        <v>-7.7558659697165302</v>
      </c>
      <c r="P19" s="27">
        <v>0.28121508871046202</v>
      </c>
      <c r="Q19" s="23">
        <v>18</v>
      </c>
      <c r="Y19" s="23">
        <v>26764.842245720902</v>
      </c>
      <c r="AA19" s="23">
        <v>5.8391088471334597E-3</v>
      </c>
      <c r="AB19" s="23">
        <v>5.11200319898827E-2</v>
      </c>
      <c r="AC19" s="23">
        <v>0.999997468196832</v>
      </c>
      <c r="AD19" s="23">
        <v>0.42673020782264898</v>
      </c>
      <c r="AE19" s="23">
        <v>0.194213145562217</v>
      </c>
      <c r="AF19" s="23">
        <v>6.6901274167251307E-2</v>
      </c>
      <c r="AG19" s="23">
        <v>0.17398852903127199</v>
      </c>
      <c r="AI19" s="23">
        <v>2.0029716309866502E-3</v>
      </c>
    </row>
    <row r="20" spans="1:35" x14ac:dyDescent="0.25">
      <c r="A20" s="8">
        <v>43938</v>
      </c>
      <c r="B20" s="23" t="s">
        <v>0</v>
      </c>
      <c r="C20" s="23">
        <v>6.5763157894736848</v>
      </c>
      <c r="D20" s="23">
        <v>59.008928571428569</v>
      </c>
      <c r="E20" s="23">
        <v>12.20178571428572</v>
      </c>
      <c r="F20" s="23">
        <v>33004</v>
      </c>
      <c r="G20" s="23">
        <v>32973.370824037302</v>
      </c>
      <c r="I20" s="35">
        <v>0.222859760222303</v>
      </c>
      <c r="J20" s="35">
        <v>0.65564553152090099</v>
      </c>
      <c r="K20" s="35">
        <v>0.127303158080736</v>
      </c>
      <c r="L20" s="35">
        <v>88.148092490858801</v>
      </c>
      <c r="M20" s="35">
        <v>0.71450391944948199</v>
      </c>
      <c r="N20" s="35">
        <v>4.5411722828807601E-3</v>
      </c>
      <c r="O20" s="35">
        <v>-7.8596706448080802</v>
      </c>
      <c r="P20" s="27">
        <v>0.27827098161737002</v>
      </c>
      <c r="Q20" s="23">
        <v>19</v>
      </c>
      <c r="Y20" s="23">
        <v>26929.316812027999</v>
      </c>
      <c r="AA20" s="23">
        <v>6.2988324871139402E-3</v>
      </c>
      <c r="AB20" s="23">
        <v>7.7775001525878906E-2</v>
      </c>
      <c r="AC20" s="23">
        <v>0.999999484892929</v>
      </c>
      <c r="AD20" s="20">
        <v>1.8108694153085002E-5</v>
      </c>
      <c r="AE20" s="23">
        <v>0.26804601007907702</v>
      </c>
      <c r="AF20" s="23">
        <v>6.3744861816045301E-2</v>
      </c>
      <c r="AG20" s="23">
        <v>0.147015713035377</v>
      </c>
      <c r="AI20" s="23">
        <v>2.0029714014485698E-3</v>
      </c>
    </row>
    <row r="21" spans="1:35" x14ac:dyDescent="0.25">
      <c r="A21" s="8">
        <v>43939</v>
      </c>
      <c r="B21" s="23" t="s">
        <v>0</v>
      </c>
      <c r="C21" s="23">
        <v>5.4026315789473687</v>
      </c>
      <c r="D21" s="23">
        <v>66.599999999999994</v>
      </c>
      <c r="E21" s="23">
        <v>12.71607142857143</v>
      </c>
      <c r="F21" s="23">
        <v>27933</v>
      </c>
      <c r="G21" s="23">
        <v>32933.218368757698</v>
      </c>
      <c r="I21" s="35">
        <v>0.14336090498823401</v>
      </c>
      <c r="J21" s="35">
        <v>0.95915652367619897</v>
      </c>
      <c r="K21" s="35">
        <v>0.14238902664825701</v>
      </c>
      <c r="L21" s="35">
        <v>89.287107157149606</v>
      </c>
      <c r="M21" s="35">
        <v>0.93969981876722297</v>
      </c>
      <c r="N21" s="35">
        <v>4.5154072946123102E-3</v>
      </c>
      <c r="O21" s="35">
        <v>-8.0595606752877007</v>
      </c>
      <c r="P21" s="27">
        <v>0.27551718924976798</v>
      </c>
      <c r="Q21" s="23">
        <v>20</v>
      </c>
      <c r="Y21" s="23">
        <v>26918.0281486637</v>
      </c>
      <c r="AA21" s="23">
        <v>6.3452397464776001E-3</v>
      </c>
      <c r="AB21" s="23">
        <v>7.7834545352906001E-2</v>
      </c>
      <c r="AC21" s="20">
        <v>0.99999998471052598</v>
      </c>
      <c r="AD21" s="23">
        <v>3.9070138495525004E-3</v>
      </c>
      <c r="AE21" s="23">
        <v>0.24190906622615799</v>
      </c>
      <c r="AF21" s="23">
        <v>6.9354941913005799E-2</v>
      </c>
      <c r="AG21" s="23">
        <v>0.14557047356871899</v>
      </c>
      <c r="AI21" s="23">
        <v>2.00297131700623E-3</v>
      </c>
    </row>
    <row r="22" spans="1:35" x14ac:dyDescent="0.25">
      <c r="A22" s="8">
        <v>43940</v>
      </c>
      <c r="B22" s="23" t="s">
        <v>0</v>
      </c>
      <c r="C22" s="23">
        <v>4.8162162162162163</v>
      </c>
      <c r="D22" s="23">
        <v>62.946428571428577</v>
      </c>
      <c r="E22" s="23">
        <v>14.2</v>
      </c>
      <c r="F22" s="23">
        <v>25872</v>
      </c>
      <c r="G22" s="23">
        <v>31883.132268597299</v>
      </c>
      <c r="I22" s="35">
        <v>0.57901825008928898</v>
      </c>
      <c r="J22" s="35">
        <v>0.24065942042565</v>
      </c>
      <c r="K22" s="35">
        <v>0.16596818186550399</v>
      </c>
      <c r="L22" s="35">
        <v>76.683954106764403</v>
      </c>
      <c r="M22" s="35">
        <v>0.64910769022553005</v>
      </c>
      <c r="N22" s="35">
        <v>5.9222872721531603E-3</v>
      </c>
      <c r="O22" s="35">
        <v>-8.3366795022022604</v>
      </c>
      <c r="P22" s="27">
        <v>0.27294877406013301</v>
      </c>
      <c r="Q22" s="23">
        <v>21</v>
      </c>
      <c r="Y22" s="23">
        <v>27215.860672778701</v>
      </c>
      <c r="AA22" s="23">
        <v>6.0508961396764701E-3</v>
      </c>
      <c r="AB22" s="23">
        <v>4.4157963335688701E-2</v>
      </c>
      <c r="AC22" s="23">
        <v>0.99999784710094797</v>
      </c>
      <c r="AD22" s="23">
        <v>0.72145395363241804</v>
      </c>
      <c r="AE22" s="23">
        <v>0.29749385551477903</v>
      </c>
      <c r="AF22" s="23">
        <v>5.4805725391543103E-2</v>
      </c>
      <c r="AG22" s="23">
        <v>0.14281709058608699</v>
      </c>
      <c r="AI22" s="23">
        <v>2.0029712859416298E-3</v>
      </c>
    </row>
    <row r="23" spans="1:35" x14ac:dyDescent="0.25">
      <c r="A23" s="8">
        <v>43941</v>
      </c>
      <c r="B23" s="23" t="s">
        <v>0</v>
      </c>
      <c r="C23" s="23">
        <v>5.9631578947368427</v>
      </c>
      <c r="D23" s="23">
        <v>61.626785714285688</v>
      </c>
      <c r="E23" s="23">
        <v>14.558928571428581</v>
      </c>
      <c r="F23" s="23">
        <v>29788</v>
      </c>
      <c r="G23" s="23">
        <v>31016.780566473801</v>
      </c>
      <c r="I23" s="35">
        <v>0.36090307291483897</v>
      </c>
      <c r="J23" s="35">
        <v>0.75023198310331096</v>
      </c>
      <c r="K23" s="35">
        <v>0.218271164955914</v>
      </c>
      <c r="L23" s="35">
        <v>79.834773204877493</v>
      </c>
      <c r="M23" s="35">
        <v>0.94231496041913698</v>
      </c>
      <c r="N23" s="35">
        <v>5.8282489548298101E-3</v>
      </c>
      <c r="O23" s="35">
        <v>-8.78491596938761</v>
      </c>
      <c r="P23" s="27">
        <v>0.27055964661466497</v>
      </c>
      <c r="Q23" s="23">
        <v>22</v>
      </c>
      <c r="Y23" s="23">
        <v>26802.8141160343</v>
      </c>
      <c r="AA23" s="23">
        <v>6.3594892065707001E-3</v>
      </c>
      <c r="AB23" s="23">
        <v>5.7562370685489903E-2</v>
      </c>
      <c r="AC23" s="23">
        <v>0.99999870259569801</v>
      </c>
      <c r="AD23" s="23">
        <v>0.39165692324322599</v>
      </c>
      <c r="AE23" s="23">
        <v>0.23455819775150999</v>
      </c>
      <c r="AF23" s="23">
        <v>7.0861068155551502E-2</v>
      </c>
      <c r="AG23" s="23">
        <v>0.13882169671466099</v>
      </c>
      <c r="AI23" s="23">
        <v>2.0029712745135999E-3</v>
      </c>
    </row>
    <row r="24" spans="1:35" x14ac:dyDescent="0.25">
      <c r="A24" s="8">
        <v>43942</v>
      </c>
      <c r="B24" s="23" t="s">
        <v>0</v>
      </c>
      <c r="C24" s="23">
        <v>5.2918918918918934</v>
      </c>
      <c r="D24" s="23">
        <v>58.378571428571433</v>
      </c>
      <c r="E24" s="23">
        <v>14.30892857142857</v>
      </c>
      <c r="F24" s="23">
        <v>26218</v>
      </c>
      <c r="G24" s="23">
        <v>31061.262359924898</v>
      </c>
      <c r="I24" s="35">
        <v>0.87511237703450995</v>
      </c>
      <c r="J24" s="35">
        <v>0.30220919731025703</v>
      </c>
      <c r="K24" s="35">
        <v>0.176321237442918</v>
      </c>
      <c r="L24" s="35">
        <v>77.599089455783599</v>
      </c>
      <c r="M24" s="35">
        <v>0.992520135515081</v>
      </c>
      <c r="N24" s="35">
        <v>8.5375781801924101E-3</v>
      </c>
      <c r="O24" s="35">
        <v>-8.9207897314821203</v>
      </c>
      <c r="P24" s="27">
        <v>0.26834280674025401</v>
      </c>
      <c r="Q24" s="23">
        <v>23</v>
      </c>
      <c r="Y24" s="23">
        <v>26168.521913521701</v>
      </c>
      <c r="AA24" s="23">
        <v>6.5479798465012404E-3</v>
      </c>
      <c r="AB24" s="23">
        <v>8.0927665118844097E-2</v>
      </c>
      <c r="AC24" s="23">
        <v>0.99999997738751401</v>
      </c>
      <c r="AD24" s="20">
        <v>9.9153301302834507E-7</v>
      </c>
      <c r="AE24" s="23">
        <v>0.26087640867144501</v>
      </c>
      <c r="AF24" s="23">
        <v>7.0059414600225606E-2</v>
      </c>
      <c r="AG24" s="23">
        <v>0.13119594768013301</v>
      </c>
      <c r="AI24" s="23">
        <v>2.0029712703094598E-3</v>
      </c>
    </row>
    <row r="25" spans="1:35" x14ac:dyDescent="0.25">
      <c r="A25" s="8">
        <v>43943</v>
      </c>
      <c r="B25" s="23" t="s">
        <v>0</v>
      </c>
      <c r="C25" s="23">
        <v>5.2714285714285731</v>
      </c>
      <c r="D25" s="23">
        <v>55.396428571428537</v>
      </c>
      <c r="E25" s="23">
        <v>13.983928571428571</v>
      </c>
      <c r="F25" s="23">
        <v>29071</v>
      </c>
      <c r="G25" s="23">
        <v>30069.058960612601</v>
      </c>
      <c r="I25" s="35">
        <v>0.54042343064100595</v>
      </c>
      <c r="J25" s="35">
        <v>0.39438288609245598</v>
      </c>
      <c r="K25" s="35">
        <v>0.28181478224302298</v>
      </c>
      <c r="L25" s="35">
        <v>74.361261210744999</v>
      </c>
      <c r="M25" s="35">
        <v>0.76685348365344497</v>
      </c>
      <c r="N25" s="35">
        <v>5.8111592467582403E-3</v>
      </c>
      <c r="O25" s="35">
        <v>-9.0592267555782406</v>
      </c>
      <c r="P25" s="27">
        <v>0.26629056754670999</v>
      </c>
      <c r="Q25" s="23">
        <v>24</v>
      </c>
      <c r="Y25" s="23">
        <v>26243.585158344202</v>
      </c>
      <c r="AA25" s="23">
        <v>6.53076171875E-3</v>
      </c>
      <c r="AB25" s="23">
        <v>4.0079890880450199E-2</v>
      </c>
      <c r="AC25" s="23">
        <v>0.99999842554969298</v>
      </c>
      <c r="AD25" s="23">
        <v>0.92183846678444903</v>
      </c>
      <c r="AE25" s="23">
        <v>0.24646965983933899</v>
      </c>
      <c r="AF25" s="23">
        <v>7.2234674048765907E-2</v>
      </c>
      <c r="AG25" s="23">
        <v>0.11472906613688</v>
      </c>
      <c r="AI25" s="23">
        <v>2.0029712687628502E-3</v>
      </c>
    </row>
    <row r="26" spans="1:35" x14ac:dyDescent="0.25">
      <c r="A26" s="8">
        <v>43944</v>
      </c>
      <c r="B26" s="23" t="s">
        <v>0</v>
      </c>
      <c r="C26" s="23">
        <v>6.1314285714285717</v>
      </c>
      <c r="D26" s="23">
        <v>62.076785714285727</v>
      </c>
      <c r="E26" s="23">
        <v>15.046428571428571</v>
      </c>
      <c r="F26" s="23">
        <v>33253</v>
      </c>
      <c r="G26" s="23">
        <v>29416.793062749999</v>
      </c>
      <c r="I26" s="35">
        <v>0.36586768210387999</v>
      </c>
      <c r="J26" s="35">
        <v>0.60909341496080704</v>
      </c>
      <c r="K26" s="35">
        <v>0.26408384718878403</v>
      </c>
      <c r="L26" s="35">
        <v>76.865476859734798</v>
      </c>
      <c r="M26" s="35">
        <v>0.79901093402963597</v>
      </c>
      <c r="N26" s="35">
        <v>7.2107592127741401E-3</v>
      </c>
      <c r="O26" s="35">
        <v>-9.1071554336308402</v>
      </c>
      <c r="P26" s="27">
        <v>0.26439475869093199</v>
      </c>
      <c r="Q26" s="23">
        <v>25</v>
      </c>
      <c r="Y26" s="23">
        <v>25944.494626961601</v>
      </c>
      <c r="AA26" s="23">
        <v>7.4154359196112497E-3</v>
      </c>
      <c r="AB26" s="23">
        <v>9.1078682611858003E-2</v>
      </c>
      <c r="AC26" s="23">
        <v>1</v>
      </c>
      <c r="AD26" s="20">
        <v>1.2397766113281301E-5</v>
      </c>
      <c r="AE26" s="23">
        <v>0.39832580262274597</v>
      </c>
      <c r="AF26" s="23">
        <v>6.3184335626502802E-2</v>
      </c>
      <c r="AG26" s="23">
        <v>6.11241054646059E-2</v>
      </c>
      <c r="AI26" s="23">
        <v>2.00297126819388E-3</v>
      </c>
    </row>
    <row r="27" spans="1:35" x14ac:dyDescent="0.25">
      <c r="A27" s="8">
        <v>43945</v>
      </c>
      <c r="B27" s="23" t="s">
        <v>0</v>
      </c>
      <c r="C27" s="23">
        <v>6.9473684210526327</v>
      </c>
      <c r="D27" s="23">
        <v>68.246428571428567</v>
      </c>
      <c r="E27" s="23">
        <v>16.214285714285712</v>
      </c>
      <c r="F27" s="23">
        <v>32339</v>
      </c>
      <c r="G27" s="23">
        <v>29318.988057659299</v>
      </c>
      <c r="I27" s="35">
        <v>0.496454318961568</v>
      </c>
      <c r="J27" s="35">
        <v>0.477621956976505</v>
      </c>
      <c r="K27" s="35">
        <v>0.29723119467200998</v>
      </c>
      <c r="L27" s="35">
        <v>74.697969735775303</v>
      </c>
      <c r="M27" s="35">
        <v>0.80733946938130896</v>
      </c>
      <c r="N27" s="35">
        <v>5.6381337794935201E-3</v>
      </c>
      <c r="O27" s="35">
        <v>-9.1102643023264296</v>
      </c>
      <c r="P27" s="27">
        <v>0.26264690678880998</v>
      </c>
      <c r="Q27" s="23">
        <v>26</v>
      </c>
      <c r="Y27" s="23">
        <v>25693.169051603902</v>
      </c>
      <c r="AA27" s="23">
        <v>7.7287072183380703E-3</v>
      </c>
      <c r="AB27" s="23">
        <v>4.7189234981947201E-2</v>
      </c>
      <c r="AC27" s="23">
        <v>0.99999793565515105</v>
      </c>
      <c r="AD27" s="23">
        <v>0.92606046917429197</v>
      </c>
      <c r="AE27" s="23">
        <v>0.37116272859891603</v>
      </c>
      <c r="AF27" s="23">
        <v>7.4706895359259298E-2</v>
      </c>
      <c r="AG27" s="23">
        <v>2.5057244891576201E-2</v>
      </c>
      <c r="AI27" s="23">
        <v>2.00297126798457E-3</v>
      </c>
    </row>
    <row r="28" spans="1:35" x14ac:dyDescent="0.25">
      <c r="A28" s="8">
        <v>43946</v>
      </c>
      <c r="B28" s="23" t="s">
        <v>0</v>
      </c>
      <c r="C28" s="23">
        <v>6.0789473684210531</v>
      </c>
      <c r="D28" s="23">
        <v>63.157142857142851</v>
      </c>
      <c r="E28" s="23">
        <v>16.241071428571431</v>
      </c>
      <c r="F28" s="23">
        <v>30378</v>
      </c>
      <c r="G28" s="23">
        <v>29248.566369044602</v>
      </c>
      <c r="I28" s="35">
        <v>0.22930288604525101</v>
      </c>
      <c r="J28" s="35">
        <v>0.79930775204903604</v>
      </c>
      <c r="K28" s="35">
        <v>0.27043676628061403</v>
      </c>
      <c r="L28" s="35">
        <v>77.483230830730605</v>
      </c>
      <c r="M28" s="35">
        <v>0.85036939100492803</v>
      </c>
      <c r="N28" s="35">
        <v>7.6118437136740696E-3</v>
      </c>
      <c r="O28" s="35">
        <v>-9.1942735542855605</v>
      </c>
      <c r="P28" s="27">
        <v>0.261038392170512</v>
      </c>
      <c r="Q28" s="23">
        <v>27</v>
      </c>
      <c r="Y28" s="23">
        <v>25905.847902441601</v>
      </c>
      <c r="AA28" s="23">
        <v>7.9674298928544794E-3</v>
      </c>
      <c r="AB28" s="23">
        <v>9.5797419400366901E-2</v>
      </c>
      <c r="AC28" s="23">
        <v>0.99999854009253297</v>
      </c>
      <c r="AD28" s="23">
        <v>7.7247619628906302E-3</v>
      </c>
      <c r="AE28" s="23">
        <v>0.40722898441833599</v>
      </c>
      <c r="AF28" s="23">
        <v>7.3168564687419002E-2</v>
      </c>
      <c r="AG28" s="23">
        <v>2.19007427773543E-2</v>
      </c>
      <c r="AI28" s="23">
        <v>2.0029712679075699E-3</v>
      </c>
    </row>
    <row r="29" spans="1:35" x14ac:dyDescent="0.25">
      <c r="A29" s="8">
        <v>43947</v>
      </c>
      <c r="B29" s="23" t="s">
        <v>0</v>
      </c>
      <c r="C29" s="23">
        <v>4.2157894736842092</v>
      </c>
      <c r="D29" s="23">
        <v>60.476785714285697</v>
      </c>
      <c r="E29" s="23">
        <v>16.021428571428579</v>
      </c>
      <c r="F29" s="23">
        <v>26573</v>
      </c>
      <c r="G29" s="23">
        <v>28090.978044387099</v>
      </c>
      <c r="I29" s="35">
        <v>0.156516368297025</v>
      </c>
      <c r="J29" s="35">
        <v>0.93854243010016303</v>
      </c>
      <c r="K29" s="35">
        <v>0.43723782652526499</v>
      </c>
      <c r="L29" s="35">
        <v>73.524354488050406</v>
      </c>
      <c r="M29" s="35">
        <v>0.917610958797483</v>
      </c>
      <c r="N29" s="35">
        <v>7.6461078349345799E-3</v>
      </c>
      <c r="O29" s="35">
        <v>-9.5658916751318195</v>
      </c>
      <c r="P29" s="27">
        <v>0.25956058220303302</v>
      </c>
      <c r="Q29" s="23">
        <v>28</v>
      </c>
      <c r="Y29" s="23">
        <v>26448.184139912799</v>
      </c>
      <c r="AA29" s="23">
        <v>2.4238528765686599E-3</v>
      </c>
      <c r="AB29" s="23">
        <v>1.1191639873252199E-2</v>
      </c>
      <c r="AC29" s="23">
        <v>3.1414811359858803E-2</v>
      </c>
      <c r="AD29" s="23">
        <v>1.6357970239760999</v>
      </c>
      <c r="AE29" s="23">
        <v>0.28387574983358999</v>
      </c>
      <c r="AF29" s="23">
        <v>4.3213205384617898E-2</v>
      </c>
      <c r="AG29" s="23">
        <v>-0.30559210437282902</v>
      </c>
      <c r="AI29" s="23">
        <v>2.0029712678792401E-3</v>
      </c>
    </row>
    <row r="30" spans="1:35" x14ac:dyDescent="0.25">
      <c r="A30" s="8">
        <v>43948</v>
      </c>
      <c r="B30" s="23" t="s">
        <v>0</v>
      </c>
      <c r="C30" s="23">
        <v>5.5210526315789474</v>
      </c>
      <c r="D30" s="23">
        <v>60.887500000000003</v>
      </c>
      <c r="E30" s="23">
        <v>16.230357142857141</v>
      </c>
      <c r="F30" s="23">
        <v>23795</v>
      </c>
      <c r="G30" s="23">
        <v>26198.232553762999</v>
      </c>
      <c r="I30" s="35">
        <v>0.47802342136537601</v>
      </c>
      <c r="J30" s="35">
        <v>0.67691188439474304</v>
      </c>
      <c r="K30" s="35">
        <v>0.499870070110154</v>
      </c>
      <c r="L30" s="35">
        <v>71.835209891921707</v>
      </c>
      <c r="M30" s="35">
        <v>0.98066403624570797</v>
      </c>
      <c r="N30" s="35">
        <v>7.1395938129987799E-3</v>
      </c>
      <c r="O30" s="35">
        <v>-9.6088964205880796</v>
      </c>
      <c r="P30" s="27">
        <v>0.25820494217933299</v>
      </c>
      <c r="Q30" s="23">
        <v>29</v>
      </c>
      <c r="Y30" s="23">
        <v>26418.295806386999</v>
      </c>
      <c r="AA30" s="23">
        <v>4.5533570659603796E-3</v>
      </c>
      <c r="AB30" s="23">
        <v>5.28109931098086E-3</v>
      </c>
      <c r="AC30" s="23">
        <v>7.5739833569853698E-2</v>
      </c>
      <c r="AD30" s="23">
        <v>16.970976515833701</v>
      </c>
      <c r="AE30" s="23">
        <v>0.27264498864764602</v>
      </c>
      <c r="AF30" s="23">
        <v>5.39429182277784E-2</v>
      </c>
      <c r="AG30" s="23">
        <v>-0.30632239028865499</v>
      </c>
      <c r="AI30" s="23">
        <v>2.0029712678688201E-3</v>
      </c>
    </row>
    <row r="31" spans="1:35" x14ac:dyDescent="0.25">
      <c r="A31" s="8">
        <v>43949</v>
      </c>
      <c r="B31" s="23" t="s">
        <v>0</v>
      </c>
      <c r="C31" s="23">
        <v>6.1842105263157903</v>
      </c>
      <c r="D31" s="23">
        <v>62.885714285714258</v>
      </c>
      <c r="E31" s="23">
        <v>17.917857142857141</v>
      </c>
      <c r="F31" s="23">
        <v>24688</v>
      </c>
      <c r="G31" s="23">
        <v>26505.834716531299</v>
      </c>
      <c r="I31" s="35">
        <v>0.26026048280897301</v>
      </c>
      <c r="J31" s="35">
        <v>0.65610838967769802</v>
      </c>
      <c r="K31" s="35">
        <v>0.61779502124994801</v>
      </c>
      <c r="L31" s="35">
        <v>70.480248389060407</v>
      </c>
      <c r="M31" s="35">
        <v>0.71582540056092303</v>
      </c>
      <c r="N31" s="35">
        <v>1.17796298695829E-2</v>
      </c>
      <c r="O31" s="35">
        <v>-10.596689375577901</v>
      </c>
      <c r="P31" s="27">
        <v>0.25696312531944698</v>
      </c>
      <c r="Q31" s="23">
        <v>30</v>
      </c>
      <c r="Y31" s="23">
        <v>25455.594717728101</v>
      </c>
      <c r="AA31" s="23">
        <v>2.8724670410156302E-3</v>
      </c>
      <c r="AB31" s="23">
        <v>1.0063489730309801E-2</v>
      </c>
      <c r="AC31" s="23">
        <v>3.2099758425714997E-2</v>
      </c>
      <c r="AD31" s="23">
        <v>25.6700312049012</v>
      </c>
      <c r="AE31" s="23">
        <v>0.38307932847551401</v>
      </c>
      <c r="AF31" s="23">
        <v>5.9634963712810699E-2</v>
      </c>
      <c r="AG31" s="23">
        <v>-0.45884150354523201</v>
      </c>
      <c r="AI31" s="23">
        <v>2.0029712678649799E-3</v>
      </c>
    </row>
    <row r="32" spans="1:35" x14ac:dyDescent="0.25">
      <c r="A32" s="8">
        <v>43950</v>
      </c>
      <c r="B32" s="23" t="s">
        <v>0</v>
      </c>
      <c r="C32" s="23">
        <v>5.7421052631578942</v>
      </c>
      <c r="D32" s="23">
        <v>65.298214285714295</v>
      </c>
      <c r="E32" s="23">
        <v>17.3</v>
      </c>
      <c r="F32" s="23">
        <v>26431</v>
      </c>
      <c r="G32" s="23">
        <v>26440.806968761099</v>
      </c>
      <c r="I32" s="35">
        <v>0.191276341050125</v>
      </c>
      <c r="J32" s="35">
        <v>0.40731059489506299</v>
      </c>
      <c r="K32" s="35">
        <v>1.5802596961675299</v>
      </c>
      <c r="L32" s="35">
        <v>109.772681586582</v>
      </c>
      <c r="M32" s="35">
        <v>0.44493792129415399</v>
      </c>
      <c r="N32" s="35">
        <v>3.9254660351364396E-3</v>
      </c>
      <c r="O32" s="35">
        <v>-10.805944219940301</v>
      </c>
      <c r="P32" s="27">
        <v>0.25582704377714099</v>
      </c>
      <c r="Q32" s="23">
        <v>31</v>
      </c>
      <c r="Y32" s="23">
        <v>25378.1560535715</v>
      </c>
      <c r="AA32" s="23"/>
      <c r="AB32" s="23"/>
      <c r="AC32" s="23"/>
      <c r="AD32" s="23"/>
      <c r="AE32" s="23"/>
      <c r="AF32" s="23"/>
      <c r="AG32" s="23"/>
      <c r="AI32" s="23">
        <v>2.00297126786357E-3</v>
      </c>
    </row>
    <row r="33" spans="1:35" x14ac:dyDescent="0.25">
      <c r="A33" s="8">
        <v>43951</v>
      </c>
      <c r="B33" s="23" t="s">
        <v>0</v>
      </c>
      <c r="C33" s="23">
        <v>5.0657894736842097</v>
      </c>
      <c r="D33" s="23">
        <v>61.794642857142847</v>
      </c>
      <c r="E33" s="23">
        <v>15.944642857142849</v>
      </c>
      <c r="F33" s="23">
        <v>29157</v>
      </c>
      <c r="G33" s="23">
        <v>25604.917992708401</v>
      </c>
      <c r="I33" s="35">
        <v>0.40369146305523701</v>
      </c>
      <c r="J33" s="35">
        <v>0.25806839240792601</v>
      </c>
      <c r="K33" s="35">
        <v>0.96847913309062295</v>
      </c>
      <c r="L33" s="35">
        <v>156.82715949318001</v>
      </c>
      <c r="M33" s="35">
        <v>0.50635838109457798</v>
      </c>
      <c r="N33" s="35">
        <v>4.2311265937018403E-3</v>
      </c>
      <c r="O33" s="35">
        <v>-10.8092539742408</v>
      </c>
      <c r="P33" s="27">
        <v>0.25478892273089099</v>
      </c>
      <c r="Q33" s="23">
        <v>32</v>
      </c>
      <c r="Y33" s="23">
        <v>25626.513284483201</v>
      </c>
      <c r="AA33" s="23"/>
      <c r="AB33" s="23"/>
      <c r="AC33" s="23"/>
      <c r="AD33" s="23"/>
      <c r="AE33" s="23"/>
      <c r="AF33" s="23"/>
      <c r="AG33" s="23"/>
      <c r="AI33" s="23">
        <v>2.00297126786305E-3</v>
      </c>
    </row>
    <row r="34" spans="1:35" x14ac:dyDescent="0.25">
      <c r="A34" s="8">
        <v>43952</v>
      </c>
      <c r="B34" s="23" t="s">
        <v>0</v>
      </c>
      <c r="C34" s="23">
        <v>5.8131578947368441</v>
      </c>
      <c r="D34" s="23">
        <v>59.142857142857117</v>
      </c>
      <c r="E34" s="23">
        <v>17.76071428571429</v>
      </c>
      <c r="F34" s="23">
        <v>34902</v>
      </c>
      <c r="G34" s="23">
        <v>24595.289309681899</v>
      </c>
      <c r="I34" s="35">
        <v>0.35988701622823799</v>
      </c>
      <c r="J34" s="35">
        <v>0.62872344879145203</v>
      </c>
      <c r="K34" s="35">
        <v>1.9464124457693399</v>
      </c>
      <c r="L34" s="35">
        <v>105.836401353215</v>
      </c>
      <c r="M34" s="35">
        <v>0.83320136662123401</v>
      </c>
      <c r="N34" s="35">
        <v>4.2324887777265303E-3</v>
      </c>
      <c r="O34" s="35">
        <v>-10.8092780079695</v>
      </c>
      <c r="P34" s="27">
        <v>0.25384133969489697</v>
      </c>
      <c r="Q34" s="23">
        <v>33</v>
      </c>
      <c r="Y34" s="23">
        <v>25590.210743370499</v>
      </c>
      <c r="AA34" s="23"/>
      <c r="AB34" s="20"/>
      <c r="AC34" s="23"/>
      <c r="AD34" s="20"/>
      <c r="AE34" s="23"/>
      <c r="AF34" s="23"/>
      <c r="AG34" s="23"/>
      <c r="AI34" s="23">
        <v>2.00297126786286E-3</v>
      </c>
    </row>
    <row r="35" spans="1:35" x14ac:dyDescent="0.25">
      <c r="A35" s="8">
        <v>43953</v>
      </c>
      <c r="B35" s="23" t="s">
        <v>0</v>
      </c>
      <c r="C35" s="23">
        <v>4.0421052631578958</v>
      </c>
      <c r="D35" s="23">
        <v>55.092857142857142</v>
      </c>
      <c r="E35" s="23">
        <v>19.587499999999999</v>
      </c>
      <c r="F35" s="23">
        <v>27404</v>
      </c>
      <c r="G35" s="23">
        <v>24717.972792572298</v>
      </c>
      <c r="I35" s="35">
        <v>0.89959333276666098</v>
      </c>
      <c r="J35" s="35">
        <v>7.6794429541794801E-2</v>
      </c>
      <c r="K35" s="35">
        <v>1.45049311575811</v>
      </c>
      <c r="L35" s="35">
        <v>185.668974259169</v>
      </c>
      <c r="M35" s="35">
        <v>0.81900009577738497</v>
      </c>
      <c r="N35" s="35">
        <v>4.5780540600757202E-3</v>
      </c>
      <c r="O35" s="35">
        <v>-10.818039893397801</v>
      </c>
      <c r="P35" s="27">
        <v>0.25297725114644998</v>
      </c>
      <c r="Q35" s="23">
        <v>35</v>
      </c>
      <c r="Y35" s="23">
        <v>25227.284359952599</v>
      </c>
      <c r="AA35" s="23"/>
      <c r="AB35" s="23"/>
      <c r="AC35" s="23"/>
      <c r="AD35" s="23"/>
      <c r="AE35" s="23"/>
      <c r="AF35" s="23"/>
      <c r="AG35" s="23"/>
      <c r="AI35" s="23">
        <v>2.0029712678627902E-3</v>
      </c>
    </row>
    <row r="36" spans="1:35" x14ac:dyDescent="0.25">
      <c r="A36" s="8">
        <v>43954</v>
      </c>
      <c r="B36" s="23" t="s">
        <v>0</v>
      </c>
      <c r="C36" s="23">
        <v>3.857894736842105</v>
      </c>
      <c r="D36" s="23">
        <v>56.68928571428571</v>
      </c>
      <c r="E36" s="23">
        <v>19.733928571428571</v>
      </c>
      <c r="F36" s="23">
        <v>24329</v>
      </c>
      <c r="G36" s="23">
        <v>22867.1573050999</v>
      </c>
      <c r="I36" s="35">
        <v>0.19641549226157201</v>
      </c>
      <c r="J36" s="35">
        <v>0.60645898513213303</v>
      </c>
      <c r="K36" s="35">
        <v>0.42698431506502899</v>
      </c>
      <c r="L36" s="35">
        <v>143.20261112724501</v>
      </c>
      <c r="M36" s="35">
        <v>0.64484003664495304</v>
      </c>
      <c r="N36" s="35">
        <v>4.6911936551439198E-3</v>
      </c>
      <c r="O36" s="35">
        <v>-10.8220618626427</v>
      </c>
      <c r="P36" s="27">
        <v>0.25219000845846801</v>
      </c>
      <c r="Y36" s="23">
        <v>25306.5875434308</v>
      </c>
      <c r="AA36" s="23"/>
      <c r="AB36" s="23"/>
      <c r="AC36" s="23"/>
      <c r="AD36" s="23"/>
      <c r="AE36" s="23"/>
      <c r="AF36" s="23"/>
      <c r="AG36" s="23"/>
      <c r="AI36" s="23">
        <v>2.0029712678627698E-3</v>
      </c>
    </row>
    <row r="37" spans="1:35" x14ac:dyDescent="0.25">
      <c r="A37" s="8">
        <v>43955</v>
      </c>
      <c r="B37" s="23" t="s">
        <v>0</v>
      </c>
      <c r="C37" s="23">
        <v>4.8657894736842122</v>
      </c>
      <c r="D37" s="23">
        <v>54.616071428571438</v>
      </c>
      <c r="E37" s="23">
        <v>18.62142857142857</v>
      </c>
      <c r="F37" s="23">
        <v>24238</v>
      </c>
      <c r="G37" s="23">
        <v>22281.892193763098</v>
      </c>
      <c r="I37" s="35">
        <v>8.9379089561527597E-2</v>
      </c>
      <c r="J37" s="35">
        <v>0.40976482472481002</v>
      </c>
      <c r="K37" s="35">
        <v>0.82406074086567305</v>
      </c>
      <c r="L37" s="35">
        <v>131.12296595008399</v>
      </c>
      <c r="M37" s="35">
        <v>0.340328433570594</v>
      </c>
      <c r="N37" s="35">
        <v>4.8276695541360501E-3</v>
      </c>
      <c r="O37" s="35">
        <v>-10.8276703398096</v>
      </c>
      <c r="P37" s="27">
        <v>0.251473364973827</v>
      </c>
      <c r="Y37" s="23">
        <v>24512.930559596</v>
      </c>
      <c r="AA37" s="23"/>
      <c r="AB37" s="23"/>
      <c r="AC37" s="23"/>
      <c r="AD37" s="23"/>
      <c r="AE37" s="23"/>
      <c r="AF37" s="23"/>
      <c r="AG37" s="23"/>
      <c r="AI37" s="23">
        <v>2.0029712678627598E-3</v>
      </c>
    </row>
    <row r="38" spans="1:35" x14ac:dyDescent="0.25">
      <c r="A38" s="8">
        <v>43956</v>
      </c>
      <c r="B38" s="23" t="s">
        <v>0</v>
      </c>
      <c r="C38" s="23">
        <v>5.0368421052631582</v>
      </c>
      <c r="D38" s="23">
        <v>53.95</v>
      </c>
      <c r="E38" s="23">
        <v>16.833928571428569</v>
      </c>
      <c r="F38" s="23">
        <v>24448</v>
      </c>
      <c r="G38" s="23">
        <v>22735.2637804892</v>
      </c>
      <c r="I38" s="35">
        <v>0.24847627702905201</v>
      </c>
      <c r="J38" s="35">
        <v>0.90860927572017502</v>
      </c>
      <c r="K38" s="35">
        <v>0.88429930705520499</v>
      </c>
      <c r="L38" s="35">
        <v>188.50171059783401</v>
      </c>
      <c r="M38" s="35">
        <v>0.99704731308456496</v>
      </c>
      <c r="N38" s="35">
        <v>5.0417230708157401E-3</v>
      </c>
      <c r="O38" s="35">
        <v>-10.8381340276228</v>
      </c>
      <c r="P38" s="27">
        <v>0.250821475880179</v>
      </c>
      <c r="Y38" s="23">
        <v>23852.257199407301</v>
      </c>
      <c r="AA38" s="23"/>
      <c r="AB38" s="23"/>
      <c r="AC38" s="23"/>
      <c r="AD38" s="23"/>
      <c r="AE38" s="23"/>
      <c r="AF38" s="23"/>
      <c r="AG38" s="23"/>
      <c r="AI38" s="23">
        <v>2.0029712678627499E-3</v>
      </c>
    </row>
    <row r="39" spans="1:35" x14ac:dyDescent="0.25">
      <c r="A39" s="8">
        <v>43957</v>
      </c>
      <c r="B39" s="23" t="s">
        <v>0</v>
      </c>
      <c r="C39" s="23">
        <v>6.5763157894736848</v>
      </c>
      <c r="D39" s="23">
        <v>52.816071428571419</v>
      </c>
      <c r="E39" s="23">
        <v>15.991071428571431</v>
      </c>
      <c r="F39" s="23">
        <v>24380</v>
      </c>
      <c r="G39" s="23">
        <v>22552.6724249937</v>
      </c>
      <c r="I39" s="35">
        <v>0.70306609515929097</v>
      </c>
      <c r="J39" s="35">
        <v>0.43030107321271799</v>
      </c>
      <c r="K39" s="35">
        <v>1.9123061644994099</v>
      </c>
      <c r="L39" s="35">
        <v>144.940372183336</v>
      </c>
      <c r="M39" s="35">
        <v>0.96418934639423604</v>
      </c>
      <c r="N39" s="35">
        <v>6.6453805059627502E-3</v>
      </c>
      <c r="O39" s="35">
        <v>-10.9811160019462</v>
      </c>
      <c r="P39" s="27">
        <v>0.25022889235489598</v>
      </c>
      <c r="Y39" s="23">
        <v>23827.111595738901</v>
      </c>
      <c r="AA39" s="23"/>
      <c r="AB39" s="23"/>
      <c r="AC39" s="23"/>
      <c r="AD39" s="23"/>
      <c r="AE39" s="23"/>
      <c r="AF39" s="23"/>
      <c r="AG39" s="23"/>
      <c r="AI39" s="23">
        <v>2.0029712678627499E-3</v>
      </c>
    </row>
    <row r="40" spans="1:35" x14ac:dyDescent="0.25">
      <c r="A40" s="8">
        <v>43958</v>
      </c>
      <c r="B40" s="23" t="s">
        <v>0</v>
      </c>
      <c r="C40" s="23">
        <v>5.7</v>
      </c>
      <c r="D40" s="23">
        <v>46.207142857142863</v>
      </c>
      <c r="E40" s="23">
        <v>17.041071428571431</v>
      </c>
      <c r="F40" s="23">
        <v>27619</v>
      </c>
      <c r="G40" s="23">
        <v>23618.2479778981</v>
      </c>
      <c r="I40" s="35">
        <v>0.35802891841490297</v>
      </c>
      <c r="J40" s="35">
        <v>0.55258467233049302</v>
      </c>
      <c r="K40" s="35">
        <v>1.6680559562955399</v>
      </c>
      <c r="L40" s="35">
        <v>93.120036654088395</v>
      </c>
      <c r="M40" s="35">
        <v>0.73991751146793405</v>
      </c>
      <c r="N40" s="35">
        <v>6.91257190120864E-3</v>
      </c>
      <c r="O40" s="35">
        <v>-11.01595875894</v>
      </c>
      <c r="P40" s="27">
        <v>0.249690551260383</v>
      </c>
      <c r="Y40" s="23">
        <v>23877.718362845299</v>
      </c>
      <c r="AA40" s="23"/>
      <c r="AB40" s="23"/>
      <c r="AC40" s="23"/>
      <c r="AD40" s="23"/>
      <c r="AE40" s="23"/>
      <c r="AF40" s="23"/>
      <c r="AG40" s="23"/>
      <c r="AI40" s="23">
        <v>2.0029712678627499E-3</v>
      </c>
    </row>
    <row r="41" spans="1:35" x14ac:dyDescent="0.25">
      <c r="A41" s="8">
        <v>43959</v>
      </c>
      <c r="B41" s="23" t="s">
        <v>0</v>
      </c>
      <c r="C41" s="23">
        <v>5.8052631578947356</v>
      </c>
      <c r="D41" s="23">
        <v>55.041071428571414</v>
      </c>
      <c r="E41" s="23">
        <v>15.21071428571428</v>
      </c>
      <c r="F41" s="23">
        <v>27134</v>
      </c>
      <c r="G41" s="23">
        <v>22629.2573496515</v>
      </c>
      <c r="I41" s="35">
        <v>0.36788590452465098</v>
      </c>
      <c r="J41" s="35">
        <v>0.43453761431308602</v>
      </c>
      <c r="K41" s="35">
        <v>1.1367209248072201</v>
      </c>
      <c r="L41" s="35">
        <v>159.749166556484</v>
      </c>
      <c r="M41" s="35">
        <v>0.63094416866474001</v>
      </c>
      <c r="N41" s="35">
        <v>7.0505826059818998E-3</v>
      </c>
      <c r="O41" s="35">
        <v>-11.0351799292993</v>
      </c>
      <c r="P41" s="27">
        <v>0.249201761487816</v>
      </c>
      <c r="Y41" s="23">
        <v>24599.3341410086</v>
      </c>
      <c r="AA41" s="23"/>
      <c r="AB41" s="23"/>
      <c r="AC41" s="23"/>
      <c r="AD41" s="23"/>
      <c r="AE41" s="23"/>
      <c r="AF41" s="23"/>
      <c r="AG41" s="23"/>
      <c r="AI41" s="23">
        <v>2.0029712678627499E-3</v>
      </c>
    </row>
    <row r="42" spans="1:35" x14ac:dyDescent="0.25">
      <c r="A42" s="8">
        <v>43960</v>
      </c>
      <c r="B42" s="23" t="s">
        <v>0</v>
      </c>
      <c r="C42" s="23">
        <v>3.6315789473684208</v>
      </c>
      <c r="D42" s="23">
        <v>50.042857142857152</v>
      </c>
      <c r="E42" s="23">
        <v>13.867857142857151</v>
      </c>
      <c r="F42" s="23">
        <v>24700</v>
      </c>
      <c r="G42" s="23">
        <v>22526.485767944701</v>
      </c>
      <c r="I42" s="35">
        <v>0.199085475168711</v>
      </c>
      <c r="J42" s="35">
        <v>0.394454462246835</v>
      </c>
      <c r="K42" s="35">
        <v>1.20071779690111</v>
      </c>
      <c r="L42" s="35">
        <v>118.446878985813</v>
      </c>
      <c r="M42" s="35">
        <v>0.42027455723837198</v>
      </c>
      <c r="N42" s="35">
        <v>7.4188595564814701E-3</v>
      </c>
      <c r="O42" s="35">
        <v>-11.100678697806501</v>
      </c>
      <c r="P42" s="27">
        <v>0.24875818787746901</v>
      </c>
      <c r="Y42" s="23">
        <v>24735.714883815701</v>
      </c>
      <c r="AA42" s="23"/>
      <c r="AB42" s="23"/>
      <c r="AC42" s="23"/>
      <c r="AD42" s="23"/>
      <c r="AE42" s="23"/>
      <c r="AF42" s="23"/>
      <c r="AG42" s="23"/>
      <c r="AI42" s="23">
        <v>2.0029712678627499E-3</v>
      </c>
    </row>
    <row r="43" spans="1:35" x14ac:dyDescent="0.25">
      <c r="A43" s="8">
        <v>43961</v>
      </c>
      <c r="B43" s="23" t="s">
        <v>0</v>
      </c>
      <c r="C43" s="23">
        <v>3.765789473684209</v>
      </c>
      <c r="D43" s="23">
        <v>51.862499999999997</v>
      </c>
      <c r="E43" s="23">
        <v>15.55535714285714</v>
      </c>
      <c r="F43" s="23">
        <v>19014</v>
      </c>
      <c r="G43" s="23">
        <v>20342.390763904801</v>
      </c>
      <c r="I43" s="35">
        <v>0.38069234962423698</v>
      </c>
      <c r="J43" s="35">
        <v>0.751809530599447</v>
      </c>
      <c r="K43" s="35">
        <v>1.8912587298177701</v>
      </c>
      <c r="L43" s="35">
        <v>167.64337090279</v>
      </c>
      <c r="M43" s="35">
        <v>0.95612533989186899</v>
      </c>
      <c r="N43" s="35">
        <v>7.9127088753507806E-3</v>
      </c>
      <c r="O43" s="35">
        <v>-11.174025980883</v>
      </c>
      <c r="P43" s="27">
        <v>0.24835583348899201</v>
      </c>
      <c r="Y43" s="23">
        <v>24878.635789852699</v>
      </c>
      <c r="AA43" s="23"/>
      <c r="AB43" s="23"/>
      <c r="AC43" s="23"/>
      <c r="AD43" s="23"/>
      <c r="AE43" s="23"/>
      <c r="AF43" s="23"/>
      <c r="AG43" s="23"/>
      <c r="AI43" s="23">
        <v>2.0029712678627499E-3</v>
      </c>
    </row>
    <row r="44" spans="1:35" x14ac:dyDescent="0.25">
      <c r="A44" s="8">
        <v>43962</v>
      </c>
      <c r="B44" s="23" t="s">
        <v>0</v>
      </c>
      <c r="C44" s="23">
        <v>5.0026315789473692</v>
      </c>
      <c r="D44" s="23">
        <v>57.15</v>
      </c>
      <c r="E44" s="23">
        <v>14.83392857142857</v>
      </c>
      <c r="F44" s="23">
        <v>19139</v>
      </c>
      <c r="G44" s="23">
        <v>20270.064622495898</v>
      </c>
      <c r="I44" s="35">
        <v>0.954844452874826</v>
      </c>
      <c r="J44" s="35">
        <v>0.122844996605439</v>
      </c>
      <c r="K44" s="35">
        <v>0.42838719648454099</v>
      </c>
      <c r="L44" s="35">
        <v>185.871474232542</v>
      </c>
      <c r="M44" s="35">
        <v>0.89896629665822703</v>
      </c>
      <c r="N44" s="35">
        <v>8.33373541217175E-3</v>
      </c>
      <c r="O44" s="35">
        <v>-11.253518403035001</v>
      </c>
      <c r="P44" s="27">
        <v>0.247991020856827</v>
      </c>
      <c r="Y44" s="23">
        <v>23959.4148883339</v>
      </c>
      <c r="AA44" s="23"/>
      <c r="AB44" s="23"/>
      <c r="AC44" s="23"/>
      <c r="AD44" s="23"/>
      <c r="AE44" s="23"/>
      <c r="AF44" s="23"/>
      <c r="AG44" s="23"/>
      <c r="AI44" s="23">
        <v>2.0029712678627499E-3</v>
      </c>
    </row>
    <row r="45" spans="1:35" x14ac:dyDescent="0.25">
      <c r="A45" s="8">
        <v>43963</v>
      </c>
      <c r="B45" s="23" t="s">
        <v>0</v>
      </c>
      <c r="C45" s="23">
        <v>5.0157894736842117</v>
      </c>
      <c r="D45" s="23">
        <v>55.110714285714273</v>
      </c>
      <c r="E45" s="23">
        <v>14.730357142857139</v>
      </c>
      <c r="F45" s="23">
        <v>22887</v>
      </c>
      <c r="G45" s="23">
        <v>21291.410508291199</v>
      </c>
      <c r="I45" s="35">
        <v>0.26439773664106497</v>
      </c>
      <c r="J45" s="35">
        <v>0.40780508876112198</v>
      </c>
      <c r="K45" s="35">
        <v>1.1014334199056199</v>
      </c>
      <c r="L45" s="35">
        <v>162.08416138982599</v>
      </c>
      <c r="M45" s="35">
        <v>0.49163897807921703</v>
      </c>
      <c r="N45" s="35">
        <v>8.6563436342805798E-3</v>
      </c>
      <c r="O45" s="35">
        <v>-11.3194702321876</v>
      </c>
      <c r="P45" s="27">
        <v>0.24766037274459701</v>
      </c>
      <c r="Y45" s="23">
        <v>23362.740990255799</v>
      </c>
      <c r="AA45" s="23"/>
      <c r="AB45" s="23"/>
      <c r="AC45" s="23"/>
      <c r="AD45" s="23"/>
      <c r="AE45" s="23"/>
      <c r="AF45" s="23"/>
      <c r="AG45" s="23"/>
      <c r="AI45" s="23">
        <v>2.0029712678627499E-3</v>
      </c>
    </row>
    <row r="46" spans="1:35" x14ac:dyDescent="0.25">
      <c r="A46" s="8">
        <v>43964</v>
      </c>
      <c r="B46" s="23" t="s">
        <v>0</v>
      </c>
      <c r="C46" s="23">
        <v>5.0605263157894731</v>
      </c>
      <c r="D46" s="23">
        <v>57.337500000000013</v>
      </c>
      <c r="E46" s="23">
        <v>16.475000000000001</v>
      </c>
      <c r="F46" s="23">
        <v>20516</v>
      </c>
      <c r="G46" s="23">
        <v>21204.548245606002</v>
      </c>
      <c r="I46" s="35">
        <v>0.67933114071971301</v>
      </c>
      <c r="J46" s="35">
        <v>0.37143113144177198</v>
      </c>
      <c r="K46" s="35">
        <v>1.09251204588187</v>
      </c>
      <c r="L46" s="35">
        <v>191.41657026628499</v>
      </c>
      <c r="M46" s="35">
        <v>0.86704033408715497</v>
      </c>
      <c r="N46" s="35">
        <v>9.2175673623682303E-3</v>
      </c>
      <c r="O46" s="35">
        <v>-11.444790114997</v>
      </c>
      <c r="P46" s="27">
        <v>0.247360792807264</v>
      </c>
      <c r="Y46" s="23">
        <v>23476.432375855398</v>
      </c>
      <c r="AA46" s="23"/>
      <c r="AB46" s="23"/>
      <c r="AC46" s="23"/>
      <c r="AD46" s="23"/>
      <c r="AE46" s="23"/>
      <c r="AF46" s="23"/>
      <c r="AG46" s="23"/>
      <c r="AI46" s="23">
        <v>2.0029712678627499E-3</v>
      </c>
    </row>
    <row r="47" spans="1:35" x14ac:dyDescent="0.25">
      <c r="A47" s="8">
        <v>43965</v>
      </c>
      <c r="B47" s="23" t="s">
        <v>0</v>
      </c>
      <c r="C47" s="23">
        <v>7.0342105263157899</v>
      </c>
      <c r="D47" s="23">
        <v>64.119642857142864</v>
      </c>
      <c r="E47" s="23">
        <v>18.708928571428579</v>
      </c>
      <c r="F47" s="23">
        <v>26736</v>
      </c>
      <c r="G47" s="23">
        <v>21176.2439253185</v>
      </c>
      <c r="I47" s="35">
        <v>0.47718358637812502</v>
      </c>
      <c r="J47" s="35">
        <v>0.32691491341545698</v>
      </c>
      <c r="K47" s="35">
        <v>1.8908525387419901</v>
      </c>
      <c r="L47" s="35">
        <v>130.515760125616</v>
      </c>
      <c r="M47" s="35">
        <v>0.61712133918699597</v>
      </c>
      <c r="N47" s="35">
        <v>9.7933162640786407E-3</v>
      </c>
      <c r="O47" s="35">
        <v>-11.587000148240801</v>
      </c>
      <c r="P47" s="27">
        <v>0.24708944648019501</v>
      </c>
      <c r="Y47" s="23">
        <v>23558.442856728499</v>
      </c>
      <c r="AA47" s="23"/>
      <c r="AB47" s="23"/>
      <c r="AC47" s="23"/>
      <c r="AD47" s="23"/>
      <c r="AE47" s="23"/>
      <c r="AF47" s="23"/>
      <c r="AG47" s="23"/>
      <c r="AI47" s="23">
        <v>2.0029712678627499E-3</v>
      </c>
    </row>
    <row r="48" spans="1:35" x14ac:dyDescent="0.25">
      <c r="A48" s="8">
        <v>43966</v>
      </c>
      <c r="B48" s="23" t="s">
        <v>0</v>
      </c>
      <c r="C48" s="23">
        <v>5.8210526315789481</v>
      </c>
      <c r="D48" s="23">
        <v>65.832142857142841</v>
      </c>
      <c r="E48" s="23">
        <v>20.49821428571428</v>
      </c>
      <c r="F48" s="23">
        <v>24697</v>
      </c>
      <c r="G48" s="23">
        <v>23114.7747608795</v>
      </c>
      <c r="I48" s="35">
        <v>0.54385577252867801</v>
      </c>
      <c r="J48" s="35">
        <v>0.52566569791822304</v>
      </c>
      <c r="K48" s="35">
        <v>1.11987362560879</v>
      </c>
      <c r="L48" s="35">
        <v>162.00293623125299</v>
      </c>
      <c r="M48" s="35">
        <v>0.85872160479986603</v>
      </c>
      <c r="N48" s="35">
        <v>1.40628847294231E-2</v>
      </c>
      <c r="O48" s="35">
        <v>-13.0476096796065</v>
      </c>
      <c r="P48" s="27">
        <v>0.246843742338616</v>
      </c>
      <c r="Y48" s="23">
        <v>23631.269134849099</v>
      </c>
      <c r="AA48" s="23"/>
      <c r="AB48" s="20"/>
      <c r="AC48" s="23"/>
      <c r="AD48" s="20"/>
      <c r="AE48" s="23"/>
      <c r="AF48" s="23"/>
      <c r="AG48" s="23"/>
      <c r="AI48" s="23">
        <v>2.0029712678627499E-3</v>
      </c>
    </row>
    <row r="49" spans="1:35" x14ac:dyDescent="0.25">
      <c r="A49" s="8">
        <v>43967</v>
      </c>
      <c r="B49" s="23" t="s">
        <v>0</v>
      </c>
      <c r="C49" s="23">
        <v>3.9342105263157889</v>
      </c>
      <c r="D49" s="23">
        <v>64.124999999999986</v>
      </c>
      <c r="E49" s="23">
        <v>19.914285714285711</v>
      </c>
      <c r="F49" s="23">
        <v>24285</v>
      </c>
      <c r="G49" s="23">
        <v>21915.390645311702</v>
      </c>
      <c r="I49" s="35">
        <v>0.166611564341035</v>
      </c>
      <c r="J49" s="35">
        <v>0.90022344453866698</v>
      </c>
      <c r="K49" s="35">
        <v>0.17791696431756501</v>
      </c>
      <c r="L49" s="35">
        <v>165.43718322175999</v>
      </c>
      <c r="M49" s="35">
        <v>0.77431891770752503</v>
      </c>
      <c r="N49" s="35">
        <v>2.9271526335449501E-2</v>
      </c>
      <c r="O49" s="35">
        <v>-21.977626122014801</v>
      </c>
      <c r="P49" s="27">
        <v>0.246621314107868</v>
      </c>
      <c r="Y49" s="23">
        <v>24555.805616219801</v>
      </c>
      <c r="AA49" s="23"/>
      <c r="AB49" s="23"/>
      <c r="AC49" s="23"/>
      <c r="AD49" s="23"/>
      <c r="AE49" s="23"/>
      <c r="AF49" s="23"/>
      <c r="AG49" s="23"/>
      <c r="AI49" s="23">
        <v>2.0029712678627499E-3</v>
      </c>
    </row>
    <row r="50" spans="1:35" x14ac:dyDescent="0.25">
      <c r="A50" s="8">
        <v>43968</v>
      </c>
      <c r="B50" s="23" t="s">
        <v>0</v>
      </c>
      <c r="C50" s="23">
        <v>3.073684210526316</v>
      </c>
      <c r="D50" s="23">
        <v>68.389285714285705</v>
      </c>
      <c r="E50" s="23">
        <v>18.960714285714289</v>
      </c>
      <c r="F50" s="23">
        <v>18639</v>
      </c>
      <c r="G50" s="23">
        <v>19980.3317590999</v>
      </c>
      <c r="I50" s="35">
        <v>0.47575852390054801</v>
      </c>
      <c r="J50" s="35">
        <v>0.64271917819137103</v>
      </c>
      <c r="K50" s="35">
        <v>0.24190496543218701</v>
      </c>
      <c r="L50" s="35">
        <v>97.705760984407505</v>
      </c>
      <c r="M50" s="35">
        <v>0.80081755237423102</v>
      </c>
      <c r="N50" s="35">
        <v>3.3952235279903299E-2</v>
      </c>
      <c r="O50" s="35">
        <v>-25.0202265811179</v>
      </c>
      <c r="P50" s="27">
        <v>0.24642000345287601</v>
      </c>
      <c r="Y50" s="23">
        <v>24700.184506151902</v>
      </c>
      <c r="AA50" s="23"/>
      <c r="AB50" s="23"/>
      <c r="AC50" s="23"/>
      <c r="AD50" s="23"/>
      <c r="AE50" s="23"/>
      <c r="AF50" s="23"/>
      <c r="AG50" s="23"/>
      <c r="AI50" s="23">
        <v>2.0029712678627499E-3</v>
      </c>
    </row>
    <row r="51" spans="1:35" x14ac:dyDescent="0.25">
      <c r="A51" s="8">
        <v>43969</v>
      </c>
      <c r="B51" s="23" t="s">
        <v>0</v>
      </c>
      <c r="C51" s="23">
        <v>4.8368421052631581</v>
      </c>
      <c r="D51" s="23">
        <v>68.966071428571396</v>
      </c>
      <c r="E51" s="23">
        <v>18.769642857142859</v>
      </c>
      <c r="F51" s="23">
        <v>22214</v>
      </c>
      <c r="G51" s="23">
        <v>19062.450096549899</v>
      </c>
      <c r="I51" s="35">
        <v>0.429588747400654</v>
      </c>
      <c r="J51" s="35">
        <v>0.70381271456735905</v>
      </c>
      <c r="K51" s="35">
        <v>0.53017154907914499</v>
      </c>
      <c r="L51" s="35">
        <v>84.678589962686402</v>
      </c>
      <c r="M51" s="35">
        <v>0.78502729088072898</v>
      </c>
      <c r="N51" s="35">
        <v>4.00214703251527E-2</v>
      </c>
      <c r="O51" s="35">
        <v>-28.573425294787501</v>
      </c>
      <c r="P51" s="27">
        <v>0.24623784363294199</v>
      </c>
      <c r="Y51" s="23">
        <v>23923.074025054299</v>
      </c>
      <c r="AA51" s="23"/>
      <c r="AB51" s="23"/>
      <c r="AC51" s="23"/>
      <c r="AD51" s="23"/>
      <c r="AE51" s="23"/>
      <c r="AF51" s="23"/>
      <c r="AG51" s="23"/>
      <c r="AI51" s="23">
        <v>2.0029712678627499E-3</v>
      </c>
    </row>
    <row r="52" spans="1:35" x14ac:dyDescent="0.25">
      <c r="A52" s="8">
        <v>43970</v>
      </c>
      <c r="B52" s="23" t="s">
        <v>0</v>
      </c>
      <c r="C52" s="23">
        <v>4.6052631578947372</v>
      </c>
      <c r="D52" s="23">
        <v>63.17818181818182</v>
      </c>
      <c r="E52" s="23">
        <v>17.927272727272729</v>
      </c>
      <c r="F52" s="23">
        <v>20919</v>
      </c>
      <c r="G52" s="23">
        <v>20926.7624381264</v>
      </c>
      <c r="P52" s="27">
        <v>0.24607304407387201</v>
      </c>
      <c r="Y52" s="23">
        <v>22974.407870840201</v>
      </c>
      <c r="AI52" s="23">
        <v>2.0029712678627499E-3</v>
      </c>
    </row>
    <row r="53" spans="1:35" x14ac:dyDescent="0.25">
      <c r="A53" s="8">
        <v>43971</v>
      </c>
      <c r="B53" s="23" t="s">
        <v>0</v>
      </c>
      <c r="C53" s="23">
        <v>4.3947368421052628</v>
      </c>
      <c r="D53" s="23">
        <v>63.723636363636359</v>
      </c>
      <c r="E53" s="23">
        <v>17.123636363636361</v>
      </c>
      <c r="F53" s="23">
        <v>22795</v>
      </c>
      <c r="G53" s="23">
        <v>20729.506773453199</v>
      </c>
      <c r="P53" s="27">
        <v>0.24592397588243101</v>
      </c>
      <c r="Y53" s="23">
        <v>23069.649369979201</v>
      </c>
      <c r="AI53" s="23">
        <v>2.0029712678627499E-3</v>
      </c>
    </row>
    <row r="54" spans="1:35" x14ac:dyDescent="0.25">
      <c r="A54" s="8">
        <v>43972</v>
      </c>
      <c r="B54" s="23" t="s">
        <v>0</v>
      </c>
      <c r="C54" s="23">
        <v>5.3894736842105271</v>
      </c>
      <c r="D54" s="23">
        <v>66.569090909090903</v>
      </c>
      <c r="E54" s="23">
        <v>18.27272727272727</v>
      </c>
      <c r="F54" s="23">
        <v>25787</v>
      </c>
      <c r="G54" s="23">
        <v>20562.4523243781</v>
      </c>
      <c r="P54" s="27">
        <v>0.245789158307015</v>
      </c>
      <c r="Y54" s="23">
        <v>23031.681901982902</v>
      </c>
      <c r="AI54" s="23">
        <v>2.0029712678627499E-3</v>
      </c>
    </row>
    <row r="55" spans="1:35" x14ac:dyDescent="0.25">
      <c r="A55" s="8">
        <v>43973</v>
      </c>
      <c r="B55" s="23" t="s">
        <v>0</v>
      </c>
      <c r="C55" s="23">
        <v>5.3026315789473681</v>
      </c>
      <c r="D55" s="23">
        <v>69.110909090909104</v>
      </c>
      <c r="E55" s="23">
        <v>20.012727272727268</v>
      </c>
      <c r="F55" s="23">
        <v>23659</v>
      </c>
      <c r="G55" s="23">
        <v>21742.513497361098</v>
      </c>
      <c r="P55" s="27">
        <v>0.245667246132176</v>
      </c>
      <c r="Y55" s="23">
        <v>22905.985274724699</v>
      </c>
      <c r="AI55" s="23">
        <v>2.0029712678627499E-3</v>
      </c>
    </row>
    <row r="56" spans="1:35" x14ac:dyDescent="0.25">
      <c r="A56" s="8">
        <v>43974</v>
      </c>
      <c r="B56" s="23" t="s">
        <v>0</v>
      </c>
      <c r="C56" s="23">
        <v>4.1210526315789462</v>
      </c>
      <c r="D56" s="23">
        <v>68.61090909090909</v>
      </c>
      <c r="E56" s="23">
        <v>20.45454545454546</v>
      </c>
      <c r="F56" s="23">
        <v>21120</v>
      </c>
      <c r="G56" s="23">
        <v>21764.607850795001</v>
      </c>
      <c r="P56" s="27">
        <v>0.24555701798252999</v>
      </c>
      <c r="Y56" s="23">
        <v>23237.5523049896</v>
      </c>
      <c r="AI56" s="23">
        <v>2.0029712678627499E-3</v>
      </c>
    </row>
    <row r="57" spans="1:35" x14ac:dyDescent="0.25">
      <c r="A57" s="8">
        <v>43975</v>
      </c>
      <c r="B57" s="23" t="s">
        <v>0</v>
      </c>
      <c r="C57" s="23">
        <v>3.6921052631578939</v>
      </c>
      <c r="D57" s="23">
        <v>65.97999999999999</v>
      </c>
      <c r="E57" s="23">
        <v>20.47818181818182</v>
      </c>
      <c r="F57" s="23">
        <v>20306</v>
      </c>
      <c r="G57" s="23">
        <v>20545.5258147852</v>
      </c>
      <c r="P57" s="27">
        <v>0.24545736550272301</v>
      </c>
      <c r="Y57" s="23">
        <v>23437.9731723554</v>
      </c>
      <c r="AI57" s="23">
        <v>2.0029712678627499E-3</v>
      </c>
    </row>
    <row r="58" spans="1:35" x14ac:dyDescent="0.25">
      <c r="A58" s="8">
        <v>43976</v>
      </c>
      <c r="B58" s="23" t="s">
        <v>0</v>
      </c>
      <c r="C58" s="23">
        <v>4.2526315789473674</v>
      </c>
      <c r="D58" s="23">
        <v>70.527272727272731</v>
      </c>
      <c r="E58" s="23">
        <v>20.603636363636362</v>
      </c>
      <c r="F58" s="23">
        <v>18489</v>
      </c>
      <c r="G58" s="23">
        <v>20158.223582446801</v>
      </c>
      <c r="P58" s="27">
        <v>0.24536728337394401</v>
      </c>
      <c r="Y58" s="23">
        <v>23057.449751557499</v>
      </c>
      <c r="AI58" s="23">
        <v>2.0029712678627499E-3</v>
      </c>
    </row>
    <row r="59" spans="1:35" x14ac:dyDescent="0.25">
      <c r="A59" s="8">
        <v>43977</v>
      </c>
      <c r="B59" s="23" t="s">
        <v>0</v>
      </c>
      <c r="C59" s="23">
        <v>6.5315789473684207</v>
      </c>
      <c r="D59" s="23">
        <v>69.416363636363627</v>
      </c>
      <c r="E59" s="23">
        <v>21.585454545454549</v>
      </c>
      <c r="F59" s="23">
        <v>18984</v>
      </c>
      <c r="G59" s="23">
        <v>20925.440579211099</v>
      </c>
      <c r="P59" s="27">
        <v>0.245285860123513</v>
      </c>
      <c r="Y59" s="23">
        <v>22591.804901529002</v>
      </c>
      <c r="AI59" s="23">
        <v>2.0029712678627499E-3</v>
      </c>
    </row>
    <row r="60" spans="1:35" x14ac:dyDescent="0.25">
      <c r="A60" s="8">
        <v>43978</v>
      </c>
      <c r="B60" s="23" t="s">
        <v>0</v>
      </c>
      <c r="C60" s="23">
        <v>6.2315789473684218</v>
      </c>
      <c r="D60" s="23">
        <v>67.908928571428561</v>
      </c>
      <c r="E60" s="23">
        <v>21.528571428571428</v>
      </c>
      <c r="F60" s="23">
        <v>19474</v>
      </c>
      <c r="G60" s="23">
        <v>23771.7811424707</v>
      </c>
      <c r="P60" s="27">
        <v>0.24521226968169799</v>
      </c>
      <c r="Y60" s="23">
        <v>22493.832803332702</v>
      </c>
      <c r="AI60" s="23">
        <v>2.0029712678627499E-3</v>
      </c>
    </row>
    <row r="61" spans="1:35" x14ac:dyDescent="0.25">
      <c r="A61" s="8">
        <v>43979</v>
      </c>
      <c r="B61" s="23" t="s">
        <v>0</v>
      </c>
      <c r="C61" s="23">
        <v>5.6621621621621614</v>
      </c>
      <c r="D61" s="23">
        <v>69.646428571428572</v>
      </c>
      <c r="E61" s="23">
        <v>21.61964285714286</v>
      </c>
      <c r="F61" s="23">
        <v>21723</v>
      </c>
      <c r="G61" s="23">
        <v>23633.820749092502</v>
      </c>
      <c r="P61" s="27">
        <v>0.245145763638977</v>
      </c>
      <c r="Y61" s="23">
        <v>23382.021098376099</v>
      </c>
      <c r="AI61" s="23">
        <v>2.0029712678627499E-3</v>
      </c>
    </row>
    <row r="62" spans="1:35" x14ac:dyDescent="0.25">
      <c r="A62" s="8">
        <v>43980</v>
      </c>
      <c r="B62" s="23" t="s">
        <v>0</v>
      </c>
      <c r="C62" s="23">
        <v>4.8027027027027023</v>
      </c>
      <c r="D62" s="23">
        <v>65.55</v>
      </c>
      <c r="E62" s="23">
        <v>21.67678571428571</v>
      </c>
      <c r="F62" s="23">
        <v>24648</v>
      </c>
      <c r="G62" s="23">
        <v>23162.550652986101</v>
      </c>
      <c r="P62" s="27">
        <v>0.24508566415694899</v>
      </c>
      <c r="Y62" s="23">
        <v>23919.299935863699</v>
      </c>
      <c r="AI62" s="23">
        <v>2.0029712678627499E-3</v>
      </c>
    </row>
    <row r="63" spans="1:35" x14ac:dyDescent="0.25">
      <c r="A63" s="8">
        <v>43981</v>
      </c>
      <c r="B63" s="23" t="s">
        <v>0</v>
      </c>
      <c r="C63" s="23">
        <v>3.488888888888888</v>
      </c>
      <c r="D63" s="23">
        <v>57.758928571428562</v>
      </c>
      <c r="E63" s="23">
        <v>21.037500000000001</v>
      </c>
      <c r="F63" s="23">
        <v>24213</v>
      </c>
      <c r="G63" s="23">
        <v>22313.693666891999</v>
      </c>
      <c r="P63" s="27">
        <v>0.245031357486938</v>
      </c>
      <c r="Y63" s="23">
        <v>24061.705519826701</v>
      </c>
      <c r="AI63" s="23">
        <v>2.0029712678627499E-3</v>
      </c>
    </row>
    <row r="64" spans="1:35" x14ac:dyDescent="0.25">
      <c r="A64" s="8">
        <v>43982</v>
      </c>
      <c r="B64" s="23" t="s">
        <v>0</v>
      </c>
      <c r="C64" s="23">
        <v>2.8111111111111118</v>
      </c>
      <c r="D64" s="23">
        <v>53.312499999999993</v>
      </c>
      <c r="E64" s="23">
        <v>20.237500000000011</v>
      </c>
      <c r="F64" s="23">
        <v>19334</v>
      </c>
      <c r="G64" s="23">
        <v>20861.999620911301</v>
      </c>
      <c r="P64" s="27">
        <v>0.24498228805167399</v>
      </c>
      <c r="Y64" s="23">
        <v>23771.108281503199</v>
      </c>
      <c r="AI64" s="23">
        <v>2.0029712678627499E-3</v>
      </c>
    </row>
    <row r="65" spans="1:35" x14ac:dyDescent="0.25">
      <c r="A65" s="8">
        <v>43983</v>
      </c>
      <c r="B65" s="23" t="s">
        <v>0</v>
      </c>
      <c r="C65" s="23">
        <v>5.200000000000002</v>
      </c>
      <c r="D65" s="23">
        <v>52.398214285714282</v>
      </c>
      <c r="E65" s="23">
        <v>20.30714285714285</v>
      </c>
      <c r="F65" s="23">
        <v>17005</v>
      </c>
      <c r="G65" s="23">
        <v>20166.734304509901</v>
      </c>
      <c r="P65" s="27">
        <v>0.244937953047242</v>
      </c>
      <c r="Y65" s="23">
        <v>22964.006501818501</v>
      </c>
      <c r="AI65" s="23">
        <v>2.0029712678627499E-3</v>
      </c>
    </row>
    <row r="66" spans="1:35" x14ac:dyDescent="0.25">
      <c r="A66" s="8">
        <v>43984</v>
      </c>
      <c r="B66" s="23" t="s">
        <v>0</v>
      </c>
      <c r="C66" s="23">
        <v>7.2486486486486497</v>
      </c>
      <c r="D66" s="23">
        <v>56.125</v>
      </c>
      <c r="E66" s="23">
        <v>22.698214285714279</v>
      </c>
      <c r="F66" s="23">
        <v>21269</v>
      </c>
      <c r="G66" s="23">
        <v>23392.233742437202</v>
      </c>
      <c r="P66" s="27">
        <v>0.244897897524506</v>
      </c>
      <c r="Y66" s="23">
        <v>22095.670693872999</v>
      </c>
      <c r="AI66" s="23">
        <v>2.0029712678627499E-3</v>
      </c>
    </row>
    <row r="67" spans="1:35" x14ac:dyDescent="0.25">
      <c r="A67" s="8">
        <v>43985</v>
      </c>
      <c r="B67" s="23" t="s">
        <v>0</v>
      </c>
      <c r="C67" s="23">
        <v>6.3945945945945946</v>
      </c>
      <c r="D67" s="23">
        <v>60.919642857142847</v>
      </c>
      <c r="E67" s="23">
        <v>23.664285714285711</v>
      </c>
      <c r="F67" s="23">
        <v>19780</v>
      </c>
      <c r="G67" s="23">
        <v>26298.575148461499</v>
      </c>
      <c r="P67" s="27">
        <v>0.24486170991147199</v>
      </c>
      <c r="Y67" s="23">
        <v>22482.644825721301</v>
      </c>
      <c r="AI67" s="23">
        <v>2.0029712678627499E-3</v>
      </c>
    </row>
    <row r="68" spans="1:35" x14ac:dyDescent="0.25">
      <c r="A68" s="8">
        <v>43986</v>
      </c>
      <c r="B68" s="23" t="s">
        <v>0</v>
      </c>
      <c r="C68" s="23">
        <v>6.5131578947368398</v>
      </c>
      <c r="D68" s="23">
        <v>60.3017857142857</v>
      </c>
      <c r="E68" s="23">
        <v>23.975000000000001</v>
      </c>
      <c r="F68" s="23">
        <v>21735</v>
      </c>
      <c r="G68" s="23">
        <v>25489.9180795635</v>
      </c>
      <c r="P68" s="27">
        <v>0</v>
      </c>
      <c r="Y68" s="23">
        <v>23628.270432428599</v>
      </c>
      <c r="AI68" s="23">
        <v>0</v>
      </c>
    </row>
  </sheetData>
  <mergeCells count="4">
    <mergeCell ref="S1:W1"/>
    <mergeCell ref="I1:N1"/>
    <mergeCell ref="AA1:AF1"/>
    <mergeCell ref="AL1:AP1"/>
  </mergeCells>
  <phoneticPr fontId="26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1"/>
  <sheetViews>
    <sheetView topLeftCell="I1" workbookViewId="0">
      <selection activeCell="N2" sqref="N2"/>
    </sheetView>
  </sheetViews>
  <sheetFormatPr defaultRowHeight="14.4" x14ac:dyDescent="0.25"/>
  <cols>
    <col min="1" max="1" width="14.6640625" customWidth="1"/>
    <col min="9" max="11" width="9" style="35" bestFit="1" customWidth="1"/>
    <col min="12" max="12" width="9.5546875" style="35" bestFit="1" customWidth="1"/>
    <col min="13" max="15" width="9" style="35" bestFit="1" customWidth="1"/>
    <col min="16" max="16" width="9" style="35" customWidth="1"/>
    <col min="17" max="17" width="14.33203125" style="35" customWidth="1"/>
    <col min="18" max="18" width="8.88671875" style="23"/>
    <col min="34" max="34" width="8.88671875" style="23"/>
  </cols>
  <sheetData>
    <row r="1" spans="1:47" s="23" customFormat="1" x14ac:dyDescent="0.25">
      <c r="A1" s="19" t="s">
        <v>2</v>
      </c>
      <c r="B1" s="26" t="s">
        <v>3</v>
      </c>
      <c r="C1" s="23" t="s">
        <v>4</v>
      </c>
      <c r="D1" s="23" t="s">
        <v>1</v>
      </c>
      <c r="E1" s="23" t="s">
        <v>5</v>
      </c>
      <c r="F1" s="23" t="s">
        <v>6</v>
      </c>
      <c r="G1" s="23" t="s">
        <v>14</v>
      </c>
      <c r="I1" s="45" t="s">
        <v>18</v>
      </c>
      <c r="J1" s="45"/>
      <c r="K1" s="45"/>
      <c r="L1" s="45"/>
      <c r="M1" s="45"/>
      <c r="N1" s="45"/>
      <c r="O1" s="35"/>
      <c r="P1" s="35"/>
      <c r="Q1" s="35" t="s">
        <v>16</v>
      </c>
      <c r="R1" s="23" t="s">
        <v>15</v>
      </c>
      <c r="T1" s="44" t="s">
        <v>17</v>
      </c>
      <c r="U1" s="44"/>
      <c r="V1" s="44"/>
      <c r="W1" s="44"/>
      <c r="X1" s="44"/>
      <c r="Z1" s="23" t="s">
        <v>53</v>
      </c>
      <c r="AB1" s="44" t="s">
        <v>18</v>
      </c>
      <c r="AC1" s="44"/>
      <c r="AD1" s="44"/>
      <c r="AE1" s="44"/>
      <c r="AF1" s="44"/>
      <c r="AG1" s="44"/>
      <c r="AH1" s="38"/>
      <c r="AJ1" s="27" t="s">
        <v>16</v>
      </c>
      <c r="AK1" s="23" t="s">
        <v>15</v>
      </c>
      <c r="AM1" s="44" t="s">
        <v>17</v>
      </c>
      <c r="AN1" s="44"/>
      <c r="AO1" s="44"/>
      <c r="AP1" s="44"/>
      <c r="AQ1" s="44"/>
    </row>
    <row r="2" spans="1:47" x14ac:dyDescent="0.25">
      <c r="A2" s="8">
        <v>43986</v>
      </c>
      <c r="B2" s="23" t="s">
        <v>0</v>
      </c>
      <c r="C2" s="23">
        <v>6.5131578947368398</v>
      </c>
      <c r="D2" s="23">
        <v>60.3017857142857</v>
      </c>
      <c r="E2" s="23">
        <v>23.975000000000001</v>
      </c>
      <c r="F2" s="23">
        <v>21735</v>
      </c>
      <c r="G2" s="23">
        <v>25489.918079999999</v>
      </c>
      <c r="I2" s="42">
        <v>0.42492192241017601</v>
      </c>
      <c r="J2" s="42">
        <v>0.202984304703971</v>
      </c>
      <c r="K2" s="42">
        <v>5.4244065948256797E-3</v>
      </c>
      <c r="L2" s="42">
        <v>9.5686814899808503</v>
      </c>
      <c r="M2" s="42">
        <v>0.40543180461414002</v>
      </c>
      <c r="N2" s="42">
        <v>1.43746791684274E-3</v>
      </c>
      <c r="O2" s="42">
        <v>0.96435330586924795</v>
      </c>
      <c r="P2" s="42"/>
      <c r="Q2" s="42">
        <v>0.52405582106043003</v>
      </c>
      <c r="R2" s="23">
        <v>1</v>
      </c>
      <c r="T2" s="23">
        <v>3547800.8609879599</v>
      </c>
      <c r="U2" s="23">
        <v>17410418.015826199</v>
      </c>
      <c r="V2" s="23">
        <v>76275.708534020203</v>
      </c>
      <c r="W2" s="23">
        <v>0.62790622711414701</v>
      </c>
      <c r="X2" s="23">
        <v>9.9993172000000005E-2</v>
      </c>
      <c r="Z2" s="23">
        <v>23628.270432428599</v>
      </c>
      <c r="AB2" s="23">
        <v>3.7556045328623901E-3</v>
      </c>
      <c r="AC2" s="23">
        <v>1.62587990324095E-2</v>
      </c>
      <c r="AD2" s="23">
        <v>0.103528387902592</v>
      </c>
      <c r="AE2" s="23">
        <v>26.084392482699698</v>
      </c>
      <c r="AF2" s="23">
        <v>0.28169890416627902</v>
      </c>
      <c r="AG2" s="23">
        <v>3.6459998296161797E-2</v>
      </c>
      <c r="AH2" s="23">
        <v>0.93108228228749401</v>
      </c>
      <c r="AJ2" s="23">
        <v>4.8829113432643902E-3</v>
      </c>
      <c r="AM2" s="23">
        <v>272402190.94350499</v>
      </c>
      <c r="AN2" s="23">
        <v>23449279.382522099</v>
      </c>
      <c r="AO2" s="23">
        <v>3487060.9287451599</v>
      </c>
      <c r="AP2" s="23">
        <v>3410705.7448105202</v>
      </c>
      <c r="AQ2" s="23">
        <v>659203.78302339697</v>
      </c>
      <c r="AR2" s="23">
        <v>50750116.779007003</v>
      </c>
      <c r="AS2" s="23">
        <v>68377.709212068599</v>
      </c>
      <c r="AT2" s="20">
        <v>9.7499999999999998E-5</v>
      </c>
      <c r="AU2" s="23">
        <v>2.0799999999999999E-2</v>
      </c>
    </row>
    <row r="3" spans="1:47" x14ac:dyDescent="0.25">
      <c r="A3" s="8">
        <v>43987</v>
      </c>
      <c r="B3" s="23" t="s">
        <v>0</v>
      </c>
      <c r="C3" s="23">
        <v>5.8054054054054038</v>
      </c>
      <c r="D3" s="23">
        <v>66.316071428571433</v>
      </c>
      <c r="E3" s="23">
        <v>23.048214285714291</v>
      </c>
      <c r="F3" s="23">
        <v>24912</v>
      </c>
      <c r="G3" s="23">
        <v>22456.523972356299</v>
      </c>
      <c r="I3" s="35">
        <v>0.64821554428894401</v>
      </c>
      <c r="J3" s="35">
        <v>0.22804548438860101</v>
      </c>
      <c r="K3" s="35">
        <v>4.8184899945640201E-3</v>
      </c>
      <c r="L3" s="35">
        <v>43.203669510284897</v>
      </c>
      <c r="M3" s="35">
        <v>0.63231883159657598</v>
      </c>
      <c r="N3" s="35">
        <v>1.3875532501805799E-3</v>
      </c>
      <c r="O3" s="35">
        <v>0.96434282539484795</v>
      </c>
      <c r="Q3" s="35">
        <v>0.52433095645737404</v>
      </c>
      <c r="R3" s="23">
        <v>2</v>
      </c>
      <c r="Z3" s="23">
        <v>24129.068182380299</v>
      </c>
      <c r="AB3" s="23">
        <v>5.4418173345980297E-3</v>
      </c>
      <c r="AC3" s="23">
        <v>0.61623995933549902</v>
      </c>
      <c r="AD3" s="23">
        <v>7.4159124061496204E-2</v>
      </c>
      <c r="AE3" s="23">
        <v>87.406277459803803</v>
      </c>
      <c r="AF3" s="23">
        <v>0.33655711582103398</v>
      </c>
      <c r="AG3" s="23">
        <v>3.7225689987403401E-2</v>
      </c>
      <c r="AH3" s="23">
        <v>0.91499439069020905</v>
      </c>
      <c r="AJ3" s="23">
        <v>4.9964902151670596E-3</v>
      </c>
    </row>
    <row r="4" spans="1:47" x14ac:dyDescent="0.25">
      <c r="A4" s="8">
        <v>43988</v>
      </c>
      <c r="B4" s="23" t="s">
        <v>0</v>
      </c>
      <c r="C4" s="23">
        <v>3.4054054054054048</v>
      </c>
      <c r="D4" s="23">
        <v>62.662500000000001</v>
      </c>
      <c r="E4" s="23">
        <v>23.56785714285715</v>
      </c>
      <c r="F4" s="23">
        <v>21474</v>
      </c>
      <c r="G4" s="23">
        <v>21345.055381773898</v>
      </c>
      <c r="I4" s="35">
        <v>0.85337368392310597</v>
      </c>
      <c r="J4" s="35">
        <v>6.3252962407290794E-2</v>
      </c>
      <c r="K4" s="35">
        <v>2.2244132620831102E-2</v>
      </c>
      <c r="L4" s="35">
        <v>71.267314928963799</v>
      </c>
      <c r="M4" s="35">
        <v>0.74508110553537299</v>
      </c>
      <c r="N4" s="35">
        <v>1.42824954088461E-3</v>
      </c>
      <c r="O4" s="35">
        <v>0.96158909843694096</v>
      </c>
      <c r="Q4" s="35">
        <v>0.52460612248828797</v>
      </c>
      <c r="R4" s="23">
        <v>3</v>
      </c>
      <c r="Z4" s="23">
        <v>15849.8682934873</v>
      </c>
      <c r="AB4" s="23">
        <v>6.4692036297993001E-3</v>
      </c>
      <c r="AC4" s="23">
        <v>0.63289623129950801</v>
      </c>
      <c r="AD4" s="23">
        <v>6.7452928125008596E-2</v>
      </c>
      <c r="AE4" s="23">
        <v>88.383541702855396</v>
      </c>
      <c r="AF4" s="23">
        <v>0.54521496838443595</v>
      </c>
      <c r="AG4" s="23">
        <v>3.7698203899588001E-2</v>
      </c>
      <c r="AH4" s="23">
        <v>0.91188316002353398</v>
      </c>
      <c r="AJ4" s="23">
        <v>5.1204802304398601E-3</v>
      </c>
    </row>
    <row r="5" spans="1:47" x14ac:dyDescent="0.25">
      <c r="A5" s="8">
        <v>43989</v>
      </c>
      <c r="B5" s="23" t="s">
        <v>0</v>
      </c>
      <c r="C5" s="23">
        <v>2.689189189189189</v>
      </c>
      <c r="D5" s="23">
        <v>57.655357142857127</v>
      </c>
      <c r="E5" s="23">
        <v>22.596428571428572</v>
      </c>
      <c r="F5" s="23">
        <v>18268</v>
      </c>
      <c r="G5" s="23">
        <v>15597.3476439921</v>
      </c>
      <c r="I5" s="35">
        <v>0.77596985099793903</v>
      </c>
      <c r="J5" s="35">
        <v>4.21210234089213E-2</v>
      </c>
      <c r="K5" s="35">
        <v>3.2860387287776398E-2</v>
      </c>
      <c r="L5" s="35">
        <v>54.286656147282002</v>
      </c>
      <c r="M5" s="35">
        <v>0.66265944639754004</v>
      </c>
      <c r="N5" s="35">
        <v>1.4410397839459399E-3</v>
      </c>
      <c r="O5" s="35">
        <v>0.960223822749802</v>
      </c>
      <c r="Q5" s="35">
        <v>0.52488131510939395</v>
      </c>
      <c r="R5" s="23">
        <v>4</v>
      </c>
      <c r="Z5" s="23">
        <v>14089.2252432</v>
      </c>
      <c r="AB5" s="23">
        <v>6.4803494836959104E-3</v>
      </c>
      <c r="AC5" s="23">
        <v>0.34893919194443501</v>
      </c>
      <c r="AD5" s="23">
        <v>7.4399899488463497E-2</v>
      </c>
      <c r="AE5" s="23">
        <v>77.150011270180897</v>
      </c>
      <c r="AF5" s="23">
        <v>0.424533058952755</v>
      </c>
      <c r="AG5" s="23">
        <v>4.3837252681623397E-2</v>
      </c>
      <c r="AH5" s="23">
        <v>0.91119750901780705</v>
      </c>
      <c r="AJ5" s="23">
        <v>5.2556219477758398E-3</v>
      </c>
    </row>
    <row r="6" spans="1:47" x14ac:dyDescent="0.25">
      <c r="A6" s="8">
        <v>43990</v>
      </c>
      <c r="B6" s="23" t="s">
        <v>0</v>
      </c>
      <c r="C6" s="23">
        <v>4.2081081081081084</v>
      </c>
      <c r="D6" s="23">
        <v>55.571428571428548</v>
      </c>
      <c r="E6" s="23">
        <v>22.848214285714288</v>
      </c>
      <c r="F6" s="23">
        <v>16698</v>
      </c>
      <c r="G6" s="23">
        <v>14290.768709296901</v>
      </c>
      <c r="I6" s="35">
        <v>0.67430236019226797</v>
      </c>
      <c r="J6" s="35">
        <v>3.1747302635991403E-2</v>
      </c>
      <c r="K6" s="35">
        <v>4.1131407731945603E-2</v>
      </c>
      <c r="L6" s="35">
        <v>42.528559439849801</v>
      </c>
      <c r="M6" s="35">
        <v>0.55566853727521504</v>
      </c>
      <c r="N6" s="35">
        <v>2.1291257045905599E-3</v>
      </c>
      <c r="O6" s="35">
        <v>0.95109216077535796</v>
      </c>
      <c r="Q6" s="35">
        <v>0.52515653027535003</v>
      </c>
      <c r="R6" s="23">
        <v>5</v>
      </c>
      <c r="Z6" s="23">
        <v>13848.844309989099</v>
      </c>
      <c r="AB6" s="23">
        <v>5.8828496963384599E-3</v>
      </c>
      <c r="AC6" s="23">
        <v>7.3040988630188194E-2</v>
      </c>
      <c r="AD6" s="23">
        <v>6.8346973865624702E-2</v>
      </c>
      <c r="AE6" s="23">
        <v>46.444655332941899</v>
      </c>
      <c r="AF6" s="23">
        <v>0.71594048568925495</v>
      </c>
      <c r="AG6" s="23">
        <v>4.4671524112235697E-2</v>
      </c>
      <c r="AH6" s="23">
        <v>0.91073189260890897</v>
      </c>
      <c r="AJ6" s="23">
        <v>5.4026648361814901E-3</v>
      </c>
    </row>
    <row r="7" spans="1:47" x14ac:dyDescent="0.25">
      <c r="A7" s="8">
        <v>43991</v>
      </c>
      <c r="B7" s="23" t="s">
        <v>0</v>
      </c>
      <c r="C7" s="23">
        <v>6.1108108108108103</v>
      </c>
      <c r="D7" s="23">
        <v>58.726785714285697</v>
      </c>
      <c r="E7" s="23">
        <v>23.93928571428571</v>
      </c>
      <c r="F7" s="23">
        <v>18008</v>
      </c>
      <c r="G7" s="23">
        <v>19111.830829112601</v>
      </c>
      <c r="I7" s="35">
        <v>0.742772899035816</v>
      </c>
      <c r="J7" s="35">
        <v>0.73298198676733195</v>
      </c>
      <c r="K7" s="35">
        <v>3.3738405082237598E-2</v>
      </c>
      <c r="L7" s="35">
        <v>158.676357633679</v>
      </c>
      <c r="M7" s="35">
        <v>0.62412356301109895</v>
      </c>
      <c r="N7" s="35">
        <v>1.7805028695612199E-3</v>
      </c>
      <c r="O7" s="35">
        <v>0.94915892695055704</v>
      </c>
      <c r="Q7" s="35">
        <v>0.52543176393948599</v>
      </c>
      <c r="R7" s="23">
        <v>6</v>
      </c>
      <c r="Z7" s="23">
        <v>14823.0374891794</v>
      </c>
      <c r="AB7" s="23">
        <v>6.9827281542774698E-3</v>
      </c>
      <c r="AC7" s="23">
        <v>8.8144498653874401E-2</v>
      </c>
      <c r="AD7" s="23">
        <v>7.2787388561773095E-2</v>
      </c>
      <c r="AE7" s="23">
        <v>51.041987533722804</v>
      </c>
      <c r="AF7" s="23">
        <v>0.62213112428760398</v>
      </c>
      <c r="AG7" s="23">
        <v>5.4791629094405103E-2</v>
      </c>
      <c r="AH7" s="23">
        <v>0.909363477939655</v>
      </c>
      <c r="AJ7" s="23">
        <v>5.5623573901180797E-3</v>
      </c>
    </row>
    <row r="8" spans="1:47" x14ac:dyDescent="0.25">
      <c r="A8" s="8">
        <v>43992</v>
      </c>
      <c r="B8" s="23" t="s">
        <v>0</v>
      </c>
      <c r="C8" s="23">
        <v>5.5081081081081082</v>
      </c>
      <c r="D8" s="23">
        <v>60.133928571428569</v>
      </c>
      <c r="E8" s="23">
        <v>23.526785714285719</v>
      </c>
      <c r="F8" s="23">
        <v>21196</v>
      </c>
      <c r="G8" s="23">
        <v>25131.3497497321</v>
      </c>
      <c r="I8" s="35">
        <v>0.52253201273767302</v>
      </c>
      <c r="J8" s="35">
        <v>0.124811441910682</v>
      </c>
      <c r="K8" s="35">
        <v>3.78101888800981E-2</v>
      </c>
      <c r="L8" s="35">
        <v>97.080689910245496</v>
      </c>
      <c r="M8" s="35">
        <v>0.40268466766275601</v>
      </c>
      <c r="N8" s="35">
        <v>1.92881667972888E-3</v>
      </c>
      <c r="O8" s="35">
        <v>0.94694414424473505</v>
      </c>
      <c r="Q8" s="35">
        <v>0.52570701205404702</v>
      </c>
      <c r="R8" s="23">
        <v>7</v>
      </c>
      <c r="Z8" s="23">
        <v>17110.087867926599</v>
      </c>
      <c r="AB8" s="23">
        <v>7.6729556397438E-3</v>
      </c>
      <c r="AC8" s="23">
        <v>9.2588792561099503E-2</v>
      </c>
      <c r="AD8" s="23">
        <v>7.7562595159028899E-2</v>
      </c>
      <c r="AE8" s="23">
        <v>53.432508530908898</v>
      </c>
      <c r="AF8" s="23">
        <v>0.61388040963947399</v>
      </c>
      <c r="AG8" s="23">
        <v>4.2302870320069103E-2</v>
      </c>
      <c r="AH8" s="23">
        <v>0.90885667192160802</v>
      </c>
      <c r="AJ8" s="23">
        <v>5.73543520649879E-3</v>
      </c>
    </row>
    <row r="9" spans="1:47" x14ac:dyDescent="0.25">
      <c r="A9" s="8">
        <v>43993</v>
      </c>
      <c r="B9" s="23" t="s">
        <v>0</v>
      </c>
      <c r="C9" s="23">
        <v>5.6594594594594607</v>
      </c>
      <c r="D9" s="23">
        <v>59.314285714285703</v>
      </c>
      <c r="E9" s="23">
        <v>23.403571428571439</v>
      </c>
      <c r="F9" s="23">
        <v>22402</v>
      </c>
      <c r="G9" s="23">
        <v>24298.057617215101</v>
      </c>
      <c r="I9" s="35">
        <v>1.1207659349800601</v>
      </c>
      <c r="J9" s="35">
        <v>2.3418720981706501E-2</v>
      </c>
      <c r="K9" s="35">
        <v>6.6286023947169898E-2</v>
      </c>
      <c r="L9" s="35">
        <v>45.708756575000997</v>
      </c>
      <c r="M9" s="35">
        <v>0.999999042490195</v>
      </c>
      <c r="N9" s="35">
        <v>1.5902391166549E-3</v>
      </c>
      <c r="O9" s="35">
        <v>0.94669712061766798</v>
      </c>
      <c r="Q9" s="35">
        <v>0.52598227057042402</v>
      </c>
      <c r="R9" s="23">
        <v>8</v>
      </c>
      <c r="Z9" s="23">
        <v>20083.4284214461</v>
      </c>
      <c r="AB9" s="23">
        <v>7.0865675752205303E-3</v>
      </c>
      <c r="AC9" s="23">
        <v>0.98169058298657397</v>
      </c>
      <c r="AD9" s="23">
        <v>6.5407703807575601E-2</v>
      </c>
      <c r="AE9" s="23">
        <v>96.136896926194197</v>
      </c>
      <c r="AF9" s="23">
        <v>0.60652759939374701</v>
      </c>
      <c r="AG9" s="23">
        <v>3.9304425546105602E-2</v>
      </c>
      <c r="AH9" s="23">
        <v>0.90858400413553597</v>
      </c>
      <c r="AJ9" s="23">
        <v>5.9226069308832797E-3</v>
      </c>
    </row>
    <row r="10" spans="1:47" x14ac:dyDescent="0.25">
      <c r="A10" s="8">
        <v>43994</v>
      </c>
      <c r="B10" s="23" t="s">
        <v>0</v>
      </c>
      <c r="C10" s="23">
        <v>5.4405405405405398</v>
      </c>
      <c r="D10" s="23">
        <v>53.741071428571402</v>
      </c>
      <c r="E10" s="23">
        <v>23.014285714285709</v>
      </c>
      <c r="F10" s="23">
        <v>25149</v>
      </c>
      <c r="G10" s="23">
        <v>25577.686013781899</v>
      </c>
      <c r="I10" s="35">
        <v>1.0880311597397301</v>
      </c>
      <c r="J10" s="35">
        <v>3.5292724210414898E-2</v>
      </c>
      <c r="K10" s="35">
        <v>6.2825946405029101E-2</v>
      </c>
      <c r="L10" s="35">
        <v>51.594928546184804</v>
      </c>
      <c r="M10" s="35">
        <v>0.96990317448507601</v>
      </c>
      <c r="N10" s="35">
        <v>1.3181960237720299E-3</v>
      </c>
      <c r="O10" s="35">
        <v>0.94320591852383395</v>
      </c>
      <c r="Q10" s="35">
        <v>0.52625753543939902</v>
      </c>
      <c r="R10" s="23">
        <v>9</v>
      </c>
      <c r="Z10" s="23">
        <v>21738.368016067201</v>
      </c>
      <c r="AB10" s="23">
        <v>5.9508998615568397E-3</v>
      </c>
      <c r="AC10" s="23">
        <v>8.8135549282434902E-2</v>
      </c>
      <c r="AD10" s="23">
        <v>6.6326220660042498E-2</v>
      </c>
      <c r="AE10" s="23">
        <v>49.603056496388398</v>
      </c>
      <c r="AF10" s="23">
        <v>0.74149031841076896</v>
      </c>
      <c r="AG10" s="23">
        <v>4.8591334996745998E-2</v>
      </c>
      <c r="AH10" s="23">
        <v>0.90770171257264998</v>
      </c>
      <c r="AJ10" s="23">
        <v>6.1245380529617796E-3</v>
      </c>
    </row>
    <row r="11" spans="1:47" x14ac:dyDescent="0.25">
      <c r="A11" s="8">
        <v>43995</v>
      </c>
      <c r="B11" s="23" t="s">
        <v>0</v>
      </c>
      <c r="C11" s="23">
        <v>3.3540540540540529</v>
      </c>
      <c r="D11" s="23">
        <v>54.17321428571428</v>
      </c>
      <c r="E11" s="23">
        <v>21.383928571428569</v>
      </c>
      <c r="F11" s="23">
        <v>25126</v>
      </c>
      <c r="G11" s="23">
        <v>25827.8420407985</v>
      </c>
      <c r="I11" s="35">
        <v>1.03531725907829</v>
      </c>
      <c r="J11" s="35">
        <v>1.7227507226138601</v>
      </c>
      <c r="K11" s="35">
        <v>4.6769160566277702E-2</v>
      </c>
      <c r="L11" s="35">
        <v>147.92562879178399</v>
      </c>
      <c r="M11" s="35">
        <v>0.91628194845171296</v>
      </c>
      <c r="N11" s="35">
        <v>1.4633610369538801E-3</v>
      </c>
      <c r="O11" s="35">
        <v>0.94253889089520704</v>
      </c>
      <c r="Q11" s="35">
        <v>0.52653280261137803</v>
      </c>
      <c r="R11" s="23">
        <v>10</v>
      </c>
      <c r="Z11" s="23">
        <v>23326.138516804898</v>
      </c>
      <c r="AB11" s="23">
        <v>8.1735527784593306E-3</v>
      </c>
      <c r="AC11" s="23">
        <v>7.4134862845910102E-2</v>
      </c>
      <c r="AD11" s="23">
        <v>8.2876250646490499E-2</v>
      </c>
      <c r="AE11" s="23">
        <v>47.977183996226501</v>
      </c>
      <c r="AF11" s="23">
        <v>0.63740778703785805</v>
      </c>
      <c r="AG11" s="23">
        <v>4.7038095628685203E-2</v>
      </c>
      <c r="AH11" s="23">
        <v>0.90711611421070604</v>
      </c>
      <c r="AJ11" s="23">
        <v>6.3418326282471396E-3</v>
      </c>
    </row>
    <row r="12" spans="1:47" x14ac:dyDescent="0.25">
      <c r="A12" s="8">
        <v>43996</v>
      </c>
      <c r="B12" s="23" t="s">
        <v>0</v>
      </c>
      <c r="C12" s="23">
        <v>2.9432432432432432</v>
      </c>
      <c r="D12" s="23">
        <v>54.949999999999989</v>
      </c>
      <c r="E12" s="23">
        <v>21.31428571428571</v>
      </c>
      <c r="F12" s="23">
        <v>19331</v>
      </c>
      <c r="G12" s="23">
        <v>20610.230782213799</v>
      </c>
      <c r="I12" s="35">
        <v>0.45928272362997702</v>
      </c>
      <c r="J12" s="35">
        <v>4.7055031581332701E-2</v>
      </c>
      <c r="K12" s="35">
        <v>6.7534215084900304E-2</v>
      </c>
      <c r="L12" s="35">
        <v>58.584324452322797</v>
      </c>
      <c r="M12" s="35">
        <v>0.33758122164063098</v>
      </c>
      <c r="N12" s="35">
        <v>1.7617623321637399E-3</v>
      </c>
      <c r="O12" s="35">
        <v>0.93591644879597402</v>
      </c>
      <c r="Q12" s="35">
        <v>0.52680806803663305</v>
      </c>
      <c r="R12" s="23">
        <v>11</v>
      </c>
      <c r="Z12" s="23">
        <v>24533.946620112201</v>
      </c>
      <c r="AB12" s="23">
        <v>8.2441469906483506E-3</v>
      </c>
      <c r="AC12" s="23">
        <v>6.9798964980908401E-2</v>
      </c>
      <c r="AD12" s="23">
        <v>8.3208890420524498E-2</v>
      </c>
      <c r="AE12" s="23">
        <v>45.676819863256497</v>
      </c>
      <c r="AF12" s="23">
        <v>0.69289599546427805</v>
      </c>
      <c r="AG12" s="23">
        <v>4.6968861354048701E-2</v>
      </c>
      <c r="AH12" s="23">
        <v>0.90647049161317905</v>
      </c>
      <c r="AJ12" s="23">
        <v>6.5750131246280503E-3</v>
      </c>
    </row>
    <row r="13" spans="1:47" x14ac:dyDescent="0.25">
      <c r="A13" s="8">
        <v>43997</v>
      </c>
      <c r="B13" s="23" t="s">
        <v>0</v>
      </c>
      <c r="C13" s="23">
        <v>4.7657894736842108</v>
      </c>
      <c r="D13" s="23">
        <v>60.680357142857147</v>
      </c>
      <c r="E13" s="23">
        <v>21.362500000000001</v>
      </c>
      <c r="F13" s="23">
        <v>18583</v>
      </c>
      <c r="G13" s="23">
        <v>20170.001059975399</v>
      </c>
      <c r="I13" s="35">
        <v>1.0637672284253401</v>
      </c>
      <c r="J13" s="35">
        <v>0.137375165584639</v>
      </c>
      <c r="K13" s="35">
        <v>7.9697754399432608E-3</v>
      </c>
      <c r="L13" s="35">
        <v>43.870008454954601</v>
      </c>
      <c r="M13" s="35">
        <v>0.99475618961896095</v>
      </c>
      <c r="N13" s="35">
        <v>2.6843282180870598E-3</v>
      </c>
      <c r="O13" s="35">
        <v>0.93198355356692997</v>
      </c>
      <c r="Q13" s="35">
        <v>0.527083327665538</v>
      </c>
      <c r="R13" s="23">
        <v>12</v>
      </c>
      <c r="Z13" s="23">
        <v>23873.586669420602</v>
      </c>
      <c r="AB13" s="23">
        <v>7.9805118783553598E-3</v>
      </c>
      <c r="AC13" s="23">
        <v>0.16663087539835</v>
      </c>
      <c r="AD13" s="23">
        <v>7.5975837377615804E-2</v>
      </c>
      <c r="AE13" s="23">
        <v>62.793908191203002</v>
      </c>
      <c r="AF13" s="23">
        <v>0.585983297737523</v>
      </c>
      <c r="AG13" s="23">
        <v>4.89532848800368E-2</v>
      </c>
      <c r="AH13" s="23">
        <v>0.90513674162777003</v>
      </c>
      <c r="AJ13" s="23">
        <v>6.8244987377832503E-3</v>
      </c>
    </row>
    <row r="14" spans="1:47" x14ac:dyDescent="0.25">
      <c r="A14" s="8">
        <v>43998</v>
      </c>
      <c r="B14" s="23" t="s">
        <v>0</v>
      </c>
      <c r="C14" s="23">
        <v>5.0567567567567568</v>
      </c>
      <c r="D14" s="23">
        <v>59.817857142857143</v>
      </c>
      <c r="E14" s="23">
        <v>21.79999999999999</v>
      </c>
      <c r="F14" s="23">
        <v>23901</v>
      </c>
      <c r="G14" s="20">
        <v>26383.637993590801</v>
      </c>
      <c r="I14" s="35">
        <v>0.690756926843615</v>
      </c>
      <c r="J14" s="35">
        <v>3.7673819055800403E-2</v>
      </c>
      <c r="K14" s="35">
        <v>3.9771680014814702E-2</v>
      </c>
      <c r="L14" s="35">
        <v>51.890749331507699</v>
      </c>
      <c r="M14" s="35">
        <v>0.56842311286060099</v>
      </c>
      <c r="N14" s="35">
        <v>2.6388296407227098E-3</v>
      </c>
      <c r="O14" s="35">
        <v>0.93109107395364599</v>
      </c>
      <c r="Q14" s="35">
        <v>0.52735857744880799</v>
      </c>
      <c r="R14" s="23">
        <v>13</v>
      </c>
      <c r="Z14" s="23">
        <v>24076.612087907401</v>
      </c>
      <c r="AB14" s="23">
        <v>7.6169100128654597E-3</v>
      </c>
      <c r="AC14" s="23">
        <v>0.70949062692442</v>
      </c>
      <c r="AD14" s="23">
        <v>7.7871816953006295E-2</v>
      </c>
      <c r="AE14" s="23">
        <v>83.433738345728997</v>
      </c>
      <c r="AF14" s="23">
        <v>0.50926517858526499</v>
      </c>
      <c r="AG14" s="23">
        <v>4.59174986075368E-2</v>
      </c>
      <c r="AH14" s="23">
        <v>0.90390665791764302</v>
      </c>
      <c r="AJ14" s="23">
        <v>7.09058268425607E-3</v>
      </c>
    </row>
    <row r="15" spans="1:47" x14ac:dyDescent="0.25">
      <c r="A15" s="8">
        <v>43999</v>
      </c>
      <c r="B15" s="23" t="s">
        <v>0</v>
      </c>
      <c r="C15" s="23">
        <v>5.743243243243243</v>
      </c>
      <c r="D15" s="23">
        <v>59.67321428571428</v>
      </c>
      <c r="E15" s="23">
        <v>22.458928571428569</v>
      </c>
      <c r="F15" s="23">
        <v>27215</v>
      </c>
      <c r="G15" s="20">
        <v>28178.004813209001</v>
      </c>
      <c r="I15" s="35">
        <v>0.63861720653605303</v>
      </c>
      <c r="J15" s="35">
        <v>0.130328228931061</v>
      </c>
      <c r="K15" s="35">
        <v>8.65915915988613E-3</v>
      </c>
      <c r="L15" s="35">
        <v>34.745806040371697</v>
      </c>
      <c r="M15" s="35">
        <v>0.56773319919652998</v>
      </c>
      <c r="N15" s="35">
        <v>2.7989166151185501E-3</v>
      </c>
      <c r="O15" s="35">
        <v>0.92662675379105497</v>
      </c>
      <c r="Q15" s="35">
        <v>0.52763381333773696</v>
      </c>
      <c r="R15" s="23">
        <v>14</v>
      </c>
      <c r="Z15" s="23">
        <v>26474.227413800199</v>
      </c>
      <c r="AB15" s="23">
        <v>8.5759033738623796E-3</v>
      </c>
      <c r="AC15" s="23">
        <v>7.5099430649971793E-2</v>
      </c>
      <c r="AD15" s="23">
        <v>8.4973069712046601E-2</v>
      </c>
      <c r="AE15" s="23">
        <v>46.366726182420898</v>
      </c>
      <c r="AF15" s="23">
        <v>0.68014729783331596</v>
      </c>
      <c r="AG15" s="23">
        <v>5.3310644257438103E-2</v>
      </c>
      <c r="AH15" s="23">
        <v>0.90381255576323105</v>
      </c>
      <c r="AJ15" s="23">
        <v>7.3734091575659803E-3</v>
      </c>
    </row>
    <row r="16" spans="1:47" x14ac:dyDescent="0.25">
      <c r="A16" s="8">
        <v>44000</v>
      </c>
      <c r="B16" s="23" t="s">
        <v>0</v>
      </c>
      <c r="C16" s="23">
        <v>5.5540540540540553</v>
      </c>
      <c r="D16" s="23">
        <v>62.424999999999962</v>
      </c>
      <c r="E16" s="23">
        <v>23.24821428571428</v>
      </c>
      <c r="F16" s="23">
        <v>28401</v>
      </c>
      <c r="G16" s="20">
        <v>31246.6469998877</v>
      </c>
      <c r="I16" s="35">
        <v>0.66171020531915503</v>
      </c>
      <c r="J16" s="35">
        <v>1.9408180623230999</v>
      </c>
      <c r="K16" s="35">
        <v>6.7248219077876301E-2</v>
      </c>
      <c r="L16" s="35">
        <v>119.414762684156</v>
      </c>
      <c r="M16" s="35">
        <v>0.53799826550491603</v>
      </c>
      <c r="N16" s="35">
        <v>1.948212926836E-3</v>
      </c>
      <c r="O16" s="35">
        <v>0.924477288636116</v>
      </c>
      <c r="Q16" s="35">
        <v>0.527909031284439</v>
      </c>
      <c r="R16" s="23">
        <v>15</v>
      </c>
      <c r="Z16" s="23">
        <v>28308.334972796401</v>
      </c>
      <c r="AB16" s="23">
        <v>9.0560844940398306E-3</v>
      </c>
      <c r="AC16" s="23">
        <v>0.1069582084623</v>
      </c>
      <c r="AD16" s="23">
        <v>8.2585392398348806E-2</v>
      </c>
      <c r="AE16" s="23">
        <v>51.849771550579398</v>
      </c>
      <c r="AF16" s="23">
        <v>0.70022296059775002</v>
      </c>
      <c r="AG16" s="23">
        <v>5.5220632512733098E-2</v>
      </c>
      <c r="AH16" s="23">
        <v>0.89958596168413596</v>
      </c>
      <c r="AJ16" s="23">
        <v>7.6729508094925099E-3</v>
      </c>
    </row>
    <row r="17" spans="1:36" x14ac:dyDescent="0.25">
      <c r="A17" s="8">
        <v>44001</v>
      </c>
      <c r="B17" s="23" t="s">
        <v>0</v>
      </c>
      <c r="C17" s="23">
        <v>6.094444444444445</v>
      </c>
      <c r="D17" s="23">
        <v>63.685714285714283</v>
      </c>
      <c r="E17" s="23">
        <v>23.68214285714286</v>
      </c>
      <c r="F17" s="23">
        <v>31685</v>
      </c>
      <c r="G17" s="20">
        <v>31711.549674429902</v>
      </c>
      <c r="I17" s="35">
        <v>0.67367655808826898</v>
      </c>
      <c r="J17" s="35">
        <v>0.18426645970694999</v>
      </c>
      <c r="K17" s="35">
        <v>7.3863194941674204E-2</v>
      </c>
      <c r="L17" s="35">
        <v>80.788367632955897</v>
      </c>
      <c r="M17" s="35">
        <v>0.55007311033015305</v>
      </c>
      <c r="N17" s="35">
        <v>1.88808305929822E-3</v>
      </c>
      <c r="O17" s="35">
        <v>0.92071560675487896</v>
      </c>
      <c r="Q17" s="35">
        <v>0.52818422724208003</v>
      </c>
      <c r="R17" s="23">
        <v>16</v>
      </c>
      <c r="Z17" s="23">
        <v>30409.882536682599</v>
      </c>
      <c r="AB17" s="23">
        <v>9.9745570740538102E-3</v>
      </c>
      <c r="AC17" s="23">
        <v>9.2577868122806897E-2</v>
      </c>
      <c r="AD17" s="23">
        <v>8.6873742295578094E-2</v>
      </c>
      <c r="AE17" s="23">
        <v>48.265697968119397</v>
      </c>
      <c r="AF17" s="23">
        <v>0.721031603360478</v>
      </c>
      <c r="AG17" s="23">
        <v>6.2577479661271501E-2</v>
      </c>
      <c r="AH17" s="23">
        <v>0.89531192886176403</v>
      </c>
      <c r="AJ17" s="23">
        <v>7.98898778009886E-3</v>
      </c>
    </row>
    <row r="18" spans="1:36" x14ac:dyDescent="0.25">
      <c r="A18" s="8">
        <v>44002</v>
      </c>
      <c r="B18" s="23" t="s">
        <v>0</v>
      </c>
      <c r="C18" s="23">
        <v>5.094444444444445</v>
      </c>
      <c r="D18" s="23">
        <v>65.174999999999997</v>
      </c>
      <c r="E18" s="23">
        <v>23.99285714285714</v>
      </c>
      <c r="F18" s="23">
        <v>32534</v>
      </c>
      <c r="G18" s="20">
        <v>34485.930028879397</v>
      </c>
      <c r="I18" s="35">
        <v>0.60583507943454495</v>
      </c>
      <c r="J18" s="35">
        <v>1.71738431013858</v>
      </c>
      <c r="K18" s="35">
        <v>9.37057119621061E-2</v>
      </c>
      <c r="L18" s="35">
        <v>97.537976549810793</v>
      </c>
      <c r="M18" s="35">
        <v>0.48266320338630703</v>
      </c>
      <c r="N18" s="35">
        <v>1.64126393415298E-3</v>
      </c>
      <c r="O18" s="35">
        <v>0.90852468936557396</v>
      </c>
      <c r="Q18" s="35">
        <v>0.52845939716512302</v>
      </c>
      <c r="R18" s="23">
        <v>17</v>
      </c>
      <c r="Z18" s="23">
        <v>31756.059477315601</v>
      </c>
      <c r="AB18" s="23">
        <v>1.04935947515933E-2</v>
      </c>
      <c r="AC18" s="23">
        <v>7.2685515272082099E-2</v>
      </c>
      <c r="AD18" s="23">
        <v>9.5127222389378305E-2</v>
      </c>
      <c r="AE18" s="23">
        <v>44.266335148768199</v>
      </c>
      <c r="AF18" s="23">
        <v>0.76502852887655504</v>
      </c>
      <c r="AG18" s="23">
        <v>5.2541979261287099E-2</v>
      </c>
      <c r="AH18" s="23">
        <v>0.894071190862057</v>
      </c>
      <c r="AJ18" s="23">
        <v>8.3210894273837901E-3</v>
      </c>
    </row>
    <row r="19" spans="1:36" x14ac:dyDescent="0.25">
      <c r="A19" s="8">
        <v>44003</v>
      </c>
      <c r="B19" s="23" t="s">
        <v>0</v>
      </c>
      <c r="C19" s="23">
        <v>4.2342105263157892</v>
      </c>
      <c r="D19" s="23">
        <v>66.199999999999974</v>
      </c>
      <c r="E19" s="23">
        <v>24.31785714285714</v>
      </c>
      <c r="F19" s="23">
        <v>26067</v>
      </c>
      <c r="G19" s="20">
        <v>32435.735038033799</v>
      </c>
      <c r="I19" s="35">
        <v>0.94811534666969399</v>
      </c>
      <c r="J19" s="35">
        <v>0.165806073813172</v>
      </c>
      <c r="K19" s="35">
        <v>9.6218073440688598E-2</v>
      </c>
      <c r="L19" s="35">
        <v>70.886213061330693</v>
      </c>
      <c r="M19" s="35">
        <v>0.82474417281150303</v>
      </c>
      <c r="N19" s="35">
        <v>1.6726690500916701E-3</v>
      </c>
      <c r="O19" s="35">
        <v>0.90806306581367602</v>
      </c>
      <c r="Q19" s="35">
        <v>0.52873453700955897</v>
      </c>
      <c r="R19" s="23">
        <v>18</v>
      </c>
      <c r="Z19" s="23">
        <v>33670.016439217099</v>
      </c>
      <c r="AB19" s="23">
        <v>9.8880273888994896E-3</v>
      </c>
      <c r="AC19" s="23">
        <v>0.133871133586797</v>
      </c>
      <c r="AD19" s="23">
        <v>8.5601540030186898E-2</v>
      </c>
      <c r="AE19" s="23">
        <v>53.766876185816699</v>
      </c>
      <c r="AF19" s="23">
        <v>0.72922638418902197</v>
      </c>
      <c r="AG19" s="23">
        <v>6.0358192114119899E-2</v>
      </c>
      <c r="AH19" s="23">
        <v>0.89294676092682002</v>
      </c>
      <c r="AJ19" s="23">
        <v>8.6685999799876907E-3</v>
      </c>
    </row>
    <row r="20" spans="1:36" x14ac:dyDescent="0.25">
      <c r="A20" s="8">
        <v>44004</v>
      </c>
      <c r="B20" s="23" t="s">
        <v>0</v>
      </c>
      <c r="C20" s="23">
        <v>5.2499999999999982</v>
      </c>
      <c r="D20" s="23">
        <v>66.766071428571422</v>
      </c>
      <c r="E20" s="23">
        <v>24.328571428571429</v>
      </c>
      <c r="F20" s="23">
        <v>31156</v>
      </c>
      <c r="G20" s="20">
        <v>30732.4063146839</v>
      </c>
      <c r="I20" s="35">
        <v>0.42612098778320801</v>
      </c>
      <c r="J20" s="35">
        <v>1.6864418434511499</v>
      </c>
      <c r="K20" s="35">
        <v>9.3646313793394498E-2</v>
      </c>
      <c r="L20" s="35">
        <v>97.182351743423993</v>
      </c>
      <c r="M20" s="35">
        <v>0.30150281637800802</v>
      </c>
      <c r="N20" s="35">
        <v>1.89570758112101E-3</v>
      </c>
      <c r="O20" s="35">
        <v>0.90623514658736004</v>
      </c>
      <c r="Q20" s="35">
        <v>0.52900964273314999</v>
      </c>
      <c r="R20" s="23">
        <v>19</v>
      </c>
      <c r="Z20" s="23">
        <v>34003.416341332399</v>
      </c>
      <c r="AB20" s="23">
        <v>1.06181931286122E-2</v>
      </c>
      <c r="AC20" s="23">
        <v>8.4370650462368801E-2</v>
      </c>
      <c r="AD20" s="23">
        <v>9.0261764397064403E-2</v>
      </c>
      <c r="AE20" s="23">
        <v>45.800093892933802</v>
      </c>
      <c r="AF20" s="23">
        <v>0.81256015174863205</v>
      </c>
      <c r="AG20" s="23">
        <v>5.6545235561429E-2</v>
      </c>
      <c r="AH20" s="23">
        <v>0.89220174752121095</v>
      </c>
      <c r="AJ20" s="23">
        <v>9.0306293337708999E-3</v>
      </c>
    </row>
    <row r="21" spans="1:36" x14ac:dyDescent="0.25">
      <c r="A21" s="8">
        <v>44005</v>
      </c>
      <c r="B21" s="23" t="s">
        <v>0</v>
      </c>
      <c r="C21" s="23">
        <v>5.2555555555555564</v>
      </c>
      <c r="D21" s="23">
        <v>67.871428571428552</v>
      </c>
      <c r="E21" s="23">
        <v>23.946428571428569</v>
      </c>
      <c r="F21" s="23">
        <v>37266</v>
      </c>
      <c r="G21" s="20">
        <v>35129.087434977897</v>
      </c>
      <c r="I21" s="35">
        <v>1.04214086718153</v>
      </c>
      <c r="J21" s="35">
        <v>0.90445122396073496</v>
      </c>
      <c r="K21" s="35">
        <v>9.8220966199669593E-2</v>
      </c>
      <c r="L21" s="35">
        <v>88.456077947999304</v>
      </c>
      <c r="M21" s="35">
        <v>0.91959110088095797</v>
      </c>
      <c r="N21" s="35">
        <v>1.5292280691197001E-3</v>
      </c>
      <c r="O21" s="35">
        <v>0.90550912393391703</v>
      </c>
      <c r="Q21" s="35">
        <v>0.52928471029566504</v>
      </c>
      <c r="R21" s="23">
        <v>20</v>
      </c>
      <c r="Z21" s="23">
        <v>33907.345671467199</v>
      </c>
      <c r="AB21" s="23">
        <v>1.0166675215643E-2</v>
      </c>
      <c r="AC21" s="23">
        <v>0.167324179327171</v>
      </c>
      <c r="AD21" s="23">
        <v>8.5425839592363897E-2</v>
      </c>
      <c r="AE21" s="23">
        <v>58.084206531796603</v>
      </c>
      <c r="AF21" s="23">
        <v>0.69254747791646898</v>
      </c>
      <c r="AG21" s="23">
        <v>5.87467694839999E-2</v>
      </c>
      <c r="AH21" s="23">
        <v>0.89168929398457597</v>
      </c>
      <c r="AJ21" s="23">
        <v>9.4060501181804698E-3</v>
      </c>
    </row>
    <row r="22" spans="1:36" x14ac:dyDescent="0.25">
      <c r="A22" s="8">
        <v>44006</v>
      </c>
      <c r="B22" s="23" t="s">
        <v>0</v>
      </c>
      <c r="C22" s="23">
        <v>5.6710526315789478</v>
      </c>
      <c r="D22" s="23">
        <v>62.876785714285717</v>
      </c>
      <c r="E22" s="23">
        <v>24.12857142857143</v>
      </c>
      <c r="F22" s="23">
        <v>36212</v>
      </c>
      <c r="G22" s="20">
        <v>36326.2617860787</v>
      </c>
      <c r="I22" s="35">
        <v>0.560742836743094</v>
      </c>
      <c r="J22" s="35">
        <v>1.2855030590795999</v>
      </c>
      <c r="K22" s="35">
        <v>0.100551047838236</v>
      </c>
      <c r="L22" s="35">
        <v>90.802405079203893</v>
      </c>
      <c r="M22" s="35">
        <v>0.43694004310630502</v>
      </c>
      <c r="N22" s="35">
        <v>1.72052256313893E-3</v>
      </c>
      <c r="O22" s="35">
        <v>0.90320477756198603</v>
      </c>
      <c r="Q22" s="35">
        <v>0.52955973565911496</v>
      </c>
      <c r="R22" s="23">
        <v>21</v>
      </c>
      <c r="Z22" s="23">
        <v>36020.948909391802</v>
      </c>
      <c r="AB22" s="23">
        <v>1.0674998535007901E-2</v>
      </c>
      <c r="AC22" s="23">
        <v>0.24526402748399101</v>
      </c>
      <c r="AD22" s="23">
        <v>8.9224182913662506E-2</v>
      </c>
      <c r="AE22" s="23">
        <v>62.073848862882997</v>
      </c>
      <c r="AF22" s="23">
        <v>0.70569998883281204</v>
      </c>
      <c r="AG22" s="23">
        <v>5.73772866603229E-2</v>
      </c>
      <c r="AH22" s="23">
        <v>0.88611716139778096</v>
      </c>
      <c r="AJ22" s="23">
        <v>9.7935019604826201E-3</v>
      </c>
    </row>
    <row r="23" spans="1:36" x14ac:dyDescent="0.25">
      <c r="A23" s="8">
        <v>44007</v>
      </c>
      <c r="B23" s="23" t="s">
        <v>0</v>
      </c>
      <c r="C23" s="23">
        <v>6.3657894736842104</v>
      </c>
      <c r="D23" s="23">
        <v>61.480357142857137</v>
      </c>
      <c r="E23" s="23">
        <v>24.592857142857142</v>
      </c>
      <c r="F23" s="23">
        <v>40260</v>
      </c>
      <c r="G23" s="20">
        <v>38955.642596126199</v>
      </c>
      <c r="I23" s="35">
        <v>0.47599630072679699</v>
      </c>
      <c r="J23" s="35">
        <v>1.6652532104248099</v>
      </c>
      <c r="K23" s="35">
        <v>5.40575990690733E-2</v>
      </c>
      <c r="L23" s="35">
        <v>133.325991825925</v>
      </c>
      <c r="M23" s="35">
        <v>0.34736777194423502</v>
      </c>
      <c r="N23" s="35">
        <v>2.98137450511771E-3</v>
      </c>
      <c r="O23" s="35">
        <v>0.89623048950786199</v>
      </c>
      <c r="Q23" s="35">
        <v>0.52983471478799204</v>
      </c>
      <c r="R23" s="23">
        <v>22</v>
      </c>
      <c r="Z23" s="23">
        <v>37700.033151621697</v>
      </c>
      <c r="AB23" s="23">
        <v>1.14800101872536E-2</v>
      </c>
      <c r="AC23" s="23">
        <v>0.145804436057444</v>
      </c>
      <c r="AD23" s="23">
        <v>8.9407135397523402E-2</v>
      </c>
      <c r="AE23" s="23">
        <v>53.244836098325102</v>
      </c>
      <c r="AF23" s="23">
        <v>0.79673555165732202</v>
      </c>
      <c r="AG23" s="23">
        <v>6.7465910023222594E-2</v>
      </c>
      <c r="AH23" s="23">
        <v>0.88326400806382199</v>
      </c>
      <c r="AJ23" s="23">
        <v>1.01914035742036E-2</v>
      </c>
    </row>
    <row r="24" spans="1:36" x14ac:dyDescent="0.25">
      <c r="A24" s="8">
        <v>44008</v>
      </c>
      <c r="B24" s="23" t="s">
        <v>0</v>
      </c>
      <c r="C24" s="23">
        <v>7.584210526315788</v>
      </c>
      <c r="D24" s="23">
        <v>63.035714285714278</v>
      </c>
      <c r="E24" s="23">
        <v>24.93571428571428</v>
      </c>
      <c r="F24" s="23">
        <v>46319</v>
      </c>
      <c r="G24" s="20">
        <v>42658.677740299798</v>
      </c>
      <c r="I24" s="35">
        <v>0.655463512701421</v>
      </c>
      <c r="J24" s="35">
        <v>0.38167900056892401</v>
      </c>
      <c r="K24" s="35">
        <v>0.114934358403068</v>
      </c>
      <c r="L24" s="35">
        <v>73.854441035394501</v>
      </c>
      <c r="M24" s="35">
        <v>0.53259580405818197</v>
      </c>
      <c r="N24" s="35">
        <v>1.5417260539452001E-3</v>
      </c>
      <c r="O24" s="35">
        <v>0.89393261698271098</v>
      </c>
      <c r="Q24" s="35">
        <v>0.53010964364950397</v>
      </c>
      <c r="R24" s="23">
        <v>23</v>
      </c>
      <c r="Z24" s="23">
        <v>39820.617333959002</v>
      </c>
      <c r="AB24" s="23">
        <v>1.13527887630163E-2</v>
      </c>
      <c r="AC24" s="23">
        <v>0.21857224736033101</v>
      </c>
      <c r="AD24" s="23">
        <v>9.4757067816531398E-2</v>
      </c>
      <c r="AE24" s="23">
        <v>59.0329884581001</v>
      </c>
      <c r="AF24" s="23">
        <v>0.74364291893343704</v>
      </c>
      <c r="AG24" s="23">
        <v>5.56856877361631E-2</v>
      </c>
      <c r="AH24" s="23">
        <v>0.88057255912497601</v>
      </c>
      <c r="AJ24" s="23">
        <v>1.05979729036224E-2</v>
      </c>
    </row>
    <row r="25" spans="1:36" x14ac:dyDescent="0.25">
      <c r="A25" s="8">
        <v>44009</v>
      </c>
      <c r="B25" s="23" t="s">
        <v>0</v>
      </c>
      <c r="C25" s="23">
        <v>4.9944444444444427</v>
      </c>
      <c r="D25" s="23">
        <v>67.396428571428572</v>
      </c>
      <c r="E25" s="23">
        <v>24.524999999999999</v>
      </c>
      <c r="F25" s="23">
        <v>41698</v>
      </c>
      <c r="G25" s="20">
        <v>48372.7133527552</v>
      </c>
      <c r="I25" s="35">
        <v>1.09874121565788</v>
      </c>
      <c r="J25" s="35">
        <v>1.43936828242056</v>
      </c>
      <c r="K25" s="35">
        <v>0.125123757807694</v>
      </c>
      <c r="L25" s="35">
        <v>82.3441669096743</v>
      </c>
      <c r="M25" s="35">
        <v>0.97517401503015499</v>
      </c>
      <c r="N25" s="35">
        <v>1.60454595087356E-3</v>
      </c>
      <c r="O25" s="35">
        <v>0.88707159532688595</v>
      </c>
      <c r="Q25" s="35">
        <v>0.53038451821381405</v>
      </c>
      <c r="R25" s="23">
        <v>24</v>
      </c>
      <c r="Z25" s="23">
        <v>42597.878966766497</v>
      </c>
      <c r="AB25" s="23">
        <v>1.15686351584968E-2</v>
      </c>
      <c r="AC25" s="23">
        <v>0.27180886476942101</v>
      </c>
      <c r="AD25" s="23">
        <v>9.65176256235908E-2</v>
      </c>
      <c r="AE25" s="23">
        <v>60.567046473980803</v>
      </c>
      <c r="AF25" s="23">
        <v>0.68971580537966304</v>
      </c>
      <c r="AG25" s="23">
        <v>7.0156412952339806E-2</v>
      </c>
      <c r="AH25" s="23">
        <v>0.87710994617665505</v>
      </c>
      <c r="AJ25" s="23">
        <v>1.10112550930609E-2</v>
      </c>
    </row>
    <row r="26" spans="1:36" x14ac:dyDescent="0.25">
      <c r="A26" s="8">
        <v>44010</v>
      </c>
      <c r="B26" s="23" t="s">
        <v>0</v>
      </c>
      <c r="C26" s="23">
        <v>3.4388888888888882</v>
      </c>
      <c r="D26" s="23">
        <v>67.876785714285717</v>
      </c>
      <c r="E26" s="23">
        <v>24.342857142857149</v>
      </c>
      <c r="F26" s="23">
        <v>41796</v>
      </c>
      <c r="G26" s="20">
        <v>40728.374060838098</v>
      </c>
      <c r="I26" s="35">
        <v>0.69664254594104602</v>
      </c>
      <c r="J26" s="35">
        <v>1.23052636281149</v>
      </c>
      <c r="K26" s="35">
        <v>0.130585643337263</v>
      </c>
      <c r="L26" s="35">
        <v>79.583370293773001</v>
      </c>
      <c r="M26" s="35">
        <v>0.57307229210619104</v>
      </c>
      <c r="N26" s="35">
        <v>1.58114647411001E-3</v>
      </c>
      <c r="O26" s="35">
        <v>0.88394152930567804</v>
      </c>
      <c r="Q26" s="35">
        <v>0.53065933445427205</v>
      </c>
      <c r="R26" s="23">
        <v>25</v>
      </c>
      <c r="Z26" s="23">
        <v>46599.320357489203</v>
      </c>
      <c r="AB26" s="23">
        <v>1.0918767744554501E-2</v>
      </c>
      <c r="AC26" s="23">
        <v>0.70660810621290404</v>
      </c>
      <c r="AD26" s="23">
        <v>9.7653552672785596E-2</v>
      </c>
      <c r="AE26" s="23">
        <v>71.767716075611801</v>
      </c>
      <c r="AF26" s="23">
        <v>0.67731628854686099</v>
      </c>
      <c r="AG26" s="23">
        <v>5.5057789556124802E-2</v>
      </c>
      <c r="AH26" s="23">
        <v>0.87698192759594196</v>
      </c>
      <c r="AJ26" s="23">
        <v>1.1429157554175499E-2</v>
      </c>
    </row>
    <row r="27" spans="1:36" x14ac:dyDescent="0.25">
      <c r="A27" s="8">
        <v>44011</v>
      </c>
      <c r="B27" s="23" t="s">
        <v>0</v>
      </c>
      <c r="C27" s="23">
        <v>4.5432432432432437</v>
      </c>
      <c r="D27" s="23">
        <v>66.532142857142844</v>
      </c>
      <c r="E27" s="23">
        <v>24.287499999999991</v>
      </c>
      <c r="F27" s="23">
        <v>39700</v>
      </c>
      <c r="G27" s="20">
        <v>36420.975833819699</v>
      </c>
      <c r="I27" s="35">
        <v>0.17091680075479099</v>
      </c>
      <c r="J27" s="35">
        <v>1.75107249196333</v>
      </c>
      <c r="K27" s="35">
        <v>0.101771793347871</v>
      </c>
      <c r="L27" s="35">
        <v>92.816288980734697</v>
      </c>
      <c r="M27" s="35">
        <v>4.2018534211627899E-2</v>
      </c>
      <c r="N27" s="35">
        <v>2.6029945282601799E-3</v>
      </c>
      <c r="O27" s="35">
        <v>0.88090370684271602</v>
      </c>
      <c r="Q27" s="35">
        <v>0.53093408834765199</v>
      </c>
      <c r="R27" s="23">
        <v>26</v>
      </c>
      <c r="Z27" s="23">
        <v>44992.508604531198</v>
      </c>
      <c r="AB27" s="23">
        <v>1.2200301332648499E-2</v>
      </c>
      <c r="AC27" s="23">
        <v>0.19143954045912101</v>
      </c>
      <c r="AD27" s="23">
        <v>9.65358042285617E-2</v>
      </c>
      <c r="AE27" s="23">
        <v>55.670312565325297</v>
      </c>
      <c r="AF27" s="23">
        <v>0.71864585949916904</v>
      </c>
      <c r="AG27" s="23">
        <v>7.7732603759672295E-2</v>
      </c>
      <c r="AH27" s="23">
        <v>0.87520605037433596</v>
      </c>
      <c r="AJ27" s="23">
        <v>1.1849490921305401E-2</v>
      </c>
    </row>
    <row r="28" spans="1:36" x14ac:dyDescent="0.25">
      <c r="A28" s="8">
        <v>44012</v>
      </c>
      <c r="B28" s="23" t="s">
        <v>0</v>
      </c>
      <c r="C28" s="23">
        <v>5.3473684210526304</v>
      </c>
      <c r="D28" s="23">
        <v>67.760714285714258</v>
      </c>
      <c r="E28" s="23">
        <v>24.073214285714279</v>
      </c>
      <c r="F28" s="23">
        <v>48369</v>
      </c>
      <c r="G28" s="20">
        <v>41733.3268745893</v>
      </c>
      <c r="I28" s="35">
        <v>1.0997954631906</v>
      </c>
      <c r="J28" s="35">
        <v>0.39575447888059501</v>
      </c>
      <c r="K28" s="35">
        <v>0.138306837685888</v>
      </c>
      <c r="L28" s="35">
        <v>69.423336802029993</v>
      </c>
      <c r="M28" s="35">
        <v>0.97641454244362602</v>
      </c>
      <c r="N28" s="35">
        <v>1.5278793026478599E-3</v>
      </c>
      <c r="O28" s="35">
        <v>0.88017659765348299</v>
      </c>
      <c r="Q28" s="35">
        <v>0.53120877587438997</v>
      </c>
      <c r="R28" s="23">
        <v>27</v>
      </c>
      <c r="Z28" s="23">
        <v>42940.248609380797</v>
      </c>
      <c r="AB28" s="23">
        <v>1.14202492431722E-2</v>
      </c>
      <c r="AC28" s="23">
        <v>0.66511862587675197</v>
      </c>
      <c r="AD28" s="23">
        <v>9.8518112523662493E-2</v>
      </c>
      <c r="AE28" s="23">
        <v>70.471140886605298</v>
      </c>
      <c r="AF28" s="23">
        <v>0.655389177568799</v>
      </c>
      <c r="AG28" s="23">
        <v>6.5741420438077097E-2</v>
      </c>
      <c r="AH28" s="23">
        <v>0.87418508581822696</v>
      </c>
      <c r="AJ28" s="23">
        <v>1.22700142624697E-2</v>
      </c>
    </row>
    <row r="29" spans="1:36" x14ac:dyDescent="0.25">
      <c r="A29" s="8">
        <v>44013</v>
      </c>
      <c r="B29" s="23" t="s">
        <v>0</v>
      </c>
      <c r="C29" s="23">
        <v>5.9243243243243251</v>
      </c>
      <c r="D29" s="23">
        <v>68.610714285714295</v>
      </c>
      <c r="E29" s="23">
        <v>23.821428571428569</v>
      </c>
      <c r="F29" s="23">
        <v>51566</v>
      </c>
      <c r="G29" s="20">
        <v>46149.361545369997</v>
      </c>
      <c r="I29" s="35">
        <v>0.93239672877441504</v>
      </c>
      <c r="J29" s="35">
        <v>1.3057218177385499</v>
      </c>
      <c r="K29" s="35">
        <v>0.16081489747900299</v>
      </c>
      <c r="L29" s="35">
        <v>73.074635840148602</v>
      </c>
      <c r="M29" s="35">
        <v>0.80872416325311203</v>
      </c>
      <c r="N29" s="35">
        <v>1.5343909380247699E-3</v>
      </c>
      <c r="O29" s="35">
        <v>0.86693296577818801</v>
      </c>
      <c r="Q29" s="35">
        <v>0.53148339301881398</v>
      </c>
      <c r="R29" s="23">
        <v>28</v>
      </c>
      <c r="Z29" s="23">
        <v>45156.441162361501</v>
      </c>
      <c r="AB29" s="23">
        <v>1.2011711220452199E-2</v>
      </c>
      <c r="AC29" s="23">
        <v>0.28059660982895002</v>
      </c>
      <c r="AD29" s="23">
        <v>9.7370743381599595E-2</v>
      </c>
      <c r="AE29" s="23">
        <v>60.482619525704798</v>
      </c>
      <c r="AF29" s="23">
        <v>0.69405233441523795</v>
      </c>
      <c r="AG29" s="23">
        <v>7.4127851125276603E-2</v>
      </c>
      <c r="AH29" s="23">
        <v>0.87414767548961403</v>
      </c>
      <c r="AJ29" s="23">
        <v>1.2688482596986199E-2</v>
      </c>
    </row>
    <row r="30" spans="1:36" x14ac:dyDescent="0.25">
      <c r="A30" s="8">
        <v>44014</v>
      </c>
      <c r="B30" s="23" t="s">
        <v>0</v>
      </c>
      <c r="C30" s="23">
        <v>5.2351351351351356</v>
      </c>
      <c r="D30" s="23">
        <v>63.041071428571414</v>
      </c>
      <c r="E30" s="23">
        <v>25.239285714285721</v>
      </c>
      <c r="F30" s="23">
        <v>56370</v>
      </c>
      <c r="G30" s="20">
        <v>49900.420703238997</v>
      </c>
      <c r="I30" s="35">
        <v>0.497932049527127</v>
      </c>
      <c r="J30" s="35">
        <v>0.858728505569061</v>
      </c>
      <c r="K30" s="35">
        <v>0.16253439545328699</v>
      </c>
      <c r="L30" s="35">
        <v>70.434464851823193</v>
      </c>
      <c r="M30" s="35">
        <v>0.373138799733222</v>
      </c>
      <c r="N30" s="35">
        <v>1.7051067629994001E-3</v>
      </c>
      <c r="O30" s="35">
        <v>0.86591095698117004</v>
      </c>
      <c r="Q30" s="35">
        <v>0.53175793576937902</v>
      </c>
      <c r="R30" s="23">
        <v>29</v>
      </c>
      <c r="Z30" s="23">
        <v>48306.877856239902</v>
      </c>
      <c r="AB30" s="23">
        <v>1.26465768425893E-2</v>
      </c>
      <c r="AC30" s="23">
        <v>0.192874665386262</v>
      </c>
      <c r="AD30" s="23">
        <v>9.5826058709558695E-2</v>
      </c>
      <c r="AE30" s="23">
        <v>55.667917201912203</v>
      </c>
      <c r="AF30" s="23">
        <v>0.71111828234699304</v>
      </c>
      <c r="AG30" s="23">
        <v>8.6188050952958895E-2</v>
      </c>
      <c r="AH30" s="23">
        <v>0.87212102353153398</v>
      </c>
      <c r="AJ30" s="23">
        <v>1.3102694595329501E-2</v>
      </c>
    </row>
    <row r="31" spans="1:36" x14ac:dyDescent="0.25">
      <c r="A31" s="8">
        <v>44015</v>
      </c>
      <c r="B31" s="23" t="s">
        <v>0</v>
      </c>
      <c r="C31" s="23">
        <v>5.1810810810810812</v>
      </c>
      <c r="D31" s="23">
        <v>62.385714285714293</v>
      </c>
      <c r="E31" s="23">
        <v>25.67857142857142</v>
      </c>
      <c r="F31" s="23">
        <v>52617</v>
      </c>
      <c r="G31" s="20">
        <v>48896.264666734802</v>
      </c>
      <c r="I31" s="35">
        <v>0.41073183290409798</v>
      </c>
      <c r="J31" s="35">
        <v>1.46117595780349</v>
      </c>
      <c r="K31" s="35">
        <v>0.16932055110018801</v>
      </c>
      <c r="L31" s="35">
        <v>72.560043556025704</v>
      </c>
      <c r="M31" s="35">
        <v>0.28611497068888297</v>
      </c>
      <c r="N31" s="35">
        <v>1.6588542002977701E-3</v>
      </c>
      <c r="O31" s="35">
        <v>0.86273116008571704</v>
      </c>
      <c r="Q31" s="35">
        <v>0.53203240011890396</v>
      </c>
      <c r="R31" s="23">
        <v>30</v>
      </c>
      <c r="Z31" s="23">
        <v>51554.385661551401</v>
      </c>
      <c r="AB31" s="23">
        <v>1.39945243199138E-2</v>
      </c>
      <c r="AC31" s="23">
        <v>0.41425756320013701</v>
      </c>
      <c r="AD31" s="23">
        <v>0.11449546052531399</v>
      </c>
      <c r="AE31" s="23">
        <v>60.081241184191001</v>
      </c>
      <c r="AF31" s="23">
        <v>0.67621005363445696</v>
      </c>
      <c r="AG31" s="23">
        <v>9.1270552592990994E-2</v>
      </c>
      <c r="AH31" s="23">
        <v>0.84914243388807997</v>
      </c>
      <c r="AJ31" s="23">
        <v>1.3510538322885899E-2</v>
      </c>
    </row>
    <row r="32" spans="1:36" x14ac:dyDescent="0.25">
      <c r="A32" s="8">
        <v>44016</v>
      </c>
      <c r="B32" s="23" t="s">
        <v>0</v>
      </c>
      <c r="C32" s="23">
        <v>4.2108108108108127</v>
      </c>
      <c r="D32" s="23">
        <v>64.155357142857127</v>
      </c>
      <c r="E32" s="23">
        <v>25.544642857142861</v>
      </c>
      <c r="F32" s="23">
        <v>48355</v>
      </c>
      <c r="G32" s="20">
        <v>50321.407797708802</v>
      </c>
      <c r="I32" s="35">
        <v>0.749097225541971</v>
      </c>
      <c r="J32" s="35">
        <v>0.34457106194776699</v>
      </c>
      <c r="K32" s="35">
        <v>0.137423808648027</v>
      </c>
      <c r="L32" s="35">
        <v>68.3601677867468</v>
      </c>
      <c r="M32" s="35">
        <v>0.61987530244387501</v>
      </c>
      <c r="N32" s="35">
        <v>2.51918653333583E-3</v>
      </c>
      <c r="O32" s="35">
        <v>0.86187790354191895</v>
      </c>
      <c r="Q32" s="35">
        <v>0.53230678206480098</v>
      </c>
      <c r="R32" s="23">
        <v>31</v>
      </c>
      <c r="Z32" s="23">
        <v>52591.2406502827</v>
      </c>
      <c r="AB32" s="23"/>
      <c r="AC32" s="23"/>
      <c r="AD32" s="23"/>
      <c r="AE32" s="23"/>
      <c r="AF32" s="23"/>
      <c r="AG32" s="23"/>
      <c r="AJ32" s="23">
        <v>1.3910033038303999E-2</v>
      </c>
    </row>
    <row r="33" spans="1:36" x14ac:dyDescent="0.25">
      <c r="A33" s="8">
        <v>44017</v>
      </c>
      <c r="B33" s="23" t="s">
        <v>0</v>
      </c>
      <c r="C33" s="23">
        <v>4.0675675675675693</v>
      </c>
      <c r="D33" s="23">
        <v>62.623214285714283</v>
      </c>
      <c r="E33" s="23">
        <v>25.98928571428571</v>
      </c>
      <c r="F33" s="23">
        <v>50804</v>
      </c>
      <c r="G33" s="20">
        <v>48092.655260253799</v>
      </c>
      <c r="I33" s="35">
        <v>0.91978613625255201</v>
      </c>
      <c r="J33" s="35">
        <v>1.2771888306257799</v>
      </c>
      <c r="K33" s="35">
        <v>0.18473599037266999</v>
      </c>
      <c r="L33" s="35">
        <v>69.240626821708901</v>
      </c>
      <c r="M33" s="35">
        <v>0.79635565056417701</v>
      </c>
      <c r="N33" s="35">
        <v>1.45063148679436E-3</v>
      </c>
      <c r="O33" s="35">
        <v>0.85595293765205005</v>
      </c>
      <c r="Q33" s="35">
        <v>0.53258107760930795</v>
      </c>
      <c r="R33" s="23">
        <v>32</v>
      </c>
      <c r="Z33" s="23">
        <v>53948.926072543603</v>
      </c>
      <c r="AB33" s="23"/>
      <c r="AC33" s="23"/>
      <c r="AD33" s="23"/>
      <c r="AE33" s="23"/>
      <c r="AF33" s="23"/>
      <c r="AG33" s="23"/>
      <c r="AJ33" s="23">
        <v>1.4299365352042801E-2</v>
      </c>
    </row>
    <row r="34" spans="1:36" x14ac:dyDescent="0.25">
      <c r="A34" s="8">
        <v>44018</v>
      </c>
      <c r="B34" s="23" t="s">
        <v>0</v>
      </c>
      <c r="C34" s="23">
        <v>6.4135135135135144</v>
      </c>
      <c r="D34" s="23">
        <v>64.82678571428572</v>
      </c>
      <c r="E34" s="23">
        <v>25.171428571428571</v>
      </c>
      <c r="F34" s="23">
        <v>42734</v>
      </c>
      <c r="G34" s="20">
        <v>49111.497130208503</v>
      </c>
      <c r="I34" s="35">
        <v>1.07845445986231</v>
      </c>
      <c r="J34" s="35">
        <v>0.49150311037771099</v>
      </c>
      <c r="K34" s="35">
        <v>0.17942351571669099</v>
      </c>
      <c r="L34" s="35">
        <v>64.628858619983305</v>
      </c>
      <c r="M34" s="35">
        <v>0.95218031629866495</v>
      </c>
      <c r="N34" s="35">
        <v>1.93295077054478E-3</v>
      </c>
      <c r="O34" s="35">
        <v>0.85519318170890701</v>
      </c>
      <c r="Q34" s="35">
        <v>0.53285528275972405</v>
      </c>
      <c r="R34" s="23">
        <v>33</v>
      </c>
      <c r="Z34" s="23">
        <v>53604.242172823702</v>
      </c>
      <c r="AB34" s="23"/>
      <c r="AC34" s="23"/>
      <c r="AD34" s="23"/>
      <c r="AE34" s="23"/>
      <c r="AF34" s="23"/>
      <c r="AG34" s="23"/>
      <c r="AJ34" s="23">
        <v>1.4676918458301E-2</v>
      </c>
    </row>
    <row r="35" spans="1:36" x14ac:dyDescent="0.25">
      <c r="A35" s="8">
        <v>44019</v>
      </c>
      <c r="B35" s="23" t="s">
        <v>0</v>
      </c>
      <c r="C35" s="23">
        <v>5.0675675675675684</v>
      </c>
      <c r="D35" s="23">
        <v>68.369642857142836</v>
      </c>
      <c r="E35" s="23">
        <v>24.982142857142851</v>
      </c>
      <c r="F35" s="23">
        <v>59128</v>
      </c>
      <c r="G35" s="20">
        <v>60552.047071240399</v>
      </c>
      <c r="I35" s="35">
        <v>1.1257505905259699</v>
      </c>
      <c r="J35" s="35">
        <v>4.6159171532246003E-2</v>
      </c>
      <c r="K35" s="35">
        <v>6.68897567528981E-2</v>
      </c>
      <c r="L35" s="35">
        <v>57.274888819850197</v>
      </c>
      <c r="M35" s="35">
        <v>0.99344727168382496</v>
      </c>
      <c r="N35" s="35">
        <v>3.6179283671578001E-3</v>
      </c>
      <c r="O35" s="35">
        <v>0.854786615960756</v>
      </c>
      <c r="Q35" s="35">
        <v>0.53312939352863697</v>
      </c>
      <c r="R35" s="23">
        <v>34</v>
      </c>
      <c r="Z35" s="23">
        <v>54287.122279261799</v>
      </c>
      <c r="AB35" s="23"/>
      <c r="AC35" s="23"/>
      <c r="AD35" s="23"/>
      <c r="AE35" s="23"/>
      <c r="AF35" s="23"/>
      <c r="AG35" s="23"/>
      <c r="AJ35" s="23">
        <v>1.50412936298035E-2</v>
      </c>
    </row>
    <row r="36" spans="1:36" x14ac:dyDescent="0.25">
      <c r="A36" s="8">
        <v>44020</v>
      </c>
      <c r="B36" s="23" t="s">
        <v>0</v>
      </c>
      <c r="C36" s="23">
        <v>5.4054054054054044</v>
      </c>
      <c r="D36" s="23">
        <v>67.391071428571394</v>
      </c>
      <c r="E36" s="23">
        <v>25.81071428571428</v>
      </c>
      <c r="F36" s="23">
        <v>59645</v>
      </c>
      <c r="G36" s="20">
        <v>56887.5177835043</v>
      </c>
      <c r="I36" s="35">
        <v>0.85183789681071798</v>
      </c>
      <c r="J36" s="35">
        <v>0.555198828829081</v>
      </c>
      <c r="K36" s="35">
        <v>0.189598887687147</v>
      </c>
      <c r="L36" s="35">
        <v>64.2299855378551</v>
      </c>
      <c r="M36" s="35">
        <v>0.72718789156963803</v>
      </c>
      <c r="N36" s="35">
        <v>1.63919575118476E-3</v>
      </c>
      <c r="O36" s="35">
        <v>0.85400749913357399</v>
      </c>
      <c r="Q36" s="35">
        <v>0.53340340593415503</v>
      </c>
      <c r="R36" s="23">
        <v>35</v>
      </c>
      <c r="Z36" s="23">
        <v>60198.702499833198</v>
      </c>
      <c r="AB36" s="23"/>
      <c r="AC36" s="23"/>
      <c r="AD36" s="23"/>
      <c r="AE36" s="23"/>
      <c r="AF36" s="23"/>
      <c r="AG36" s="23"/>
      <c r="AJ36" s="23">
        <v>1.53913236616846E-2</v>
      </c>
    </row>
    <row r="37" spans="1:36" x14ac:dyDescent="0.25">
      <c r="A37" s="8">
        <v>44021</v>
      </c>
      <c r="B37" s="23" t="s">
        <v>0</v>
      </c>
      <c r="C37" s="23">
        <v>5.5552631578947356</v>
      </c>
      <c r="D37" s="23">
        <v>66.10535714285713</v>
      </c>
      <c r="E37" s="23">
        <v>26.23749999999999</v>
      </c>
      <c r="F37" s="23">
        <v>60953</v>
      </c>
      <c r="G37" s="20">
        <v>60275.120588901198</v>
      </c>
      <c r="I37" s="35">
        <v>0.74665679683469199</v>
      </c>
      <c r="J37" s="35">
        <v>0.16946245080918801</v>
      </c>
      <c r="K37" s="35">
        <v>0.101907054820538</v>
      </c>
      <c r="L37" s="35">
        <v>68.558856674929302</v>
      </c>
      <c r="M37" s="35">
        <v>0.61414035286042501</v>
      </c>
      <c r="N37" s="35">
        <v>3.2772716464457602E-3</v>
      </c>
      <c r="O37" s="35">
        <v>0.84630435656902003</v>
      </c>
      <c r="Q37" s="35">
        <v>0.53367731600013701</v>
      </c>
      <c r="R37" s="23">
        <v>36</v>
      </c>
      <c r="Z37" s="23">
        <v>60619.625627158501</v>
      </c>
      <c r="AB37" s="23"/>
      <c r="AC37" s="23"/>
      <c r="AD37" s="23"/>
      <c r="AE37" s="23"/>
      <c r="AF37" s="23"/>
      <c r="AG37" s="23"/>
      <c r="AJ37" s="23">
        <v>1.5726078422111898E-2</v>
      </c>
    </row>
    <row r="38" spans="1:36" x14ac:dyDescent="0.25">
      <c r="A38" s="8">
        <v>44022</v>
      </c>
      <c r="B38" s="23" t="s">
        <v>0</v>
      </c>
      <c r="C38" s="23">
        <v>5.2131578947368409</v>
      </c>
      <c r="D38" s="23">
        <v>67.491071428571402</v>
      </c>
      <c r="E38" s="23">
        <v>25.975000000000001</v>
      </c>
      <c r="F38" s="23">
        <v>67801</v>
      </c>
      <c r="G38" s="20">
        <v>62985.697009766503</v>
      </c>
      <c r="I38" s="35">
        <v>0.38257456792185301</v>
      </c>
      <c r="J38" s="35">
        <v>1.19643835704545</v>
      </c>
      <c r="K38" s="35">
        <v>0.20992855729062801</v>
      </c>
      <c r="L38" s="35">
        <v>65.791537698960795</v>
      </c>
      <c r="M38" s="35">
        <v>0.25866432463182398</v>
      </c>
      <c r="N38" s="35">
        <v>1.4975473194895901E-3</v>
      </c>
      <c r="O38" s="35">
        <v>0.84605559582198298</v>
      </c>
      <c r="Q38" s="35">
        <v>0.53395111975642096</v>
      </c>
      <c r="R38" s="23">
        <v>37</v>
      </c>
      <c r="Z38" s="23">
        <v>62500.107457076898</v>
      </c>
      <c r="AB38" s="23"/>
      <c r="AC38" s="23"/>
      <c r="AD38" s="23"/>
      <c r="AE38" s="23"/>
      <c r="AF38" s="23"/>
      <c r="AG38" s="23"/>
      <c r="AJ38" s="23">
        <v>1.6044863075414199E-2</v>
      </c>
    </row>
    <row r="39" spans="1:36" x14ac:dyDescent="0.25">
      <c r="A39" s="8">
        <v>44023</v>
      </c>
      <c r="B39" s="23" t="s">
        <v>0</v>
      </c>
      <c r="C39" s="23">
        <v>4.4861111111111107</v>
      </c>
      <c r="D39" s="23">
        <v>62.85714285714284</v>
      </c>
      <c r="E39" s="23">
        <v>26.589285714285712</v>
      </c>
      <c r="F39" s="23">
        <v>61258</v>
      </c>
      <c r="G39" s="20">
        <v>63586.378863920901</v>
      </c>
      <c r="I39" s="35">
        <v>1.1007775712680601</v>
      </c>
      <c r="J39" s="35">
        <v>0.43778517317750598</v>
      </c>
      <c r="K39" s="35">
        <v>0.214840248660702</v>
      </c>
      <c r="L39" s="35">
        <v>60.415918824299197</v>
      </c>
      <c r="M39" s="35">
        <v>0.97670378698597304</v>
      </c>
      <c r="N39" s="35">
        <v>1.5262194804466201E-3</v>
      </c>
      <c r="O39" s="35">
        <v>0.84444369738943503</v>
      </c>
      <c r="Q39" s="35">
        <v>0.53422481323905502</v>
      </c>
      <c r="R39" s="23">
        <v>38</v>
      </c>
      <c r="Z39" s="23">
        <v>64473.175848979401</v>
      </c>
      <c r="AB39" s="23"/>
      <c r="AC39" s="23"/>
      <c r="AD39" s="23"/>
      <c r="AE39" s="23"/>
      <c r="AF39" s="23"/>
      <c r="AG39" s="23"/>
      <c r="AJ39" s="23">
        <v>1.6347209862011099E-2</v>
      </c>
    </row>
    <row r="40" spans="1:36" x14ac:dyDescent="0.25">
      <c r="A40" s="8">
        <v>44024</v>
      </c>
      <c r="B40" s="23" t="s">
        <v>0</v>
      </c>
      <c r="C40" s="23">
        <v>3.566666666666666</v>
      </c>
      <c r="D40" s="23">
        <v>59.719642857142873</v>
      </c>
      <c r="E40" s="23">
        <v>26.530357142857142</v>
      </c>
      <c r="F40" s="23">
        <v>60027</v>
      </c>
      <c r="G40" s="20">
        <v>62394.910274246497</v>
      </c>
      <c r="I40" s="35">
        <v>0.210470762015355</v>
      </c>
      <c r="J40" s="35">
        <v>0.58940339596086799</v>
      </c>
      <c r="K40" s="35">
        <v>0.22315170445494401</v>
      </c>
      <c r="L40" s="35">
        <v>61.0455317416654</v>
      </c>
      <c r="M40" s="35">
        <v>8.7462738709755503E-2</v>
      </c>
      <c r="N40" s="35">
        <v>1.33541925207159E-3</v>
      </c>
      <c r="O40" s="35">
        <v>0.84090581418406696</v>
      </c>
      <c r="Q40" s="35">
        <v>0.53449839249052</v>
      </c>
      <c r="R40" s="23">
        <v>39</v>
      </c>
      <c r="Z40" s="23">
        <v>65303.870296682602</v>
      </c>
      <c r="AB40" s="23"/>
      <c r="AC40" s="23"/>
      <c r="AD40" s="23"/>
      <c r="AE40" s="23"/>
      <c r="AF40" s="23"/>
      <c r="AG40" s="23"/>
      <c r="AJ40" s="23">
        <v>1.6632864535048801E-2</v>
      </c>
    </row>
    <row r="41" spans="1:36" x14ac:dyDescent="0.25">
      <c r="A41" s="8">
        <v>44025</v>
      </c>
      <c r="B41" s="23" t="s">
        <v>0</v>
      </c>
      <c r="C41" s="23">
        <v>4.7552631578947366</v>
      </c>
      <c r="D41" s="23">
        <v>60.932142857142843</v>
      </c>
      <c r="E41" s="23">
        <v>25.953571428571429</v>
      </c>
      <c r="F41" s="23">
        <v>57865</v>
      </c>
      <c r="G41" s="20">
        <v>60177.634014364601</v>
      </c>
      <c r="I41" s="35">
        <v>1.10778917433269</v>
      </c>
      <c r="J41" s="35">
        <v>0.19458473344246299</v>
      </c>
      <c r="K41" s="35">
        <v>0.229939115140812</v>
      </c>
      <c r="L41" s="35">
        <v>55.833092777297303</v>
      </c>
      <c r="M41" s="35">
        <v>0.98414471967198403</v>
      </c>
      <c r="N41" s="35">
        <v>1.4166230774250699E-3</v>
      </c>
      <c r="O41" s="35">
        <v>0.84033717674318997</v>
      </c>
      <c r="Q41" s="35">
        <v>0.53477185355996104</v>
      </c>
      <c r="R41" s="23">
        <v>40</v>
      </c>
      <c r="Z41" s="23">
        <v>64735.747394345803</v>
      </c>
      <c r="AB41" s="23"/>
      <c r="AC41" s="23"/>
      <c r="AD41" s="23"/>
      <c r="AE41" s="23"/>
      <c r="AF41" s="23"/>
      <c r="AG41" s="23"/>
      <c r="AJ41" s="23">
        <v>1.6901768665410401E-2</v>
      </c>
    </row>
    <row r="42" spans="1:36" x14ac:dyDescent="0.25">
      <c r="A42" s="8">
        <v>44026</v>
      </c>
      <c r="B42" s="23" t="s">
        <v>0</v>
      </c>
      <c r="C42" s="23">
        <v>4.8861111111111093</v>
      </c>
      <c r="D42" s="23">
        <v>60.873214285714269</v>
      </c>
      <c r="E42" s="23">
        <v>25.651785714285712</v>
      </c>
      <c r="F42" s="23">
        <v>66891</v>
      </c>
      <c r="G42" s="20">
        <v>67889.892183033604</v>
      </c>
      <c r="I42" s="35">
        <v>0.77352090497008197</v>
      </c>
      <c r="J42" s="35">
        <v>0.96604048729169301</v>
      </c>
      <c r="K42" s="35">
        <v>0.18301747960814899</v>
      </c>
      <c r="L42" s="35">
        <v>67.406151672789207</v>
      </c>
      <c r="M42" s="35">
        <v>0.63898391897762596</v>
      </c>
      <c r="N42" s="35">
        <v>3.3290855154615201E-3</v>
      </c>
      <c r="O42" s="35">
        <v>0.79058644676814904</v>
      </c>
      <c r="Q42" s="35">
        <v>0.53504519250341098</v>
      </c>
      <c r="R42" s="23">
        <v>41</v>
      </c>
      <c r="Z42" s="23">
        <v>63206.6920446246</v>
      </c>
      <c r="AB42" s="23"/>
      <c r="AC42" s="23"/>
      <c r="AD42" s="23"/>
      <c r="AE42" s="23"/>
      <c r="AF42" s="23"/>
      <c r="AG42" s="23"/>
      <c r="AJ42" s="23">
        <v>1.71540390438801E-2</v>
      </c>
    </row>
    <row r="43" spans="1:36" x14ac:dyDescent="0.25">
      <c r="A43" s="8">
        <v>44027</v>
      </c>
      <c r="B43" s="23" t="s">
        <v>0</v>
      </c>
      <c r="C43" s="23">
        <v>5.4891891891891893</v>
      </c>
      <c r="D43" s="23">
        <v>64.603571428571428</v>
      </c>
      <c r="E43" s="23">
        <v>25.046428571428571</v>
      </c>
      <c r="F43" s="23">
        <v>67938</v>
      </c>
      <c r="G43" s="20">
        <v>70842.000218998393</v>
      </c>
      <c r="I43" s="35">
        <v>1.11525219242396</v>
      </c>
      <c r="J43" s="35">
        <v>0.388399411548283</v>
      </c>
      <c r="K43" s="35">
        <v>1.6270180025746099</v>
      </c>
      <c r="L43" s="35">
        <v>98.082161116288503</v>
      </c>
      <c r="M43" s="35">
        <v>0.99137196814912398</v>
      </c>
      <c r="N43" s="35">
        <v>1.25130902200454E-3</v>
      </c>
      <c r="O43" s="35">
        <v>0.73755410364022</v>
      </c>
      <c r="Q43" s="35">
        <v>0.53531840538401698</v>
      </c>
      <c r="R43" s="23">
        <v>42</v>
      </c>
      <c r="Z43" s="23">
        <v>66283.314774976403</v>
      </c>
      <c r="AB43" s="23"/>
      <c r="AC43" s="23"/>
      <c r="AD43" s="23"/>
      <c r="AE43" s="23"/>
      <c r="AF43" s="23"/>
      <c r="AG43" s="23"/>
      <c r="AJ43" s="23">
        <v>1.73899453480146E-2</v>
      </c>
    </row>
    <row r="44" spans="1:36" x14ac:dyDescent="0.25">
      <c r="A44" s="8">
        <v>44028</v>
      </c>
      <c r="B44" s="23" t="s">
        <v>0</v>
      </c>
      <c r="C44" s="23">
        <v>4.8189189189189197</v>
      </c>
      <c r="D44" s="23">
        <v>65.653571428571425</v>
      </c>
      <c r="E44" s="23">
        <v>24.98571428571428</v>
      </c>
      <c r="F44" s="23">
        <v>76044</v>
      </c>
      <c r="G44" s="20">
        <v>76275.708534020203</v>
      </c>
      <c r="I44" s="35">
        <v>0.87670092917056197</v>
      </c>
      <c r="J44" s="35">
        <v>0.86691446129269401</v>
      </c>
      <c r="K44" s="35">
        <v>1.53725564277765</v>
      </c>
      <c r="L44" s="35">
        <v>184.07612391592599</v>
      </c>
      <c r="M44" s="35">
        <v>0.75280675620640702</v>
      </c>
      <c r="N44" s="35">
        <v>1.2535536626831999E-3</v>
      </c>
      <c r="O44" s="35">
        <v>0.73755330388811602</v>
      </c>
      <c r="Q44" s="35">
        <v>0</v>
      </c>
      <c r="R44" s="23">
        <v>43</v>
      </c>
      <c r="Z44" s="23">
        <v>68377.709212068599</v>
      </c>
      <c r="AB44" s="23"/>
      <c r="AC44" s="23"/>
      <c r="AD44" s="23"/>
      <c r="AE44" s="23"/>
      <c r="AF44" s="23"/>
      <c r="AG44" s="23"/>
      <c r="AJ44" s="23">
        <v>0</v>
      </c>
    </row>
    <row r="45" spans="1:36" x14ac:dyDescent="0.25">
      <c r="G45" s="20"/>
      <c r="AB45" s="23"/>
      <c r="AC45" s="23"/>
      <c r="AD45" s="23"/>
      <c r="AE45" s="23"/>
      <c r="AF45" s="23"/>
      <c r="AG45" s="23"/>
    </row>
    <row r="46" spans="1:36" x14ac:dyDescent="0.25">
      <c r="G46" s="23"/>
      <c r="AB46" s="23"/>
      <c r="AC46" s="23"/>
      <c r="AD46" s="23"/>
      <c r="AE46" s="23"/>
      <c r="AF46" s="23"/>
      <c r="AG46" s="23"/>
    </row>
    <row r="47" spans="1:36" x14ac:dyDescent="0.25">
      <c r="G47" s="23"/>
      <c r="AB47" s="23"/>
      <c r="AC47" s="23"/>
      <c r="AD47" s="23"/>
      <c r="AE47" s="23"/>
      <c r="AF47" s="23"/>
      <c r="AG47" s="23"/>
    </row>
    <row r="48" spans="1:36" x14ac:dyDescent="0.25">
      <c r="G48" s="23"/>
      <c r="AB48" s="23"/>
      <c r="AC48" s="23"/>
      <c r="AD48" s="23"/>
      <c r="AE48" s="23"/>
      <c r="AF48" s="23"/>
      <c r="AG48" s="23"/>
    </row>
    <row r="49" spans="28:33" x14ac:dyDescent="0.25">
      <c r="AB49" s="23"/>
      <c r="AC49" s="23"/>
      <c r="AD49" s="20"/>
      <c r="AE49" s="23"/>
      <c r="AF49" s="23"/>
      <c r="AG49" s="23"/>
    </row>
    <row r="50" spans="28:33" x14ac:dyDescent="0.25">
      <c r="AB50" s="23"/>
      <c r="AC50" s="23"/>
      <c r="AD50" s="23"/>
      <c r="AE50" s="23"/>
      <c r="AF50" s="23"/>
      <c r="AG50" s="23"/>
    </row>
    <row r="51" spans="28:33" x14ac:dyDescent="0.25">
      <c r="AB51" s="23"/>
      <c r="AC51" s="23"/>
      <c r="AD51" s="23"/>
      <c r="AE51" s="23"/>
      <c r="AF51" s="23"/>
      <c r="AG51" s="23"/>
    </row>
  </sheetData>
  <mergeCells count="4">
    <mergeCell ref="I1:N1"/>
    <mergeCell ref="T1:X1"/>
    <mergeCell ref="AB1:AG1"/>
    <mergeCell ref="AM1:AQ1"/>
  </mergeCells>
  <phoneticPr fontId="26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1"/>
  <sheetViews>
    <sheetView topLeftCell="M1" workbookViewId="0">
      <selection activeCell="AH2" sqref="AH2"/>
    </sheetView>
  </sheetViews>
  <sheetFormatPr defaultRowHeight="14.4" x14ac:dyDescent="0.25"/>
  <cols>
    <col min="1" max="1" width="14.5546875" customWidth="1"/>
    <col min="9" max="11" width="9" style="35" bestFit="1" customWidth="1"/>
    <col min="12" max="12" width="9.5546875" style="35" bestFit="1" customWidth="1"/>
    <col min="13" max="15" width="9" style="35" bestFit="1" customWidth="1"/>
    <col min="16" max="16" width="8.88671875" style="23"/>
    <col min="17" max="17" width="14.33203125" style="27" customWidth="1"/>
    <col min="18" max="18" width="8.88671875" style="23"/>
    <col min="35" max="35" width="8.88671875" style="23"/>
  </cols>
  <sheetData>
    <row r="1" spans="1:47" s="23" customFormat="1" x14ac:dyDescent="0.25">
      <c r="A1" s="19" t="s">
        <v>2</v>
      </c>
      <c r="B1" s="26" t="s">
        <v>3</v>
      </c>
      <c r="C1" s="23" t="s">
        <v>4</v>
      </c>
      <c r="D1" s="23" t="s">
        <v>1</v>
      </c>
      <c r="E1" s="23" t="s">
        <v>5</v>
      </c>
      <c r="F1" s="23" t="s">
        <v>6</v>
      </c>
      <c r="G1" s="23" t="s">
        <v>14</v>
      </c>
      <c r="I1" s="45" t="s">
        <v>18</v>
      </c>
      <c r="J1" s="45"/>
      <c r="K1" s="45"/>
      <c r="L1" s="45"/>
      <c r="M1" s="45"/>
      <c r="N1" s="45"/>
      <c r="O1" s="35"/>
      <c r="Q1" s="27" t="s">
        <v>16</v>
      </c>
      <c r="R1" s="23" t="s">
        <v>15</v>
      </c>
      <c r="T1" s="44" t="s">
        <v>17</v>
      </c>
      <c r="U1" s="44"/>
      <c r="V1" s="44"/>
      <c r="W1" s="44"/>
      <c r="X1" s="44"/>
      <c r="Z1" s="23" t="s">
        <v>54</v>
      </c>
      <c r="AB1" s="44" t="s">
        <v>18</v>
      </c>
      <c r="AC1" s="44"/>
      <c r="AD1" s="44"/>
      <c r="AE1" s="44"/>
      <c r="AF1" s="44"/>
      <c r="AG1" s="44"/>
      <c r="AJ1" s="27" t="s">
        <v>16</v>
      </c>
      <c r="AK1" s="23" t="s">
        <v>15</v>
      </c>
      <c r="AM1" s="44" t="s">
        <v>17</v>
      </c>
      <c r="AN1" s="44"/>
      <c r="AO1" s="44"/>
      <c r="AP1" s="44"/>
      <c r="AQ1" s="44"/>
    </row>
    <row r="2" spans="1:47" x14ac:dyDescent="0.25">
      <c r="A2" s="8">
        <v>44028</v>
      </c>
      <c r="B2" s="23" t="s">
        <v>0</v>
      </c>
      <c r="C2" s="23">
        <v>4.8189189189189197</v>
      </c>
      <c r="D2" s="23">
        <v>65.653571428571425</v>
      </c>
      <c r="E2" s="23">
        <v>24.98571428571428</v>
      </c>
      <c r="F2" s="23">
        <v>76044</v>
      </c>
      <c r="G2" s="23">
        <v>76275.708534020203</v>
      </c>
      <c r="I2" s="42">
        <v>0.217010835821976</v>
      </c>
      <c r="J2" s="42">
        <v>2.9145230676630201E-2</v>
      </c>
      <c r="K2" s="42">
        <v>6.5949434160313694E-2</v>
      </c>
      <c r="L2" s="42">
        <v>1.4927606315197599</v>
      </c>
      <c r="M2" s="42">
        <v>0.107520094334418</v>
      </c>
      <c r="N2" s="42">
        <v>8.392333984375E-4</v>
      </c>
      <c r="O2" s="42">
        <v>0.85114521553551703</v>
      </c>
      <c r="Q2" s="27">
        <v>0.23182021553959001</v>
      </c>
      <c r="R2" s="23">
        <v>1</v>
      </c>
      <c r="T2" s="23">
        <v>5990941.29587135</v>
      </c>
      <c r="U2" s="23">
        <v>39808105.704082698</v>
      </c>
      <c r="V2" s="23">
        <v>27156.070620718099</v>
      </c>
      <c r="W2" s="23">
        <v>0.217010835821976</v>
      </c>
      <c r="X2" s="23">
        <v>9.9993172000000005E-2</v>
      </c>
      <c r="Z2" s="23">
        <v>68377.709212068599</v>
      </c>
      <c r="AB2" s="23">
        <v>1.0435951876182299E-2</v>
      </c>
      <c r="AC2" s="23">
        <v>1.9162418855354399E-2</v>
      </c>
      <c r="AD2" s="23">
        <v>8.0456930754064002E-2</v>
      </c>
      <c r="AE2" s="23">
        <v>2.0439396926069802</v>
      </c>
      <c r="AF2" s="20">
        <v>0.50434166796930702</v>
      </c>
      <c r="AG2" s="23">
        <v>2.21176334820808E-2</v>
      </c>
      <c r="AH2" s="23">
        <v>0.74648564701430598</v>
      </c>
      <c r="AJ2" s="23">
        <v>2.04192982696055E-2</v>
      </c>
      <c r="AM2" s="23">
        <v>249818488.419393</v>
      </c>
      <c r="AN2" s="23">
        <v>14721117.2074988</v>
      </c>
      <c r="AO2" s="23">
        <v>1768702.0095438899</v>
      </c>
      <c r="AP2" s="23">
        <v>1734914.6907921501</v>
      </c>
      <c r="AQ2" s="23">
        <v>547826.74645160302</v>
      </c>
      <c r="AR2" s="23">
        <v>85787565.799558699</v>
      </c>
      <c r="AS2" s="23">
        <v>37615.894245829302</v>
      </c>
      <c r="AT2" s="20">
        <v>9.7499999999999998E-5</v>
      </c>
      <c r="AU2" s="23">
        <v>2.0799999999999999E-2</v>
      </c>
    </row>
    <row r="3" spans="1:47" ht="12.45" customHeight="1" x14ac:dyDescent="0.25">
      <c r="A3" s="8">
        <v>44029</v>
      </c>
      <c r="B3" s="23" t="s">
        <v>0</v>
      </c>
      <c r="C3" s="23">
        <v>5.6947368421052644</v>
      </c>
      <c r="D3" s="23">
        <v>67.364285714285728</v>
      </c>
      <c r="E3" s="23">
        <v>25.75</v>
      </c>
      <c r="F3" s="23">
        <v>71543</v>
      </c>
      <c r="G3" s="23">
        <v>67832.460695126705</v>
      </c>
      <c r="I3" s="35">
        <v>0.72246717918106795</v>
      </c>
      <c r="J3" s="35">
        <v>0.103568185692722</v>
      </c>
      <c r="K3" s="35">
        <v>1.2107645775209799E-2</v>
      </c>
      <c r="L3" s="35">
        <v>85.707771767427303</v>
      </c>
      <c r="M3" s="35">
        <v>0.678390863690016</v>
      </c>
      <c r="N3" s="35">
        <v>5.5365528129969199E-4</v>
      </c>
      <c r="O3" s="35">
        <v>0.70999963736921301</v>
      </c>
      <c r="Q3" s="27">
        <v>0.23133973123543999</v>
      </c>
      <c r="R3" s="23">
        <v>2</v>
      </c>
      <c r="Z3" s="23">
        <v>71282.667932611497</v>
      </c>
      <c r="AB3" s="23">
        <v>1.1591698003675001E-2</v>
      </c>
      <c r="AC3" s="23">
        <v>1.90911666956518E-2</v>
      </c>
      <c r="AD3" s="23">
        <v>9.6395653195356298E-2</v>
      </c>
      <c r="AE3" s="23">
        <v>2.06923369457096</v>
      </c>
      <c r="AF3" s="20">
        <v>0.56267894700249899</v>
      </c>
      <c r="AG3" s="23">
        <v>1.5920000477154701E-2</v>
      </c>
      <c r="AH3" s="23">
        <v>0.74527335864483901</v>
      </c>
      <c r="AJ3" s="23">
        <v>2.0034097284974999E-2</v>
      </c>
    </row>
    <row r="4" spans="1:47" x14ac:dyDescent="0.25">
      <c r="A4" s="8">
        <v>44030</v>
      </c>
      <c r="B4" s="23" t="s">
        <v>0</v>
      </c>
      <c r="C4" s="23">
        <v>4.5694444444444464</v>
      </c>
      <c r="D4" s="23">
        <v>63.91071428571427</v>
      </c>
      <c r="E4" s="23">
        <v>26.93035714285714</v>
      </c>
      <c r="F4" s="23">
        <v>64339</v>
      </c>
      <c r="G4" s="23">
        <v>70049.680844677307</v>
      </c>
      <c r="I4" s="35">
        <v>0.45376667572291901</v>
      </c>
      <c r="J4" s="35">
        <v>0.17077925963368301</v>
      </c>
      <c r="K4" s="35">
        <v>8.4490158727032992E-3</v>
      </c>
      <c r="L4" s="35">
        <v>154.33370798106</v>
      </c>
      <c r="M4" s="35">
        <v>0.46741616528258001</v>
      </c>
      <c r="N4" s="35">
        <v>5.8881075146022298E-4</v>
      </c>
      <c r="O4" s="35">
        <v>0.70945940749501402</v>
      </c>
      <c r="Q4" s="27">
        <v>0.23085977640828001</v>
      </c>
      <c r="R4" s="23">
        <v>3</v>
      </c>
      <c r="Z4" s="23">
        <v>61677.095852873797</v>
      </c>
      <c r="AB4" s="23">
        <v>7.9290929465387593E-3</v>
      </c>
      <c r="AC4" s="23">
        <v>1.84616593766781E-2</v>
      </c>
      <c r="AD4" s="23">
        <v>5.6142130357284901E-2</v>
      </c>
      <c r="AE4" s="23">
        <v>7.9356602728574499</v>
      </c>
      <c r="AF4" s="23">
        <v>0.53321568883700099</v>
      </c>
      <c r="AG4" s="20">
        <v>1.34700432967025E-2</v>
      </c>
      <c r="AH4" s="23">
        <v>0.74438675267951904</v>
      </c>
      <c r="AJ4" s="23">
        <v>1.96488415436081E-2</v>
      </c>
    </row>
    <row r="5" spans="1:47" x14ac:dyDescent="0.25">
      <c r="A5" s="8">
        <v>44031</v>
      </c>
      <c r="B5" s="23" t="s">
        <v>0</v>
      </c>
      <c r="C5" s="23">
        <v>4.0472222222222216</v>
      </c>
      <c r="D5" s="23">
        <v>63.574999999999989</v>
      </c>
      <c r="E5" s="23">
        <v>27.017857142857139</v>
      </c>
      <c r="F5" s="23">
        <v>61255</v>
      </c>
      <c r="G5" s="23">
        <v>66157.173544356701</v>
      </c>
      <c r="I5" s="35">
        <v>0.27987804276540401</v>
      </c>
      <c r="J5" s="35">
        <v>0.16895974722728299</v>
      </c>
      <c r="K5" s="35">
        <v>1.4363878141294001E-2</v>
      </c>
      <c r="L5" s="35">
        <v>157.902434266385</v>
      </c>
      <c r="M5" s="35">
        <v>0.31295848817553901</v>
      </c>
      <c r="N5" s="35">
        <v>5.2572786808013905E-4</v>
      </c>
      <c r="O5" s="35">
        <v>0.666804885969696</v>
      </c>
      <c r="Q5" s="27">
        <v>0.23038139031639299</v>
      </c>
      <c r="R5" s="23">
        <v>4</v>
      </c>
      <c r="Z5" s="23">
        <v>63025.453844101998</v>
      </c>
      <c r="AB5" s="23">
        <v>1.19033203907082E-2</v>
      </c>
      <c r="AC5" s="23">
        <v>2.1780218844913199E-2</v>
      </c>
      <c r="AD5" s="23">
        <v>9.6873934058302399E-2</v>
      </c>
      <c r="AE5" s="23">
        <v>2.2797299783583499E-4</v>
      </c>
      <c r="AF5" s="23">
        <v>0.58588623896338698</v>
      </c>
      <c r="AG5" s="20">
        <v>1.37566823815871E-2</v>
      </c>
      <c r="AH5" s="23">
        <v>0.74397167037179002</v>
      </c>
      <c r="AJ5" s="23">
        <v>1.9264774885706899E-2</v>
      </c>
    </row>
    <row r="6" spans="1:47" x14ac:dyDescent="0.25">
      <c r="A6" s="8">
        <v>44032</v>
      </c>
      <c r="B6" s="23" t="s">
        <v>0</v>
      </c>
      <c r="C6" s="23">
        <v>5.1194444444444436</v>
      </c>
      <c r="D6" s="23">
        <v>62.761403508771913</v>
      </c>
      <c r="E6" s="23">
        <v>26.54210526315789</v>
      </c>
      <c r="F6" s="23">
        <v>60500</v>
      </c>
      <c r="G6" s="23">
        <v>63905.546412132702</v>
      </c>
      <c r="I6" s="35">
        <v>0.68167491781262102</v>
      </c>
      <c r="J6" s="35">
        <v>0.29446546889459502</v>
      </c>
      <c r="K6" s="35">
        <v>3.3317066596402899E-2</v>
      </c>
      <c r="L6" s="35">
        <v>133.018403460602</v>
      </c>
      <c r="M6" s="35">
        <v>0.85277792488037896</v>
      </c>
      <c r="N6" s="35">
        <v>7.1953019674253504E-4</v>
      </c>
      <c r="O6" s="35">
        <v>0.47625503018049098</v>
      </c>
      <c r="Q6" s="27">
        <v>0.22990559865444299</v>
      </c>
      <c r="R6" s="23">
        <v>5</v>
      </c>
      <c r="Z6" s="23">
        <v>63210.19110222</v>
      </c>
      <c r="AB6" s="23">
        <v>1.04000126028092E-2</v>
      </c>
      <c r="AC6" s="23">
        <v>1.9579062965961E-2</v>
      </c>
      <c r="AD6" s="23">
        <v>8.2134469305583602E-2</v>
      </c>
      <c r="AE6" s="23">
        <v>1.71685176988428</v>
      </c>
      <c r="AF6" s="23">
        <v>0.45191928619413901</v>
      </c>
      <c r="AG6" s="20">
        <v>3.1347183214951203E-2</v>
      </c>
      <c r="AH6" s="23">
        <v>0.74182898290775201</v>
      </c>
      <c r="AJ6" s="23">
        <v>1.8883125844479199E-2</v>
      </c>
    </row>
    <row r="7" spans="1:47" x14ac:dyDescent="0.25">
      <c r="A7" s="8">
        <v>44033</v>
      </c>
      <c r="B7" s="23" t="s">
        <v>0</v>
      </c>
      <c r="C7" s="23">
        <v>6.1666666666666679</v>
      </c>
      <c r="D7" s="23">
        <v>65.384210526315783</v>
      </c>
      <c r="E7" s="23">
        <v>25.62982456140351</v>
      </c>
      <c r="F7" s="23">
        <v>65546</v>
      </c>
      <c r="G7" s="23">
        <v>66612.135858837602</v>
      </c>
      <c r="I7" s="35">
        <v>0.17800263700982</v>
      </c>
      <c r="J7" s="35">
        <v>0.90373981213600896</v>
      </c>
      <c r="K7" s="35">
        <v>4.53845947817966E-2</v>
      </c>
      <c r="L7" s="35">
        <v>139.89891984591</v>
      </c>
      <c r="M7" s="35">
        <v>0.96353609499325299</v>
      </c>
      <c r="N7" s="35">
        <v>2.76386737823486E-4</v>
      </c>
      <c r="O7" s="35">
        <v>0.38705970574356502</v>
      </c>
      <c r="Q7" s="27">
        <v>0.229433404831101</v>
      </c>
      <c r="R7" s="23">
        <v>6</v>
      </c>
      <c r="Z7" s="23">
        <v>63411.449513164203</v>
      </c>
      <c r="AB7" s="23">
        <v>6.0823787141167703E-3</v>
      </c>
      <c r="AC7" s="23">
        <v>1.85280223063055E-2</v>
      </c>
      <c r="AD7" s="23">
        <v>4.87256455661896E-2</v>
      </c>
      <c r="AE7" s="23">
        <v>14.961883235387999</v>
      </c>
      <c r="AF7" s="23">
        <v>0.53344400451548102</v>
      </c>
      <c r="AG7" s="20">
        <v>1.27827751170537E-2</v>
      </c>
      <c r="AH7" s="23">
        <v>0.74047530156637498</v>
      </c>
      <c r="AJ7" s="23">
        <v>1.8505092049568701E-2</v>
      </c>
    </row>
    <row r="8" spans="1:47" x14ac:dyDescent="0.25">
      <c r="A8" s="8">
        <v>44034</v>
      </c>
      <c r="B8" s="23" t="s">
        <v>0</v>
      </c>
      <c r="C8" s="23">
        <v>5.9131578947368428</v>
      </c>
      <c r="D8" s="23">
        <v>72.017543859649123</v>
      </c>
      <c r="E8" s="23">
        <v>24.83859649122806</v>
      </c>
      <c r="F8" s="23">
        <v>70377</v>
      </c>
      <c r="G8" s="23">
        <v>69353.834114761194</v>
      </c>
      <c r="I8" s="35">
        <v>0.36986701170212999</v>
      </c>
      <c r="J8" s="35">
        <v>0.56441615743509899</v>
      </c>
      <c r="K8" s="35">
        <v>4.6837935666933499E-2</v>
      </c>
      <c r="L8" s="35">
        <v>126.478621287751</v>
      </c>
      <c r="M8" s="35">
        <v>0.81601120113150505</v>
      </c>
      <c r="N8" s="35">
        <v>2.92220831066836E-4</v>
      </c>
      <c r="O8" s="35">
        <v>0.37576386787942201</v>
      </c>
      <c r="Q8" s="27">
        <v>0.228965781651016</v>
      </c>
      <c r="R8" s="23">
        <v>7</v>
      </c>
      <c r="Z8" s="23">
        <v>65414.965751593802</v>
      </c>
      <c r="AB8" s="23">
        <v>7.6092412458875804E-3</v>
      </c>
      <c r="AC8" s="23">
        <v>1.7307860502840701E-2</v>
      </c>
      <c r="AD8" s="23">
        <v>5.6651497304748298E-2</v>
      </c>
      <c r="AE8" s="23">
        <v>10.384395064153599</v>
      </c>
      <c r="AF8" s="23">
        <v>0.44358919172468603</v>
      </c>
      <c r="AG8" s="20">
        <v>2.8542972242060701E-2</v>
      </c>
      <c r="AH8" s="23">
        <v>0.73759062529875197</v>
      </c>
      <c r="AJ8" s="23">
        <v>1.8131825464127799E-2</v>
      </c>
    </row>
    <row r="9" spans="1:47" x14ac:dyDescent="0.25">
      <c r="A9" s="8">
        <v>44035</v>
      </c>
      <c r="B9" s="23" t="s">
        <v>0</v>
      </c>
      <c r="C9" s="23">
        <v>5.1416666666666666</v>
      </c>
      <c r="D9" s="23">
        <v>71.994736842105283</v>
      </c>
      <c r="E9" s="23">
        <v>24.777192982456139</v>
      </c>
      <c r="F9" s="23">
        <v>68732</v>
      </c>
      <c r="G9" s="23">
        <v>67904.109552437905</v>
      </c>
      <c r="I9" s="35">
        <v>0.20613369355313499</v>
      </c>
      <c r="J9" s="35">
        <v>0.57211047724181996</v>
      </c>
      <c r="K9" s="35">
        <v>5.0220293076003002E-2</v>
      </c>
      <c r="L9" s="35">
        <v>121.566834545156</v>
      </c>
      <c r="M9" s="35">
        <v>0.65776386608571102</v>
      </c>
      <c r="N9" s="35">
        <v>7.6599682305822402E-4</v>
      </c>
      <c r="O9" s="35">
        <v>0.29167094648104502</v>
      </c>
      <c r="Q9" s="27">
        <v>0.228503663544667</v>
      </c>
      <c r="R9" s="23">
        <v>8</v>
      </c>
      <c r="Z9" s="23">
        <v>67476.623494209998</v>
      </c>
      <c r="AB9" s="23">
        <v>1.2844629560318999E-2</v>
      </c>
      <c r="AC9" s="23">
        <v>2.392578125E-2</v>
      </c>
      <c r="AD9" s="23">
        <v>0.114620409436682</v>
      </c>
      <c r="AE9" s="23">
        <v>6.9850096550894104E-4</v>
      </c>
      <c r="AF9" s="23">
        <v>0.62617716240925503</v>
      </c>
      <c r="AG9" s="20">
        <v>1.18682054431648E-2</v>
      </c>
      <c r="AH9" s="23">
        <v>0.73635732513659302</v>
      </c>
      <c r="AJ9" s="23">
        <v>1.7764418834036799E-2</v>
      </c>
    </row>
    <row r="10" spans="1:47" x14ac:dyDescent="0.25">
      <c r="A10" s="8">
        <v>44036</v>
      </c>
      <c r="B10" s="23" t="s">
        <v>0</v>
      </c>
      <c r="C10" s="23">
        <v>5.2944444444444443</v>
      </c>
      <c r="D10" s="23">
        <v>71.964912280701753</v>
      </c>
      <c r="E10" s="23">
        <v>24.51052631578947</v>
      </c>
      <c r="F10" s="23">
        <v>73635</v>
      </c>
      <c r="G10" s="23">
        <v>64610.855079759996</v>
      </c>
      <c r="I10" s="35">
        <v>0.53802312458046697</v>
      </c>
      <c r="J10" s="35">
        <v>0.44869006612648599</v>
      </c>
      <c r="K10" s="35">
        <v>5.7708266274353798E-2</v>
      </c>
      <c r="L10" s="35">
        <v>108.64269334372899</v>
      </c>
      <c r="M10" s="35">
        <v>0.86814740972315296</v>
      </c>
      <c r="N10" s="35">
        <v>5.6288152999761599E-4</v>
      </c>
      <c r="O10" s="35">
        <v>0.25691458473846501</v>
      </c>
      <c r="Q10" s="27">
        <v>0.22804793947301499</v>
      </c>
      <c r="R10" s="23">
        <v>9</v>
      </c>
      <c r="Z10" s="23">
        <v>67435.118852933694</v>
      </c>
      <c r="AB10" s="20">
        <v>3.1709671020507799E-5</v>
      </c>
      <c r="AC10" s="23">
        <v>2.4494967490674299E-2</v>
      </c>
      <c r="AD10" s="23">
        <v>3.36430527704977E-2</v>
      </c>
      <c r="AE10" s="23">
        <v>29.603039547309599</v>
      </c>
      <c r="AF10" s="23">
        <v>0.56338796577766304</v>
      </c>
      <c r="AG10" s="20">
        <v>6.1138527566709797E-3</v>
      </c>
      <c r="AH10" s="23">
        <v>0.73503037783126801</v>
      </c>
      <c r="AJ10" s="23">
        <v>1.7403893673250199E-2</v>
      </c>
    </row>
    <row r="11" spans="1:47" x14ac:dyDescent="0.25">
      <c r="A11" s="8">
        <v>44037</v>
      </c>
      <c r="B11" s="23" t="s">
        <v>0</v>
      </c>
      <c r="C11" s="23">
        <v>4.7270270270270274</v>
      </c>
      <c r="D11" s="23">
        <v>68.949122807017531</v>
      </c>
      <c r="E11" s="23">
        <v>25.287719298245619</v>
      </c>
      <c r="F11" s="23">
        <v>66148</v>
      </c>
      <c r="G11" s="23">
        <v>64311.7864179073</v>
      </c>
      <c r="I11" s="35">
        <v>0.43594365736371998</v>
      </c>
      <c r="J11" s="35">
        <v>0.66271075308631</v>
      </c>
      <c r="K11" s="35">
        <v>6.7508644225195993E-2</v>
      </c>
      <c r="L11" s="35">
        <v>106.43010536840001</v>
      </c>
      <c r="M11" s="35">
        <v>0.98241466064902605</v>
      </c>
      <c r="N11" s="35">
        <v>2.7454619807576502E-4</v>
      </c>
      <c r="O11" s="35">
        <v>0.194283636504757</v>
      </c>
      <c r="Q11" s="27">
        <v>0.22759944661381301</v>
      </c>
      <c r="R11" s="23">
        <v>10</v>
      </c>
      <c r="Z11" s="23">
        <v>65919.320445208898</v>
      </c>
      <c r="AB11" s="23">
        <v>6.6046688763227203E-3</v>
      </c>
      <c r="AC11" s="23">
        <v>1.29263744168221E-2</v>
      </c>
      <c r="AD11" s="23">
        <v>6.6294646862803994E-2</v>
      </c>
      <c r="AE11" s="23">
        <v>24.5529302866798</v>
      </c>
      <c r="AF11" s="23">
        <v>0.52797504296263298</v>
      </c>
      <c r="AG11" s="20">
        <v>1.07221059708525E-2</v>
      </c>
      <c r="AH11" s="23">
        <v>0.73412611005792405</v>
      </c>
      <c r="AJ11" s="23">
        <v>1.7051190042174199E-2</v>
      </c>
    </row>
    <row r="12" spans="1:47" x14ac:dyDescent="0.25">
      <c r="A12" s="8">
        <v>44038</v>
      </c>
      <c r="B12" s="23" t="s">
        <v>0</v>
      </c>
      <c r="C12" s="23">
        <v>4.0000000000000009</v>
      </c>
      <c r="D12" s="23">
        <v>65.398245614035062</v>
      </c>
      <c r="E12" s="23">
        <v>26.398245614035091</v>
      </c>
      <c r="F12" s="23">
        <v>56326</v>
      </c>
      <c r="G12" s="23">
        <v>61488.358449916901</v>
      </c>
      <c r="I12" s="35">
        <v>0.31645092788739598</v>
      </c>
      <c r="J12" s="35">
        <v>0.76892292468048795</v>
      </c>
      <c r="K12" s="35">
        <v>8.4136778352405198E-2</v>
      </c>
      <c r="L12" s="35">
        <v>97.142338310167005</v>
      </c>
      <c r="M12" s="35">
        <v>0.97058961564745305</v>
      </c>
      <c r="N12" s="35">
        <v>1.6094803377486599E-4</v>
      </c>
      <c r="O12" s="35">
        <v>6.3464393099585598E-2</v>
      </c>
      <c r="Q12" s="27">
        <v>0.227158964913897</v>
      </c>
      <c r="R12" s="23">
        <v>11</v>
      </c>
      <c r="Z12" s="23">
        <v>65311.050975652703</v>
      </c>
      <c r="AB12" s="23">
        <v>1.32365531123015E-2</v>
      </c>
      <c r="AC12" s="23">
        <v>2.3656866006141E-2</v>
      </c>
      <c r="AD12" s="23">
        <v>0.116668451739127</v>
      </c>
      <c r="AE12" s="23">
        <v>1.05291728197177E-2</v>
      </c>
      <c r="AF12" s="23">
        <v>0.62102273255463103</v>
      </c>
      <c r="AG12" s="20">
        <v>1.49878160803401E-2</v>
      </c>
      <c r="AH12" s="23">
        <v>0.73336350072283496</v>
      </c>
      <c r="AJ12" s="23">
        <v>1.6707158300733702E-2</v>
      </c>
    </row>
    <row r="13" spans="1:47" x14ac:dyDescent="0.25">
      <c r="A13" s="8">
        <v>44039</v>
      </c>
      <c r="B13" s="23" t="s">
        <v>0</v>
      </c>
      <c r="C13" s="23">
        <v>5.8611111111111116</v>
      </c>
      <c r="D13" s="23">
        <v>63.378947368421038</v>
      </c>
      <c r="E13" s="23">
        <v>26.757894736842111</v>
      </c>
      <c r="F13" s="23">
        <v>56859</v>
      </c>
      <c r="G13" s="23">
        <v>57976.551859153697</v>
      </c>
      <c r="I13" s="35">
        <v>0.49998778012392497</v>
      </c>
      <c r="J13" s="35">
        <v>0.105069275695013</v>
      </c>
      <c r="K13" s="35">
        <v>8.837890625E-2</v>
      </c>
      <c r="L13" s="35">
        <v>70.372357057905006</v>
      </c>
      <c r="M13" s="35">
        <v>0.49043275417277099</v>
      </c>
      <c r="N13" s="35">
        <v>9.918212890625E-5</v>
      </c>
      <c r="O13" s="35">
        <v>6.2115690732087898E-2</v>
      </c>
      <c r="Q13" s="27">
        <v>0.22672721256773001</v>
      </c>
      <c r="R13" s="23">
        <v>12</v>
      </c>
      <c r="Z13" s="23">
        <v>63737.510539176197</v>
      </c>
      <c r="AB13" s="23">
        <v>1.3081894690681301E-2</v>
      </c>
      <c r="AC13" s="23">
        <v>2.37069921709663E-2</v>
      </c>
      <c r="AD13" s="23">
        <v>0.11474052853679099</v>
      </c>
      <c r="AE13" s="23">
        <v>5.14984130859375E-4</v>
      </c>
      <c r="AF13" s="23">
        <v>0.66663482975772503</v>
      </c>
      <c r="AG13" s="23">
        <v>6.1901456788412404E-3</v>
      </c>
      <c r="AH13" s="23">
        <v>0.73332162372355603</v>
      </c>
      <c r="AJ13" s="23">
        <v>1.6372552939040899E-2</v>
      </c>
    </row>
    <row r="14" spans="1:47" x14ac:dyDescent="0.25">
      <c r="A14" s="8">
        <v>44040</v>
      </c>
      <c r="B14" s="23" t="s">
        <v>0</v>
      </c>
      <c r="C14" s="23">
        <v>5.3794871794871799</v>
      </c>
      <c r="D14" s="23">
        <v>65.659649122807011</v>
      </c>
      <c r="E14" s="23">
        <v>25.968421052631591</v>
      </c>
      <c r="F14" s="23">
        <v>63137</v>
      </c>
      <c r="G14" s="23">
        <v>63598.452868120199</v>
      </c>
      <c r="I14" s="35">
        <v>0.322211668691471</v>
      </c>
      <c r="J14" s="35">
        <v>0.131605556110404</v>
      </c>
      <c r="K14" s="35">
        <v>0.110928260877852</v>
      </c>
      <c r="L14" s="35">
        <v>67.952596710788995</v>
      </c>
      <c r="M14" s="35">
        <v>0.34022862659392</v>
      </c>
      <c r="N14" s="35">
        <v>2.47955322265625E-5</v>
      </c>
      <c r="O14" s="35">
        <v>-0.108718757830746</v>
      </c>
      <c r="Q14" s="27">
        <v>0.226304842457832</v>
      </c>
      <c r="R14" s="23">
        <v>13</v>
      </c>
      <c r="Z14" s="23">
        <v>61684.813112750198</v>
      </c>
      <c r="AB14" s="23">
        <v>1.5729665756225599E-4</v>
      </c>
      <c r="AC14" s="23">
        <v>2.0284201046104601E-2</v>
      </c>
      <c r="AD14" s="23">
        <v>4.26734744540904E-2</v>
      </c>
      <c r="AE14" s="23">
        <v>37.679536672720197</v>
      </c>
      <c r="AF14" s="23">
        <v>0.54686433290459402</v>
      </c>
      <c r="AG14" s="23">
        <v>5.9506893157959002E-3</v>
      </c>
      <c r="AH14" s="23">
        <v>0.73010446604034795</v>
      </c>
      <c r="AJ14" s="23">
        <v>1.6048028510887598E-2</v>
      </c>
    </row>
    <row r="15" spans="1:47" x14ac:dyDescent="0.25">
      <c r="A15" s="8">
        <v>44041</v>
      </c>
      <c r="B15" s="23" t="s">
        <v>0</v>
      </c>
      <c r="C15" s="23">
        <v>6.724324324324324</v>
      </c>
      <c r="D15" s="23">
        <v>64.815789473684191</v>
      </c>
      <c r="E15" s="23">
        <v>25.82456140350876</v>
      </c>
      <c r="F15" s="23">
        <v>68958</v>
      </c>
      <c r="G15" s="23">
        <v>60965.796903190101</v>
      </c>
      <c r="I15" s="35">
        <v>0.34473860824583702</v>
      </c>
      <c r="J15" s="35">
        <v>0.69328134519155804</v>
      </c>
      <c r="K15" s="35">
        <v>9.4684514470186901E-2</v>
      </c>
      <c r="L15" s="35">
        <v>90.303867512197002</v>
      </c>
      <c r="M15" s="35">
        <v>0.92133434041420104</v>
      </c>
      <c r="N15" s="35">
        <v>6.1970841443825797E-4</v>
      </c>
      <c r="O15" s="35">
        <v>-0.11133970538667599</v>
      </c>
      <c r="Q15" s="27">
        <v>0.225892439568568</v>
      </c>
      <c r="R15" s="23">
        <v>14</v>
      </c>
      <c r="Z15" s="23">
        <v>63072.7791004018</v>
      </c>
      <c r="AB15" s="23">
        <v>2.3230910301208499E-4</v>
      </c>
      <c r="AC15" s="23">
        <v>2.03246047097424E-2</v>
      </c>
      <c r="AD15" s="23">
        <v>4.1555238069890602E-2</v>
      </c>
      <c r="AE15" s="23">
        <v>36.686558170714001</v>
      </c>
      <c r="AF15" s="23">
        <v>0.49113980990302503</v>
      </c>
      <c r="AG15" s="23">
        <v>1.51111107036792E-2</v>
      </c>
      <c r="AH15" s="23">
        <v>0.72951863610842504</v>
      </c>
      <c r="AJ15" s="23">
        <v>1.57341376227664E-2</v>
      </c>
    </row>
    <row r="16" spans="1:47" x14ac:dyDescent="0.25">
      <c r="A16" s="8">
        <v>44042</v>
      </c>
      <c r="B16" s="23" t="s">
        <v>0</v>
      </c>
      <c r="C16" s="23">
        <v>7.0027027027027033</v>
      </c>
      <c r="D16" s="23">
        <v>64.003508771929816</v>
      </c>
      <c r="E16" s="23">
        <v>26.03157894736842</v>
      </c>
      <c r="F16" s="23">
        <v>67939</v>
      </c>
      <c r="G16" s="23">
        <v>64969.955278687303</v>
      </c>
      <c r="I16" s="35">
        <v>0.71688307755491798</v>
      </c>
      <c r="J16" s="35">
        <v>0.237100727718382</v>
      </c>
      <c r="K16" s="35">
        <v>0.12044932321827299</v>
      </c>
      <c r="L16" s="35">
        <v>72.276089427524994</v>
      </c>
      <c r="M16" s="35">
        <v>0.83880292419620595</v>
      </c>
      <c r="N16" s="35">
        <v>3.9864341043116498E-4</v>
      </c>
      <c r="O16" s="35">
        <v>-0.22110695031114599</v>
      </c>
      <c r="Q16" s="27">
        <v>0.22549051936180201</v>
      </c>
      <c r="R16" s="23">
        <v>15</v>
      </c>
      <c r="Z16" s="23">
        <v>61907.975115643399</v>
      </c>
      <c r="AB16" s="23">
        <v>1.39999389648438E-3</v>
      </c>
      <c r="AC16" s="23">
        <v>1.81002605830708E-2</v>
      </c>
      <c r="AD16" s="23">
        <v>4.6394897877474403E-2</v>
      </c>
      <c r="AE16" s="23">
        <v>37.048120180883799</v>
      </c>
      <c r="AF16" s="23">
        <v>0.53293875303984595</v>
      </c>
      <c r="AG16" s="23">
        <v>7.6103210449218802E-3</v>
      </c>
      <c r="AH16" s="23">
        <v>0.72855288460399203</v>
      </c>
      <c r="AJ16" s="23">
        <v>1.5431330867137201E-2</v>
      </c>
    </row>
    <row r="17" spans="1:36" x14ac:dyDescent="0.25">
      <c r="A17" s="8">
        <v>44043</v>
      </c>
      <c r="B17" s="23" t="s">
        <v>0</v>
      </c>
      <c r="C17" s="23">
        <v>6.1648648648648656</v>
      </c>
      <c r="D17" s="23">
        <v>66.919298245614016</v>
      </c>
      <c r="E17" s="23">
        <v>25.243859649122811</v>
      </c>
      <c r="F17" s="23">
        <v>68414</v>
      </c>
      <c r="G17" s="23">
        <v>65180.733577500003</v>
      </c>
      <c r="I17" s="35">
        <v>0.249515995530115</v>
      </c>
      <c r="J17" s="35">
        <v>0.79618738622324903</v>
      </c>
      <c r="K17" s="35">
        <v>0.131432843006654</v>
      </c>
      <c r="L17" s="35">
        <v>79.436566059657693</v>
      </c>
      <c r="M17" s="35">
        <v>0.93245058309659401</v>
      </c>
      <c r="N17" s="35">
        <v>8.0751427425917996E-5</v>
      </c>
      <c r="O17" s="35">
        <v>-0.24960051337372799</v>
      </c>
      <c r="Q17" s="27">
        <v>0.225099527081983</v>
      </c>
      <c r="R17" s="23">
        <v>16</v>
      </c>
      <c r="Z17" s="23">
        <v>62653.556482957902</v>
      </c>
      <c r="AB17" s="20">
        <v>1.31279230117798E-5</v>
      </c>
      <c r="AC17" s="23">
        <v>1.97816671070421E-2</v>
      </c>
      <c r="AD17" s="23">
        <v>4.2145235476690399E-2</v>
      </c>
      <c r="AE17" s="23">
        <v>40.016550498200303</v>
      </c>
      <c r="AF17" s="23">
        <v>0.54671417803726297</v>
      </c>
      <c r="AG17" s="23">
        <v>4.9772709608078003E-3</v>
      </c>
      <c r="AH17" s="23">
        <v>0.72813757656422096</v>
      </c>
      <c r="AJ17" s="23">
        <v>1.51399585356664E-2</v>
      </c>
    </row>
    <row r="18" spans="1:36" x14ac:dyDescent="0.25">
      <c r="A18" s="8">
        <v>44044</v>
      </c>
      <c r="B18" s="23" t="s">
        <v>0</v>
      </c>
      <c r="C18" s="23">
        <v>5.0054054054054058</v>
      </c>
      <c r="D18" s="23">
        <v>66.217543859649098</v>
      </c>
      <c r="E18" s="23">
        <v>25.149122807017541</v>
      </c>
      <c r="F18" s="23">
        <v>58398</v>
      </c>
      <c r="G18" s="23">
        <v>61185.3857239313</v>
      </c>
      <c r="I18" s="35">
        <v>0.68192856999930596</v>
      </c>
      <c r="J18" s="35">
        <v>0.23599990662943901</v>
      </c>
      <c r="K18" s="35">
        <v>0.16266722737875799</v>
      </c>
      <c r="L18" s="35">
        <v>65.389375948205796</v>
      </c>
      <c r="M18" s="35">
        <v>0.80505901775946498</v>
      </c>
      <c r="N18" s="35">
        <v>7.2479248046875E-5</v>
      </c>
      <c r="O18" s="35">
        <v>-0.39774222094949702</v>
      </c>
      <c r="Q18" s="27">
        <v>0.22471983793990899</v>
      </c>
      <c r="R18" s="23">
        <v>17</v>
      </c>
      <c r="Z18" s="23">
        <v>62365.170891549598</v>
      </c>
      <c r="AB18" s="23">
        <v>1.3634832103631599E-2</v>
      </c>
      <c r="AC18" s="23">
        <v>2.5156529484788501E-2</v>
      </c>
      <c r="AD18" s="23">
        <v>0.123147297680929</v>
      </c>
      <c r="AE18" s="23">
        <v>2.8896379856661E-3</v>
      </c>
      <c r="AF18" s="23">
        <v>0.66500163078308105</v>
      </c>
      <c r="AG18" s="23">
        <v>1.05571746826172E-2</v>
      </c>
      <c r="AH18" s="23">
        <v>0.72791509591633397</v>
      </c>
      <c r="AJ18" s="23">
        <v>1.48602739076497E-2</v>
      </c>
    </row>
    <row r="19" spans="1:36" x14ac:dyDescent="0.25">
      <c r="A19" s="8">
        <v>44045</v>
      </c>
      <c r="B19" s="23" t="s">
        <v>0</v>
      </c>
      <c r="C19" s="23">
        <v>3.6675675675675672</v>
      </c>
      <c r="D19" s="23">
        <v>67.614035087719287</v>
      </c>
      <c r="E19" s="23">
        <v>25.066666666666659</v>
      </c>
      <c r="F19" s="23">
        <v>46454</v>
      </c>
      <c r="G19" s="23">
        <v>55812.270905181802</v>
      </c>
      <c r="I19" s="35">
        <v>0.257540105568344</v>
      </c>
      <c r="J19" s="35">
        <v>0.48487270301581398</v>
      </c>
      <c r="K19" s="35">
        <v>0.17059452605758399</v>
      </c>
      <c r="L19" s="35">
        <v>68.9370831986067</v>
      </c>
      <c r="M19" s="35">
        <v>0.62936967929660304</v>
      </c>
      <c r="N19" s="35">
        <v>1.2614594023030399E-4</v>
      </c>
      <c r="O19" s="35">
        <v>-0.44461464368482001</v>
      </c>
      <c r="Q19" s="27">
        <v>0.224351758109016</v>
      </c>
      <c r="R19" s="23">
        <v>18</v>
      </c>
      <c r="Z19" s="23">
        <v>60268.544042230198</v>
      </c>
      <c r="AB19" s="23">
        <v>1.37858229889603E-2</v>
      </c>
      <c r="AC19" s="23">
        <v>2.18788730463302E-2</v>
      </c>
      <c r="AD19" s="23">
        <v>0.13232744157700199</v>
      </c>
      <c r="AE19" s="23">
        <v>1.95212870992384</v>
      </c>
      <c r="AF19" s="23">
        <v>0.64408615836332195</v>
      </c>
      <c r="AG19" s="23">
        <v>1.43565163508272E-2</v>
      </c>
      <c r="AH19" s="23">
        <v>0.72630565272390302</v>
      </c>
      <c r="AJ19" s="23">
        <v>1.45924378812898E-2</v>
      </c>
    </row>
    <row r="20" spans="1:36" x14ac:dyDescent="0.25">
      <c r="A20" s="8">
        <v>44046</v>
      </c>
      <c r="B20" s="23" t="s">
        <v>0</v>
      </c>
      <c r="C20" s="23">
        <v>5.4513513513513514</v>
      </c>
      <c r="D20" s="23">
        <v>65.571929824561408</v>
      </c>
      <c r="E20" s="23">
        <v>24.55614035087719</v>
      </c>
      <c r="F20" s="23">
        <v>45183</v>
      </c>
      <c r="G20" s="23">
        <v>49574.759829683702</v>
      </c>
      <c r="I20" s="35">
        <v>8.1102267001100403E-2</v>
      </c>
      <c r="J20" s="35">
        <v>0.73072246938589402</v>
      </c>
      <c r="K20" s="35">
        <v>0.157225769624251</v>
      </c>
      <c r="L20" s="35">
        <v>73.858020933700203</v>
      </c>
      <c r="M20" s="35">
        <v>0.69419299827310299</v>
      </c>
      <c r="N20" s="35">
        <v>9.7926668439796095E-4</v>
      </c>
      <c r="O20" s="35">
        <v>-0.64263810704560398</v>
      </c>
      <c r="Q20" s="27">
        <v>0.22399552645596801</v>
      </c>
      <c r="R20" s="23">
        <v>19</v>
      </c>
      <c r="Z20" s="23">
        <v>57365.412436371102</v>
      </c>
      <c r="AB20" s="23">
        <v>1.38509355862348E-2</v>
      </c>
      <c r="AC20" s="23">
        <v>2.47765725426271E-2</v>
      </c>
      <c r="AD20" s="23">
        <v>0.126841733900733</v>
      </c>
      <c r="AE20" s="23">
        <v>6.4679145812988295E-2</v>
      </c>
      <c r="AF20" s="23">
        <v>0.64704132080078103</v>
      </c>
      <c r="AG20" s="23">
        <v>1.3980865478515601E-2</v>
      </c>
      <c r="AH20" s="23">
        <v>0.72595080694901204</v>
      </c>
      <c r="AJ20" s="23">
        <v>1.43365247006105E-2</v>
      </c>
    </row>
    <row r="21" spans="1:36" x14ac:dyDescent="0.25">
      <c r="A21" s="8">
        <v>44047</v>
      </c>
      <c r="B21" s="23" t="s">
        <v>0</v>
      </c>
      <c r="C21" s="23">
        <v>4.8828571428571426</v>
      </c>
      <c r="D21" s="23">
        <v>67.954385964912262</v>
      </c>
      <c r="E21" s="23">
        <v>23.819298245614039</v>
      </c>
      <c r="F21" s="23">
        <v>55268</v>
      </c>
      <c r="G21" s="23">
        <v>55453.9053231793</v>
      </c>
      <c r="I21" s="35">
        <v>0.64616605478670497</v>
      </c>
      <c r="J21" s="35">
        <v>0.349618696396579</v>
      </c>
      <c r="K21" s="35">
        <v>0.31334267055529802</v>
      </c>
      <c r="L21" s="35">
        <v>58.008115274515298</v>
      </c>
      <c r="M21" s="35">
        <v>0.88353986032949305</v>
      </c>
      <c r="N21" s="35">
        <v>1.22308731079102E-4</v>
      </c>
      <c r="O21" s="35">
        <v>-0.78865331298654595</v>
      </c>
      <c r="Q21" s="27">
        <v>0.223651316918513</v>
      </c>
      <c r="R21" s="23">
        <v>20</v>
      </c>
      <c r="Z21" s="23">
        <v>54209.003836948701</v>
      </c>
      <c r="AB21" s="23">
        <v>1.38573482938689E-2</v>
      </c>
      <c r="AC21" s="23">
        <v>2.4477058890344901E-2</v>
      </c>
      <c r="AD21" s="23">
        <v>0.126436390212192</v>
      </c>
      <c r="AE21" s="23">
        <v>2.18227645699498E-3</v>
      </c>
      <c r="AF21" s="23">
        <v>0.66461291757474905</v>
      </c>
      <c r="AG21" s="23">
        <v>1.0441121919725601E-2</v>
      </c>
      <c r="AH21" s="23">
        <v>0.72575451897480603</v>
      </c>
      <c r="AJ21" s="23">
        <v>1.4092528527479499E-2</v>
      </c>
    </row>
    <row r="22" spans="1:36" x14ac:dyDescent="0.25">
      <c r="A22" s="8">
        <v>44048</v>
      </c>
      <c r="B22" s="23" t="s">
        <v>0</v>
      </c>
      <c r="C22" s="23">
        <v>6.05</v>
      </c>
      <c r="D22" s="23">
        <v>63.292982456140336</v>
      </c>
      <c r="E22" s="23">
        <v>24.15087719298246</v>
      </c>
      <c r="F22" s="23">
        <v>55526</v>
      </c>
      <c r="G22" s="23">
        <v>52212.782926134299</v>
      </c>
      <c r="I22" s="35">
        <v>6.0930252075195304E-3</v>
      </c>
      <c r="J22" s="35">
        <v>0.63255896291739799</v>
      </c>
      <c r="K22" s="35">
        <v>0.70737385510298001</v>
      </c>
      <c r="L22" s="35">
        <v>52.274703795633002</v>
      </c>
      <c r="M22" s="35">
        <v>0.52740721390099599</v>
      </c>
      <c r="N22" s="35">
        <v>1.52587890625E-5</v>
      </c>
      <c r="O22" s="35">
        <v>-1.0210468676531801</v>
      </c>
      <c r="Q22" s="27">
        <v>0.223319241438067</v>
      </c>
      <c r="R22" s="23">
        <v>21</v>
      </c>
      <c r="Z22" s="23">
        <v>54949.244981874697</v>
      </c>
      <c r="AB22" s="23">
        <v>1.39048477766495E-2</v>
      </c>
      <c r="AC22" s="23">
        <v>2.5094670968343401E-2</v>
      </c>
      <c r="AD22" s="23">
        <v>0.12822211762083999</v>
      </c>
      <c r="AE22" s="23">
        <v>0.14748052395129899</v>
      </c>
      <c r="AF22" s="23">
        <v>0.65272967475148402</v>
      </c>
      <c r="AG22" s="23">
        <v>1.3818206492078201E-2</v>
      </c>
      <c r="AH22" s="23">
        <v>0.72508141786632396</v>
      </c>
      <c r="AJ22" s="23">
        <v>1.3860370614938999E-2</v>
      </c>
    </row>
    <row r="23" spans="1:36" x14ac:dyDescent="0.25">
      <c r="A23" s="8">
        <v>44049</v>
      </c>
      <c r="B23" s="23" t="s">
        <v>0</v>
      </c>
      <c r="C23" s="23">
        <v>5.5972222222222241</v>
      </c>
      <c r="D23" s="23">
        <v>65.240350877192967</v>
      </c>
      <c r="E23" s="23">
        <v>24.070175438596479</v>
      </c>
      <c r="F23" s="23">
        <v>57541</v>
      </c>
      <c r="G23" s="23">
        <v>55893.043242727603</v>
      </c>
      <c r="I23" s="35">
        <v>0.37225821007882798</v>
      </c>
      <c r="J23" s="35">
        <v>5.90932071208954E-2</v>
      </c>
      <c r="K23" s="35">
        <v>0.53686813319721904</v>
      </c>
      <c r="L23" s="35">
        <v>152.66796410232701</v>
      </c>
      <c r="M23" s="35">
        <v>0.32022954054078701</v>
      </c>
      <c r="N23" s="35">
        <v>7.2479248046875E-5</v>
      </c>
      <c r="O23" s="35">
        <v>-1.34153114656715</v>
      </c>
      <c r="Q23" s="27">
        <v>0.222999353352027</v>
      </c>
      <c r="R23" s="23">
        <v>22</v>
      </c>
      <c r="Z23" s="23">
        <v>53609.7627063361</v>
      </c>
      <c r="AB23" s="23">
        <v>1.41565795404306E-2</v>
      </c>
      <c r="AC23" s="23">
        <v>2.5998909869778E-2</v>
      </c>
      <c r="AD23" s="23">
        <v>0.13287351672589401</v>
      </c>
      <c r="AE23" s="23">
        <v>7.5322611802182103E-3</v>
      </c>
      <c r="AF23" s="23">
        <v>0.64506867768393905</v>
      </c>
      <c r="AG23" s="23">
        <v>1.6724427688974801E-2</v>
      </c>
      <c r="AH23" s="23">
        <v>0.72138839866646598</v>
      </c>
      <c r="AJ23" s="23">
        <v>1.3639906852929399E-2</v>
      </c>
    </row>
    <row r="24" spans="1:36" x14ac:dyDescent="0.25">
      <c r="A24" s="8">
        <v>44050</v>
      </c>
      <c r="B24" s="23" t="s">
        <v>0</v>
      </c>
      <c r="C24" s="23">
        <v>5.8416666666666686</v>
      </c>
      <c r="D24" s="23">
        <v>70.066666666666663</v>
      </c>
      <c r="E24" s="23">
        <v>23.333333333333339</v>
      </c>
      <c r="F24" s="23">
        <v>60422</v>
      </c>
      <c r="G24" s="23">
        <v>53147.910716714097</v>
      </c>
      <c r="I24" s="35">
        <v>8.6930065798863101E-2</v>
      </c>
      <c r="J24" s="35">
        <v>0.87347330473614904</v>
      </c>
      <c r="K24" s="35">
        <v>1.2096060500192201</v>
      </c>
      <c r="L24" s="35">
        <v>164.19637974997499</v>
      </c>
      <c r="M24" s="35">
        <v>0.84926951270571405</v>
      </c>
      <c r="N24" s="35">
        <v>7.4681545079280403E-5</v>
      </c>
      <c r="O24" s="35">
        <v>-1.3415325670884499</v>
      </c>
      <c r="Q24" s="27">
        <v>0.22269165115112</v>
      </c>
      <c r="R24" s="23">
        <v>23</v>
      </c>
      <c r="Z24" s="23">
        <v>53924.147914710898</v>
      </c>
      <c r="AB24" s="23">
        <v>1.42050045090856E-2</v>
      </c>
      <c r="AC24" s="23">
        <v>2.54773098880418E-2</v>
      </c>
      <c r="AD24" s="23">
        <v>0.131366888892651</v>
      </c>
      <c r="AE24" s="23">
        <v>3.3048189179263299E-4</v>
      </c>
      <c r="AF24" s="23">
        <v>0.67019200299011505</v>
      </c>
      <c r="AG24" s="23">
        <v>1.23263263185691E-2</v>
      </c>
      <c r="AH24" s="23">
        <v>0.72090934441773602</v>
      </c>
      <c r="AJ24" s="23">
        <v>1.3430935478517699E-2</v>
      </c>
    </row>
    <row r="25" spans="1:36" x14ac:dyDescent="0.25">
      <c r="A25" s="8">
        <v>44051</v>
      </c>
      <c r="B25" s="23" t="s">
        <v>0</v>
      </c>
      <c r="C25" s="23">
        <v>5.0416666666666679</v>
      </c>
      <c r="D25" s="23">
        <v>65.83859649122806</v>
      </c>
      <c r="E25" s="23">
        <v>25.03157894736842</v>
      </c>
      <c r="F25" s="23">
        <v>55106</v>
      </c>
      <c r="G25" s="23">
        <v>53226.840241041398</v>
      </c>
      <c r="I25" s="35">
        <v>0.41376114462339603</v>
      </c>
      <c r="J25" s="35">
        <v>0.68231013544116803</v>
      </c>
      <c r="K25" s="35">
        <v>1.3028882287785299</v>
      </c>
      <c r="L25" s="35">
        <v>135.26348501929999</v>
      </c>
      <c r="M25" s="35">
        <v>0.98490010738221001</v>
      </c>
      <c r="N25" s="35">
        <v>8.1597167029379096E-5</v>
      </c>
      <c r="O25" s="35">
        <v>-1.34154745493524</v>
      </c>
      <c r="Q25" s="27">
        <v>0.22239608250988999</v>
      </c>
      <c r="R25" s="23">
        <v>24</v>
      </c>
      <c r="Z25" s="23">
        <v>52687.411811120903</v>
      </c>
      <c r="AB25" s="23">
        <v>1.4188336485420399E-2</v>
      </c>
      <c r="AC25" s="23">
        <v>1.82752958212264E-2</v>
      </c>
      <c r="AD25" s="23">
        <v>0.148437036726074</v>
      </c>
      <c r="AE25" s="23">
        <v>4.3042466533180601</v>
      </c>
      <c r="AF25" s="23">
        <v>0.66498873347940302</v>
      </c>
      <c r="AG25" s="23">
        <v>1.23762851658066E-2</v>
      </c>
      <c r="AH25" s="23">
        <v>0.72010380116148298</v>
      </c>
      <c r="AJ25" s="23">
        <v>1.32332047679432E-2</v>
      </c>
    </row>
    <row r="26" spans="1:36" x14ac:dyDescent="0.25">
      <c r="A26" s="8">
        <v>44052</v>
      </c>
      <c r="B26" s="23" t="s">
        <v>0</v>
      </c>
      <c r="C26" s="23">
        <v>4.1972222222222211</v>
      </c>
      <c r="D26" s="23">
        <v>64.617543859649089</v>
      </c>
      <c r="E26" s="23">
        <v>26.01052631578947</v>
      </c>
      <c r="F26" s="23">
        <v>48146</v>
      </c>
      <c r="G26" s="23">
        <v>49008.966905396403</v>
      </c>
      <c r="I26" s="35">
        <v>6.6601083838454603E-2</v>
      </c>
      <c r="J26" s="35">
        <v>0.684379226717581</v>
      </c>
      <c r="K26" s="35">
        <v>0.83753405231817202</v>
      </c>
      <c r="L26" s="35">
        <v>127.908581563566</v>
      </c>
      <c r="M26" s="35">
        <v>0.63980659417591201</v>
      </c>
      <c r="N26" s="35">
        <v>8.20361847588824E-5</v>
      </c>
      <c r="O26" s="35">
        <v>-1.3415489708202499</v>
      </c>
      <c r="Q26" s="27">
        <v>0.22211254850310799</v>
      </c>
      <c r="R26" s="23">
        <v>25</v>
      </c>
      <c r="Z26" s="23">
        <v>51950.890910290298</v>
      </c>
      <c r="AB26" s="23">
        <v>1.4243631426815799E-2</v>
      </c>
      <c r="AC26" s="23">
        <v>2.6616486062354901E-2</v>
      </c>
      <c r="AD26" s="23">
        <v>0.133847678659273</v>
      </c>
      <c r="AE26" s="23">
        <v>1.2339623100148199E-3</v>
      </c>
      <c r="AF26" s="23">
        <v>0.67281088906664899</v>
      </c>
      <c r="AG26" s="23">
        <v>1.2528259905645401E-2</v>
      </c>
      <c r="AH26" s="23">
        <v>0.71999655166957999</v>
      </c>
      <c r="AJ26" s="23">
        <v>1.3046420555318501E-2</v>
      </c>
    </row>
    <row r="27" spans="1:36" x14ac:dyDescent="0.25">
      <c r="A27" s="8">
        <v>44053</v>
      </c>
      <c r="B27" s="23" t="s">
        <v>0</v>
      </c>
      <c r="C27" s="23">
        <v>5.7500000000000018</v>
      </c>
      <c r="D27" s="23">
        <v>61.203508771929798</v>
      </c>
      <c r="E27" s="23">
        <v>27.284210526315789</v>
      </c>
      <c r="F27" s="23">
        <v>45897</v>
      </c>
      <c r="G27" s="23">
        <v>44524.022293280002</v>
      </c>
      <c r="I27" s="35">
        <v>0.30367766023573101</v>
      </c>
      <c r="J27" s="35">
        <v>0.45773022168638</v>
      </c>
      <c r="K27" s="35">
        <v>0.75642313314401999</v>
      </c>
      <c r="L27" s="35">
        <v>131.28751488609501</v>
      </c>
      <c r="M27" s="35">
        <v>0.65010624338295897</v>
      </c>
      <c r="N27" s="35">
        <v>1.05928298125613E-4</v>
      </c>
      <c r="O27" s="35">
        <v>-1.34172528878326</v>
      </c>
      <c r="Q27" s="27">
        <v>0.22184090792731101</v>
      </c>
      <c r="R27" s="23">
        <v>26</v>
      </c>
      <c r="Z27" s="23">
        <v>50144.770586143597</v>
      </c>
      <c r="AB27" s="23">
        <v>1.4296814553380799E-2</v>
      </c>
      <c r="AC27" s="23">
        <v>2.60314186558958E-2</v>
      </c>
      <c r="AD27" s="23">
        <v>0.132585757377193</v>
      </c>
      <c r="AE27" s="23">
        <v>8.7942369503624096E-4</v>
      </c>
      <c r="AF27" s="23">
        <v>0.67250217731264705</v>
      </c>
      <c r="AG27" s="23">
        <v>1.25612845811155E-2</v>
      </c>
      <c r="AH27" s="23">
        <v>0.71955754898374302</v>
      </c>
      <c r="AJ27" s="23">
        <v>1.2870253451084701E-2</v>
      </c>
    </row>
    <row r="28" spans="1:36" x14ac:dyDescent="0.25">
      <c r="A28" s="8">
        <v>44054</v>
      </c>
      <c r="B28" s="23" t="s">
        <v>0</v>
      </c>
      <c r="C28" s="23">
        <v>5.5888888888888912</v>
      </c>
      <c r="D28" s="23">
        <v>66.410526315789468</v>
      </c>
      <c r="E28" s="23">
        <v>25.34912280701754</v>
      </c>
      <c r="F28" s="23">
        <v>52373</v>
      </c>
      <c r="G28" s="23">
        <v>50131.780314931399</v>
      </c>
      <c r="I28" s="35">
        <v>0.63828033393330297</v>
      </c>
      <c r="J28" s="35">
        <v>0.44040678471473799</v>
      </c>
      <c r="K28" s="35">
        <v>0.84669949874945505</v>
      </c>
      <c r="L28" s="35">
        <v>176.23130692461001</v>
      </c>
      <c r="M28" s="35">
        <v>0.96727382535653705</v>
      </c>
      <c r="N28" s="35">
        <v>1.19699079640045E-4</v>
      </c>
      <c r="O28" s="35">
        <v>-1.3422980540817899</v>
      </c>
      <c r="Q28" s="27">
        <v>0.22158098165414</v>
      </c>
      <c r="R28" s="23">
        <v>27</v>
      </c>
      <c r="Z28" s="23">
        <v>48137.887644007802</v>
      </c>
      <c r="AB28" s="23">
        <v>1.45341844471212E-2</v>
      </c>
      <c r="AC28" s="23">
        <v>2.4092441298493299E-2</v>
      </c>
      <c r="AD28" s="23">
        <v>0.13820210009258199</v>
      </c>
      <c r="AE28" s="23">
        <v>1.04418259917968</v>
      </c>
      <c r="AF28" s="23">
        <v>0.70704217490419197</v>
      </c>
      <c r="AG28" s="23">
        <v>7.6464630186103798E-3</v>
      </c>
      <c r="AH28" s="23">
        <v>0.71515637685828104</v>
      </c>
      <c r="AJ28" s="23">
        <v>1.2704345660983199E-2</v>
      </c>
    </row>
    <row r="29" spans="1:36" x14ac:dyDescent="0.25">
      <c r="A29" s="8">
        <v>44055</v>
      </c>
      <c r="B29" s="23" t="s">
        <v>0</v>
      </c>
      <c r="C29" s="23">
        <v>6.1916666666666664</v>
      </c>
      <c r="D29" s="23">
        <v>66.707017543859649</v>
      </c>
      <c r="E29" s="23">
        <v>25.603508771929821</v>
      </c>
      <c r="F29" s="23">
        <v>52728</v>
      </c>
      <c r="G29" s="23">
        <v>48612.835077704898</v>
      </c>
      <c r="I29" s="35">
        <v>0.56201736566902405</v>
      </c>
      <c r="J29" s="35">
        <v>0.34682641694364202</v>
      </c>
      <c r="K29" s="35">
        <v>1.2492671028368101</v>
      </c>
      <c r="L29" s="35">
        <v>190.51388643656401</v>
      </c>
      <c r="M29" s="35">
        <v>0.79718138544122896</v>
      </c>
      <c r="N29" s="35">
        <v>1.73182963364327E-4</v>
      </c>
      <c r="O29" s="35">
        <v>-1.3432333954748601</v>
      </c>
      <c r="Q29" s="27">
        <v>0.221332556950459</v>
      </c>
      <c r="R29" s="23">
        <v>28</v>
      </c>
      <c r="Z29" s="23">
        <v>48746.859140360102</v>
      </c>
      <c r="AB29" s="23">
        <v>1.4843449659698501E-2</v>
      </c>
      <c r="AC29" s="23">
        <v>2.7931610717830999E-2</v>
      </c>
      <c r="AD29" s="23">
        <v>0.14732389650818101</v>
      </c>
      <c r="AE29" s="23">
        <v>1.6110190034886299E-2</v>
      </c>
      <c r="AF29" s="23">
        <v>0.69482892989257306</v>
      </c>
      <c r="AG29" s="23">
        <v>1.27201845749504E-2</v>
      </c>
      <c r="AH29" s="23">
        <v>0.70974018749178902</v>
      </c>
      <c r="AJ29" s="23">
        <v>1.25483173323662E-2</v>
      </c>
    </row>
    <row r="30" spans="1:36" x14ac:dyDescent="0.25">
      <c r="A30" s="8">
        <v>44056</v>
      </c>
      <c r="B30" s="23" t="s">
        <v>0</v>
      </c>
      <c r="C30" s="23">
        <v>7.3166666666666691</v>
      </c>
      <c r="D30" s="23">
        <v>63.905263157894723</v>
      </c>
      <c r="E30" s="23">
        <v>26.073684210526309</v>
      </c>
      <c r="F30" s="23">
        <v>51430</v>
      </c>
      <c r="G30" s="23">
        <v>50402.183283711303</v>
      </c>
      <c r="I30" s="35">
        <v>0.69048683900240904</v>
      </c>
      <c r="J30" s="35">
        <v>0.37309038169934999</v>
      </c>
      <c r="K30" s="35">
        <v>0.46165245628759499</v>
      </c>
      <c r="L30" s="35">
        <v>154.92607054945299</v>
      </c>
      <c r="M30" s="35">
        <v>0.95189243685480995</v>
      </c>
      <c r="N30" s="35">
        <v>1.7729518323350601E-4</v>
      </c>
      <c r="O30" s="35">
        <v>-1.34337403497593</v>
      </c>
      <c r="Q30" s="27">
        <v>0.22109539170895201</v>
      </c>
      <c r="R30" s="23">
        <v>29</v>
      </c>
      <c r="Z30" s="23">
        <v>48079.237133742703</v>
      </c>
      <c r="AB30" s="23">
        <v>1.4924742995226699E-2</v>
      </c>
      <c r="AC30" s="23">
        <v>2.7497293905902501E-2</v>
      </c>
      <c r="AD30" s="23">
        <v>0.14152653414810901</v>
      </c>
      <c r="AE30" s="23">
        <v>4.4952151883883599E-3</v>
      </c>
      <c r="AF30" s="23">
        <v>0.708450161669398</v>
      </c>
      <c r="AG30" s="23">
        <v>1.08261927496054E-2</v>
      </c>
      <c r="AH30" s="23">
        <v>0.70910921632697499</v>
      </c>
      <c r="AJ30" s="23">
        <v>1.2401772378384201E-2</v>
      </c>
    </row>
    <row r="31" spans="1:36" x14ac:dyDescent="0.25">
      <c r="A31" s="8">
        <v>44057</v>
      </c>
      <c r="B31" s="23" t="s">
        <v>0</v>
      </c>
      <c r="C31" s="23">
        <v>7.1916666666666664</v>
      </c>
      <c r="D31" s="23">
        <v>61.412280701754383</v>
      </c>
      <c r="E31" s="23">
        <v>26.5</v>
      </c>
      <c r="F31" s="23">
        <v>65297</v>
      </c>
      <c r="G31" s="23">
        <v>54572.9199628114</v>
      </c>
      <c r="I31" s="35">
        <v>0.65292106623192403</v>
      </c>
      <c r="J31" s="35">
        <v>0.45897433264774301</v>
      </c>
      <c r="K31" s="35">
        <v>1.2093248302480499</v>
      </c>
      <c r="L31" s="35">
        <v>151.62880423349</v>
      </c>
      <c r="M31" s="35">
        <v>0.99998747865600301</v>
      </c>
      <c r="N31" s="35">
        <v>2.1845536329934099E-4</v>
      </c>
      <c r="O31" s="35">
        <v>-1.34509043554411</v>
      </c>
      <c r="Q31" s="27">
        <v>0.22086921854167599</v>
      </c>
      <c r="R31" s="23">
        <v>30</v>
      </c>
      <c r="Z31" s="23">
        <v>47966.160337815403</v>
      </c>
      <c r="AB31" s="23">
        <v>1.66091109790827E-2</v>
      </c>
      <c r="AC31" s="23">
        <v>3.3371362833284297E-2</v>
      </c>
      <c r="AD31" s="23">
        <v>0.166498698731468</v>
      </c>
      <c r="AE31" s="23">
        <v>7.37457275390625E-2</v>
      </c>
      <c r="AF31" s="23">
        <v>0.70282745361328103</v>
      </c>
      <c r="AG31" s="23">
        <v>2.4823385217392899E-2</v>
      </c>
      <c r="AH31" s="23">
        <v>0.67259047661443305</v>
      </c>
      <c r="AJ31" s="23">
        <v>1.2264303751507799E-2</v>
      </c>
    </row>
    <row r="32" spans="1:36" x14ac:dyDescent="0.25">
      <c r="A32" s="8">
        <v>44058</v>
      </c>
      <c r="B32" s="23" t="s">
        <v>0</v>
      </c>
      <c r="C32" s="23">
        <v>5.4081081081081068</v>
      </c>
      <c r="D32" s="23">
        <v>62.507017543859639</v>
      </c>
      <c r="E32" s="23">
        <v>26.040350877192981</v>
      </c>
      <c r="F32" s="23">
        <v>49348</v>
      </c>
      <c r="G32" s="23">
        <v>53405.1409526391</v>
      </c>
      <c r="I32" s="35">
        <v>0.32608820826129198</v>
      </c>
      <c r="J32" s="35">
        <v>0.28536627317402302</v>
      </c>
      <c r="K32" s="35">
        <v>1.2842080890192999</v>
      </c>
      <c r="L32" s="35">
        <v>135.106169997596</v>
      </c>
      <c r="M32" s="35">
        <v>0.49950776392556201</v>
      </c>
      <c r="N32" s="35">
        <v>2.2611826548701901E-4</v>
      </c>
      <c r="O32" s="35">
        <v>-1.3454694566252801</v>
      </c>
      <c r="Q32" s="27">
        <v>0.22065374869767601</v>
      </c>
      <c r="R32" s="23">
        <v>31</v>
      </c>
      <c r="Z32" s="23">
        <v>48554.499200140403</v>
      </c>
      <c r="AB32" s="23">
        <v>0.203996443345422</v>
      </c>
      <c r="AC32" s="23">
        <v>0.82454242424325896</v>
      </c>
      <c r="AD32" s="23">
        <v>5.3049056822412302E-2</v>
      </c>
      <c r="AE32" s="23">
        <v>93.979998293185503</v>
      </c>
      <c r="AF32" s="23">
        <v>0.86256649235529104</v>
      </c>
      <c r="AG32" s="23">
        <v>2.6931022157255801E-2</v>
      </c>
      <c r="AH32" s="23">
        <v>-9.2463798225742604</v>
      </c>
      <c r="AJ32" s="23">
        <v>1.2135498155734401E-2</v>
      </c>
    </row>
    <row r="33" spans="1:36" x14ac:dyDescent="0.25">
      <c r="A33" s="8">
        <v>44059</v>
      </c>
      <c r="B33" s="23" t="s">
        <v>0</v>
      </c>
      <c r="C33" s="23">
        <v>4.2368421052631566</v>
      </c>
      <c r="D33" s="23">
        <v>65.308771929824559</v>
      </c>
      <c r="E33" s="23">
        <v>25.247368421052631</v>
      </c>
      <c r="F33" s="23">
        <v>39910</v>
      </c>
      <c r="G33" s="23">
        <v>44855.6613853249</v>
      </c>
      <c r="I33" s="35">
        <v>0.387514534761084</v>
      </c>
      <c r="J33" s="35">
        <v>0.13176899702165401</v>
      </c>
      <c r="K33" s="35">
        <v>0.73686500405659705</v>
      </c>
      <c r="L33" s="35">
        <v>135.41680680964799</v>
      </c>
      <c r="M33" s="35">
        <v>0.40731790091075398</v>
      </c>
      <c r="N33" s="35">
        <v>2.29701399803162E-4</v>
      </c>
      <c r="O33" s="35">
        <v>-1.34565414746992</v>
      </c>
      <c r="Q33" s="27">
        <v>0.22044867577403099</v>
      </c>
      <c r="R33" s="23">
        <v>32</v>
      </c>
      <c r="Z33" s="23">
        <v>48020.3191585147</v>
      </c>
      <c r="AB33" s="23">
        <v>0.97542936753280496</v>
      </c>
      <c r="AC33" s="23">
        <v>3.7411761515449102E-2</v>
      </c>
      <c r="AD33" s="23">
        <v>0.230448169532217</v>
      </c>
      <c r="AE33" s="23">
        <v>26.330494525656501</v>
      </c>
      <c r="AF33" s="23">
        <v>0.82286328568623401</v>
      </c>
      <c r="AG33" s="23">
        <v>3.2578594856987997E-2</v>
      </c>
      <c r="AH33" s="23">
        <v>-12.7142528024828</v>
      </c>
      <c r="AJ33" s="23">
        <v>1.2014940201650301E-2</v>
      </c>
    </row>
    <row r="34" spans="1:36" x14ac:dyDescent="0.25">
      <c r="A34" s="8">
        <v>44060</v>
      </c>
      <c r="B34" s="23" t="s">
        <v>0</v>
      </c>
      <c r="C34" s="23">
        <v>6.1736842105263161</v>
      </c>
      <c r="D34" s="23">
        <v>63.728070175438603</v>
      </c>
      <c r="E34" s="23">
        <v>24.973684210526311</v>
      </c>
      <c r="F34" s="23">
        <v>35802</v>
      </c>
      <c r="G34" s="23">
        <v>38872.947586815499</v>
      </c>
      <c r="I34" s="35">
        <v>0.30257855691671798</v>
      </c>
      <c r="J34" s="35">
        <v>0.34012187363938701</v>
      </c>
      <c r="K34" s="35">
        <v>1.8771471139299101</v>
      </c>
      <c r="L34" s="35">
        <v>169.79017874818101</v>
      </c>
      <c r="M34" s="35">
        <v>0.53034135772986601</v>
      </c>
      <c r="N34" s="35">
        <v>3.0311888626788401E-4</v>
      </c>
      <c r="O34" s="35">
        <v>-1.3503696060082899</v>
      </c>
      <c r="Q34" s="27">
        <v>0.220253679197358</v>
      </c>
      <c r="R34" s="23">
        <v>33</v>
      </c>
      <c r="Z34" s="23">
        <v>45460.241177255099</v>
      </c>
      <c r="AB34" s="23">
        <v>0.192045233675989</v>
      </c>
      <c r="AC34" s="23">
        <v>0.12273937735663</v>
      </c>
      <c r="AD34" s="23">
        <v>6.3363817796782906E-2</v>
      </c>
      <c r="AE34" s="23">
        <v>44.452778829039502</v>
      </c>
      <c r="AF34" s="23">
        <v>0.109675038387459</v>
      </c>
      <c r="AG34" s="23">
        <v>3.3194439369378499E-2</v>
      </c>
      <c r="AH34" s="23">
        <v>-13.3713710684786</v>
      </c>
      <c r="AJ34" s="23">
        <v>1.19022160203794E-2</v>
      </c>
    </row>
    <row r="35" spans="1:36" x14ac:dyDescent="0.25">
      <c r="A35" s="8">
        <v>44061</v>
      </c>
      <c r="B35" s="23" t="s">
        <v>0</v>
      </c>
      <c r="C35" s="23">
        <v>7.2131578947368444</v>
      </c>
      <c r="D35" s="23">
        <v>61.450877192982432</v>
      </c>
      <c r="E35" s="23">
        <v>25.22456140350878</v>
      </c>
      <c r="F35" s="23">
        <v>42908</v>
      </c>
      <c r="G35" s="23">
        <v>46870.525472594301</v>
      </c>
      <c r="I35" s="35">
        <v>7.1357193645584793E-2</v>
      </c>
      <c r="J35" s="35">
        <v>0.24027254237120399</v>
      </c>
      <c r="K35" s="35">
        <v>1.92525091259984</v>
      </c>
      <c r="L35" s="35">
        <v>94.892024526638394</v>
      </c>
      <c r="M35" s="35">
        <v>0.19887030083056401</v>
      </c>
      <c r="N35" s="35">
        <v>3.7784117158956598E-4</v>
      </c>
      <c r="O35" s="35">
        <v>-1.35698925938903</v>
      </c>
      <c r="Q35" s="27">
        <v>0.22006842745984401</v>
      </c>
      <c r="R35" s="23">
        <v>34</v>
      </c>
      <c r="Z35" s="23">
        <v>43223.901750445999</v>
      </c>
      <c r="AB35" s="23">
        <v>0.15265778749054901</v>
      </c>
      <c r="AC35" s="23">
        <v>0.94755973323974296</v>
      </c>
      <c r="AD35" s="23">
        <v>9.9359157169871995E-2</v>
      </c>
      <c r="AE35" s="23">
        <v>71.090154785876194</v>
      </c>
      <c r="AF35" s="23">
        <v>0.947850418794704</v>
      </c>
      <c r="AG35" s="23">
        <v>2.5977835133795299E-2</v>
      </c>
      <c r="AH35" s="23">
        <v>-13.932513909333499</v>
      </c>
      <c r="AJ35" s="23">
        <v>1.1796916361548599E-2</v>
      </c>
    </row>
    <row r="36" spans="1:36" x14ac:dyDescent="0.25">
      <c r="A36" s="8">
        <v>44062</v>
      </c>
      <c r="B36" s="23" t="s">
        <v>0</v>
      </c>
      <c r="C36" s="23">
        <v>7.7789473684210524</v>
      </c>
      <c r="D36" s="23">
        <v>62.710526315789458</v>
      </c>
      <c r="E36" s="23">
        <v>24.168421052631579</v>
      </c>
      <c r="F36" s="23">
        <v>44434</v>
      </c>
      <c r="G36" s="23">
        <v>51016.036560483401</v>
      </c>
      <c r="I36" s="35">
        <v>7.6988815087067605E-2</v>
      </c>
      <c r="J36" s="35">
        <v>0.640752822534986</v>
      </c>
      <c r="K36" s="35">
        <v>1.86075293453672</v>
      </c>
      <c r="L36" s="35">
        <v>168.601378410038</v>
      </c>
      <c r="M36" s="35">
        <v>0.60459332229090501</v>
      </c>
      <c r="N36" s="35">
        <v>4.5030579545868299E-4</v>
      </c>
      <c r="O36" s="35">
        <v>-1.3651603540080699</v>
      </c>
      <c r="Q36" s="27">
        <v>0.21989258110013199</v>
      </c>
      <c r="R36" s="23">
        <v>35</v>
      </c>
      <c r="Z36" s="23">
        <v>44175.348124525997</v>
      </c>
      <c r="AB36" s="23">
        <v>0.26002089077462498</v>
      </c>
      <c r="AC36" s="23">
        <v>0.74890330876271805</v>
      </c>
      <c r="AD36" s="23">
        <v>0.13105739657744001</v>
      </c>
      <c r="AE36" s="23">
        <v>62.531316446583297</v>
      </c>
      <c r="AF36" s="23">
        <v>0.87952680028581398</v>
      </c>
      <c r="AG36" s="23">
        <v>2.22990574755626E-2</v>
      </c>
      <c r="AH36" s="23">
        <v>-14.5268375390493</v>
      </c>
      <c r="AJ36" s="23">
        <v>1.1698639207024301E-2</v>
      </c>
    </row>
    <row r="37" spans="1:36" x14ac:dyDescent="0.25">
      <c r="A37" s="8">
        <v>44063</v>
      </c>
      <c r="B37" s="23" t="s">
        <v>0</v>
      </c>
      <c r="C37" s="23">
        <v>6.43</v>
      </c>
      <c r="D37" s="23">
        <v>61.822807017543859</v>
      </c>
      <c r="E37" s="23">
        <v>24.6</v>
      </c>
      <c r="F37" s="23">
        <v>44577</v>
      </c>
      <c r="G37" s="23">
        <v>53136.284847856601</v>
      </c>
      <c r="I37" s="35">
        <v>0.45466886792340899</v>
      </c>
      <c r="J37" s="35">
        <v>0.18148331327679501</v>
      </c>
      <c r="K37" s="35">
        <v>0.30930552336529499</v>
      </c>
      <c r="L37" s="35">
        <v>183.82998424111801</v>
      </c>
      <c r="M37" s="35">
        <v>0.52290333210711304</v>
      </c>
      <c r="N37" s="35">
        <v>4.6913934281633802E-4</v>
      </c>
      <c r="O37" s="35">
        <v>-1.36756603935887</v>
      </c>
      <c r="Q37" s="27">
        <v>0.21972579542492199</v>
      </c>
      <c r="R37" s="23">
        <v>36</v>
      </c>
      <c r="Z37" s="23">
        <v>44969.865180959903</v>
      </c>
      <c r="AB37" s="23">
        <v>0.35832088943052398</v>
      </c>
      <c r="AC37" s="23">
        <v>0.68461066485229705</v>
      </c>
      <c r="AD37" s="23">
        <v>0.21937997544780999</v>
      </c>
      <c r="AE37" s="23">
        <v>53.922096641236102</v>
      </c>
      <c r="AF37" s="23">
        <v>0.94441227561983299</v>
      </c>
      <c r="AG37" s="23">
        <v>1.71779037192239E-2</v>
      </c>
      <c r="AH37" s="23">
        <v>-16.825756434352801</v>
      </c>
      <c r="AJ37" s="23">
        <v>1.1606991936629301E-2</v>
      </c>
    </row>
    <row r="38" spans="1:36" x14ac:dyDescent="0.25">
      <c r="A38" s="8">
        <v>44064</v>
      </c>
      <c r="B38" s="23" t="s">
        <v>0</v>
      </c>
      <c r="C38" s="23">
        <v>6.7473684210526308</v>
      </c>
      <c r="D38" s="23">
        <v>66.626315789473679</v>
      </c>
      <c r="E38" s="23">
        <v>25.347368421052629</v>
      </c>
      <c r="F38" s="23">
        <v>48768</v>
      </c>
      <c r="G38" s="23">
        <v>46448.692076726802</v>
      </c>
      <c r="I38" s="35">
        <v>0.85406832739882099</v>
      </c>
      <c r="J38" s="35">
        <v>0.153293970409728</v>
      </c>
      <c r="K38" s="35">
        <v>1.6575807633942901</v>
      </c>
      <c r="L38" s="35">
        <v>136.13434338508799</v>
      </c>
      <c r="M38" s="35">
        <v>0.89410471748312204</v>
      </c>
      <c r="N38" s="35">
        <v>4.7072962642169498E-4</v>
      </c>
      <c r="O38" s="35">
        <v>-1.3677745100169501</v>
      </c>
      <c r="Q38" s="27">
        <v>0.21956772297180999</v>
      </c>
      <c r="R38" s="23">
        <v>37</v>
      </c>
      <c r="Z38" s="23">
        <v>45312.901511227297</v>
      </c>
      <c r="AB38" s="23">
        <v>0.70915822041197296</v>
      </c>
      <c r="AC38" s="23">
        <v>0.205509221825948</v>
      </c>
      <c r="AD38" s="23">
        <v>5.3978868673161699E-2</v>
      </c>
      <c r="AE38" s="23">
        <v>55.083758546744797</v>
      </c>
      <c r="AF38" s="23">
        <v>0.67932610507854796</v>
      </c>
      <c r="AG38" s="23">
        <v>3.7762225870934397E-2</v>
      </c>
      <c r="AH38" s="23">
        <v>-17.526727430913901</v>
      </c>
      <c r="AJ38" s="23">
        <v>1.15215930846666E-2</v>
      </c>
    </row>
    <row r="39" spans="1:36" x14ac:dyDescent="0.25">
      <c r="A39" s="8">
        <v>44065</v>
      </c>
      <c r="B39" s="23" t="s">
        <v>0</v>
      </c>
      <c r="C39" s="23">
        <v>5.5131578947368434</v>
      </c>
      <c r="D39" s="23">
        <v>67.577192982456125</v>
      </c>
      <c r="E39" s="23">
        <v>25.71754385964913</v>
      </c>
      <c r="F39" s="23">
        <v>44345</v>
      </c>
      <c r="G39" s="23">
        <v>47443.170973745597</v>
      </c>
      <c r="I39" s="35">
        <v>0.430264935771139</v>
      </c>
      <c r="J39" s="35">
        <v>0.100885319439891</v>
      </c>
      <c r="K39" s="35">
        <v>1.2744843815131499</v>
      </c>
      <c r="L39" s="35">
        <v>98.110750658705001</v>
      </c>
      <c r="M39" s="35">
        <v>0.41786061681866898</v>
      </c>
      <c r="N39" s="35">
        <v>4.7675023999083099E-4</v>
      </c>
      <c r="O39" s="35">
        <v>-1.36857121253665</v>
      </c>
      <c r="Q39" s="27">
        <v>0.219418015717885</v>
      </c>
      <c r="R39" s="23">
        <v>38</v>
      </c>
      <c r="Z39" s="23">
        <v>43649.035755016201</v>
      </c>
      <c r="AB39" s="23">
        <v>0.63177370042166203</v>
      </c>
      <c r="AC39" s="23">
        <v>0.228261115546009</v>
      </c>
      <c r="AD39" s="23">
        <v>0.14008675352334199</v>
      </c>
      <c r="AE39" s="23">
        <v>50.8196625045058</v>
      </c>
      <c r="AF39" s="23">
        <v>0.71526655810370998</v>
      </c>
      <c r="AG39" s="23">
        <v>2.5030479420698901E-2</v>
      </c>
      <c r="AH39" s="23">
        <v>-17.838093579054501</v>
      </c>
      <c r="AJ39" s="23">
        <v>1.14420737271737E-2</v>
      </c>
    </row>
    <row r="40" spans="1:36" x14ac:dyDescent="0.25">
      <c r="A40" s="8">
        <v>44066</v>
      </c>
      <c r="B40" s="23" t="s">
        <v>0</v>
      </c>
      <c r="C40" s="23">
        <v>4.8289473684210522</v>
      </c>
      <c r="D40" s="23">
        <v>66.940350877192984</v>
      </c>
      <c r="E40" s="23">
        <v>26.308771929824559</v>
      </c>
      <c r="F40" s="23">
        <v>34485</v>
      </c>
      <c r="G40" s="23">
        <v>41161.288864330701</v>
      </c>
      <c r="I40" s="35">
        <v>0.69274470364116003</v>
      </c>
      <c r="J40" s="35">
        <v>3.4818743504829601E-2</v>
      </c>
      <c r="K40" s="35">
        <v>1.4405681331076301</v>
      </c>
      <c r="L40" s="35">
        <v>157.712034725455</v>
      </c>
      <c r="M40" s="35">
        <v>0.61405782817747101</v>
      </c>
      <c r="N40" s="35">
        <v>5.16652054113664E-4</v>
      </c>
      <c r="O40" s="35">
        <v>-1.37415315445814</v>
      </c>
      <c r="Q40" s="27">
        <v>0.219276327041797</v>
      </c>
      <c r="R40" s="23">
        <v>39</v>
      </c>
      <c r="Z40" s="23">
        <v>43171.786793911102</v>
      </c>
      <c r="AB40" s="23">
        <v>0.41740034151744698</v>
      </c>
      <c r="AC40" s="23">
        <v>0.16523539497419301</v>
      </c>
      <c r="AD40" s="23">
        <v>3.2385461192096697E-2</v>
      </c>
      <c r="AE40" s="23">
        <v>0.98631238954698897</v>
      </c>
      <c r="AF40" s="23">
        <v>0.28715596129853899</v>
      </c>
      <c r="AG40" s="23">
        <v>3.4606720801539398E-2</v>
      </c>
      <c r="AH40" s="23">
        <v>-20.267055169791899</v>
      </c>
      <c r="AJ40" s="23">
        <v>1.13680785397113E-2</v>
      </c>
    </row>
    <row r="41" spans="1:36" x14ac:dyDescent="0.25">
      <c r="A41" s="8">
        <v>44067</v>
      </c>
      <c r="B41" s="23" t="s">
        <v>0</v>
      </c>
      <c r="C41" s="23">
        <v>6.4631578947368409</v>
      </c>
      <c r="D41" s="23">
        <v>65.910526315789454</v>
      </c>
      <c r="E41" s="23">
        <v>26.907017543859649</v>
      </c>
      <c r="F41" s="23">
        <v>34905</v>
      </c>
      <c r="G41" s="23">
        <v>37395.672537663799</v>
      </c>
      <c r="I41" s="35">
        <v>0.40666475009839098</v>
      </c>
      <c r="J41" s="35">
        <v>0.70011153259599901</v>
      </c>
      <c r="K41" s="35">
        <v>0.61828118699159695</v>
      </c>
      <c r="L41" s="35">
        <v>113.3995360134</v>
      </c>
      <c r="M41" s="35">
        <v>0.99326988162856999</v>
      </c>
      <c r="N41" s="35">
        <v>5.1718233393693901E-4</v>
      </c>
      <c r="O41" s="35">
        <v>-1.37422937583358</v>
      </c>
      <c r="Q41" s="27">
        <v>0.21914231344956001</v>
      </c>
      <c r="R41" s="23">
        <v>40</v>
      </c>
      <c r="Z41" s="23">
        <v>41514.5333667167</v>
      </c>
      <c r="AB41" s="23">
        <v>0.434976169620303</v>
      </c>
      <c r="AC41" s="23">
        <v>0.55965203152534904</v>
      </c>
      <c r="AD41" s="23">
        <v>1.01337206283789E-2</v>
      </c>
      <c r="AE41" s="23">
        <v>54.6958934369462</v>
      </c>
      <c r="AF41" s="23">
        <v>0.54979043351804902</v>
      </c>
      <c r="AG41" s="23">
        <v>3.9212970527139603E-2</v>
      </c>
      <c r="AH41" s="23">
        <v>-22.813073513989899</v>
      </c>
      <c r="AJ41" s="23">
        <v>1.12992665644277E-2</v>
      </c>
    </row>
    <row r="42" spans="1:36" x14ac:dyDescent="0.25">
      <c r="A42" s="8">
        <v>44068</v>
      </c>
      <c r="B42" s="23" t="s">
        <v>0</v>
      </c>
      <c r="C42" s="23">
        <v>6.1868421052631577</v>
      </c>
      <c r="D42" s="23">
        <v>65.28245614035086</v>
      </c>
      <c r="E42" s="23">
        <v>26.7701754385965</v>
      </c>
      <c r="F42" s="23">
        <v>40855</v>
      </c>
      <c r="G42" s="23">
        <v>44716.611390933002</v>
      </c>
      <c r="I42" s="35">
        <v>0.73727838477645802</v>
      </c>
      <c r="J42" s="35">
        <v>0.134439855047505</v>
      </c>
      <c r="K42" s="35">
        <v>1.69855997732026</v>
      </c>
      <c r="L42" s="35">
        <v>74.545870442650994</v>
      </c>
      <c r="M42" s="35">
        <v>0.75792203238755396</v>
      </c>
      <c r="N42" s="35">
        <v>5.7134621194709901E-4</v>
      </c>
      <c r="O42" s="35">
        <v>-1.3826480440318201</v>
      </c>
      <c r="Q42" s="27">
        <v>0.21901563607631799</v>
      </c>
      <c r="R42" s="23">
        <v>41</v>
      </c>
      <c r="Z42" s="23">
        <v>40181.260058259897</v>
      </c>
      <c r="AB42" s="23">
        <v>0.325715740619621</v>
      </c>
      <c r="AC42" s="23">
        <v>0.20890367839697099</v>
      </c>
      <c r="AD42" s="23">
        <v>5.6273012641274198E-2</v>
      </c>
      <c r="AE42" s="23">
        <v>48.864064435901398</v>
      </c>
      <c r="AF42" s="23">
        <v>0.23833446256534799</v>
      </c>
      <c r="AG42" s="23">
        <v>4.7604498953088201E-2</v>
      </c>
      <c r="AH42" s="23">
        <v>-27.8719956198387</v>
      </c>
      <c r="AJ42" s="23">
        <v>1.12353117233773E-2</v>
      </c>
    </row>
    <row r="43" spans="1:36" x14ac:dyDescent="0.25">
      <c r="A43" s="8">
        <v>44069</v>
      </c>
      <c r="B43" s="23" t="s">
        <v>0</v>
      </c>
      <c r="C43" s="23">
        <v>5.9131578947368419</v>
      </c>
      <c r="D43" s="23">
        <v>64.217543859649126</v>
      </c>
      <c r="E43" s="23">
        <v>25.607017543859651</v>
      </c>
      <c r="F43" s="23">
        <v>43949</v>
      </c>
      <c r="G43" s="23">
        <v>43000.3525594928</v>
      </c>
      <c r="I43" s="35">
        <v>0.21935888869766501</v>
      </c>
      <c r="J43" s="35">
        <v>0.38380577929022802</v>
      </c>
      <c r="K43" s="35">
        <v>1.7229058120051799</v>
      </c>
      <c r="L43" s="35">
        <v>81.589376740199199</v>
      </c>
      <c r="M43" s="35">
        <v>0.489159109990421</v>
      </c>
      <c r="N43" s="35">
        <v>6.1056084117150399E-4</v>
      </c>
      <c r="O43" s="35">
        <v>-1.38934216829224</v>
      </c>
      <c r="Q43" s="27">
        <v>0.218895961977633</v>
      </c>
      <c r="R43" s="23">
        <v>42</v>
      </c>
      <c r="Z43" s="23">
        <v>41041.366476025898</v>
      </c>
      <c r="AB43" s="23">
        <v>0.72247732954402299</v>
      </c>
      <c r="AC43" s="23">
        <v>0.16455168447555699</v>
      </c>
      <c r="AD43" s="23">
        <v>6.5764305580167201E-2</v>
      </c>
      <c r="AE43" s="23">
        <v>41.392987809029997</v>
      </c>
      <c r="AF43" s="23">
        <v>0.58338644378793303</v>
      </c>
      <c r="AG43" s="23">
        <v>4.9301684574709403E-2</v>
      </c>
      <c r="AH43" s="23">
        <v>-29.7759680787787</v>
      </c>
      <c r="AJ43" s="23">
        <v>1.1175903112811501E-2</v>
      </c>
    </row>
    <row r="44" spans="1:36" x14ac:dyDescent="0.25">
      <c r="A44" s="8">
        <v>44070</v>
      </c>
      <c r="B44" s="23" t="s">
        <v>0</v>
      </c>
      <c r="C44" s="23">
        <v>6.6710526315789469</v>
      </c>
      <c r="D44" s="23">
        <v>66.738596491228066</v>
      </c>
      <c r="E44" s="23">
        <v>26.073684210526309</v>
      </c>
      <c r="F44" s="23">
        <v>45964</v>
      </c>
      <c r="G44" s="23">
        <v>41293.305097044598</v>
      </c>
      <c r="I44" s="35">
        <v>0.38602817676289197</v>
      </c>
      <c r="J44" s="35">
        <v>0.47566904200570997</v>
      </c>
      <c r="K44" s="35">
        <v>0.40972813673396802</v>
      </c>
      <c r="L44" s="35">
        <v>158.993314171273</v>
      </c>
      <c r="M44" s="35">
        <v>0.74767023075831096</v>
      </c>
      <c r="N44" s="35">
        <v>6.1451700198422699E-4</v>
      </c>
      <c r="O44" s="35">
        <v>-1.3900453913002799</v>
      </c>
      <c r="Q44" s="27">
        <v>0.21878296522483501</v>
      </c>
      <c r="R44" s="23">
        <v>43</v>
      </c>
      <c r="Z44" s="23">
        <v>40697.507423104304</v>
      </c>
      <c r="AB44" s="23">
        <v>0.197589404593569</v>
      </c>
      <c r="AC44" s="23">
        <v>0.61415951351503295</v>
      </c>
      <c r="AD44" s="23">
        <v>0.13321176235103599</v>
      </c>
      <c r="AE44" s="23">
        <v>57.793446267316703</v>
      </c>
      <c r="AF44" s="23">
        <v>0.62619251223621497</v>
      </c>
      <c r="AG44" s="23">
        <v>3.2126233440318203E-2</v>
      </c>
      <c r="AH44" s="23">
        <v>-30.6873914294112</v>
      </c>
      <c r="AJ44" s="23">
        <v>1.11207451105885E-2</v>
      </c>
    </row>
    <row r="45" spans="1:36" x14ac:dyDescent="0.25">
      <c r="A45" s="8">
        <v>44071</v>
      </c>
      <c r="B45" s="23" t="s">
        <v>0</v>
      </c>
      <c r="C45" s="23">
        <v>5.9763157894736851</v>
      </c>
      <c r="D45" s="23">
        <v>68.780701754385959</v>
      </c>
      <c r="E45" s="23">
        <v>25.980701754385951</v>
      </c>
      <c r="F45" s="23">
        <v>46510</v>
      </c>
      <c r="G45" s="23">
        <v>44644.872729098097</v>
      </c>
      <c r="I45" s="35">
        <v>0.28127001818220698</v>
      </c>
      <c r="J45" s="35">
        <v>0.158423743014039</v>
      </c>
      <c r="K45" s="35">
        <v>1.26775049410912</v>
      </c>
      <c r="L45" s="35">
        <v>77.168439401883404</v>
      </c>
      <c r="M45" s="35">
        <v>0.32558215625100601</v>
      </c>
      <c r="N45" s="35">
        <v>6.3015197859361805E-4</v>
      </c>
      <c r="O45" s="35">
        <v>-1.39287494415687</v>
      </c>
      <c r="Q45" s="27">
        <v>0.21867632781943</v>
      </c>
      <c r="R45" s="23">
        <v>44</v>
      </c>
      <c r="Z45" s="23">
        <v>40084.384318466</v>
      </c>
      <c r="AB45" s="23">
        <v>0.39961411237517303</v>
      </c>
      <c r="AC45" s="23">
        <v>0.64712370716755996</v>
      </c>
      <c r="AD45" s="23">
        <v>6.2193268171175799E-2</v>
      </c>
      <c r="AE45" s="23">
        <v>71.954166376022002</v>
      </c>
      <c r="AF45" s="23">
        <v>0.75541499473112395</v>
      </c>
      <c r="AG45" s="23">
        <v>4.8172666477705198E-2</v>
      </c>
      <c r="AH45" s="23">
        <v>-31.764248672910298</v>
      </c>
      <c r="AJ45" s="23">
        <v>1.10695573260909E-2</v>
      </c>
    </row>
    <row r="46" spans="1:36" x14ac:dyDescent="0.25">
      <c r="A46" s="8">
        <v>44072</v>
      </c>
      <c r="B46" s="23" t="s">
        <v>0</v>
      </c>
      <c r="C46" s="23">
        <v>4.2714285714285731</v>
      </c>
      <c r="D46" s="23">
        <v>69.757894736842104</v>
      </c>
      <c r="E46" s="23">
        <v>25.121052631578941</v>
      </c>
      <c r="F46" s="23">
        <v>44208</v>
      </c>
      <c r="G46" s="23">
        <v>40923.0656139649</v>
      </c>
      <c r="I46" s="35">
        <v>0.50960631630946496</v>
      </c>
      <c r="J46" s="35">
        <v>0.60432933004135003</v>
      </c>
      <c r="K46" s="35">
        <v>1.30970327554554</v>
      </c>
      <c r="L46" s="35">
        <v>144.051133653438</v>
      </c>
      <c r="M46" s="35">
        <v>0.99942563565672005</v>
      </c>
      <c r="N46" s="35">
        <v>7.0481652206400003E-4</v>
      </c>
      <c r="O46" s="35">
        <v>-1.40748705978255</v>
      </c>
      <c r="Q46" s="27">
        <v>0.21857574044172601</v>
      </c>
      <c r="R46" s="23">
        <v>45</v>
      </c>
      <c r="Z46" s="23">
        <v>40345.870647276803</v>
      </c>
      <c r="AB46" s="23">
        <v>0.90114015869023001</v>
      </c>
      <c r="AC46" s="23">
        <v>0.32348016370794302</v>
      </c>
      <c r="AD46" s="23">
        <v>2.3323673944593601E-2</v>
      </c>
      <c r="AE46" s="23">
        <v>44.456886754775702</v>
      </c>
      <c r="AF46" s="23">
        <v>0.84195994835842802</v>
      </c>
      <c r="AG46" s="23">
        <v>4.8829863381968902E-2</v>
      </c>
      <c r="AH46" s="23">
        <v>-33.695026506005497</v>
      </c>
      <c r="AJ46" s="23">
        <v>1.1022074419229399E-2</v>
      </c>
    </row>
    <row r="47" spans="1:36" x14ac:dyDescent="0.25">
      <c r="A47" s="8">
        <v>44073</v>
      </c>
      <c r="B47" s="23" t="s">
        <v>0</v>
      </c>
      <c r="C47" s="23">
        <v>3.3571428571428559</v>
      </c>
      <c r="D47" s="23">
        <v>65.871929824561391</v>
      </c>
      <c r="E47" s="23">
        <v>23.749122807017539</v>
      </c>
      <c r="F47" s="23">
        <v>34802</v>
      </c>
      <c r="G47" s="23">
        <v>32123.697410963599</v>
      </c>
      <c r="I47" s="35">
        <v>0.61458257914522996</v>
      </c>
      <c r="J47" s="35">
        <v>0.36587943047685501</v>
      </c>
      <c r="K47" s="35">
        <v>1.32567135113585</v>
      </c>
      <c r="L47" s="35">
        <v>146.148888219577</v>
      </c>
      <c r="M47" s="35">
        <v>0.86576103527001702</v>
      </c>
      <c r="N47" s="35">
        <v>7.4056171745584499E-4</v>
      </c>
      <c r="O47" s="35">
        <v>-1.41512646131236</v>
      </c>
      <c r="Q47" s="27">
        <v>0.21848090304873799</v>
      </c>
      <c r="R47" s="23">
        <v>46</v>
      </c>
      <c r="Z47" s="23">
        <v>39535.1527283166</v>
      </c>
      <c r="AB47" s="23">
        <v>0.58668587520149396</v>
      </c>
      <c r="AC47" s="23">
        <v>0.411452331582149</v>
      </c>
      <c r="AD47" s="23">
        <v>8.0898571152823395E-2</v>
      </c>
      <c r="AE47" s="23">
        <v>57.436675000479497</v>
      </c>
      <c r="AF47" s="23">
        <v>0.69793523868100305</v>
      </c>
      <c r="AG47" s="23">
        <v>5.0576563298476401E-2</v>
      </c>
      <c r="AH47" s="23">
        <v>-39.963855788183999</v>
      </c>
      <c r="AJ47" s="23">
        <v>1.09780458123133E-2</v>
      </c>
    </row>
    <row r="48" spans="1:36" x14ac:dyDescent="0.25">
      <c r="A48" s="8">
        <v>44074</v>
      </c>
      <c r="B48" s="23" t="s">
        <v>0</v>
      </c>
      <c r="C48" s="23">
        <v>5.4142857142857137</v>
      </c>
      <c r="D48" s="23">
        <v>70.398245614035062</v>
      </c>
      <c r="E48" s="23">
        <v>23.36315789473684</v>
      </c>
      <c r="F48" s="23">
        <v>32701</v>
      </c>
      <c r="G48" s="23">
        <v>27156.070620718099</v>
      </c>
      <c r="I48" s="35">
        <v>0.61451962577611996</v>
      </c>
      <c r="J48" s="35">
        <v>0.44474483401294801</v>
      </c>
      <c r="K48" s="35">
        <v>1.6678151323254</v>
      </c>
      <c r="L48" s="35">
        <v>118.06527159894</v>
      </c>
      <c r="M48" s="35">
        <v>0.94453865527791103</v>
      </c>
      <c r="N48" s="35">
        <v>7.4517786949424003E-4</v>
      </c>
      <c r="O48" s="35">
        <v>-1.4161433736787601</v>
      </c>
      <c r="Q48" s="27">
        <v>0</v>
      </c>
      <c r="Z48" s="23">
        <v>37615.894245829302</v>
      </c>
      <c r="AB48" s="23">
        <v>0.511318978508987</v>
      </c>
      <c r="AC48" s="23">
        <v>0.13537012772804699</v>
      </c>
      <c r="AD48" s="23">
        <v>9.2843634145280698E-2</v>
      </c>
      <c r="AE48" s="23">
        <v>32.270352765541197</v>
      </c>
      <c r="AF48" s="23">
        <v>0.26521245524578102</v>
      </c>
      <c r="AG48" s="23">
        <v>6.3441057373830795E-2</v>
      </c>
      <c r="AH48" s="23">
        <v>-48.911395355275801</v>
      </c>
      <c r="AJ48" s="23">
        <v>0</v>
      </c>
    </row>
    <row r="49" spans="26:36" x14ac:dyDescent="0.25">
      <c r="Z49" s="23"/>
      <c r="AB49" s="23"/>
      <c r="AC49" s="23"/>
      <c r="AD49" s="23"/>
      <c r="AE49" s="23"/>
      <c r="AF49" s="23"/>
      <c r="AG49" s="23"/>
      <c r="AH49" s="23"/>
      <c r="AJ49" s="23"/>
    </row>
    <row r="50" spans="26:36" x14ac:dyDescent="0.25">
      <c r="Z50" s="23"/>
      <c r="AB50" s="23"/>
      <c r="AC50" s="23"/>
      <c r="AD50" s="23"/>
      <c r="AE50" s="23"/>
      <c r="AF50" s="23"/>
      <c r="AG50" s="23"/>
      <c r="AH50" s="23"/>
      <c r="AJ50" s="23"/>
    </row>
    <row r="51" spans="26:36" x14ac:dyDescent="0.25">
      <c r="Z51" s="23"/>
      <c r="AB51" s="23"/>
      <c r="AC51" s="23"/>
      <c r="AD51" s="23"/>
      <c r="AE51" s="23"/>
      <c r="AF51" s="23"/>
      <c r="AG51" s="23"/>
      <c r="AH51" s="23"/>
      <c r="AJ51" s="23"/>
    </row>
  </sheetData>
  <mergeCells count="4">
    <mergeCell ref="I1:N1"/>
    <mergeCell ref="T1:X1"/>
    <mergeCell ref="AB1:AG1"/>
    <mergeCell ref="AM1:AQ1"/>
  </mergeCells>
  <phoneticPr fontId="26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2"/>
  <sheetViews>
    <sheetView topLeftCell="K1" workbookViewId="0">
      <selection activeCell="N2" sqref="N2"/>
    </sheetView>
  </sheetViews>
  <sheetFormatPr defaultRowHeight="14.4" x14ac:dyDescent="0.25"/>
  <cols>
    <col min="1" max="1" width="14.33203125" customWidth="1"/>
    <col min="9" max="11" width="9" style="35" bestFit="1" customWidth="1"/>
    <col min="12" max="12" width="9.5546875" style="35" bestFit="1" customWidth="1"/>
    <col min="13" max="15" width="9" style="35" bestFit="1" customWidth="1"/>
    <col min="16" max="16" width="8.88671875" style="23"/>
    <col min="17" max="17" width="14.33203125" style="27" customWidth="1"/>
    <col min="18" max="18" width="8.88671875" style="23"/>
    <col min="20" max="20" width="9.5546875" bestFit="1" customWidth="1"/>
    <col min="35" max="35" width="8.88671875" style="23"/>
  </cols>
  <sheetData>
    <row r="1" spans="1:47" s="23" customFormat="1" x14ac:dyDescent="0.25">
      <c r="A1" s="19" t="s">
        <v>2</v>
      </c>
      <c r="B1" s="26" t="s">
        <v>3</v>
      </c>
      <c r="C1" s="23" t="s">
        <v>4</v>
      </c>
      <c r="D1" s="23" t="s">
        <v>1</v>
      </c>
      <c r="E1" s="23" t="s">
        <v>5</v>
      </c>
      <c r="F1" s="23" t="s">
        <v>6</v>
      </c>
      <c r="G1" s="23" t="s">
        <v>14</v>
      </c>
      <c r="I1" s="45" t="s">
        <v>18</v>
      </c>
      <c r="J1" s="45"/>
      <c r="K1" s="45"/>
      <c r="L1" s="45"/>
      <c r="M1" s="45"/>
      <c r="N1" s="45"/>
      <c r="O1" s="35"/>
      <c r="Q1" s="27" t="s">
        <v>16</v>
      </c>
      <c r="R1" s="23" t="s">
        <v>15</v>
      </c>
      <c r="T1" s="44" t="s">
        <v>17</v>
      </c>
      <c r="U1" s="44"/>
      <c r="V1" s="44"/>
      <c r="W1" s="44"/>
      <c r="X1" s="44"/>
      <c r="Z1" s="23" t="s">
        <v>55</v>
      </c>
      <c r="AB1" s="44" t="s">
        <v>18</v>
      </c>
      <c r="AC1" s="44"/>
      <c r="AD1" s="44"/>
      <c r="AE1" s="44"/>
      <c r="AF1" s="44"/>
      <c r="AG1" s="44"/>
      <c r="AJ1" s="27" t="s">
        <v>16</v>
      </c>
      <c r="AK1" s="23" t="s">
        <v>15</v>
      </c>
      <c r="AM1" s="44" t="s">
        <v>17</v>
      </c>
      <c r="AN1" s="44"/>
      <c r="AO1" s="44"/>
      <c r="AP1" s="44"/>
      <c r="AQ1" s="44"/>
    </row>
    <row r="2" spans="1:47" x14ac:dyDescent="0.25">
      <c r="A2" s="8">
        <v>44074</v>
      </c>
      <c r="B2" s="23" t="s">
        <v>0</v>
      </c>
      <c r="C2" s="23">
        <v>5.4142857142857137</v>
      </c>
      <c r="D2" s="23">
        <v>70.398245614035062</v>
      </c>
      <c r="E2" s="23">
        <v>23.36315789473684</v>
      </c>
      <c r="F2" s="23">
        <v>32701</v>
      </c>
      <c r="G2" s="23">
        <v>27156.070620718099</v>
      </c>
      <c r="I2" s="42">
        <v>0.33420760009684097</v>
      </c>
      <c r="J2" s="42">
        <v>1.24862269228132E-2</v>
      </c>
      <c r="K2" s="42">
        <v>4.3564746845885502E-2</v>
      </c>
      <c r="L2" s="42">
        <v>2.9142028303843301</v>
      </c>
      <c r="M2" s="42">
        <v>0.234112228743732</v>
      </c>
      <c r="N2" s="42">
        <v>4.5871734619140598E-4</v>
      </c>
      <c r="O2" s="42">
        <v>0.87036466835572601</v>
      </c>
      <c r="Q2" s="27">
        <v>0.34019055219324401</v>
      </c>
      <c r="R2" s="23">
        <v>1</v>
      </c>
      <c r="T2" s="23">
        <v>22017702.6919402</v>
      </c>
      <c r="U2" s="23">
        <v>187164777.73398599</v>
      </c>
      <c r="V2" s="23">
        <v>274841.60042220401</v>
      </c>
      <c r="W2" s="23">
        <v>0.34669382701965401</v>
      </c>
      <c r="X2" s="23">
        <v>9.9993172000000005E-2</v>
      </c>
      <c r="Z2" s="23">
        <v>37615.894245829302</v>
      </c>
      <c r="AB2" s="20">
        <v>3.27301025390625E-3</v>
      </c>
      <c r="AC2" s="23">
        <v>0.35442291783084001</v>
      </c>
      <c r="AD2" s="23">
        <v>4.2602890285059702E-2</v>
      </c>
      <c r="AE2" s="23">
        <v>123.63378165802401</v>
      </c>
      <c r="AF2" s="23">
        <v>0.47073018319362903</v>
      </c>
      <c r="AG2" s="20">
        <v>5.3825378417968802E-3</v>
      </c>
      <c r="AH2" s="23">
        <v>0.88514807315625499</v>
      </c>
      <c r="AJ2" s="23">
        <v>5.1705705581814301E-3</v>
      </c>
      <c r="AM2" s="23">
        <v>50648507.346064903</v>
      </c>
      <c r="AN2" s="23">
        <v>59161337.245114997</v>
      </c>
      <c r="AO2" s="23">
        <v>9541030.5411427002</v>
      </c>
      <c r="AP2" s="23">
        <v>9307784.6598333307</v>
      </c>
      <c r="AQ2" s="23">
        <v>2529724.9117372502</v>
      </c>
      <c r="AR2" s="23">
        <v>310899698.16619802</v>
      </c>
      <c r="AS2" s="23">
        <v>196918.71277000901</v>
      </c>
      <c r="AT2" s="20">
        <v>9.7499999999999998E-5</v>
      </c>
      <c r="AU2" s="23">
        <v>2.0799999999999999E-2</v>
      </c>
    </row>
    <row r="3" spans="1:47" x14ac:dyDescent="0.25">
      <c r="A3" s="8">
        <v>44075</v>
      </c>
      <c r="B3" s="23" t="s">
        <v>0</v>
      </c>
      <c r="C3" s="23">
        <v>5.6428571428571432</v>
      </c>
      <c r="D3" s="23">
        <v>74.212499999999991</v>
      </c>
      <c r="E3" s="23">
        <v>23.582142857142859</v>
      </c>
      <c r="F3" s="23">
        <v>42813</v>
      </c>
      <c r="G3" s="23">
        <v>21105.411699937002</v>
      </c>
      <c r="I3" s="35">
        <v>0.64155642559475201</v>
      </c>
      <c r="J3" s="35">
        <v>7.5816901770420206E-2</v>
      </c>
      <c r="K3" s="35">
        <v>1.2346250199632999E-3</v>
      </c>
      <c r="L3" s="35">
        <v>71.353833923141906</v>
      </c>
      <c r="M3" s="35">
        <v>0.56812515542873299</v>
      </c>
      <c r="N3" s="35">
        <v>5.5129826068878196E-4</v>
      </c>
      <c r="O3" s="35">
        <v>0.85188933271301703</v>
      </c>
      <c r="Q3" s="27">
        <v>0.34032640770254802</v>
      </c>
      <c r="R3" s="23">
        <v>2</v>
      </c>
      <c r="Z3" s="23">
        <v>36258.674014407297</v>
      </c>
      <c r="AB3" s="23">
        <v>5.5563689473767698E-3</v>
      </c>
      <c r="AC3" s="23">
        <v>0.70772160522557004</v>
      </c>
      <c r="AD3" s="23">
        <v>4.5354865116148599E-2</v>
      </c>
      <c r="AE3" s="23">
        <v>131.615906963302</v>
      </c>
      <c r="AF3" s="20">
        <v>0.62928538957463298</v>
      </c>
      <c r="AG3" s="20">
        <v>7.6839557918083603E-3</v>
      </c>
      <c r="AH3" s="23">
        <v>0.883715089076195</v>
      </c>
      <c r="AJ3" s="23">
        <v>5.2526975603399903E-3</v>
      </c>
    </row>
    <row r="4" spans="1:47" x14ac:dyDescent="0.25">
      <c r="A4" s="8">
        <v>44076</v>
      </c>
      <c r="B4" s="23" t="s">
        <v>0</v>
      </c>
      <c r="C4" s="23">
        <v>6.5659090909090914</v>
      </c>
      <c r="D4" s="23">
        <v>73.032142857142816</v>
      </c>
      <c r="E4" s="23">
        <v>24.467857142857149</v>
      </c>
      <c r="F4" s="23">
        <v>40690</v>
      </c>
      <c r="G4" s="23">
        <v>22626.894524835399</v>
      </c>
      <c r="I4" s="35">
        <v>3.2279133796691901E-2</v>
      </c>
      <c r="J4" s="35">
        <v>0.58860674844636096</v>
      </c>
      <c r="K4" s="35">
        <v>1.61528587341309E-4</v>
      </c>
      <c r="L4" s="35">
        <v>0.71181891392621699</v>
      </c>
      <c r="M4" s="35">
        <v>0.216930784199904</v>
      </c>
      <c r="N4" s="35">
        <v>5.4700672626495405E-4</v>
      </c>
      <c r="O4" s="35">
        <v>0.85188106342990599</v>
      </c>
      <c r="Q4" s="27">
        <v>0.340462381087067</v>
      </c>
      <c r="R4" s="23">
        <v>3</v>
      </c>
      <c r="Z4" s="23">
        <v>42071.207221581499</v>
      </c>
      <c r="AB4" s="23">
        <v>6.6316265131382002E-3</v>
      </c>
      <c r="AC4" s="23">
        <v>0.48137096712341298</v>
      </c>
      <c r="AD4" s="23">
        <v>5.0190013459646202E-2</v>
      </c>
      <c r="AE4" s="23">
        <v>118.09340463030701</v>
      </c>
      <c r="AF4" s="23">
        <v>0.633047307236424</v>
      </c>
      <c r="AG4" s="20">
        <v>6.1173429235206198E-3</v>
      </c>
      <c r="AH4" s="23">
        <v>0.88013893315775904</v>
      </c>
      <c r="AJ4" s="23">
        <v>5.3383582200595796E-3</v>
      </c>
    </row>
    <row r="5" spans="1:47" x14ac:dyDescent="0.25">
      <c r="A5" s="8">
        <v>44077</v>
      </c>
      <c r="B5" s="23" t="s">
        <v>0</v>
      </c>
      <c r="C5" s="23">
        <v>6.9452380952380963</v>
      </c>
      <c r="D5" s="23">
        <v>67.078571428571422</v>
      </c>
      <c r="E5" s="23">
        <v>24.292857142857152</v>
      </c>
      <c r="F5" s="23">
        <v>44334</v>
      </c>
      <c r="G5" s="23">
        <v>26087.8090664304</v>
      </c>
      <c r="I5" s="35">
        <v>3.38406226373782E-2</v>
      </c>
      <c r="J5" s="35">
        <v>1.37508155209941</v>
      </c>
      <c r="K5" s="35">
        <v>6.67572021484375E-5</v>
      </c>
      <c r="L5" s="35">
        <v>94.487008741774801</v>
      </c>
      <c r="M5" s="35">
        <v>0.60952574817323502</v>
      </c>
      <c r="N5" s="35">
        <v>5.4478645324706999E-4</v>
      </c>
      <c r="O5" s="35">
        <v>0.85187207964836897</v>
      </c>
      <c r="Q5" s="27">
        <v>0.34059834340329898</v>
      </c>
      <c r="R5" s="23">
        <v>4</v>
      </c>
      <c r="Z5" s="23">
        <v>41923.668322552498</v>
      </c>
      <c r="AB5" s="23">
        <v>7.7858433559388996E-3</v>
      </c>
      <c r="AC5" s="23">
        <v>0.78246998515533805</v>
      </c>
      <c r="AD5" s="23">
        <v>5.0849305410269198E-2</v>
      </c>
      <c r="AE5" s="23">
        <v>124.591184462448</v>
      </c>
      <c r="AF5" s="23">
        <v>0.74190770413877205</v>
      </c>
      <c r="AG5" s="23">
        <v>7.4108378470598701E-3</v>
      </c>
      <c r="AH5" s="23">
        <v>0.87927371183694003</v>
      </c>
      <c r="AJ5" s="23">
        <v>5.4277027386555503E-3</v>
      </c>
    </row>
    <row r="6" spans="1:47" x14ac:dyDescent="0.25">
      <c r="A6" s="8">
        <v>44078</v>
      </c>
      <c r="B6" s="23" t="s">
        <v>0</v>
      </c>
      <c r="C6" s="23">
        <v>6.8977272727272716</v>
      </c>
      <c r="D6" s="23">
        <v>62.749999999999993</v>
      </c>
      <c r="E6" s="23">
        <v>24.032142857142851</v>
      </c>
      <c r="F6" s="23">
        <v>50671</v>
      </c>
      <c r="G6" s="23">
        <v>28079.2229995669</v>
      </c>
      <c r="I6" s="35">
        <v>0.79295151932811603</v>
      </c>
      <c r="J6" s="35">
        <v>6.3697229437614397E-2</v>
      </c>
      <c r="K6" s="35">
        <v>1.4393579374545301E-3</v>
      </c>
      <c r="L6" s="35">
        <v>118.402687802079</v>
      </c>
      <c r="M6" s="35">
        <v>0.71236608132106605</v>
      </c>
      <c r="N6" s="35">
        <v>5.6102542703950797E-4</v>
      </c>
      <c r="O6" s="35">
        <v>0.85184473400291905</v>
      </c>
      <c r="Q6" s="27">
        <v>0.34073416574971099</v>
      </c>
      <c r="R6" s="23">
        <v>5</v>
      </c>
      <c r="Z6" s="23">
        <v>40358.259047256201</v>
      </c>
      <c r="AB6" s="23">
        <v>4.3917901808807596E-3</v>
      </c>
      <c r="AC6" s="23">
        <v>0.17484046106572601</v>
      </c>
      <c r="AD6" s="23">
        <v>5.2728904815586002E-2</v>
      </c>
      <c r="AE6" s="23">
        <v>100.816451574891</v>
      </c>
      <c r="AF6" s="23">
        <v>0.42690325035984</v>
      </c>
      <c r="AG6" s="23">
        <v>6.5992176265505798E-4</v>
      </c>
      <c r="AH6" s="23">
        <v>0.87743623151218197</v>
      </c>
      <c r="AJ6" s="23">
        <v>5.5208875393068001E-3</v>
      </c>
    </row>
    <row r="7" spans="1:47" x14ac:dyDescent="0.25">
      <c r="A7" s="8">
        <v>44079</v>
      </c>
      <c r="B7" s="23" t="s">
        <v>0</v>
      </c>
      <c r="C7" s="23">
        <v>6.1097560975609753</v>
      </c>
      <c r="D7" s="23">
        <v>57.732142857142847</v>
      </c>
      <c r="E7" s="23">
        <v>23.912499999999991</v>
      </c>
      <c r="F7" s="23">
        <v>43386</v>
      </c>
      <c r="G7" s="23">
        <v>28903.612916267499</v>
      </c>
      <c r="I7" s="35">
        <v>0.88413124039486402</v>
      </c>
      <c r="J7" s="35">
        <v>2.6980187605357302E-2</v>
      </c>
      <c r="K7" s="35">
        <v>3.4089752617658701E-3</v>
      </c>
      <c r="L7" s="35">
        <v>83.973548066782499</v>
      </c>
      <c r="M7" s="35">
        <v>0.78597315743562501</v>
      </c>
      <c r="N7" s="35">
        <v>5.62752125270793E-4</v>
      </c>
      <c r="O7" s="35">
        <v>0.85184094209977101</v>
      </c>
      <c r="Q7" s="27">
        <v>0.34086971975507702</v>
      </c>
      <c r="R7" s="23">
        <v>6</v>
      </c>
      <c r="Z7" s="23">
        <v>38560.910372385501</v>
      </c>
      <c r="AB7" s="23">
        <v>7.9558073373920991E-3</v>
      </c>
      <c r="AC7" s="23">
        <v>0.42585956480954201</v>
      </c>
      <c r="AD7" s="23">
        <v>5.36712779758792E-2</v>
      </c>
      <c r="AE7" s="23">
        <v>112.504454129487</v>
      </c>
      <c r="AF7" s="23">
        <v>0.65055315902677002</v>
      </c>
      <c r="AG7" s="23">
        <v>6.3384358116188597E-3</v>
      </c>
      <c r="AH7" s="23">
        <v>0.87691934813469496</v>
      </c>
      <c r="AJ7" s="23">
        <v>5.6180755103900602E-3</v>
      </c>
    </row>
    <row r="8" spans="1:47" x14ac:dyDescent="0.25">
      <c r="A8" s="8">
        <v>44080</v>
      </c>
      <c r="B8" s="23" t="s">
        <v>0</v>
      </c>
      <c r="C8" s="23">
        <v>5.9659090909090908</v>
      </c>
      <c r="D8" s="23">
        <v>59.969642857142851</v>
      </c>
      <c r="E8" s="23">
        <v>24.533928571428572</v>
      </c>
      <c r="F8" s="23">
        <v>30977</v>
      </c>
      <c r="G8" s="23">
        <v>27658.806916025202</v>
      </c>
      <c r="I8" s="35">
        <v>0.73450214522999102</v>
      </c>
      <c r="J8" s="35">
        <v>9.3953846543539707E-2</v>
      </c>
      <c r="K8" s="35">
        <v>1.0792688436209699E-3</v>
      </c>
      <c r="L8" s="35">
        <v>149.278725242034</v>
      </c>
      <c r="M8" s="35">
        <v>0.66818821807084705</v>
      </c>
      <c r="N8" s="35">
        <v>5.4196208207202301E-4</v>
      </c>
      <c r="O8" s="35">
        <v>0.85175199608214602</v>
      </c>
      <c r="Q8" s="27">
        <v>0.34100487806254098</v>
      </c>
      <c r="R8" s="23">
        <v>7</v>
      </c>
      <c r="Z8" s="23">
        <v>36904.828125765896</v>
      </c>
      <c r="AB8" s="23">
        <v>9.7405609770584399E-3</v>
      </c>
      <c r="AC8" s="23">
        <v>0.93244111043929301</v>
      </c>
      <c r="AD8" s="23">
        <v>5.3501635536850098E-2</v>
      </c>
      <c r="AE8" s="23">
        <v>124.94832323793101</v>
      </c>
      <c r="AF8" s="23">
        <v>0.78691977548847003</v>
      </c>
      <c r="AG8" s="23">
        <v>8.2027868105041292E-3</v>
      </c>
      <c r="AH8" s="23">
        <v>0.87658990858368602</v>
      </c>
      <c r="AJ8" s="23">
        <v>5.7194362570415196E-3</v>
      </c>
    </row>
    <row r="9" spans="1:47" x14ac:dyDescent="0.25">
      <c r="A9" s="8">
        <v>44081</v>
      </c>
      <c r="B9" s="23" t="s">
        <v>0</v>
      </c>
      <c r="C9" s="23">
        <v>4.9690476190476192</v>
      </c>
      <c r="D9" s="23">
        <v>61.487499999999997</v>
      </c>
      <c r="E9" s="23">
        <v>23.9375</v>
      </c>
      <c r="F9" s="23">
        <v>23840</v>
      </c>
      <c r="G9" s="23">
        <v>28208.951710622299</v>
      </c>
      <c r="I9" s="35">
        <v>1.0923396916093999</v>
      </c>
      <c r="J9" s="35">
        <v>3.0591201272296E-2</v>
      </c>
      <c r="K9" s="35">
        <v>2.9501002640832702E-3</v>
      </c>
      <c r="L9" s="35">
        <v>88.199332719659196</v>
      </c>
      <c r="M9" s="35">
        <v>0.99586275649262701</v>
      </c>
      <c r="N9" s="35">
        <v>5.8310314516429895E-4</v>
      </c>
      <c r="O9" s="35">
        <v>0.85173278185954404</v>
      </c>
      <c r="Q9" s="27">
        <v>0.34113951480556298</v>
      </c>
      <c r="R9" s="23">
        <v>8</v>
      </c>
      <c r="Z9" s="23">
        <v>35411.0458052498</v>
      </c>
      <c r="AB9" s="23">
        <v>9.1959174151767797E-3</v>
      </c>
      <c r="AC9" s="23">
        <v>0.66742568287235704</v>
      </c>
      <c r="AD9" s="23">
        <v>5.4238485015372699E-2</v>
      </c>
      <c r="AE9" s="23">
        <v>118.53416410586399</v>
      </c>
      <c r="AF9" s="23">
        <v>0.749934129303782</v>
      </c>
      <c r="AG9" s="23">
        <v>8.1346841372698098E-3</v>
      </c>
      <c r="AH9" s="23">
        <v>0.87614237591593103</v>
      </c>
      <c r="AJ9" s="23">
        <v>5.8251463611044699E-3</v>
      </c>
    </row>
    <row r="10" spans="1:47" x14ac:dyDescent="0.25">
      <c r="A10" s="8">
        <v>44082</v>
      </c>
      <c r="B10" s="23" t="s">
        <v>0</v>
      </c>
      <c r="C10" s="23">
        <v>5.7441860465116283</v>
      </c>
      <c r="D10" s="23">
        <v>69.616071428571416</v>
      </c>
      <c r="E10" s="23">
        <v>21.778571428571428</v>
      </c>
      <c r="F10" s="23">
        <v>25626</v>
      </c>
      <c r="G10" s="23">
        <v>26346.578151624399</v>
      </c>
      <c r="I10" s="35">
        <v>0.93938690673258596</v>
      </c>
      <c r="J10" s="35">
        <v>2.19437641888027E-2</v>
      </c>
      <c r="K10" s="35">
        <v>4.2389197445689098E-3</v>
      </c>
      <c r="L10" s="35">
        <v>116.160766476826</v>
      </c>
      <c r="M10" s="35">
        <v>0.83798201196998201</v>
      </c>
      <c r="N10" s="35">
        <v>5.5298213851728796E-4</v>
      </c>
      <c r="O10" s="35">
        <v>0.85163777200221202</v>
      </c>
      <c r="Q10" s="27">
        <v>0.34127350607197399</v>
      </c>
      <c r="R10" s="23">
        <v>9</v>
      </c>
      <c r="Z10" s="23">
        <v>34320.307368745402</v>
      </c>
      <c r="AB10" s="23">
        <v>9.4669673196642306E-3</v>
      </c>
      <c r="AC10" s="23">
        <v>0.73457386543460401</v>
      </c>
      <c r="AD10" s="23">
        <v>5.4513953882431403E-2</v>
      </c>
      <c r="AE10" s="23">
        <v>119.77365484884599</v>
      </c>
      <c r="AF10" s="23">
        <v>0.76811329800594097</v>
      </c>
      <c r="AG10" s="23">
        <v>7.4679801799426597E-3</v>
      </c>
      <c r="AH10" s="23">
        <v>0.87584389910545202</v>
      </c>
      <c r="AJ10" s="23">
        <v>5.9353896496118098E-3</v>
      </c>
    </row>
    <row r="11" spans="1:47" x14ac:dyDescent="0.25">
      <c r="A11" s="8">
        <v>44083</v>
      </c>
      <c r="B11" s="23" t="s">
        <v>0</v>
      </c>
      <c r="C11" s="23">
        <v>6.5333333333333359</v>
      </c>
      <c r="D11" s="23">
        <v>73.903571428571425</v>
      </c>
      <c r="E11" s="23">
        <v>20.82678571428572</v>
      </c>
      <c r="F11" s="23">
        <v>34600</v>
      </c>
      <c r="G11" s="23">
        <v>29494.2712326869</v>
      </c>
      <c r="I11" s="35">
        <v>0.31261954562553601</v>
      </c>
      <c r="J11" s="35">
        <v>0.383792085437833</v>
      </c>
      <c r="K11" s="35">
        <v>2.4509429931640598E-4</v>
      </c>
      <c r="L11" s="35">
        <v>138.887405692665</v>
      </c>
      <c r="M11" s="35">
        <v>0.39151644710953598</v>
      </c>
      <c r="N11" s="35">
        <v>5.9628486633300803E-4</v>
      </c>
      <c r="O11" s="35">
        <v>0.85160588908791901</v>
      </c>
      <c r="Q11" s="27">
        <v>0.34140673035254498</v>
      </c>
      <c r="R11" s="23">
        <v>10</v>
      </c>
      <c r="Z11" s="23">
        <v>33385.677417660299</v>
      </c>
      <c r="AB11" s="23">
        <v>6.6472789515082996E-3</v>
      </c>
      <c r="AC11" s="23">
        <v>0.26832626430661999</v>
      </c>
      <c r="AD11" s="23">
        <v>5.5128405401047902E-2</v>
      </c>
      <c r="AE11" s="23">
        <v>103.883436455484</v>
      </c>
      <c r="AF11" s="23">
        <v>0.57472162805375404</v>
      </c>
      <c r="AG11" s="23">
        <v>4.2776659681368302E-3</v>
      </c>
      <c r="AH11" s="23">
        <v>0.87537655347594701</v>
      </c>
      <c r="AJ11" s="23">
        <v>6.0503574719414097E-3</v>
      </c>
    </row>
    <row r="12" spans="1:47" x14ac:dyDescent="0.25">
      <c r="A12" s="8">
        <v>44084</v>
      </c>
      <c r="B12" s="23" t="s">
        <v>0</v>
      </c>
      <c r="C12" s="23">
        <v>7.7595238095238113</v>
      </c>
      <c r="D12" s="23">
        <v>75.74464285714285</v>
      </c>
      <c r="E12" s="23">
        <v>20.326785714285709</v>
      </c>
      <c r="F12" s="23">
        <v>35939</v>
      </c>
      <c r="G12" s="23">
        <v>32719.529145031502</v>
      </c>
      <c r="I12" s="35">
        <v>0.82164912744937901</v>
      </c>
      <c r="J12" s="35">
        <v>3.6762755336887401E-2</v>
      </c>
      <c r="K12" s="35">
        <v>2.8539841553900701E-3</v>
      </c>
      <c r="L12" s="35">
        <v>85.891482276664107</v>
      </c>
      <c r="M12" s="35">
        <v>0.72837825848615501</v>
      </c>
      <c r="N12" s="35">
        <v>5.2161861526456299E-4</v>
      </c>
      <c r="O12" s="35">
        <v>0.85160504871718201</v>
      </c>
      <c r="Q12" s="27">
        <v>0.34153906897070202</v>
      </c>
      <c r="R12" s="23">
        <v>11</v>
      </c>
      <c r="Z12" s="23">
        <v>32974.069003636199</v>
      </c>
      <c r="AB12" s="23">
        <v>9.5604118945754601E-3</v>
      </c>
      <c r="AC12" s="23">
        <v>0.65025945973049204</v>
      </c>
      <c r="AD12" s="23">
        <v>5.5122675317399603E-2</v>
      </c>
      <c r="AE12" s="23">
        <v>117.55629003239299</v>
      </c>
      <c r="AF12" s="23">
        <v>0.747720123174343</v>
      </c>
      <c r="AG12" s="23">
        <v>7.0654316972265097E-3</v>
      </c>
      <c r="AH12" s="23">
        <v>0.87525715458068498</v>
      </c>
      <c r="AJ12" s="23">
        <v>6.1702489857691899E-3</v>
      </c>
    </row>
    <row r="13" spans="1:47" x14ac:dyDescent="0.25">
      <c r="A13" s="8">
        <v>44085</v>
      </c>
      <c r="B13" s="23" t="s">
        <v>0</v>
      </c>
      <c r="C13" s="23">
        <v>7.5666666666666664</v>
      </c>
      <c r="D13" s="23">
        <v>73.108928571428564</v>
      </c>
      <c r="E13" s="23">
        <v>20.353571428571421</v>
      </c>
      <c r="F13" s="23">
        <v>47967</v>
      </c>
      <c r="G13" s="23">
        <v>37242.426599535698</v>
      </c>
      <c r="I13" s="35">
        <v>8.1483369018284596E-2</v>
      </c>
      <c r="J13" s="35">
        <v>6.2962830066680894E-2</v>
      </c>
      <c r="K13" s="35">
        <v>1.3710856437683099E-3</v>
      </c>
      <c r="L13" s="35">
        <v>102.748318645141</v>
      </c>
      <c r="M13" s="35">
        <v>8.4868073463439898E-4</v>
      </c>
      <c r="N13" s="35">
        <v>6.103515625E-4</v>
      </c>
      <c r="O13" s="35">
        <v>0.85145728654959196</v>
      </c>
      <c r="Q13" s="27">
        <v>0.341670406490242</v>
      </c>
      <c r="R13" s="23">
        <v>12</v>
      </c>
      <c r="Z13" s="23">
        <v>32855.914622005999</v>
      </c>
      <c r="AB13" s="23">
        <v>8.3431318489313195E-3</v>
      </c>
      <c r="AC13" s="23">
        <v>0.42359069590977999</v>
      </c>
      <c r="AD13" s="23">
        <v>5.5583528375560097E-2</v>
      </c>
      <c r="AE13" s="23">
        <v>110.51868404604301</v>
      </c>
      <c r="AF13" s="23">
        <v>0.677598484983858</v>
      </c>
      <c r="AG13" s="23">
        <v>5.8026019834841501E-3</v>
      </c>
      <c r="AH13" s="23">
        <v>0.87516498979803203</v>
      </c>
      <c r="AJ13" s="23">
        <v>6.2952714519297704E-3</v>
      </c>
    </row>
    <row r="14" spans="1:47" x14ac:dyDescent="0.25">
      <c r="A14" s="8">
        <v>44086</v>
      </c>
      <c r="B14" s="23" t="s">
        <v>0</v>
      </c>
      <c r="C14" s="23">
        <v>6.7357142857142867</v>
      </c>
      <c r="D14" s="23">
        <v>71.721428571428561</v>
      </c>
      <c r="E14" s="23">
        <v>20.68035714285714</v>
      </c>
      <c r="F14" s="23">
        <v>41694</v>
      </c>
      <c r="G14" s="23">
        <v>37733.974677198799</v>
      </c>
      <c r="I14" s="35">
        <v>0.54921205827677999</v>
      </c>
      <c r="J14" s="35">
        <v>1.5552143416020601E-2</v>
      </c>
      <c r="K14" s="35">
        <v>5.9104875219557797E-3</v>
      </c>
      <c r="L14" s="35">
        <v>125.983242884525</v>
      </c>
      <c r="M14" s="35">
        <v>0.44440643521765</v>
      </c>
      <c r="N14" s="35">
        <v>5.5651355151353798E-4</v>
      </c>
      <c r="O14" s="35">
        <v>0.85128644010686605</v>
      </c>
      <c r="Q14" s="27">
        <v>0.34180063109820302</v>
      </c>
      <c r="R14" s="23">
        <v>13</v>
      </c>
      <c r="Z14" s="23">
        <v>33010.838453737197</v>
      </c>
      <c r="AB14" s="23">
        <v>8.85846387387146E-3</v>
      </c>
      <c r="AC14" s="23">
        <v>0.79469523959399802</v>
      </c>
      <c r="AD14" s="23">
        <v>5.5115934387869402E-2</v>
      </c>
      <c r="AE14" s="23">
        <v>119.533524128118</v>
      </c>
      <c r="AF14" s="23">
        <v>0.80212900327286796</v>
      </c>
      <c r="AG14" s="23">
        <v>6.7635140373710802E-3</v>
      </c>
      <c r="AH14" s="23">
        <v>0.87501188999498003</v>
      </c>
      <c r="AJ14" s="23">
        <v>6.4256405382774598E-3</v>
      </c>
    </row>
    <row r="15" spans="1:47" x14ac:dyDescent="0.25">
      <c r="A15" s="8">
        <v>44087</v>
      </c>
      <c r="B15" s="23" t="s">
        <v>0</v>
      </c>
      <c r="C15" s="23">
        <v>5.3268292682926841</v>
      </c>
      <c r="D15" s="23">
        <v>71.803571428571431</v>
      </c>
      <c r="E15" s="23">
        <v>21.487500000000001</v>
      </c>
      <c r="F15" s="23">
        <v>34442</v>
      </c>
      <c r="G15" s="23">
        <v>36369.711382452901</v>
      </c>
      <c r="I15" s="35">
        <v>0.55831243232580197</v>
      </c>
      <c r="J15" s="35">
        <v>1.58085435989463E-2</v>
      </c>
      <c r="K15" s="35">
        <v>5.6182527763282098E-3</v>
      </c>
      <c r="L15" s="35">
        <v>128.058589781764</v>
      </c>
      <c r="M15" s="35">
        <v>0.45360165398234997</v>
      </c>
      <c r="N15" s="35">
        <v>5.7486890091429398E-4</v>
      </c>
      <c r="O15" s="35">
        <v>0.851261579071667</v>
      </c>
      <c r="Q15" s="27">
        <v>0.34192963496039203</v>
      </c>
      <c r="R15" s="23">
        <v>14</v>
      </c>
      <c r="Z15" s="23">
        <v>33090.530106172497</v>
      </c>
      <c r="AB15" s="23">
        <v>6.0485727020671599E-3</v>
      </c>
      <c r="AC15" s="23">
        <v>0.20319404157925799</v>
      </c>
      <c r="AD15" s="23">
        <v>5.6230787614475898E-2</v>
      </c>
      <c r="AE15" s="23">
        <v>101.140391249456</v>
      </c>
      <c r="AF15" s="23">
        <v>0.48450979063685701</v>
      </c>
      <c r="AG15" s="23">
        <v>2.7290704062468102E-3</v>
      </c>
      <c r="AH15" s="23">
        <v>0.87483888256233899</v>
      </c>
      <c r="AJ15" s="23">
        <v>6.5615806326205202E-3</v>
      </c>
    </row>
    <row r="16" spans="1:47" x14ac:dyDescent="0.25">
      <c r="A16" s="8">
        <v>44088</v>
      </c>
      <c r="B16" s="23" t="s">
        <v>0</v>
      </c>
      <c r="C16" s="23">
        <v>6.6681818181818162</v>
      </c>
      <c r="D16" s="23">
        <v>66.80714285714285</v>
      </c>
      <c r="E16" s="23">
        <v>21.5625</v>
      </c>
      <c r="F16" s="23">
        <v>33248</v>
      </c>
      <c r="G16" s="23">
        <v>33281.572821975198</v>
      </c>
      <c r="I16" s="35">
        <v>0.53023442814913502</v>
      </c>
      <c r="J16" s="35">
        <v>1.12611308417612E-2</v>
      </c>
      <c r="K16" s="35">
        <v>8.4806940613277905E-3</v>
      </c>
      <c r="L16" s="35">
        <v>99.296323591415202</v>
      </c>
      <c r="M16" s="35">
        <v>0.42393135395204601</v>
      </c>
      <c r="N16" s="35">
        <v>5.2889987320914301E-4</v>
      </c>
      <c r="O16" s="35">
        <v>0.851211841196854</v>
      </c>
      <c r="Q16" s="27">
        <v>0.34205731454736199</v>
      </c>
      <c r="R16" s="23">
        <v>15</v>
      </c>
      <c r="Z16" s="23">
        <v>33095.8785881371</v>
      </c>
      <c r="AB16" s="23">
        <v>1.02286936241343E-2</v>
      </c>
      <c r="AC16" s="23">
        <v>0.88231315502676699</v>
      </c>
      <c r="AD16" s="23">
        <v>5.5986719885445201E-2</v>
      </c>
      <c r="AE16" s="23">
        <v>120.882087582338</v>
      </c>
      <c r="AF16" s="23">
        <v>0.81782596468485802</v>
      </c>
      <c r="AG16" s="23">
        <v>7.1397896386882201E-3</v>
      </c>
      <c r="AH16" s="23">
        <v>0.87423506867933498</v>
      </c>
      <c r="AJ16" s="23">
        <v>6.7033251647796704E-3</v>
      </c>
    </row>
    <row r="17" spans="1:36" x14ac:dyDescent="0.25">
      <c r="A17" s="8">
        <v>44089</v>
      </c>
      <c r="B17" s="23" t="s">
        <v>0</v>
      </c>
      <c r="C17" s="23">
        <v>8.1159090909090921</v>
      </c>
      <c r="D17" s="23">
        <v>65.737499999999997</v>
      </c>
      <c r="E17" s="23">
        <v>20.469642857142851</v>
      </c>
      <c r="F17" s="23">
        <v>39462</v>
      </c>
      <c r="G17" s="23">
        <v>38215.496728477301</v>
      </c>
      <c r="I17" s="35">
        <v>0.69211950298587499</v>
      </c>
      <c r="J17" s="35">
        <v>6.2233031346208098E-2</v>
      </c>
      <c r="K17" s="35">
        <v>1.8673140292611E-3</v>
      </c>
      <c r="L17" s="35">
        <v>122.564596948396</v>
      </c>
      <c r="M17" s="35">
        <v>0.61045906477142498</v>
      </c>
      <c r="N17" s="35">
        <v>5.3439485432693601E-4</v>
      </c>
      <c r="O17" s="35">
        <v>0.85101043206364202</v>
      </c>
      <c r="Q17" s="27">
        <v>0.34218357092906299</v>
      </c>
      <c r="R17" s="23">
        <v>16</v>
      </c>
      <c r="Z17" s="23">
        <v>33028.302354507599</v>
      </c>
      <c r="AB17" s="23">
        <v>1.00247860875382E-2</v>
      </c>
      <c r="AC17" s="23">
        <v>0.60425434419926305</v>
      </c>
      <c r="AD17" s="23">
        <v>5.6331163204790001E-2</v>
      </c>
      <c r="AE17" s="23">
        <v>115.30992681525299</v>
      </c>
      <c r="AF17" s="23">
        <v>0.74994702993906204</v>
      </c>
      <c r="AG17" s="23">
        <v>7.9610828289952106E-3</v>
      </c>
      <c r="AH17" s="23">
        <v>0.87388663499084396</v>
      </c>
      <c r="AJ17" s="23">
        <v>6.8511169377964498E-3</v>
      </c>
    </row>
    <row r="18" spans="1:36" x14ac:dyDescent="0.25">
      <c r="A18" s="8">
        <v>44090</v>
      </c>
      <c r="B18" s="23" t="s">
        <v>0</v>
      </c>
      <c r="C18" s="23">
        <v>8.831818181818182</v>
      </c>
      <c r="D18" s="23">
        <v>67.92142857142855</v>
      </c>
      <c r="E18" s="23">
        <v>21.135714285714279</v>
      </c>
      <c r="F18" s="23">
        <v>38906</v>
      </c>
      <c r="G18" s="23">
        <v>43537.289605792997</v>
      </c>
      <c r="I18" s="35">
        <v>1.10916711145935</v>
      </c>
      <c r="J18" s="35">
        <v>5.7691896422720204E-3</v>
      </c>
      <c r="K18" s="35">
        <v>1.41450185702499E-2</v>
      </c>
      <c r="L18" s="35">
        <v>104.669796954622</v>
      </c>
      <c r="M18" s="35">
        <v>0.99999953798353602</v>
      </c>
      <c r="N18" s="35">
        <v>5.9055818683351202E-4</v>
      </c>
      <c r="O18" s="35">
        <v>0.84982683039101303</v>
      </c>
      <c r="Q18" s="27">
        <v>0.34230831003672502</v>
      </c>
      <c r="R18" s="23">
        <v>17</v>
      </c>
      <c r="Z18" s="23">
        <v>33473.866116050202</v>
      </c>
      <c r="AB18" s="23">
        <v>9.8984342765767695E-3</v>
      </c>
      <c r="AC18" s="23">
        <v>0.74752871092364404</v>
      </c>
      <c r="AD18" s="23">
        <v>5.7049126844079097E-2</v>
      </c>
      <c r="AE18" s="23">
        <v>117.156642238396</v>
      </c>
      <c r="AF18" s="23">
        <v>0.80793691251843602</v>
      </c>
      <c r="AG18" s="23">
        <v>6.2154959528759601E-3</v>
      </c>
      <c r="AH18" s="23">
        <v>0.87327251671666195</v>
      </c>
      <c r="AJ18" s="23">
        <v>7.0052084682889698E-3</v>
      </c>
    </row>
    <row r="19" spans="1:36" x14ac:dyDescent="0.25">
      <c r="A19" s="8">
        <v>44091</v>
      </c>
      <c r="B19" s="23" t="s">
        <v>0</v>
      </c>
      <c r="C19" s="23">
        <v>8.6238095238095216</v>
      </c>
      <c r="D19" s="23">
        <v>69.273214285714275</v>
      </c>
      <c r="E19" s="23">
        <v>20.910714285714281</v>
      </c>
      <c r="F19" s="23">
        <v>45202</v>
      </c>
      <c r="G19" s="23">
        <v>46771.608688244502</v>
      </c>
      <c r="I19" s="35">
        <v>0.24897188269848</v>
      </c>
      <c r="J19" s="35">
        <v>7.89920834472135E-3</v>
      </c>
      <c r="K19" s="35">
        <v>1.03068394373624E-2</v>
      </c>
      <c r="L19" s="35">
        <v>123.017848863279</v>
      </c>
      <c r="M19" s="35">
        <v>0.14029649860972301</v>
      </c>
      <c r="N19" s="35">
        <v>7.2310816239973296E-4</v>
      </c>
      <c r="O19" s="35">
        <v>0.84718209138885903</v>
      </c>
      <c r="Q19" s="27">
        <v>0.34243144289093203</v>
      </c>
      <c r="R19" s="23">
        <v>18</v>
      </c>
      <c r="Z19" s="23">
        <v>34164.342670420599</v>
      </c>
      <c r="AB19" s="23">
        <v>9.6390121605368605E-3</v>
      </c>
      <c r="AC19" s="23">
        <v>0.633236749529134</v>
      </c>
      <c r="AD19" s="23">
        <v>5.7524925315184501E-2</v>
      </c>
      <c r="AE19" s="23">
        <v>113.963272498393</v>
      </c>
      <c r="AF19" s="23">
        <v>0.78998964497997604</v>
      </c>
      <c r="AG19" s="23">
        <v>5.5617630393797199E-3</v>
      </c>
      <c r="AH19" s="23">
        <v>0.87287900118907003</v>
      </c>
      <c r="AJ19" s="23">
        <v>7.1658623359212199E-3</v>
      </c>
    </row>
    <row r="20" spans="1:36" x14ac:dyDescent="0.25">
      <c r="A20" s="8">
        <v>44092</v>
      </c>
      <c r="B20" s="23" t="s">
        <v>0</v>
      </c>
      <c r="C20" s="23">
        <v>6.1833333333333336</v>
      </c>
      <c r="D20" s="23">
        <v>64.037499999999994</v>
      </c>
      <c r="E20" s="23">
        <v>19.5625</v>
      </c>
      <c r="F20" s="23">
        <v>49143</v>
      </c>
      <c r="G20" s="23">
        <v>47289.884649570602</v>
      </c>
      <c r="I20" s="35">
        <v>0.42768104526471901</v>
      </c>
      <c r="J20" s="35">
        <v>2.7943242473143601E-2</v>
      </c>
      <c r="K20" s="35">
        <v>1.13740168950405</v>
      </c>
      <c r="L20" s="35">
        <v>132.24637114978199</v>
      </c>
      <c r="M20" s="35">
        <v>0.31615614891052202</v>
      </c>
      <c r="N20" s="35">
        <v>6.4277648925781304E-4</v>
      </c>
      <c r="O20" s="35">
        <v>0.84037164289824995</v>
      </c>
      <c r="Q20" s="27">
        <v>0.34255288579522097</v>
      </c>
      <c r="R20" s="23">
        <v>19</v>
      </c>
      <c r="Z20" s="23">
        <v>34854.326121133803</v>
      </c>
      <c r="AB20" s="23">
        <v>9.9332737370666502E-3</v>
      </c>
      <c r="AC20" s="23">
        <v>0.51021379599463101</v>
      </c>
      <c r="AD20" s="23">
        <v>5.8229638018054503E-2</v>
      </c>
      <c r="AE20" s="23">
        <v>111.16959787349499</v>
      </c>
      <c r="AF20" s="23">
        <v>0.73457802254807703</v>
      </c>
      <c r="AG20" s="23">
        <v>6.5985977988018999E-3</v>
      </c>
      <c r="AH20" s="23">
        <v>0.87222600007145001</v>
      </c>
      <c r="AJ20" s="23">
        <v>7.3333515419165499E-3</v>
      </c>
    </row>
    <row r="21" spans="1:36" x14ac:dyDescent="0.25">
      <c r="A21" s="8">
        <v>44093</v>
      </c>
      <c r="B21" s="23" t="s">
        <v>0</v>
      </c>
      <c r="C21" s="23">
        <v>4.8341463414634136</v>
      </c>
      <c r="D21" s="23">
        <v>60.321428571428562</v>
      </c>
      <c r="E21" s="23">
        <v>17.87321428571429</v>
      </c>
      <c r="F21" s="23">
        <v>42579</v>
      </c>
      <c r="G21" s="23">
        <v>41062.3252767175</v>
      </c>
      <c r="I21" s="35">
        <v>0.24458584288791699</v>
      </c>
      <c r="J21" s="35">
        <v>1.6927545830705701E-2</v>
      </c>
      <c r="K21" s="35">
        <v>1.2749522553786701</v>
      </c>
      <c r="L21" s="35">
        <v>131.58695017579799</v>
      </c>
      <c r="M21" s="35">
        <v>0.13301515388791599</v>
      </c>
      <c r="N21" s="35">
        <v>6.6924177875438097E-4</v>
      </c>
      <c r="O21" s="35">
        <v>0.84031337192472499</v>
      </c>
      <c r="Q21" s="27">
        <v>0.34267256049494399</v>
      </c>
      <c r="R21" s="23">
        <v>20</v>
      </c>
      <c r="Z21" s="23">
        <v>35409.362833134197</v>
      </c>
      <c r="AB21" s="23">
        <v>1.0055494524810501E-2</v>
      </c>
      <c r="AC21" s="23">
        <v>0.51865082995893397</v>
      </c>
      <c r="AD21" s="23">
        <v>5.8146004996694402E-2</v>
      </c>
      <c r="AE21" s="23">
        <v>111.431800571186</v>
      </c>
      <c r="AF21" s="23">
        <v>0.73930840463374503</v>
      </c>
      <c r="AG21" s="23">
        <v>6.8268629815693201E-3</v>
      </c>
      <c r="AH21" s="23">
        <v>0.87222433193742699</v>
      </c>
      <c r="AJ21" s="23">
        <v>7.5079598765072199E-3</v>
      </c>
    </row>
    <row r="22" spans="1:36" x14ac:dyDescent="0.25">
      <c r="A22" s="8">
        <v>44094</v>
      </c>
      <c r="B22" s="23" t="s">
        <v>0</v>
      </c>
      <c r="C22" s="23">
        <v>5.1243902439024396</v>
      </c>
      <c r="D22" s="23">
        <v>61.319642857142853</v>
      </c>
      <c r="E22" s="23">
        <v>17.87321428571429</v>
      </c>
      <c r="F22" s="23">
        <v>38877</v>
      </c>
      <c r="G22" s="23">
        <v>38011.794903948197</v>
      </c>
      <c r="I22" s="35">
        <v>0.25258157324716501</v>
      </c>
      <c r="J22" s="35">
        <v>1.99873718046556</v>
      </c>
      <c r="K22" s="35">
        <v>0.76546071458072196</v>
      </c>
      <c r="L22" s="35">
        <v>139.13474723774101</v>
      </c>
      <c r="M22" s="35">
        <v>0.14107015293250899</v>
      </c>
      <c r="N22" s="35">
        <v>6.3672220471777696E-4</v>
      </c>
      <c r="O22" s="35">
        <v>0.84017183862505396</v>
      </c>
      <c r="Q22" s="27">
        <v>0.34279039430145197</v>
      </c>
      <c r="R22" s="23">
        <v>21</v>
      </c>
      <c r="Z22" s="23">
        <v>35519.089075757802</v>
      </c>
      <c r="AB22" s="23">
        <v>1.03822799614597E-2</v>
      </c>
      <c r="AC22" s="23">
        <v>0.73129050457915301</v>
      </c>
      <c r="AD22" s="23">
        <v>5.8586480891788001E-2</v>
      </c>
      <c r="AE22" s="23">
        <v>115.533233985965</v>
      </c>
      <c r="AF22" s="23">
        <v>0.81547486358388199</v>
      </c>
      <c r="AG22" s="23">
        <v>5.6348734343554304E-3</v>
      </c>
      <c r="AH22" s="23">
        <v>0.87164324821997097</v>
      </c>
      <c r="AJ22" s="23">
        <v>7.6899822951683799E-3</v>
      </c>
    </row>
    <row r="23" spans="1:36" x14ac:dyDescent="0.25">
      <c r="A23" s="8">
        <v>44095</v>
      </c>
      <c r="B23" s="23" t="s">
        <v>0</v>
      </c>
      <c r="C23" s="23">
        <v>7.697727272727275</v>
      </c>
      <c r="D23" s="23">
        <v>63.016071428571408</v>
      </c>
      <c r="E23" s="23">
        <v>18.053571428571431</v>
      </c>
      <c r="F23" s="23">
        <v>50723</v>
      </c>
      <c r="G23" s="23">
        <v>39901.844801010797</v>
      </c>
      <c r="I23" s="35">
        <v>1.0283797156824299</v>
      </c>
      <c r="J23" s="35">
        <v>1.99362599528939</v>
      </c>
      <c r="K23" s="35">
        <v>0.58502677329007702</v>
      </c>
      <c r="L23" s="35">
        <v>142.166559800351</v>
      </c>
      <c r="M23" s="35">
        <v>0.91684810941436501</v>
      </c>
      <c r="N23" s="35">
        <v>6.4797434013375E-4</v>
      </c>
      <c r="O23" s="35">
        <v>0.83989583569760096</v>
      </c>
      <c r="Q23" s="27">
        <v>0.34290632018203199</v>
      </c>
      <c r="R23" s="23">
        <v>22</v>
      </c>
      <c r="Z23" s="23">
        <v>35701.901840263701</v>
      </c>
      <c r="AB23" s="23">
        <v>8.1464939228805804E-3</v>
      </c>
      <c r="AC23" s="23">
        <v>0.27134861095816298</v>
      </c>
      <c r="AD23" s="23">
        <v>5.9148982226091197E-2</v>
      </c>
      <c r="AE23" s="23">
        <v>102.102999471356</v>
      </c>
      <c r="AF23" s="23">
        <v>0.60107783536659998</v>
      </c>
      <c r="AG23" s="23">
        <v>4.5470364075638203E-3</v>
      </c>
      <c r="AH23" s="23">
        <v>0.87149868413781195</v>
      </c>
      <c r="AJ23" s="23">
        <v>7.8797253034370504E-3</v>
      </c>
    </row>
    <row r="24" spans="1:36" x14ac:dyDescent="0.25">
      <c r="A24" s="8">
        <v>44096</v>
      </c>
      <c r="B24" s="23" t="s">
        <v>0</v>
      </c>
      <c r="C24" s="23">
        <v>8.1159090909090903</v>
      </c>
      <c r="D24" s="23">
        <v>64.166071428571414</v>
      </c>
      <c r="E24" s="23">
        <v>18.61607142857142</v>
      </c>
      <c r="F24" s="23">
        <v>40071</v>
      </c>
      <c r="G24" s="23">
        <v>48828.521903063804</v>
      </c>
      <c r="I24" s="35">
        <v>0.77478235923125505</v>
      </c>
      <c r="J24" s="35">
        <v>0.993260685936592</v>
      </c>
      <c r="K24" s="35">
        <v>0.31380970741625203</v>
      </c>
      <c r="L24" s="35">
        <v>151.552717178346</v>
      </c>
      <c r="M24" s="35">
        <v>0.66326166709534295</v>
      </c>
      <c r="N24" s="35">
        <v>6.5278946859137499E-4</v>
      </c>
      <c r="O24" s="35">
        <v>0.83905919850418498</v>
      </c>
      <c r="Q24" s="27">
        <v>0.34302027681635799</v>
      </c>
      <c r="R24" s="23">
        <v>23</v>
      </c>
      <c r="Z24" s="23">
        <v>36250.079429618199</v>
      </c>
      <c r="AB24" s="23">
        <v>9.8283776712377903E-3</v>
      </c>
      <c r="AC24" s="23">
        <v>0.48973803884303102</v>
      </c>
      <c r="AD24" s="23">
        <v>5.9512864738546903E-2</v>
      </c>
      <c r="AE24" s="23">
        <v>109.158125827972</v>
      </c>
      <c r="AF24" s="23">
        <v>0.74859535802388</v>
      </c>
      <c r="AG24" s="23">
        <v>5.7632544909960197E-3</v>
      </c>
      <c r="AH24" s="23">
        <v>0.87101274438641396</v>
      </c>
      <c r="AJ24" s="23">
        <v>8.0775073500639408E-3</v>
      </c>
    </row>
    <row r="25" spans="1:36" x14ac:dyDescent="0.25">
      <c r="A25" s="8">
        <v>44097</v>
      </c>
      <c r="B25" s="23" t="s">
        <v>0</v>
      </c>
      <c r="C25" s="23">
        <v>7.9357142857142859</v>
      </c>
      <c r="D25" s="23">
        <v>66.150000000000006</v>
      </c>
      <c r="E25" s="23">
        <v>20.082142857142859</v>
      </c>
      <c r="F25" s="23">
        <v>38911</v>
      </c>
      <c r="G25" s="23">
        <v>51248.461186668297</v>
      </c>
      <c r="I25" s="35">
        <v>0.833097532827073</v>
      </c>
      <c r="J25" s="35">
        <v>1.99979744156488</v>
      </c>
      <c r="K25" s="35">
        <v>0.63223274668964202</v>
      </c>
      <c r="L25" s="35">
        <v>140.87999972589299</v>
      </c>
      <c r="M25" s="35">
        <v>0.72171499683498996</v>
      </c>
      <c r="N25" s="35">
        <v>6.103515625E-4</v>
      </c>
      <c r="O25" s="35">
        <v>0.83903713660429102</v>
      </c>
      <c r="Q25" s="27">
        <v>0.34313220862048799</v>
      </c>
      <c r="R25" s="23">
        <v>24</v>
      </c>
      <c r="Z25" s="23">
        <v>37396.425099434498</v>
      </c>
      <c r="AB25" s="23">
        <v>1.01684252164113E-2</v>
      </c>
      <c r="AC25" s="23">
        <v>0.46147904280053897</v>
      </c>
      <c r="AD25" s="23">
        <v>6.02323349706484E-2</v>
      </c>
      <c r="AE25" s="23">
        <v>108.196109844055</v>
      </c>
      <c r="AF25" s="23">
        <v>0.734182473386785</v>
      </c>
      <c r="AG25" s="23">
        <v>6.5599845864868804E-3</v>
      </c>
      <c r="AH25" s="23">
        <v>0.87015071931244603</v>
      </c>
      <c r="AJ25" s="23">
        <v>8.28365922818791E-3</v>
      </c>
    </row>
    <row r="26" spans="1:36" x14ac:dyDescent="0.25">
      <c r="A26" s="8">
        <v>44098</v>
      </c>
      <c r="B26" s="23" t="s">
        <v>0</v>
      </c>
      <c r="C26" s="23">
        <v>8.4285714285714288</v>
      </c>
      <c r="D26" s="23">
        <v>69.399999999999977</v>
      </c>
      <c r="E26" s="23">
        <v>20.06607142857143</v>
      </c>
      <c r="F26" s="23">
        <v>47369</v>
      </c>
      <c r="G26" s="23">
        <v>51836.6414404549</v>
      </c>
      <c r="I26" s="35">
        <v>0.94787988440820803</v>
      </c>
      <c r="J26" s="35">
        <v>1.99970354331431</v>
      </c>
      <c r="K26" s="35">
        <v>0.46461921375070198</v>
      </c>
      <c r="L26" s="35">
        <v>145.20754457451</v>
      </c>
      <c r="M26" s="35">
        <v>0.83647714607689205</v>
      </c>
      <c r="N26" s="35">
        <v>6.0981917340696701E-4</v>
      </c>
      <c r="O26" s="35">
        <v>0.83901550786380796</v>
      </c>
      <c r="Q26" s="27">
        <v>0.34324206573971699</v>
      </c>
      <c r="R26" s="23">
        <v>25</v>
      </c>
      <c r="Z26" s="23">
        <v>38370.799622866398</v>
      </c>
      <c r="AB26" s="23">
        <v>1.14516354616752E-2</v>
      </c>
      <c r="AC26" s="23">
        <v>0.65464406228296201</v>
      </c>
      <c r="AD26" s="23">
        <v>6.1028707116101102E-2</v>
      </c>
      <c r="AE26" s="23">
        <v>111.82365934760701</v>
      </c>
      <c r="AF26" s="23">
        <v>0.82640848761601604</v>
      </c>
      <c r="AG26" s="23">
        <v>6.5794460127458496E-3</v>
      </c>
      <c r="AH26" s="23">
        <v>0.86883427497674504</v>
      </c>
      <c r="AJ26" s="23">
        <v>8.4985244841591905E-3</v>
      </c>
    </row>
    <row r="27" spans="1:36" x14ac:dyDescent="0.25">
      <c r="A27" s="8">
        <v>44099</v>
      </c>
      <c r="B27" s="23" t="s">
        <v>0</v>
      </c>
      <c r="C27" s="23">
        <v>9.2738095238095237</v>
      </c>
      <c r="D27" s="23">
        <v>71.991071428571445</v>
      </c>
      <c r="E27" s="23">
        <v>20.430357142857151</v>
      </c>
      <c r="F27" s="23">
        <v>48367</v>
      </c>
      <c r="G27" s="23">
        <v>54534.058038197501</v>
      </c>
      <c r="I27" s="35">
        <v>0.72213103943988299</v>
      </c>
      <c r="J27" s="35">
        <v>1.97646174548336</v>
      </c>
      <c r="K27" s="35">
        <v>0.25609321398412999</v>
      </c>
      <c r="L27" s="35">
        <v>159.98842175783301</v>
      </c>
      <c r="M27" s="35">
        <v>0.610580555082745</v>
      </c>
      <c r="N27" s="35">
        <v>6.6339231252099395E-4</v>
      </c>
      <c r="O27" s="35">
        <v>0.83877044230815201</v>
      </c>
      <c r="Q27" s="27">
        <v>0.34334980401184201</v>
      </c>
      <c r="R27" s="23">
        <v>26</v>
      </c>
      <c r="Z27" s="23">
        <v>39188.174627944201</v>
      </c>
      <c r="AB27" s="23">
        <v>1.1434225698191599E-2</v>
      </c>
      <c r="AC27" s="23">
        <v>0.57439255786094001</v>
      </c>
      <c r="AD27" s="23">
        <v>6.1279203096463501E-2</v>
      </c>
      <c r="AE27" s="23">
        <v>110.27397807681101</v>
      </c>
      <c r="AF27" s="23">
        <v>0.79754589383547503</v>
      </c>
      <c r="AG27" s="23">
        <v>6.41030494338579E-3</v>
      </c>
      <c r="AH27" s="23">
        <v>0.86850465679016198</v>
      </c>
      <c r="AJ27" s="23">
        <v>8.7224598335679995E-3</v>
      </c>
    </row>
    <row r="28" spans="1:36" x14ac:dyDescent="0.25">
      <c r="A28" s="8">
        <v>44100</v>
      </c>
      <c r="B28" s="23" t="s">
        <v>0</v>
      </c>
      <c r="C28" s="23">
        <v>5.8261904761904741</v>
      </c>
      <c r="D28" s="23">
        <v>72.510714285714286</v>
      </c>
      <c r="E28" s="23">
        <v>21.07678571428572</v>
      </c>
      <c r="F28" s="23">
        <v>44931</v>
      </c>
      <c r="G28" s="23">
        <v>58390.673031371203</v>
      </c>
      <c r="I28" s="35">
        <v>1.10316519326022</v>
      </c>
      <c r="J28" s="35">
        <v>0.958228357889777</v>
      </c>
      <c r="K28" s="35">
        <v>0.31649304389502297</v>
      </c>
      <c r="L28" s="35">
        <v>150.814571137629</v>
      </c>
      <c r="M28" s="35">
        <v>0.99175370683519004</v>
      </c>
      <c r="N28" s="35">
        <v>6.0166864444299905E-4</v>
      </c>
      <c r="O28" s="35">
        <v>0.83859590963119202</v>
      </c>
      <c r="Q28" s="27">
        <v>0.34345538490257499</v>
      </c>
      <c r="R28" s="23">
        <v>27</v>
      </c>
      <c r="Z28" s="23">
        <v>40113.181211634997</v>
      </c>
      <c r="AB28" s="23">
        <v>1.3035158052897299E-2</v>
      </c>
      <c r="AC28" s="23">
        <v>0.78329739760279204</v>
      </c>
      <c r="AD28" s="23">
        <v>6.3209948319892406E-2</v>
      </c>
      <c r="AE28" s="23">
        <v>112.790139222517</v>
      </c>
      <c r="AF28" s="23">
        <v>0.87695984183498099</v>
      </c>
      <c r="AG28" s="23">
        <v>8.1459513120147892E-3</v>
      </c>
      <c r="AH28" s="23">
        <v>0.86571519172209699</v>
      </c>
      <c r="AJ28" s="23">
        <v>8.9558355839590899E-3</v>
      </c>
    </row>
    <row r="29" spans="1:36" x14ac:dyDescent="0.25">
      <c r="A29" s="8">
        <v>44101</v>
      </c>
      <c r="B29" s="23" t="s">
        <v>0</v>
      </c>
      <c r="C29" s="23">
        <v>4.5285714285714302</v>
      </c>
      <c r="D29" s="23">
        <v>71.93214285714285</v>
      </c>
      <c r="E29" s="23">
        <v>21.332142857142848</v>
      </c>
      <c r="F29" s="23">
        <v>38062</v>
      </c>
      <c r="G29" s="23">
        <v>48602.459867249403</v>
      </c>
      <c r="I29" s="35">
        <v>0.83980639455582595</v>
      </c>
      <c r="J29" s="35">
        <v>1.9977018972987399</v>
      </c>
      <c r="K29" s="35">
        <v>0.205465999761659</v>
      </c>
      <c r="L29" s="35">
        <v>167.16887305703301</v>
      </c>
      <c r="M29" s="35">
        <v>0.72833935787065895</v>
      </c>
      <c r="N29" s="35">
        <v>6.4478639939413696E-4</v>
      </c>
      <c r="O29" s="35">
        <v>0.83818589807620603</v>
      </c>
      <c r="Q29" s="27">
        <v>0.343558775415019</v>
      </c>
      <c r="R29" s="23">
        <v>28</v>
      </c>
      <c r="Z29" s="23">
        <v>41181.574702751102</v>
      </c>
      <c r="AB29" s="23">
        <v>1.3694162838586601E-2</v>
      </c>
      <c r="AC29" s="23">
        <v>0.83285565735059897</v>
      </c>
      <c r="AD29" s="23">
        <v>6.2161577624044999E-2</v>
      </c>
      <c r="AE29" s="23">
        <v>112.878953954924</v>
      </c>
      <c r="AF29" s="23">
        <v>0.91063925018479597</v>
      </c>
      <c r="AG29" s="23">
        <v>8.6930881931167603E-3</v>
      </c>
      <c r="AH29" s="23">
        <v>0.86467493920921001</v>
      </c>
      <c r="AJ29" s="23">
        <v>9.1990360636297706E-3</v>
      </c>
    </row>
    <row r="30" spans="1:36" x14ac:dyDescent="0.25">
      <c r="A30" s="8">
        <v>44102</v>
      </c>
      <c r="B30" s="23" t="s">
        <v>0</v>
      </c>
      <c r="C30" s="23">
        <v>6.2642857142857116</v>
      </c>
      <c r="D30" s="23">
        <v>67.419642857142861</v>
      </c>
      <c r="E30" s="23">
        <v>19.74464285714285</v>
      </c>
      <c r="F30" s="23">
        <v>32667</v>
      </c>
      <c r="G30" s="23">
        <v>45491.201059831103</v>
      </c>
      <c r="I30" s="35">
        <v>0.83822112999162701</v>
      </c>
      <c r="J30" s="35">
        <v>1.0601760759057</v>
      </c>
      <c r="K30" s="35">
        <v>0.153242480636894</v>
      </c>
      <c r="L30" s="35">
        <v>180.77672979466701</v>
      </c>
      <c r="M30" s="35">
        <v>0.72664892110282298</v>
      </c>
      <c r="N30" s="35">
        <v>6.6686431849649597E-4</v>
      </c>
      <c r="O30" s="35">
        <v>0.83808902329221102</v>
      </c>
      <c r="Q30" s="27">
        <v>0.34365994797525401</v>
      </c>
      <c r="R30" s="23">
        <v>29</v>
      </c>
      <c r="Z30" s="23">
        <v>41383.664757673498</v>
      </c>
      <c r="AB30" s="23">
        <v>1.2630359816341899E-2</v>
      </c>
      <c r="AC30" s="23">
        <v>0.56178806466180897</v>
      </c>
      <c r="AD30" s="23">
        <v>6.3441452165687806E-2</v>
      </c>
      <c r="AE30" s="23">
        <v>107.109268972697</v>
      </c>
      <c r="AF30" s="23">
        <v>0.84416083211613901</v>
      </c>
      <c r="AG30" s="23">
        <v>7.53855453379781E-3</v>
      </c>
      <c r="AH30" s="23">
        <v>0.86448678402690504</v>
      </c>
      <c r="AJ30" s="23">
        <v>9.4524600558191906E-3</v>
      </c>
    </row>
    <row r="31" spans="1:36" x14ac:dyDescent="0.25">
      <c r="A31" s="8">
        <v>44103</v>
      </c>
      <c r="B31" s="23" t="s">
        <v>0</v>
      </c>
      <c r="C31" s="23">
        <v>8.0181818181818194</v>
      </c>
      <c r="D31" s="23">
        <v>66.374999999999986</v>
      </c>
      <c r="E31" s="23">
        <v>18.80892857142857</v>
      </c>
      <c r="F31" s="23">
        <v>43564</v>
      </c>
      <c r="G31" s="23">
        <v>52122.138118389601</v>
      </c>
      <c r="I31" s="35">
        <v>0.52969499955075094</v>
      </c>
      <c r="J31" s="35">
        <v>1.9965928077078601</v>
      </c>
      <c r="K31" s="35">
        <v>0.32825700901374599</v>
      </c>
      <c r="L31" s="35">
        <v>153.07996754013499</v>
      </c>
      <c r="M31" s="35">
        <v>0.41800568076564398</v>
      </c>
      <c r="N31" s="35">
        <v>7.4981594150436202E-4</v>
      </c>
      <c r="O31" s="35">
        <v>0.83781328183738102</v>
      </c>
      <c r="Q31" s="27">
        <v>0.34375888029616902</v>
      </c>
      <c r="R31" s="23">
        <v>30</v>
      </c>
      <c r="Z31" s="23">
        <v>41764.560878229699</v>
      </c>
      <c r="AB31" s="23">
        <v>1.47218450019669E-2</v>
      </c>
      <c r="AC31" s="23">
        <v>0.88408363792206401</v>
      </c>
      <c r="AD31" s="23">
        <v>6.7165442525481206E-2</v>
      </c>
      <c r="AE31" s="23">
        <v>111.540227571881</v>
      </c>
      <c r="AF31" s="23">
        <v>0.93583698842102503</v>
      </c>
      <c r="AG31" s="23">
        <v>8.1935432628308397E-3</v>
      </c>
      <c r="AH31" s="23">
        <v>0.86042331793549198</v>
      </c>
      <c r="AJ31" s="23">
        <v>9.7165212374984208E-3</v>
      </c>
    </row>
    <row r="32" spans="1:36" x14ac:dyDescent="0.25">
      <c r="A32" s="8">
        <v>44104</v>
      </c>
      <c r="B32" s="23" t="s">
        <v>0</v>
      </c>
      <c r="C32" s="23">
        <v>8.8095238095238102</v>
      </c>
      <c r="D32" s="23">
        <v>60.096428571428568</v>
      </c>
      <c r="E32" s="23">
        <v>18.74107142857142</v>
      </c>
      <c r="F32" s="23">
        <v>39100</v>
      </c>
      <c r="G32" s="23">
        <v>58933.009457795197</v>
      </c>
      <c r="I32" s="35">
        <v>0.97147964552056199</v>
      </c>
      <c r="J32" s="35">
        <v>1.3806204813196199</v>
      </c>
      <c r="K32" s="35">
        <v>1.05198190001128</v>
      </c>
      <c r="L32" s="35">
        <v>180.96836737778401</v>
      </c>
      <c r="M32" s="35">
        <v>0.85988262662618098</v>
      </c>
      <c r="N32" s="35">
        <v>6.6094545473494005E-4</v>
      </c>
      <c r="O32" s="35">
        <v>0.83767103895712802</v>
      </c>
      <c r="Q32" s="27">
        <v>0.34385555522175398</v>
      </c>
      <c r="R32" s="23">
        <v>31</v>
      </c>
      <c r="Z32" s="23">
        <v>42909.771843179798</v>
      </c>
      <c r="AB32" s="23"/>
      <c r="AC32" s="23"/>
      <c r="AD32" s="23"/>
      <c r="AE32" s="23"/>
      <c r="AF32" s="23"/>
      <c r="AG32" s="23"/>
      <c r="AH32" s="23"/>
      <c r="AJ32" s="23">
        <v>9.9916486218654902E-3</v>
      </c>
    </row>
    <row r="33" spans="1:36" x14ac:dyDescent="0.25">
      <c r="A33" s="8">
        <v>44105</v>
      </c>
      <c r="B33" s="23" t="s">
        <v>0</v>
      </c>
      <c r="C33" s="23">
        <v>10.423809523809521</v>
      </c>
      <c r="D33" s="23">
        <v>59.314285714285717</v>
      </c>
      <c r="E33" s="23">
        <v>18.269642857142859</v>
      </c>
      <c r="F33" s="23">
        <v>45978</v>
      </c>
      <c r="G33" s="23">
        <v>62717.919623785798</v>
      </c>
      <c r="I33" s="35">
        <v>0.89686106176838998</v>
      </c>
      <c r="J33" s="35">
        <v>1.34556418954933</v>
      </c>
      <c r="K33" s="35">
        <v>1.4087927458884699</v>
      </c>
      <c r="L33" s="35">
        <v>184.448821743065</v>
      </c>
      <c r="M33" s="35">
        <v>0.78524684728026395</v>
      </c>
      <c r="N33" s="35">
        <v>6.6883639709103303E-4</v>
      </c>
      <c r="O33" s="35">
        <v>0.83766289116770898</v>
      </c>
      <c r="Q33" s="27">
        <v>0.343949960554086</v>
      </c>
      <c r="R33" s="23">
        <v>32</v>
      </c>
      <c r="Z33" s="23">
        <v>44366.136789071599</v>
      </c>
      <c r="AB33" s="23"/>
      <c r="AC33" s="23"/>
      <c r="AD33" s="23"/>
      <c r="AE33" s="23"/>
      <c r="AF33" s="23"/>
      <c r="AG33" s="23"/>
      <c r="AH33" s="23"/>
      <c r="AJ33" s="23">
        <v>1.02782870035346E-2</v>
      </c>
    </row>
    <row r="34" spans="1:36" x14ac:dyDescent="0.25">
      <c r="A34" s="8">
        <v>44106</v>
      </c>
      <c r="B34" s="23" t="s">
        <v>0</v>
      </c>
      <c r="C34" s="23">
        <v>10.050000000000001</v>
      </c>
      <c r="D34" s="23">
        <v>60.030357142857149</v>
      </c>
      <c r="E34" s="23">
        <v>16.482142857142861</v>
      </c>
      <c r="F34" s="23">
        <v>55146</v>
      </c>
      <c r="G34" s="23">
        <v>69306.367488633798</v>
      </c>
      <c r="I34" s="35">
        <v>0.76858183320289497</v>
      </c>
      <c r="J34" s="35">
        <v>0.14555226164808499</v>
      </c>
      <c r="K34" s="35">
        <v>1.96890861004464</v>
      </c>
      <c r="L34" s="35">
        <v>146.94735683032201</v>
      </c>
      <c r="M34" s="35">
        <v>0.65692273950015401</v>
      </c>
      <c r="N34" s="35">
        <v>7.0046994755113001E-4</v>
      </c>
      <c r="O34" s="35">
        <v>0.83746442030381996</v>
      </c>
      <c r="Q34" s="27">
        <v>0.34404208886527399</v>
      </c>
      <c r="R34" s="23">
        <v>33</v>
      </c>
      <c r="Z34" s="23">
        <v>45753.762067877396</v>
      </c>
      <c r="AB34" s="23"/>
      <c r="AC34" s="23"/>
      <c r="AD34" s="23"/>
      <c r="AE34" s="23"/>
      <c r="AF34" s="23"/>
      <c r="AG34" s="23"/>
      <c r="AH34" s="23"/>
      <c r="AJ34" s="23">
        <v>1.05768974052858E-2</v>
      </c>
    </row>
    <row r="35" spans="1:36" x14ac:dyDescent="0.25">
      <c r="A35" s="8">
        <v>44107</v>
      </c>
      <c r="B35" s="23" t="s">
        <v>0</v>
      </c>
      <c r="C35" s="23">
        <v>7.871428571428571</v>
      </c>
      <c r="D35" s="23">
        <v>63.617857142857147</v>
      </c>
      <c r="E35" s="23">
        <v>15.989285714285719</v>
      </c>
      <c r="F35" s="23">
        <v>49481</v>
      </c>
      <c r="G35" s="23">
        <v>69390.838529987697</v>
      </c>
      <c r="I35" s="35">
        <v>1.10719557211603</v>
      </c>
      <c r="J35" s="35">
        <v>1.93994019780328</v>
      </c>
      <c r="K35" s="35">
        <v>0.42548695049173202</v>
      </c>
      <c r="L35" s="35">
        <v>148.00450008695799</v>
      </c>
      <c r="M35" s="35">
        <v>0.995395428750385</v>
      </c>
      <c r="N35" s="35">
        <v>7.8805774838408603E-4</v>
      </c>
      <c r="O35" s="35">
        <v>0.83658044124368502</v>
      </c>
      <c r="Q35" s="27">
        <v>0.344131937296556</v>
      </c>
      <c r="R35" s="23">
        <v>34</v>
      </c>
      <c r="Z35" s="23">
        <v>47356.243469104702</v>
      </c>
      <c r="AB35" s="23"/>
      <c r="AC35" s="23"/>
      <c r="AD35" s="23"/>
      <c r="AE35" s="23"/>
      <c r="AF35" s="23"/>
      <c r="AG35" s="23"/>
      <c r="AH35" s="23"/>
      <c r="AJ35" s="23">
        <v>1.08879575251074E-2</v>
      </c>
    </row>
    <row r="36" spans="1:36" x14ac:dyDescent="0.25">
      <c r="A36" s="8">
        <v>44108</v>
      </c>
      <c r="B36" s="23" t="s">
        <v>0</v>
      </c>
      <c r="C36" s="23">
        <v>6.6829268292682924</v>
      </c>
      <c r="D36" s="23">
        <v>64.498214285714269</v>
      </c>
      <c r="E36" s="23">
        <v>16.375</v>
      </c>
      <c r="F36" s="23">
        <v>35543</v>
      </c>
      <c r="G36" s="23">
        <v>63344.377097628399</v>
      </c>
      <c r="I36" s="35">
        <v>1.00200334783844</v>
      </c>
      <c r="J36" s="35">
        <v>1.29141233494324</v>
      </c>
      <c r="K36" s="35">
        <v>0.15324580639860699</v>
      </c>
      <c r="L36" s="35">
        <v>181.93094260982099</v>
      </c>
      <c r="M36" s="35">
        <v>0.890243923597968</v>
      </c>
      <c r="N36" s="35">
        <v>7.91887361366706E-4</v>
      </c>
      <c r="O36" s="35">
        <v>0.83570880459431995</v>
      </c>
      <c r="Q36" s="27">
        <v>0.34421950734676698</v>
      </c>
      <c r="R36" s="23">
        <v>35</v>
      </c>
      <c r="Z36" s="23">
        <v>48583.5529420331</v>
      </c>
      <c r="AB36" s="23"/>
      <c r="AC36" s="23"/>
      <c r="AD36" s="23"/>
      <c r="AE36" s="23"/>
      <c r="AF36" s="23"/>
      <c r="AG36" s="23"/>
      <c r="AH36" s="23"/>
      <c r="AJ36" s="23">
        <v>1.1211962182122601E-2</v>
      </c>
    </row>
    <row r="37" spans="1:36" x14ac:dyDescent="0.25">
      <c r="A37" s="8">
        <v>44109</v>
      </c>
      <c r="B37" s="23" t="s">
        <v>0</v>
      </c>
      <c r="C37" s="23">
        <v>9.6404761904761909</v>
      </c>
      <c r="D37" s="23">
        <v>63.416071428571428</v>
      </c>
      <c r="E37" s="23">
        <v>16.717857142857149</v>
      </c>
      <c r="F37" s="23">
        <v>38315</v>
      </c>
      <c r="G37" s="23">
        <v>60485.605269509302</v>
      </c>
      <c r="I37" s="35">
        <v>0.61880898923510697</v>
      </c>
      <c r="J37" s="35">
        <v>1.99057670501752</v>
      </c>
      <c r="K37" s="35">
        <v>0.44912300915558401</v>
      </c>
      <c r="L37" s="35">
        <v>147.93486530087799</v>
      </c>
      <c r="M37" s="35">
        <v>0.50715869214562703</v>
      </c>
      <c r="N37" s="35">
        <v>6.0539335648934799E-4</v>
      </c>
      <c r="O37" s="35">
        <v>0.83551121796405303</v>
      </c>
      <c r="Q37" s="27">
        <v>0.34430480465226398</v>
      </c>
      <c r="R37" s="23">
        <v>36</v>
      </c>
      <c r="Z37" s="23">
        <v>49220.645650112601</v>
      </c>
      <c r="AB37" s="23"/>
      <c r="AC37" s="23"/>
      <c r="AD37" s="23"/>
      <c r="AE37" s="23"/>
      <c r="AF37" s="23"/>
      <c r="AG37" s="23"/>
      <c r="AH37" s="23"/>
      <c r="AJ37" s="23">
        <v>1.1549423759835999E-2</v>
      </c>
    </row>
    <row r="38" spans="1:36" x14ac:dyDescent="0.25">
      <c r="A38" s="8">
        <v>44110</v>
      </c>
      <c r="B38" s="23" t="s">
        <v>0</v>
      </c>
      <c r="C38" s="23">
        <v>10.30714285714286</v>
      </c>
      <c r="D38" s="23">
        <v>63.391071428571408</v>
      </c>
      <c r="E38" s="23">
        <v>18.44821428571429</v>
      </c>
      <c r="F38" s="23">
        <v>45383</v>
      </c>
      <c r="G38" s="23">
        <v>71787.824488342405</v>
      </c>
      <c r="I38" s="35">
        <v>3.1255155801773099E-2</v>
      </c>
      <c r="J38" s="35">
        <v>8.14323396106197E-2</v>
      </c>
      <c r="K38" s="35">
        <v>1.99999998774201</v>
      </c>
      <c r="L38" s="35">
        <v>0</v>
      </c>
      <c r="M38" s="35">
        <v>1.0528564453125E-3</v>
      </c>
      <c r="N38" s="35">
        <v>6.4216554164886496E-4</v>
      </c>
      <c r="O38" s="35">
        <v>0.83496939066036002</v>
      </c>
      <c r="Q38" s="27">
        <v>0.34438783876035001</v>
      </c>
      <c r="R38" s="23">
        <v>37</v>
      </c>
      <c r="Z38" s="23">
        <v>49914.5687391432</v>
      </c>
      <c r="AB38" s="23"/>
      <c r="AC38" s="23"/>
      <c r="AD38" s="23"/>
      <c r="AE38" s="23"/>
      <c r="AF38" s="23"/>
      <c r="AG38" s="23"/>
      <c r="AH38" s="23"/>
      <c r="AJ38" s="23">
        <v>1.19008726449752E-2</v>
      </c>
    </row>
    <row r="39" spans="1:36" x14ac:dyDescent="0.25">
      <c r="A39" s="8">
        <v>44111</v>
      </c>
      <c r="B39" s="23" t="s">
        <v>0</v>
      </c>
      <c r="C39" s="23">
        <v>9.2095238095238088</v>
      </c>
      <c r="D39" s="23">
        <v>62.11249999999999</v>
      </c>
      <c r="E39" s="23">
        <v>19.017857142857149</v>
      </c>
      <c r="F39" s="23">
        <v>51127</v>
      </c>
      <c r="G39" s="23">
        <v>75418.269354433796</v>
      </c>
      <c r="I39" s="35">
        <v>0.65878377931410104</v>
      </c>
      <c r="J39" s="35">
        <v>1.71545900335538</v>
      </c>
      <c r="K39" s="35">
        <v>0.46485157474835098</v>
      </c>
      <c r="L39" s="35">
        <v>145.757148447752</v>
      </c>
      <c r="M39" s="35">
        <v>0.54691532723011604</v>
      </c>
      <c r="N39" s="35">
        <v>8.61998758345473E-4</v>
      </c>
      <c r="O39" s="35">
        <v>0.83348252871767303</v>
      </c>
      <c r="Q39" s="27">
        <v>0.34446862289811703</v>
      </c>
      <c r="R39" s="23">
        <v>38</v>
      </c>
      <c r="Z39" s="23">
        <v>51763.386756064298</v>
      </c>
      <c r="AB39" s="23"/>
      <c r="AC39" s="23"/>
      <c r="AD39" s="23"/>
      <c r="AE39" s="23"/>
      <c r="AF39" s="23"/>
      <c r="AG39" s="23"/>
      <c r="AH39" s="23"/>
      <c r="AJ39" s="23">
        <v>1.22668576600238E-2</v>
      </c>
    </row>
    <row r="40" spans="1:36" x14ac:dyDescent="0.25">
      <c r="A40" s="8">
        <v>44112</v>
      </c>
      <c r="B40" s="23" t="s">
        <v>0</v>
      </c>
      <c r="C40" s="23">
        <v>7.8880952380952376</v>
      </c>
      <c r="D40" s="23">
        <v>61.816071428571419</v>
      </c>
      <c r="E40" s="23">
        <v>18.00357142857143</v>
      </c>
      <c r="F40" s="23">
        <v>59024</v>
      </c>
      <c r="G40" s="23">
        <v>72938.554725985305</v>
      </c>
      <c r="I40" s="35">
        <v>0.74053205327187899</v>
      </c>
      <c r="J40" s="35">
        <v>1.9979711836132199</v>
      </c>
      <c r="K40" s="35">
        <v>0.80183149464190295</v>
      </c>
      <c r="L40" s="35">
        <v>139.81755604972099</v>
      </c>
      <c r="M40" s="35">
        <v>0.62861405075814603</v>
      </c>
      <c r="N40" s="35">
        <v>7.4000042281730004E-4</v>
      </c>
      <c r="O40" s="35">
        <v>0.83266048580266805</v>
      </c>
      <c r="Q40" s="27">
        <v>0.344547173738535</v>
      </c>
      <c r="R40" s="23">
        <v>39</v>
      </c>
      <c r="Z40" s="23">
        <v>53468.701497432899</v>
      </c>
      <c r="AB40" s="23"/>
      <c r="AC40" s="23"/>
      <c r="AD40" s="23"/>
      <c r="AE40" s="23"/>
      <c r="AF40" s="23"/>
      <c r="AG40" s="23"/>
      <c r="AH40" s="23"/>
      <c r="AJ40" s="23">
        <v>1.2647946487359899E-2</v>
      </c>
    </row>
    <row r="41" spans="1:36" x14ac:dyDescent="0.25">
      <c r="A41" s="8">
        <v>44113</v>
      </c>
      <c r="B41" s="23" t="s">
        <v>0</v>
      </c>
      <c r="C41" s="23">
        <v>7.3904761904761882</v>
      </c>
      <c r="D41" s="23">
        <v>65.519642857142856</v>
      </c>
      <c r="E41" s="23">
        <v>18.971428571428572</v>
      </c>
      <c r="F41" s="23">
        <v>56676</v>
      </c>
      <c r="G41" s="23">
        <v>69562.967464744506</v>
      </c>
      <c r="I41" s="35">
        <v>0.85077508865010998</v>
      </c>
      <c r="J41" s="35">
        <v>1.9504079528568301</v>
      </c>
      <c r="K41" s="35">
        <v>0.97048198517760498</v>
      </c>
      <c r="L41" s="35">
        <v>137.42123462178</v>
      </c>
      <c r="M41" s="35">
        <v>0.73873160840796104</v>
      </c>
      <c r="N41" s="35">
        <v>9.765625E-4</v>
      </c>
      <c r="O41" s="35">
        <v>0.82601240606667203</v>
      </c>
      <c r="Q41" s="27">
        <v>0.34462351116547002</v>
      </c>
      <c r="R41" s="23">
        <v>40</v>
      </c>
      <c r="Z41" s="23">
        <v>54654.0882373243</v>
      </c>
      <c r="AB41" s="23"/>
      <c r="AC41" s="23"/>
      <c r="AD41" s="23"/>
      <c r="AE41" s="23"/>
      <c r="AF41" s="23"/>
      <c r="AG41" s="23"/>
      <c r="AH41" s="23"/>
      <c r="AJ41" s="23">
        <v>1.30447260827145E-2</v>
      </c>
    </row>
    <row r="42" spans="1:36" x14ac:dyDescent="0.25">
      <c r="A42" s="8">
        <v>44114</v>
      </c>
      <c r="B42" s="23" t="s">
        <v>0</v>
      </c>
      <c r="C42" s="23">
        <v>5.4380952380952374</v>
      </c>
      <c r="D42" s="23">
        <v>71.130357142857136</v>
      </c>
      <c r="E42" s="23">
        <v>19.476785714285711</v>
      </c>
      <c r="F42" s="23">
        <v>55489</v>
      </c>
      <c r="G42" s="23">
        <v>69007.027878603898</v>
      </c>
      <c r="I42" s="35">
        <v>0.84301404464280105</v>
      </c>
      <c r="J42" s="35">
        <v>1.9975753871337301</v>
      </c>
      <c r="K42" s="35">
        <v>0.97164483565958304</v>
      </c>
      <c r="L42" s="35">
        <v>137.71112993855201</v>
      </c>
      <c r="M42" s="35">
        <v>0.73086610028436505</v>
      </c>
      <c r="N42" s="35">
        <v>9.765625E-4</v>
      </c>
      <c r="O42" s="35">
        <v>0.82485078072481699</v>
      </c>
      <c r="Q42" s="27">
        <v>0.344697658039195</v>
      </c>
      <c r="R42" s="23">
        <v>41</v>
      </c>
      <c r="Z42" s="23">
        <v>55596.228286386497</v>
      </c>
      <c r="AB42" s="23"/>
      <c r="AC42" s="23"/>
      <c r="AD42" s="23"/>
      <c r="AE42" s="23"/>
      <c r="AF42" s="23"/>
      <c r="AG42" s="23"/>
      <c r="AH42" s="23"/>
      <c r="AJ42" s="23">
        <v>1.3457803075453001E-2</v>
      </c>
    </row>
    <row r="43" spans="1:36" x14ac:dyDescent="0.25">
      <c r="A43" s="8">
        <v>44115</v>
      </c>
      <c r="B43" s="23" t="s">
        <v>0</v>
      </c>
      <c r="C43" s="23">
        <v>3.9309523809523821</v>
      </c>
      <c r="D43" s="23">
        <v>71.117857142857147</v>
      </c>
      <c r="E43" s="23">
        <v>19.294642857142851</v>
      </c>
      <c r="F43" s="23">
        <v>46665</v>
      </c>
      <c r="G43" s="23">
        <v>63165.707960508102</v>
      </c>
      <c r="I43" s="35">
        <v>1.0998598564920501</v>
      </c>
      <c r="J43" s="35">
        <v>1.9832139409829601</v>
      </c>
      <c r="K43" s="35">
        <v>0.60384517349779299</v>
      </c>
      <c r="L43" s="35">
        <v>142.62043539381099</v>
      </c>
      <c r="M43" s="35">
        <v>0.98770763400464201</v>
      </c>
      <c r="N43" s="35">
        <v>1.01982599451933E-3</v>
      </c>
      <c r="O43" s="35">
        <v>0.82156876573995297</v>
      </c>
      <c r="Q43" s="27">
        <v>0.34476963996382698</v>
      </c>
      <c r="R43" s="23">
        <v>42</v>
      </c>
      <c r="Z43" s="23">
        <v>56714.181326743797</v>
      </c>
      <c r="AB43" s="23"/>
      <c r="AC43" s="23"/>
      <c r="AD43" s="23"/>
      <c r="AE43" s="23"/>
      <c r="AF43" s="23"/>
      <c r="AG43" s="23"/>
      <c r="AH43" s="23"/>
      <c r="AJ43" s="23">
        <v>1.38878041529658E-2</v>
      </c>
    </row>
    <row r="44" spans="1:36" x14ac:dyDescent="0.25">
      <c r="A44" s="8">
        <v>44116</v>
      </c>
      <c r="B44" s="23" t="s">
        <v>0</v>
      </c>
      <c r="C44" s="23">
        <v>7.0119047619047636</v>
      </c>
      <c r="D44" s="23">
        <v>68.032142857142873</v>
      </c>
      <c r="E44" s="23">
        <v>17.899999999999999</v>
      </c>
      <c r="F44" s="23">
        <v>41577</v>
      </c>
      <c r="G44" s="23">
        <v>58769.005892315501</v>
      </c>
      <c r="I44" s="35">
        <v>0.25817513368547801</v>
      </c>
      <c r="J44" s="35">
        <v>0.31090324906807398</v>
      </c>
      <c r="K44" s="35">
        <v>0.381989094107969</v>
      </c>
      <c r="L44" s="35">
        <v>145.869951012504</v>
      </c>
      <c r="M44" s="35">
        <v>0.14589151541161199</v>
      </c>
      <c r="N44" s="35">
        <v>1.1303040899219899E-3</v>
      </c>
      <c r="O44" s="35">
        <v>0.80972383278001803</v>
      </c>
      <c r="Q44" s="27">
        <v>0.34483948505797901</v>
      </c>
      <c r="R44" s="23">
        <v>43</v>
      </c>
      <c r="Z44" s="23">
        <v>57477.826281373003</v>
      </c>
      <c r="AB44" s="23"/>
      <c r="AC44" s="23"/>
      <c r="AD44" s="23"/>
      <c r="AE44" s="23"/>
      <c r="AF44" s="23"/>
      <c r="AG44" s="23"/>
      <c r="AH44" s="23"/>
      <c r="AJ44" s="23">
        <v>1.43353764262145E-2</v>
      </c>
    </row>
    <row r="45" spans="1:36" x14ac:dyDescent="0.25">
      <c r="A45" s="8">
        <v>44117</v>
      </c>
      <c r="B45" s="23" t="s">
        <v>0</v>
      </c>
      <c r="C45" s="23">
        <v>10.10476190476191</v>
      </c>
      <c r="D45" s="23">
        <v>62.980357142857137</v>
      </c>
      <c r="E45" s="23">
        <v>17.416071428571431</v>
      </c>
      <c r="F45" s="23">
        <v>51565</v>
      </c>
      <c r="G45" s="23">
        <v>71036.801768133795</v>
      </c>
      <c r="I45" s="35">
        <v>0.36889871712996902</v>
      </c>
      <c r="J45" s="35">
        <v>1.9978677305689101</v>
      </c>
      <c r="K45" s="35">
        <v>0.57145969423737597</v>
      </c>
      <c r="L45" s="35">
        <v>143.74082975630699</v>
      </c>
      <c r="M45" s="35">
        <v>0.25658617499249198</v>
      </c>
      <c r="N45" s="35">
        <v>1.13120472230344E-3</v>
      </c>
      <c r="O45" s="35">
        <v>0.80967646780746205</v>
      </c>
      <c r="Q45" s="27">
        <v>0.344907223729778</v>
      </c>
      <c r="R45" s="23">
        <v>44</v>
      </c>
      <c r="Z45" s="23">
        <v>58270.544270293802</v>
      </c>
      <c r="AB45" s="23"/>
      <c r="AC45" s="23"/>
      <c r="AD45" s="23"/>
      <c r="AE45" s="23"/>
      <c r="AF45" s="23"/>
      <c r="AG45" s="23"/>
      <c r="AH45" s="23"/>
      <c r="AJ45" s="23">
        <v>1.4801187773239501E-2</v>
      </c>
    </row>
    <row r="46" spans="1:36" x14ac:dyDescent="0.25">
      <c r="A46" s="8">
        <v>44118</v>
      </c>
      <c r="B46" s="23" t="s">
        <v>0</v>
      </c>
      <c r="C46" s="23">
        <v>9.7261904761904745</v>
      </c>
      <c r="D46" s="23">
        <v>59.95</v>
      </c>
      <c r="E46" s="23">
        <v>18.26071428571429</v>
      </c>
      <c r="F46" s="23">
        <v>59294</v>
      </c>
      <c r="G46" s="23">
        <v>83633.3561680899</v>
      </c>
      <c r="I46" s="35">
        <v>0.81335268711226905</v>
      </c>
      <c r="J46" s="35">
        <v>0.33794744823249601</v>
      </c>
      <c r="K46" s="35">
        <v>0.3708468819472</v>
      </c>
      <c r="L46" s="35">
        <v>146.44631987867501</v>
      </c>
      <c r="M46" s="35">
        <v>0.70106748971485799</v>
      </c>
      <c r="N46" s="35">
        <v>1.1402878726245499E-3</v>
      </c>
      <c r="O46" s="35">
        <v>0.80853025954719504</v>
      </c>
      <c r="Q46" s="27">
        <v>0.34497288845726798</v>
      </c>
      <c r="R46" s="23">
        <v>45</v>
      </c>
      <c r="Z46" s="23">
        <v>60534.406789654502</v>
      </c>
      <c r="AB46" s="23"/>
      <c r="AC46" s="23"/>
      <c r="AD46" s="23"/>
      <c r="AE46" s="23"/>
      <c r="AF46" s="23"/>
      <c r="AG46" s="23"/>
      <c r="AH46" s="23"/>
      <c r="AJ46" s="23">
        <v>1.5285927157175101E-2</v>
      </c>
    </row>
    <row r="47" spans="1:36" x14ac:dyDescent="0.25">
      <c r="A47" s="8">
        <v>44119</v>
      </c>
      <c r="B47" s="23" t="s">
        <v>0</v>
      </c>
      <c r="C47" s="23">
        <v>9.1999999999999993</v>
      </c>
      <c r="D47" s="23">
        <v>62.342857142857163</v>
      </c>
      <c r="E47" s="23">
        <v>17.68035714285714</v>
      </c>
      <c r="F47" s="23">
        <v>65059</v>
      </c>
      <c r="G47" s="23">
        <v>83624.193107531202</v>
      </c>
      <c r="I47" s="35">
        <v>0.94972479814380795</v>
      </c>
      <c r="J47" s="35">
        <v>1.9859874173577201</v>
      </c>
      <c r="K47" s="35">
        <v>0.136954538640532</v>
      </c>
      <c r="L47" s="35">
        <v>191.67665202022999</v>
      </c>
      <c r="M47" s="35">
        <v>0.83746120129378698</v>
      </c>
      <c r="N47" s="35">
        <v>1.1381975610385E-3</v>
      </c>
      <c r="O47" s="35">
        <v>0.80842450074223804</v>
      </c>
      <c r="Q47" s="27">
        <v>0.34503651357508502</v>
      </c>
      <c r="R47" s="23">
        <v>46</v>
      </c>
      <c r="Z47" s="23">
        <v>63407.990424111602</v>
      </c>
      <c r="AB47" s="23"/>
      <c r="AC47" s="23"/>
      <c r="AD47" s="23"/>
      <c r="AE47" s="23"/>
      <c r="AF47" s="23"/>
      <c r="AG47" s="23"/>
      <c r="AH47" s="23"/>
      <c r="AJ47" s="23">
        <v>1.57903049150485E-2</v>
      </c>
    </row>
    <row r="48" spans="1:36" x14ac:dyDescent="0.25">
      <c r="A48" s="8">
        <v>44120</v>
      </c>
      <c r="B48" s="23" t="s">
        <v>0</v>
      </c>
      <c r="C48" s="23">
        <v>8.9511627906976727</v>
      </c>
      <c r="D48" s="23">
        <v>62.032142857142837</v>
      </c>
      <c r="E48" s="23">
        <v>15.19107142857143</v>
      </c>
      <c r="F48" s="23">
        <v>69130</v>
      </c>
      <c r="G48" s="23">
        <v>83023.782248422503</v>
      </c>
      <c r="I48" s="35">
        <v>2.0776093006133999E-3</v>
      </c>
      <c r="J48" s="35">
        <v>0.248582303524017</v>
      </c>
      <c r="K48" s="35">
        <v>1.99999998572294</v>
      </c>
      <c r="L48" s="35">
        <v>0</v>
      </c>
      <c r="M48" s="35">
        <v>0.13891526548215799</v>
      </c>
      <c r="N48" s="35">
        <v>6.2488019466400201E-4</v>
      </c>
      <c r="O48" s="35">
        <v>0.80193598508845998</v>
      </c>
      <c r="Q48" s="27">
        <v>0.34509813506815901</v>
      </c>
      <c r="R48" s="23">
        <v>47</v>
      </c>
      <c r="Z48" s="23">
        <v>65440.047732854699</v>
      </c>
      <c r="AB48" s="23"/>
      <c r="AC48" s="23"/>
      <c r="AD48" s="23"/>
      <c r="AE48" s="23"/>
      <c r="AF48" s="23"/>
      <c r="AG48" s="23"/>
      <c r="AH48" s="23"/>
      <c r="AJ48" s="23">
        <v>1.6315053013361499E-2</v>
      </c>
    </row>
    <row r="49" spans="1:36" x14ac:dyDescent="0.25">
      <c r="A49" s="8">
        <v>44121</v>
      </c>
      <c r="B49" s="23" t="s">
        <v>0</v>
      </c>
      <c r="C49" s="23">
        <v>7.5666666666666673</v>
      </c>
      <c r="D49" s="23">
        <v>58.801785714285707</v>
      </c>
      <c r="E49" s="23">
        <v>15.25178571428572</v>
      </c>
      <c r="F49" s="23">
        <v>57307</v>
      </c>
      <c r="G49" s="23">
        <v>83426.883177008305</v>
      </c>
      <c r="I49" s="35">
        <v>0.41323601414052802</v>
      </c>
      <c r="J49" s="35">
        <v>1.00110822404747</v>
      </c>
      <c r="K49" s="35">
        <v>0.19960767808593699</v>
      </c>
      <c r="L49" s="35">
        <v>169.43339618621101</v>
      </c>
      <c r="M49" s="35">
        <v>0.30063538193119399</v>
      </c>
      <c r="N49" s="35">
        <v>1.3346319186549099E-3</v>
      </c>
      <c r="O49" s="35">
        <v>0.78098648677961202</v>
      </c>
      <c r="Q49" s="27">
        <v>0.34515779037306699</v>
      </c>
      <c r="R49" s="23">
        <v>48</v>
      </c>
      <c r="Z49" s="23">
        <v>67131.916742852001</v>
      </c>
      <c r="AB49" s="23"/>
      <c r="AC49" s="23"/>
      <c r="AD49" s="23"/>
      <c r="AE49" s="23"/>
      <c r="AF49" s="23"/>
      <c r="AG49" s="23"/>
      <c r="AH49" s="23"/>
      <c r="AJ49" s="23">
        <v>1.6860925266161501E-2</v>
      </c>
    </row>
    <row r="50" spans="1:36" x14ac:dyDescent="0.25">
      <c r="A50" s="8">
        <v>44122</v>
      </c>
      <c r="B50" s="23" t="s">
        <v>0</v>
      </c>
      <c r="C50" s="23">
        <v>6.6285714285714263</v>
      </c>
      <c r="D50" s="23">
        <v>66.585714285714275</v>
      </c>
      <c r="E50" s="23">
        <v>15.69821428571429</v>
      </c>
      <c r="F50" s="23">
        <v>50808</v>
      </c>
      <c r="G50" s="23">
        <v>79442.126577440999</v>
      </c>
      <c r="I50" s="35">
        <v>0.61517538615074496</v>
      </c>
      <c r="J50" s="35">
        <v>3.5783073761963803E-2</v>
      </c>
      <c r="K50" s="35">
        <v>0.22117138509678</v>
      </c>
      <c r="L50" s="35">
        <v>148.81670383969001</v>
      </c>
      <c r="M50" s="35">
        <v>0.50243603950830995</v>
      </c>
      <c r="N50" s="35">
        <v>1.4581039597912899E-3</v>
      </c>
      <c r="O50" s="35">
        <v>0.75978836065034505</v>
      </c>
      <c r="Q50" s="27">
        <v>0.34521551818757301</v>
      </c>
      <c r="R50" s="23">
        <v>49</v>
      </c>
      <c r="Z50" s="23">
        <v>68823.832952523793</v>
      </c>
      <c r="AB50" s="23"/>
      <c r="AC50" s="23"/>
      <c r="AD50" s="23"/>
      <c r="AE50" s="23"/>
      <c r="AF50" s="23"/>
      <c r="AG50" s="23"/>
      <c r="AH50" s="23"/>
      <c r="AJ50" s="23">
        <v>1.74286975110092E-2</v>
      </c>
    </row>
    <row r="51" spans="1:36" x14ac:dyDescent="0.25">
      <c r="A51" s="8">
        <v>44123</v>
      </c>
      <c r="B51" s="23" t="s">
        <v>0</v>
      </c>
      <c r="C51" s="23">
        <v>8.6395348837209287</v>
      </c>
      <c r="D51" s="23">
        <v>73.641071428571422</v>
      </c>
      <c r="E51" s="23">
        <v>15.535714285714279</v>
      </c>
      <c r="F51" s="23">
        <v>67076</v>
      </c>
      <c r="G51" s="23">
        <v>77042.283385638206</v>
      </c>
      <c r="I51" s="35">
        <v>0.49813621479489001</v>
      </c>
      <c r="J51" s="35">
        <v>1.8993544631734001</v>
      </c>
      <c r="K51" s="35">
        <v>0.97508044992005505</v>
      </c>
      <c r="L51" s="35">
        <v>139.729426274807</v>
      </c>
      <c r="M51" s="35">
        <v>0.38379501473502498</v>
      </c>
      <c r="N51" s="35">
        <v>2.59614256300067E-3</v>
      </c>
      <c r="O51" s="35">
        <v>0.453592647777811</v>
      </c>
      <c r="Q51" s="27">
        <v>0.34527135828873701</v>
      </c>
      <c r="R51" s="23">
        <v>50</v>
      </c>
      <c r="Z51" s="23">
        <v>70126.766866129707</v>
      </c>
      <c r="AB51" s="23"/>
      <c r="AC51" s="23"/>
      <c r="AD51" s="23"/>
      <c r="AE51" s="23"/>
      <c r="AF51" s="23"/>
      <c r="AG51" s="23"/>
      <c r="AH51" s="23"/>
      <c r="AJ51" s="23">
        <v>1.8019167737943299E-2</v>
      </c>
    </row>
    <row r="52" spans="1:36" x14ac:dyDescent="0.25">
      <c r="A52" s="8">
        <v>44124</v>
      </c>
      <c r="B52" s="23" t="s">
        <v>0</v>
      </c>
      <c r="C52" s="23">
        <v>9.423255813953487</v>
      </c>
      <c r="D52" s="23">
        <v>75.055357142857133</v>
      </c>
      <c r="E52" s="23">
        <v>16.50357142857143</v>
      </c>
      <c r="F52" s="23">
        <v>61701</v>
      </c>
      <c r="G52" s="23">
        <v>86097.1881824585</v>
      </c>
      <c r="Q52" s="27">
        <v>0.34532535135991699</v>
      </c>
      <c r="R52" s="23">
        <v>51</v>
      </c>
      <c r="Z52" s="23">
        <v>71474.2303092863</v>
      </c>
      <c r="AJ52" s="23">
        <v>1.86331561662267E-2</v>
      </c>
    </row>
    <row r="53" spans="1:36" x14ac:dyDescent="0.25">
      <c r="A53" s="8">
        <v>44125</v>
      </c>
      <c r="B53" s="23" t="s">
        <v>0</v>
      </c>
      <c r="C53" s="23">
        <v>9.5651162790697679</v>
      </c>
      <c r="D53" s="23">
        <v>75.787500000000009</v>
      </c>
      <c r="E53" s="23">
        <v>17.401785714285712</v>
      </c>
      <c r="F53" s="23">
        <v>63154</v>
      </c>
      <c r="G53" s="23">
        <v>90531.670391224397</v>
      </c>
      <c r="Q53" s="27">
        <v>0.34537753882685601</v>
      </c>
      <c r="R53" s="23">
        <v>52</v>
      </c>
      <c r="Z53" s="23">
        <v>73997.2486621477</v>
      </c>
      <c r="AJ53" s="23">
        <v>1.9271505263337999E-2</v>
      </c>
    </row>
    <row r="54" spans="1:36" x14ac:dyDescent="0.25">
      <c r="A54" s="8">
        <v>44126</v>
      </c>
      <c r="B54" s="23" t="s">
        <v>0</v>
      </c>
      <c r="C54" s="23">
        <v>8.3534883720930235</v>
      </c>
      <c r="D54" s="23">
        <v>75.560714285714283</v>
      </c>
      <c r="E54" s="23">
        <v>17.396428571428579</v>
      </c>
      <c r="F54" s="23">
        <v>76205</v>
      </c>
      <c r="G54" s="23">
        <v>92503.922677221795</v>
      </c>
      <c r="Q54" s="27">
        <v>0.34542796270299603</v>
      </c>
      <c r="R54" s="23">
        <v>53</v>
      </c>
      <c r="Z54" s="23">
        <v>76537.928339910199</v>
      </c>
      <c r="AJ54" s="23">
        <v>1.9935079700350501E-2</v>
      </c>
    </row>
    <row r="55" spans="1:36" x14ac:dyDescent="0.25">
      <c r="A55" s="8">
        <v>44127</v>
      </c>
      <c r="B55" s="23" t="s">
        <v>0</v>
      </c>
      <c r="C55" s="23">
        <v>6.9069767441860463</v>
      </c>
      <c r="D55" s="23">
        <v>75.696428571428569</v>
      </c>
      <c r="E55" s="23">
        <v>15.65714285714286</v>
      </c>
      <c r="F55" s="23">
        <v>82526</v>
      </c>
      <c r="G55" s="23">
        <v>89034.530288074398</v>
      </c>
      <c r="Q55" s="27">
        <v>0.34547666544404898</v>
      </c>
      <c r="R55" s="23">
        <v>54</v>
      </c>
      <c r="Z55" s="23">
        <v>78877.487046833499</v>
      </c>
      <c r="AJ55" s="23">
        <v>2.0624766237515399E-2</v>
      </c>
    </row>
    <row r="56" spans="1:36" x14ac:dyDescent="0.25">
      <c r="A56" s="8">
        <v>44128</v>
      </c>
      <c r="B56" s="23" t="s">
        <v>0</v>
      </c>
      <c r="C56" s="23">
        <v>5.5372093023255822</v>
      </c>
      <c r="D56" s="23">
        <v>72.221428571428561</v>
      </c>
      <c r="E56" s="23">
        <v>13.59464285714286</v>
      </c>
      <c r="F56" s="23">
        <v>83288</v>
      </c>
      <c r="G56" s="23">
        <v>84464.415150571993</v>
      </c>
      <c r="Q56" s="27">
        <v>0.34552368981180598</v>
      </c>
      <c r="R56" s="23">
        <v>55</v>
      </c>
      <c r="Z56" s="23">
        <v>80608.218285360606</v>
      </c>
      <c r="AJ56" s="23">
        <v>2.1341473533542401E-2</v>
      </c>
    </row>
    <row r="57" spans="1:36" x14ac:dyDescent="0.25">
      <c r="A57" s="8">
        <v>44129</v>
      </c>
      <c r="B57" s="23" t="s">
        <v>0</v>
      </c>
      <c r="C57" s="23">
        <v>3.8404761904761919</v>
      </c>
      <c r="D57" s="23">
        <v>71.93214285714285</v>
      </c>
      <c r="E57" s="23">
        <v>11.84464285714286</v>
      </c>
      <c r="F57" s="23">
        <v>62312</v>
      </c>
      <c r="G57" s="23">
        <v>80045.342816885604</v>
      </c>
      <c r="Q57" s="27">
        <v>0.34556907874709802</v>
      </c>
      <c r="R57" s="23">
        <v>56</v>
      </c>
      <c r="Z57" s="23">
        <v>82028.135221111894</v>
      </c>
      <c r="AJ57" s="23">
        <v>2.2086131871756499E-2</v>
      </c>
    </row>
    <row r="58" spans="1:36" x14ac:dyDescent="0.25">
      <c r="A58" s="8">
        <v>44130</v>
      </c>
      <c r="B58" s="23" t="s">
        <v>0</v>
      </c>
      <c r="C58" s="23">
        <v>6.4357142857142877</v>
      </c>
      <c r="D58" s="23">
        <v>70.778571428571439</v>
      </c>
      <c r="E58" s="23">
        <v>10.701785714285711</v>
      </c>
      <c r="F58" s="23">
        <v>66712</v>
      </c>
      <c r="G58" s="23">
        <v>74117.365911956294</v>
      </c>
      <c r="Q58" s="27">
        <v>0.34561287525176998</v>
      </c>
      <c r="R58" s="23">
        <v>57</v>
      </c>
      <c r="Z58" s="23">
        <v>83387.577913681496</v>
      </c>
      <c r="AJ58" s="23">
        <v>2.28596927959972E-2</v>
      </c>
    </row>
    <row r="59" spans="1:36" x14ac:dyDescent="0.25">
      <c r="A59" s="8">
        <v>44131</v>
      </c>
      <c r="B59" s="23" t="s">
        <v>0</v>
      </c>
      <c r="C59" s="23">
        <v>9.4333333333333353</v>
      </c>
      <c r="D59" s="23">
        <v>72.012499999999989</v>
      </c>
      <c r="E59" s="23">
        <v>10.589285714285721</v>
      </c>
      <c r="F59" s="23">
        <v>77021</v>
      </c>
      <c r="G59" s="23">
        <v>85999.341959166894</v>
      </c>
      <c r="Q59" s="27">
        <v>0.34565512227946599</v>
      </c>
      <c r="R59" s="23">
        <v>58</v>
      </c>
      <c r="Z59" s="23">
        <v>84600.178612429503</v>
      </c>
      <c r="AJ59" s="23">
        <v>2.3663128648833898E-2</v>
      </c>
    </row>
    <row r="60" spans="1:36" x14ac:dyDescent="0.25">
      <c r="A60" s="8">
        <v>44132</v>
      </c>
      <c r="B60" s="23" t="s">
        <v>0</v>
      </c>
      <c r="C60" s="23">
        <v>10.604651162790701</v>
      </c>
      <c r="D60" s="23">
        <v>75.073214285714286</v>
      </c>
      <c r="E60" s="23">
        <v>12.046428571428571</v>
      </c>
      <c r="F60" s="23">
        <v>79322</v>
      </c>
      <c r="G60" s="23">
        <v>99878.607444342706</v>
      </c>
      <c r="Q60" s="27">
        <v>0.345695862635019</v>
      </c>
      <c r="R60" s="23">
        <v>59</v>
      </c>
      <c r="Z60" s="23">
        <v>87736.093723059297</v>
      </c>
      <c r="AJ60" s="23">
        <v>2.4497432004389998E-2</v>
      </c>
    </row>
    <row r="61" spans="1:36" x14ac:dyDescent="0.25">
      <c r="A61" s="8">
        <v>44133</v>
      </c>
      <c r="B61" s="23" t="s">
        <v>0</v>
      </c>
      <c r="C61" s="23">
        <v>11.03720930232558</v>
      </c>
      <c r="D61" s="23">
        <v>73.816071428571419</v>
      </c>
      <c r="E61" s="23">
        <v>12.31785714285714</v>
      </c>
      <c r="F61" s="23">
        <v>90981</v>
      </c>
      <c r="G61" s="23">
        <v>106348.564749353</v>
      </c>
      <c r="Q61" s="27">
        <v>0.34573513888215801</v>
      </c>
      <c r="R61" s="23">
        <v>60</v>
      </c>
      <c r="Z61" s="23">
        <v>91838.472819043804</v>
      </c>
      <c r="AJ61" s="23">
        <v>2.5363614987813199E-2</v>
      </c>
    </row>
    <row r="62" spans="1:36" x14ac:dyDescent="0.25">
      <c r="A62" s="8">
        <v>44134</v>
      </c>
      <c r="B62" s="23" t="s">
        <v>0</v>
      </c>
      <c r="C62" s="23">
        <v>10.12325581395349</v>
      </c>
      <c r="D62" s="23">
        <v>68.305357142857162</v>
      </c>
      <c r="E62" s="23">
        <v>9.9678571428571452</v>
      </c>
      <c r="F62" s="23">
        <v>100072</v>
      </c>
      <c r="G62" s="23">
        <v>109802.859398899</v>
      </c>
      <c r="Q62" s="27">
        <v>0.34577299325925698</v>
      </c>
      <c r="R62" s="23">
        <v>61</v>
      </c>
      <c r="Z62" s="23">
        <v>95542.525245090306</v>
      </c>
      <c r="AJ62" s="23">
        <v>2.6262708473201501E-2</v>
      </c>
    </row>
    <row r="63" spans="1:36" x14ac:dyDescent="0.25">
      <c r="A63" s="8">
        <v>44135</v>
      </c>
      <c r="B63" s="23" t="s">
        <v>0</v>
      </c>
      <c r="C63" s="23">
        <v>10.048837209302331</v>
      </c>
      <c r="D63" s="23">
        <v>65.226785714285697</v>
      </c>
      <c r="E63" s="23">
        <v>11.24642857142857</v>
      </c>
      <c r="F63" s="23">
        <v>90347</v>
      </c>
      <c r="G63" s="23">
        <v>107444.176829815</v>
      </c>
      <c r="Q63" s="27">
        <v>0.34580946760280901</v>
      </c>
      <c r="R63" s="23">
        <v>62</v>
      </c>
      <c r="Z63" s="23">
        <v>98796.692566284895</v>
      </c>
      <c r="AJ63" s="23">
        <v>2.7195761151601099E-2</v>
      </c>
    </row>
    <row r="64" spans="1:36" x14ac:dyDescent="0.25">
      <c r="A64" s="8">
        <v>44136</v>
      </c>
      <c r="B64" s="23" t="s">
        <v>0</v>
      </c>
      <c r="C64" s="23">
        <v>7.9790697674418594</v>
      </c>
      <c r="D64" s="23">
        <v>61.976785714285697</v>
      </c>
      <c r="E64" s="23">
        <v>11.95714285714285</v>
      </c>
      <c r="F64" s="23">
        <v>105212</v>
      </c>
      <c r="G64" s="23">
        <v>108677.122640007</v>
      </c>
      <c r="Q64" s="27">
        <v>0.34584460327828798</v>
      </c>
      <c r="R64" s="23">
        <v>63</v>
      </c>
      <c r="Z64" s="23">
        <v>101213.27204260899</v>
      </c>
      <c r="AJ64" s="23">
        <v>2.8163838460540099E-2</v>
      </c>
    </row>
    <row r="65" spans="1:36" x14ac:dyDescent="0.25">
      <c r="A65" s="8">
        <v>44137</v>
      </c>
      <c r="B65" s="23" t="s">
        <v>0</v>
      </c>
      <c r="C65" s="23">
        <v>10.14651162790698</v>
      </c>
      <c r="D65" s="23">
        <v>53.062500000000007</v>
      </c>
      <c r="E65" s="23">
        <v>10.225</v>
      </c>
      <c r="F65" s="23">
        <v>84058</v>
      </c>
      <c r="G65" s="23">
        <v>100983.885630834</v>
      </c>
      <c r="Q65" s="27">
        <v>0.34587844111806898</v>
      </c>
      <c r="R65" s="23">
        <v>64</v>
      </c>
      <c r="Z65" s="23">
        <v>103782.22122364301</v>
      </c>
      <c r="AJ65" s="23">
        <v>2.91680213664589E-2</v>
      </c>
    </row>
    <row r="66" spans="1:36" x14ac:dyDescent="0.25">
      <c r="A66" s="8">
        <v>44138</v>
      </c>
      <c r="B66" s="23" t="s">
        <v>0</v>
      </c>
      <c r="C66" s="23">
        <v>12.01162790697674</v>
      </c>
      <c r="D66" s="23">
        <v>56.655357142857142</v>
      </c>
      <c r="E66" s="23">
        <v>12.28392857142858</v>
      </c>
      <c r="F66" s="23">
        <v>127745</v>
      </c>
      <c r="G66" s="23">
        <v>112160.775602269</v>
      </c>
      <c r="Q66" s="27">
        <v>0.34591102136604102</v>
      </c>
      <c r="R66" s="23">
        <v>65</v>
      </c>
      <c r="Z66" s="23">
        <v>105327.287369661</v>
      </c>
      <c r="AJ66" s="23">
        <v>3.0209404991353099E-2</v>
      </c>
    </row>
    <row r="67" spans="1:36" x14ac:dyDescent="0.25">
      <c r="A67" s="8">
        <v>44139</v>
      </c>
      <c r="B67" s="23" t="s">
        <v>0</v>
      </c>
      <c r="C67" s="23">
        <v>12.879069767441861</v>
      </c>
      <c r="D67" s="23">
        <v>63.019642857142848</v>
      </c>
      <c r="E67" s="23">
        <v>14.75</v>
      </c>
      <c r="F67" s="23">
        <v>104110</v>
      </c>
      <c r="G67" s="23">
        <v>122289.257099547</v>
      </c>
      <c r="Q67" s="27">
        <v>0.345942383628561</v>
      </c>
      <c r="R67" s="23">
        <v>66</v>
      </c>
      <c r="Z67" s="23">
        <v>108896.682007692</v>
      </c>
      <c r="AJ67" s="23">
        <v>3.12890970749626E-2</v>
      </c>
    </row>
    <row r="68" spans="1:36" x14ac:dyDescent="0.25">
      <c r="A68" s="8">
        <v>44140</v>
      </c>
      <c r="B68" s="23" t="s">
        <v>0</v>
      </c>
      <c r="C68" s="23">
        <v>12.35581395348837</v>
      </c>
      <c r="D68" s="23">
        <v>66.957142857142856</v>
      </c>
      <c r="E68" s="23">
        <v>15.757142857142849</v>
      </c>
      <c r="F68" s="23">
        <v>129884</v>
      </c>
      <c r="G68" s="23">
        <v>128120.674866974</v>
      </c>
      <c r="Q68" s="27">
        <v>0.34597256683139799</v>
      </c>
      <c r="R68" s="23">
        <v>67</v>
      </c>
      <c r="Z68" s="23">
        <v>113137.193896643</v>
      </c>
      <c r="AJ68" s="23">
        <v>3.2408216263935898E-2</v>
      </c>
    </row>
    <row r="69" spans="1:36" x14ac:dyDescent="0.25">
      <c r="A69" s="8">
        <v>44141</v>
      </c>
      <c r="B69" s="23" t="s">
        <v>0</v>
      </c>
      <c r="C69" s="23">
        <v>10.7046511627907</v>
      </c>
      <c r="D69" s="23">
        <v>67.546428571428564</v>
      </c>
      <c r="E69" s="23">
        <v>15.68392857142857</v>
      </c>
      <c r="F69" s="23">
        <v>127877</v>
      </c>
      <c r="G69" s="23">
        <v>127603.66089418301</v>
      </c>
      <c r="Q69" s="27">
        <v>0.346001609182298</v>
      </c>
      <c r="R69" s="23">
        <v>68</v>
      </c>
      <c r="Z69" s="23">
        <v>117130.425459123</v>
      </c>
      <c r="AJ69" s="23">
        <v>3.3567890219576998E-2</v>
      </c>
    </row>
    <row r="70" spans="1:36" x14ac:dyDescent="0.25">
      <c r="A70" s="8">
        <v>44142</v>
      </c>
      <c r="B70" s="23" t="s">
        <v>0</v>
      </c>
      <c r="C70" s="23">
        <v>8.6837209302325586</v>
      </c>
      <c r="D70" s="23">
        <v>68.41249999999998</v>
      </c>
      <c r="E70" s="23">
        <v>15.294642857142859</v>
      </c>
      <c r="F70" s="23">
        <v>131308</v>
      </c>
      <c r="G70" s="23">
        <v>121662.422305562</v>
      </c>
      <c r="Q70" s="27">
        <v>0.34602954813882902</v>
      </c>
      <c r="R70" s="23">
        <v>69</v>
      </c>
      <c r="Z70" s="23">
        <v>120211.80012230499</v>
      </c>
      <c r="AJ70" s="23">
        <v>3.4769253536054798E-2</v>
      </c>
    </row>
    <row r="71" spans="1:36" x14ac:dyDescent="0.25">
      <c r="A71" s="8">
        <v>44143</v>
      </c>
      <c r="B71" s="23" t="s">
        <v>0</v>
      </c>
      <c r="C71" s="23">
        <v>7.7674418604651176</v>
      </c>
      <c r="D71" s="23">
        <v>70.683928571428552</v>
      </c>
      <c r="E71" s="23">
        <v>15.22142857142857</v>
      </c>
      <c r="F71" s="23">
        <v>114764</v>
      </c>
      <c r="G71" s="23">
        <v>113682.893725481</v>
      </c>
      <c r="Q71" s="27">
        <v>0.34605642038115703</v>
      </c>
      <c r="R71" s="23">
        <v>70</v>
      </c>
      <c r="Z71" s="23">
        <v>122217.00598005101</v>
      </c>
      <c r="AJ71" s="23">
        <v>3.60134454613334E-2</v>
      </c>
    </row>
    <row r="72" spans="1:36" x14ac:dyDescent="0.25">
      <c r="A72" s="8">
        <v>44144</v>
      </c>
      <c r="B72" s="23" t="s">
        <v>0</v>
      </c>
      <c r="C72" s="23">
        <v>10.0906976744186</v>
      </c>
      <c r="D72" s="23">
        <v>72.624999999999986</v>
      </c>
      <c r="E72" s="23">
        <v>15.00714285714286</v>
      </c>
      <c r="F72" s="23">
        <v>119320</v>
      </c>
      <c r="G72" s="23">
        <v>110755.011911169</v>
      </c>
      <c r="Q72" s="27">
        <v>0.34608226178940998</v>
      </c>
      <c r="R72" s="23">
        <v>71</v>
      </c>
      <c r="Z72" s="23">
        <v>123558.428154226</v>
      </c>
      <c r="AJ72" s="23">
        <v>3.7301607413573301E-2</v>
      </c>
    </row>
    <row r="73" spans="1:36" x14ac:dyDescent="0.25">
      <c r="A73" s="8">
        <v>44145</v>
      </c>
      <c r="B73" s="23" t="s">
        <v>0</v>
      </c>
      <c r="C73" s="23">
        <v>9.2023255813953462</v>
      </c>
      <c r="D73" s="23">
        <v>73.967857142857127</v>
      </c>
      <c r="E73" s="23">
        <v>14.8232142857143</v>
      </c>
      <c r="F73" s="23">
        <v>140022</v>
      </c>
      <c r="G73" s="23">
        <v>123584.171563403</v>
      </c>
      <c r="Q73" s="27">
        <v>0.34610710742530698</v>
      </c>
      <c r="R73" s="23">
        <v>72</v>
      </c>
      <c r="Z73" s="23">
        <v>125389.179997386</v>
      </c>
      <c r="AJ73" s="23">
        <v>3.8634880286373699E-2</v>
      </c>
    </row>
    <row r="74" spans="1:36" x14ac:dyDescent="0.25">
      <c r="A74" s="8">
        <v>44146</v>
      </c>
      <c r="B74" s="23" t="s">
        <v>0</v>
      </c>
      <c r="C74" s="23">
        <v>9.0209302325581397</v>
      </c>
      <c r="D74" s="23">
        <v>74.385714285714243</v>
      </c>
      <c r="E74" s="23">
        <v>13.555357142857151</v>
      </c>
      <c r="F74" s="23">
        <v>148122</v>
      </c>
      <c r="G74" s="23">
        <v>120874.43556966</v>
      </c>
      <c r="Q74" s="27">
        <v>0.34613099151772903</v>
      </c>
      <c r="R74" s="23">
        <v>73</v>
      </c>
      <c r="Z74" s="23">
        <v>129599.479461158</v>
      </c>
      <c r="AJ74" s="23">
        <v>4.0014401536981402E-2</v>
      </c>
    </row>
    <row r="75" spans="1:36" x14ac:dyDescent="0.25">
      <c r="A75" s="8">
        <v>44147</v>
      </c>
      <c r="B75" s="23" t="s">
        <v>0</v>
      </c>
      <c r="C75" s="23">
        <v>10.36046511627907</v>
      </c>
      <c r="D75" s="23">
        <v>73.082142857142841</v>
      </c>
      <c r="E75" s="23">
        <v>11.74821428571429</v>
      </c>
      <c r="F75" s="23">
        <v>162955</v>
      </c>
      <c r="G75" s="23">
        <v>121576.71752729001</v>
      </c>
      <c r="Q75" s="27">
        <v>0.34615394745193601</v>
      </c>
      <c r="R75" s="23">
        <v>74</v>
      </c>
      <c r="Z75" s="23">
        <v>132552.950311639</v>
      </c>
      <c r="AJ75" s="23">
        <v>4.14413020524921E-2</v>
      </c>
    </row>
    <row r="76" spans="1:36" x14ac:dyDescent="0.25">
      <c r="A76" s="8">
        <v>44148</v>
      </c>
      <c r="B76" s="23" t="s">
        <v>0</v>
      </c>
      <c r="C76" s="23">
        <v>9.4999999999999982</v>
      </c>
      <c r="D76" s="23">
        <v>73.453571428571408</v>
      </c>
      <c r="E76" s="23">
        <v>10.824999999999999</v>
      </c>
      <c r="F76" s="23">
        <v>181030</v>
      </c>
      <c r="G76" s="23">
        <v>129976.335138405</v>
      </c>
      <c r="Q76" s="27">
        <v>0.34617600776211799</v>
      </c>
      <c r="R76" s="23">
        <v>75</v>
      </c>
      <c r="Z76" s="23">
        <v>135526.26017424301</v>
      </c>
      <c r="AJ76" s="23">
        <v>4.2916702790132301E-2</v>
      </c>
    </row>
    <row r="77" spans="1:36" x14ac:dyDescent="0.25">
      <c r="A77" s="8">
        <v>44149</v>
      </c>
      <c r="B77" s="23" t="s">
        <v>0</v>
      </c>
      <c r="C77" s="23">
        <v>7.7976744186046503</v>
      </c>
      <c r="D77" s="23">
        <v>68.601785714285697</v>
      </c>
      <c r="E77" s="23">
        <v>11.569642857142849</v>
      </c>
      <c r="F77" s="23">
        <v>171056</v>
      </c>
      <c r="G77" s="23">
        <v>127335.42636059401</v>
      </c>
      <c r="Q77" s="27">
        <v>0.34619720412702298</v>
      </c>
      <c r="R77" s="23">
        <v>76</v>
      </c>
      <c r="Z77" s="23">
        <v>139626.30766441301</v>
      </c>
      <c r="AJ77" s="23">
        <v>4.4441711188928701E-2</v>
      </c>
    </row>
    <row r="78" spans="1:36" x14ac:dyDescent="0.25">
      <c r="A78" s="8">
        <v>44150</v>
      </c>
      <c r="B78" s="23" t="s">
        <v>0</v>
      </c>
      <c r="C78" s="23">
        <v>6.8720930232558137</v>
      </c>
      <c r="D78" s="23">
        <v>63.108928571428542</v>
      </c>
      <c r="E78" s="23">
        <v>12.21964285714286</v>
      </c>
      <c r="F78" s="23">
        <v>137019</v>
      </c>
      <c r="G78" s="23">
        <v>120189.502623886</v>
      </c>
      <c r="Q78" s="27">
        <v>0.346217567368371</v>
      </c>
      <c r="R78" s="23">
        <v>77</v>
      </c>
      <c r="Z78" s="23">
        <v>142555.17391408901</v>
      </c>
      <c r="AJ78" s="23">
        <v>4.60174173514762E-2</v>
      </c>
    </row>
    <row r="79" spans="1:36" x14ac:dyDescent="0.25">
      <c r="A79" s="8">
        <v>44151</v>
      </c>
      <c r="B79" s="23" t="s">
        <v>0</v>
      </c>
      <c r="C79" s="23">
        <v>10.586046511627909</v>
      </c>
      <c r="D79" s="23">
        <v>54.044642857142847</v>
      </c>
      <c r="E79" s="23">
        <v>11.023214285714291</v>
      </c>
      <c r="F79" s="23">
        <v>160787</v>
      </c>
      <c r="G79" s="23">
        <v>116844.260910524</v>
      </c>
      <c r="Q79" s="27">
        <v>0.34623712745181701</v>
      </c>
      <c r="R79" s="23">
        <v>78</v>
      </c>
      <c r="Z79" s="23">
        <v>144377.126478544</v>
      </c>
      <c r="AJ79" s="23">
        <v>4.7644889996087902E-2</v>
      </c>
    </row>
    <row r="80" spans="1:36" x14ac:dyDescent="0.25">
      <c r="A80" s="8">
        <v>44152</v>
      </c>
      <c r="B80" s="23" t="s">
        <v>0</v>
      </c>
      <c r="C80" s="23">
        <v>11.35348837209302</v>
      </c>
      <c r="D80" s="23">
        <v>54.762500000000003</v>
      </c>
      <c r="E80" s="23">
        <v>9.9714285714285751</v>
      </c>
      <c r="F80" s="23">
        <v>163779</v>
      </c>
      <c r="G80" s="23">
        <v>137943.59731173201</v>
      </c>
      <c r="Q80" s="27">
        <v>0.346255913490219</v>
      </c>
      <c r="R80" s="23">
        <v>79</v>
      </c>
      <c r="Z80" s="23">
        <v>146371.603534567</v>
      </c>
      <c r="AJ80" s="23">
        <v>4.9325172181376303E-2</v>
      </c>
    </row>
    <row r="81" spans="1:36" x14ac:dyDescent="0.25">
      <c r="A81" s="8">
        <v>44153</v>
      </c>
      <c r="B81" s="23" t="s">
        <v>0</v>
      </c>
      <c r="C81" s="23">
        <v>8.7555555555555564</v>
      </c>
      <c r="D81" s="23">
        <v>56.567857142857143</v>
      </c>
      <c r="E81" s="23">
        <v>9.6642857142857164</v>
      </c>
      <c r="F81" s="23">
        <v>173522</v>
      </c>
      <c r="G81" s="23">
        <v>143925.55528791001</v>
      </c>
      <c r="Q81" s="27">
        <v>0.34627395374897402</v>
      </c>
      <c r="R81" s="23">
        <v>80</v>
      </c>
      <c r="Z81" s="23">
        <v>152077.58656039101</v>
      </c>
      <c r="AJ81" s="23">
        <v>5.1059276807265602E-2</v>
      </c>
    </row>
    <row r="82" spans="1:36" x14ac:dyDescent="0.25">
      <c r="A82" s="8">
        <v>44154</v>
      </c>
      <c r="B82" s="23" t="s">
        <v>0</v>
      </c>
      <c r="C82" s="23">
        <v>10.23953488372093</v>
      </c>
      <c r="D82" s="23">
        <v>60.708928571428572</v>
      </c>
      <c r="E82" s="23">
        <v>11.73571428571428</v>
      </c>
      <c r="F82" s="23">
        <v>191723</v>
      </c>
      <c r="G82" s="23">
        <v>131809.36522514399</v>
      </c>
      <c r="Q82" s="27">
        <v>0.34629127565322798</v>
      </c>
      <c r="R82" s="23">
        <v>81</v>
      </c>
      <c r="Z82" s="23">
        <v>156916.70631766701</v>
      </c>
      <c r="AJ82" s="23">
        <v>5.2848181898574001E-2</v>
      </c>
    </row>
    <row r="83" spans="1:36" x14ac:dyDescent="0.25">
      <c r="A83" s="8">
        <v>44155</v>
      </c>
      <c r="B83" s="23" t="s">
        <v>0</v>
      </c>
      <c r="C83" s="23">
        <v>12.215555555555561</v>
      </c>
      <c r="D83" s="23">
        <v>65.3017857142857</v>
      </c>
      <c r="E83" s="23">
        <v>12.669642857142859</v>
      </c>
      <c r="F83" s="23">
        <v>201188</v>
      </c>
      <c r="G83" s="23">
        <v>141629.719101803</v>
      </c>
      <c r="Q83" s="27">
        <v>0.34630790579674098</v>
      </c>
      <c r="R83" s="23">
        <v>82</v>
      </c>
      <c r="Z83" s="23">
        <v>158600.485673797</v>
      </c>
      <c r="AJ83" s="23">
        <v>5.4692825679630297E-2</v>
      </c>
    </row>
    <row r="84" spans="1:36" x14ac:dyDescent="0.25">
      <c r="A84" s="8">
        <v>44156</v>
      </c>
      <c r="B84" s="23" t="s">
        <v>0</v>
      </c>
      <c r="C84" s="23">
        <v>10.793333333333329</v>
      </c>
      <c r="D84" s="23">
        <v>68.582142857142827</v>
      </c>
      <c r="E84" s="23">
        <v>11.832142857142861</v>
      </c>
      <c r="F84" s="23">
        <v>180868</v>
      </c>
      <c r="G84" s="23">
        <v>154481.36980111001</v>
      </c>
      <c r="Q84" s="27">
        <v>0.34632386995223602</v>
      </c>
      <c r="R84" s="23">
        <v>83</v>
      </c>
      <c r="Z84" s="23">
        <v>162509.08738338601</v>
      </c>
      <c r="AJ84" s="23">
        <v>5.6594101450896897E-2</v>
      </c>
    </row>
    <row r="85" spans="1:36" x14ac:dyDescent="0.25">
      <c r="A85" s="8">
        <v>44157</v>
      </c>
      <c r="B85" s="23" t="s">
        <v>0</v>
      </c>
      <c r="C85" s="23">
        <v>7.8511111111111154</v>
      </c>
      <c r="D85" s="23">
        <v>74.512500000000003</v>
      </c>
      <c r="E85" s="23">
        <v>10.47142857142857</v>
      </c>
      <c r="F85" s="23">
        <v>146220</v>
      </c>
      <c r="G85" s="23">
        <v>148649.20428325899</v>
      </c>
      <c r="Q85" s="27">
        <v>0.346339193083047</v>
      </c>
      <c r="R85" s="23">
        <v>84</v>
      </c>
      <c r="Z85" s="23">
        <v>167720.54684832401</v>
      </c>
      <c r="AJ85" s="23">
        <v>5.85528522812458E-2</v>
      </c>
    </row>
    <row r="86" spans="1:36" x14ac:dyDescent="0.25">
      <c r="A86" s="8">
        <v>44158</v>
      </c>
      <c r="B86" s="23" t="s">
        <v>0</v>
      </c>
      <c r="C86" s="23">
        <v>8.8311111111111131</v>
      </c>
      <c r="D86" s="23">
        <v>72.3017857142857</v>
      </c>
      <c r="E86" s="23">
        <v>10.06071428571429</v>
      </c>
      <c r="F86" s="23">
        <v>173177</v>
      </c>
      <c r="G86" s="23">
        <v>133892.768924665</v>
      </c>
      <c r="Q86" s="27">
        <v>0.34635389935590299</v>
      </c>
      <c r="R86" s="23">
        <v>85</v>
      </c>
      <c r="Z86" s="23">
        <v>170432.59509075401</v>
      </c>
      <c r="AJ86" s="23">
        <v>6.05698655323747E-2</v>
      </c>
    </row>
    <row r="87" spans="1:36" x14ac:dyDescent="0.25">
      <c r="A87" s="8">
        <v>44159</v>
      </c>
      <c r="B87" s="23" t="s">
        <v>0</v>
      </c>
      <c r="C87" s="23">
        <v>9.3000000000000007</v>
      </c>
      <c r="D87" s="23">
        <v>72.219642857142844</v>
      </c>
      <c r="E87" s="23">
        <v>9.6642857142857146</v>
      </c>
      <c r="F87" s="23">
        <v>177329</v>
      </c>
      <c r="G87" s="23">
        <v>141160.74914132999</v>
      </c>
      <c r="Q87" s="27">
        <v>0.34636801215471202</v>
      </c>
      <c r="R87" s="23">
        <v>86</v>
      </c>
      <c r="Z87" s="23">
        <v>170712.22275522701</v>
      </c>
      <c r="AJ87" s="23">
        <v>6.2645867234821406E-2</v>
      </c>
    </row>
    <row r="88" spans="1:36" x14ac:dyDescent="0.25">
      <c r="A88" s="8">
        <v>44160</v>
      </c>
      <c r="B88" s="23" t="s">
        <v>0</v>
      </c>
      <c r="C88" s="23">
        <v>10.42093023255814</v>
      </c>
      <c r="D88" s="23">
        <v>73.737499999999983</v>
      </c>
      <c r="E88" s="23">
        <v>9.6089285714285744</v>
      </c>
      <c r="F88" s="23">
        <v>184645</v>
      </c>
      <c r="G88" s="23">
        <v>145656.66911154901</v>
      </c>
      <c r="Q88" s="27">
        <v>0.346381554095188</v>
      </c>
      <c r="R88" s="23">
        <v>87</v>
      </c>
      <c r="Z88" s="23">
        <v>173658.64069990499</v>
      </c>
      <c r="AJ88" s="23">
        <v>6.4781516338134795E-2</v>
      </c>
    </row>
    <row r="89" spans="1:36" x14ac:dyDescent="0.25">
      <c r="A89" s="8">
        <v>44161</v>
      </c>
      <c r="B89" s="23" t="s">
        <v>0</v>
      </c>
      <c r="C89" s="23">
        <v>6.8418604651162784</v>
      </c>
      <c r="D89" s="23">
        <v>74.023214285714289</v>
      </c>
      <c r="E89" s="23">
        <v>11.726785714285709</v>
      </c>
      <c r="F89" s="23">
        <v>116217</v>
      </c>
      <c r="G89" s="23">
        <v>154100.24646284999</v>
      </c>
      <c r="Q89" s="27">
        <v>0.34639454704019801</v>
      </c>
      <c r="R89" s="23">
        <v>88</v>
      </c>
      <c r="Z89" s="23">
        <v>177115.162730607</v>
      </c>
      <c r="AJ89" s="23">
        <v>6.6977398860942894E-2</v>
      </c>
    </row>
    <row r="90" spans="1:36" x14ac:dyDescent="0.25">
      <c r="A90" s="8">
        <v>44162</v>
      </c>
      <c r="B90" s="23" t="s">
        <v>0</v>
      </c>
      <c r="C90" s="23">
        <v>9.9651162790697683</v>
      </c>
      <c r="D90" s="23">
        <v>70.262499999999989</v>
      </c>
      <c r="E90" s="23">
        <v>10.487500000000001</v>
      </c>
      <c r="F90" s="23">
        <v>204936</v>
      </c>
      <c r="G90" s="23">
        <v>134802.01040496901</v>
      </c>
      <c r="Q90" s="27">
        <v>0.346407012115722</v>
      </c>
      <c r="R90" s="23">
        <v>89</v>
      </c>
      <c r="Z90" s="23">
        <v>181360.077809354</v>
      </c>
      <c r="AJ90" s="23">
        <v>6.9234021969906495E-2</v>
      </c>
    </row>
    <row r="91" spans="1:36" x14ac:dyDescent="0.25">
      <c r="A91" s="8">
        <v>44163</v>
      </c>
      <c r="B91" s="23" t="s">
        <v>0</v>
      </c>
      <c r="C91" s="23">
        <v>9.8813953488372093</v>
      </c>
      <c r="D91" s="23">
        <v>69.344642857142858</v>
      </c>
      <c r="E91" s="23">
        <v>9.0017857142857132</v>
      </c>
      <c r="F91" s="23">
        <v>157624</v>
      </c>
      <c r="G91" s="23">
        <v>155160.98715633599</v>
      </c>
      <c r="Q91" s="27">
        <v>0.34641896972729602</v>
      </c>
      <c r="R91" s="23">
        <v>90</v>
      </c>
      <c r="Z91" s="23">
        <v>181309.12169336999</v>
      </c>
      <c r="AJ91" s="23">
        <v>7.1551808019810703E-2</v>
      </c>
    </row>
    <row r="92" spans="1:36" x14ac:dyDescent="0.25">
      <c r="A92" s="8">
        <v>44164</v>
      </c>
      <c r="B92" s="23" t="s">
        <v>0</v>
      </c>
      <c r="C92" s="23">
        <v>10.141860465116279</v>
      </c>
      <c r="D92" s="23">
        <v>68.339285714285694</v>
      </c>
      <c r="E92" s="23">
        <v>8.180357142857142</v>
      </c>
      <c r="F92" s="23">
        <v>140405</v>
      </c>
      <c r="G92" s="23">
        <v>156644.993674878</v>
      </c>
      <c r="Q92" s="27">
        <v>0.34643043957685699</v>
      </c>
      <c r="R92" s="23">
        <v>91</v>
      </c>
      <c r="Z92" s="23">
        <v>186143.01509974501</v>
      </c>
      <c r="AJ92" s="23">
        <v>7.3931088590294305E-2</v>
      </c>
    </row>
    <row r="93" spans="1:36" x14ac:dyDescent="0.25">
      <c r="A93" s="8">
        <v>44165</v>
      </c>
      <c r="B93" s="23" t="s">
        <v>0</v>
      </c>
      <c r="C93" s="23">
        <v>10.162790697674421</v>
      </c>
      <c r="D93" s="23">
        <v>69.185714285714283</v>
      </c>
      <c r="E93" s="23">
        <v>8.0178571428571459</v>
      </c>
      <c r="F93" s="23">
        <v>156738</v>
      </c>
      <c r="G93" s="23">
        <v>160252.27879242701</v>
      </c>
      <c r="Q93" s="27">
        <v>0.34644144067989402</v>
      </c>
      <c r="R93" s="23">
        <v>92</v>
      </c>
      <c r="Z93" s="23">
        <v>189637.52332328499</v>
      </c>
      <c r="AJ93" s="23">
        <v>7.6372098557891593E-2</v>
      </c>
    </row>
    <row r="94" spans="1:36" x14ac:dyDescent="0.25">
      <c r="A94" s="8">
        <v>44166</v>
      </c>
      <c r="B94" s="23" t="s">
        <v>0</v>
      </c>
      <c r="C94" s="23">
        <v>10.97674418604651</v>
      </c>
      <c r="D94" s="23">
        <v>64.208928571428558</v>
      </c>
      <c r="E94" s="23">
        <v>6.1499999999999986</v>
      </c>
      <c r="F94" s="23">
        <v>193839</v>
      </c>
      <c r="G94" s="23">
        <v>162444.324239746</v>
      </c>
      <c r="Q94" s="27">
        <v>0.34645199138280902</v>
      </c>
      <c r="R94" s="23">
        <v>93</v>
      </c>
      <c r="Z94" s="23">
        <v>192901.62036078301</v>
      </c>
      <c r="AJ94" s="23">
        <v>7.8874970245115E-2</v>
      </c>
    </row>
    <row r="95" spans="1:36" x14ac:dyDescent="0.25">
      <c r="A95" s="8">
        <v>44167</v>
      </c>
      <c r="B95" s="23" t="s">
        <v>0</v>
      </c>
      <c r="C95" s="23">
        <v>11.48837209302326</v>
      </c>
      <c r="D95" s="23">
        <v>61.658928571428568</v>
      </c>
      <c r="E95" s="23">
        <v>5.6357142857142843</v>
      </c>
      <c r="F95" s="23">
        <v>204145</v>
      </c>
      <c r="G95" s="23">
        <v>169666.305271677</v>
      </c>
      <c r="Q95" s="27">
        <v>0.34646210938044197</v>
      </c>
      <c r="R95" s="23">
        <v>94</v>
      </c>
      <c r="Z95" s="23">
        <v>195772.284029879</v>
      </c>
      <c r="AJ95" s="23">
        <v>8.1439727691184197E-2</v>
      </c>
    </row>
    <row r="96" spans="1:36" x14ac:dyDescent="0.25">
      <c r="A96" s="8">
        <v>44168</v>
      </c>
      <c r="B96" s="23" t="s">
        <v>0</v>
      </c>
      <c r="C96" s="23">
        <v>13.655813953488369</v>
      </c>
      <c r="D96" s="23">
        <v>61.0517857142857</v>
      </c>
      <c r="E96" s="23">
        <v>6.5482142857142867</v>
      </c>
      <c r="F96" s="23">
        <v>224508</v>
      </c>
      <c r="G96" s="23">
        <v>175167.91749318401</v>
      </c>
      <c r="Q96" s="27">
        <v>0.34647181173365399</v>
      </c>
      <c r="R96" s="23">
        <v>95</v>
      </c>
      <c r="Z96" s="23">
        <v>199262.86850048299</v>
      </c>
      <c r="AJ96" s="23">
        <v>8.40662810916427E-2</v>
      </c>
    </row>
    <row r="97" spans="1:36" x14ac:dyDescent="0.25">
      <c r="A97" s="8">
        <v>44169</v>
      </c>
      <c r="B97" s="23" t="s">
        <v>0</v>
      </c>
      <c r="C97" s="23">
        <v>16.053488372093021</v>
      </c>
      <c r="D97" s="23">
        <v>65.528571428571425</v>
      </c>
      <c r="E97" s="23">
        <v>7.3410714285714294</v>
      </c>
      <c r="F97" s="23">
        <v>234706</v>
      </c>
      <c r="G97" s="23">
        <v>191525.959095514</v>
      </c>
      <c r="Q97" s="27">
        <v>0.346481114886943</v>
      </c>
      <c r="R97" s="23">
        <v>96</v>
      </c>
      <c r="Z97" s="23">
        <v>202618.75402425401</v>
      </c>
      <c r="AJ97" s="23">
        <v>8.6754421456436304E-2</v>
      </c>
    </row>
    <row r="98" spans="1:36" x14ac:dyDescent="0.25">
      <c r="A98" s="8">
        <v>44170</v>
      </c>
      <c r="B98" s="23" t="s">
        <v>0</v>
      </c>
      <c r="C98" s="23">
        <v>11.980952380952379</v>
      </c>
      <c r="D98" s="23">
        <v>72.069642857142853</v>
      </c>
      <c r="E98" s="23">
        <v>5.9375</v>
      </c>
      <c r="F98" s="23">
        <v>220717</v>
      </c>
      <c r="G98" s="23">
        <v>209977.86732478699</v>
      </c>
      <c r="Q98" s="27">
        <v>0.34649003468601303</v>
      </c>
      <c r="R98" s="23">
        <v>97</v>
      </c>
      <c r="Z98" s="23">
        <v>207662.25799017801</v>
      </c>
      <c r="AJ98" s="23">
        <v>8.9503815537996398E-2</v>
      </c>
    </row>
    <row r="99" spans="1:36" x14ac:dyDescent="0.25">
      <c r="A99" s="8">
        <v>44171</v>
      </c>
      <c r="B99" s="23" t="s">
        <v>0</v>
      </c>
      <c r="C99" s="23">
        <v>10.46428571428571</v>
      </c>
      <c r="D99" s="23">
        <v>66.45</v>
      </c>
      <c r="E99" s="23">
        <v>6.1892857142857141</v>
      </c>
      <c r="F99" s="23">
        <v>178590</v>
      </c>
      <c r="G99" s="23">
        <v>186104.182301483</v>
      </c>
      <c r="Q99" s="27">
        <v>0.34649858639525699</v>
      </c>
      <c r="R99" s="23">
        <v>98</v>
      </c>
      <c r="Z99" s="23">
        <v>213627.865510225</v>
      </c>
      <c r="AJ99" s="23">
        <v>9.2314001082399497E-2</v>
      </c>
    </row>
    <row r="100" spans="1:36" x14ac:dyDescent="0.25">
      <c r="A100" s="8">
        <v>44172</v>
      </c>
      <c r="B100" s="23" t="s">
        <v>0</v>
      </c>
      <c r="C100" s="23">
        <v>12.66976744186046</v>
      </c>
      <c r="D100" s="23">
        <v>63.024999999999999</v>
      </c>
      <c r="E100" s="23">
        <v>6.3339285714285696</v>
      </c>
      <c r="F100" s="23">
        <v>191544</v>
      </c>
      <c r="G100" s="23">
        <v>178400.79110870601</v>
      </c>
      <c r="Q100" s="27">
        <v>0.34650678471510898</v>
      </c>
      <c r="R100" s="23">
        <v>99</v>
      </c>
      <c r="Z100" s="23">
        <v>212542.594600582</v>
      </c>
      <c r="AJ100" s="23">
        <v>9.5184382457709799E-2</v>
      </c>
    </row>
    <row r="101" spans="1:36" x14ac:dyDescent="0.25">
      <c r="A101" s="8">
        <v>44173</v>
      </c>
      <c r="B101" s="23" t="s">
        <v>0</v>
      </c>
      <c r="C101" s="23">
        <v>12.78372093023256</v>
      </c>
      <c r="D101" s="23">
        <v>60.055357142857133</v>
      </c>
      <c r="E101" s="23">
        <v>6.1964285714285703</v>
      </c>
      <c r="F101" s="23">
        <v>230524</v>
      </c>
      <c r="G101" s="23">
        <v>195728.261613076</v>
      </c>
      <c r="Q101" s="27">
        <v>0.34651464379922498</v>
      </c>
      <c r="R101" s="23">
        <v>100</v>
      </c>
      <c r="Z101" s="23">
        <v>211452.47183354601</v>
      </c>
      <c r="AJ101" s="23">
        <v>9.8114226714082195E-2</v>
      </c>
    </row>
    <row r="102" spans="1:36" x14ac:dyDescent="0.25">
      <c r="A102" s="8">
        <v>44174</v>
      </c>
      <c r="B102" s="23" t="s">
        <v>0</v>
      </c>
      <c r="C102" s="23">
        <v>16.460465116279071</v>
      </c>
      <c r="D102" s="23">
        <v>63.721428571428582</v>
      </c>
      <c r="E102" s="23">
        <v>7.1982142857142861</v>
      </c>
      <c r="F102" s="23">
        <v>221536</v>
      </c>
      <c r="G102" s="23">
        <v>199211.086749829</v>
      </c>
      <c r="Q102" s="27">
        <v>0.34652217727146201</v>
      </c>
      <c r="R102" s="23">
        <v>101</v>
      </c>
      <c r="Z102" s="23">
        <v>214594.141923897</v>
      </c>
      <c r="AJ102" s="23">
        <v>0.101102660130048</v>
      </c>
    </row>
    <row r="103" spans="1:36" x14ac:dyDescent="0.25">
      <c r="A103" s="8">
        <v>44175</v>
      </c>
      <c r="B103" s="23" t="s">
        <v>0</v>
      </c>
      <c r="C103" s="23">
        <v>15.648888888888891</v>
      </c>
      <c r="D103" s="23">
        <v>71.607142857142847</v>
      </c>
      <c r="E103" s="23">
        <v>8.4071428571428601</v>
      </c>
      <c r="F103" s="23">
        <v>234254</v>
      </c>
      <c r="G103" s="23">
        <v>227697.772878972</v>
      </c>
      <c r="Q103" s="27">
        <v>0.34652939824261703</v>
      </c>
      <c r="R103" s="23">
        <v>102</v>
      </c>
      <c r="Z103" s="23">
        <v>216934.26798128799</v>
      </c>
      <c r="AJ103" s="23">
        <v>0.104148665298586</v>
      </c>
    </row>
    <row r="104" spans="1:36" x14ac:dyDescent="0.25">
      <c r="A104" s="8">
        <v>44176</v>
      </c>
      <c r="B104" s="23" t="s">
        <v>0</v>
      </c>
      <c r="C104" s="23">
        <v>13.732558139534881</v>
      </c>
      <c r="D104" s="23">
        <v>78.35535714285713</v>
      </c>
      <c r="E104" s="23">
        <v>9.2624999999999993</v>
      </c>
      <c r="F104" s="23">
        <v>240721</v>
      </c>
      <c r="G104" s="23">
        <v>225441.535561025</v>
      </c>
      <c r="Q104" s="27">
        <v>0.34653631932690698</v>
      </c>
      <c r="R104" s="23">
        <v>103</v>
      </c>
      <c r="Z104" s="23">
        <v>223005.59181560899</v>
      </c>
      <c r="AJ104" s="23">
        <v>0.107251078805015</v>
      </c>
    </row>
    <row r="105" spans="1:36" x14ac:dyDescent="0.25">
      <c r="A105" s="8">
        <v>44177</v>
      </c>
      <c r="B105" s="23" t="s">
        <v>0</v>
      </c>
      <c r="C105" s="23">
        <v>10.07906976744186</v>
      </c>
      <c r="D105" s="23">
        <v>81.769642857142884</v>
      </c>
      <c r="E105" s="23">
        <v>8.633928571428573</v>
      </c>
      <c r="F105" s="23">
        <v>220046</v>
      </c>
      <c r="G105" s="23">
        <v>215019.56167851601</v>
      </c>
      <c r="Q105" s="27">
        <v>0.34654295265816798</v>
      </c>
      <c r="R105" s="23">
        <v>104</v>
      </c>
      <c r="Z105" s="23">
        <v>225252.06832425101</v>
      </c>
      <c r="AJ105" s="23">
        <v>0.110408589546469</v>
      </c>
    </row>
    <row r="106" spans="1:36" x14ac:dyDescent="0.25">
      <c r="A106" s="8">
        <v>44178</v>
      </c>
      <c r="B106" s="23" t="s">
        <v>0</v>
      </c>
      <c r="C106" s="23">
        <v>6.558139534883721</v>
      </c>
      <c r="D106" s="23">
        <v>79.348214285714263</v>
      </c>
      <c r="E106" s="23">
        <v>7.3803571428571431</v>
      </c>
      <c r="F106" s="23">
        <v>186879</v>
      </c>
      <c r="G106" s="23">
        <v>191373.96487860099</v>
      </c>
      <c r="Q106" s="27">
        <v>0.34654930990575</v>
      </c>
      <c r="R106" s="23">
        <v>105</v>
      </c>
      <c r="Z106" s="23">
        <v>224403.67277037399</v>
      </c>
      <c r="AJ106" s="23">
        <v>0.11361973773957799</v>
      </c>
    </row>
    <row r="107" spans="1:36" x14ac:dyDescent="0.25">
      <c r="A107" s="8">
        <v>44179</v>
      </c>
      <c r="B107" s="23" t="s">
        <v>0</v>
      </c>
      <c r="C107" s="23">
        <v>9.8069767441860449</v>
      </c>
      <c r="D107" s="23">
        <v>75.403571428571425</v>
      </c>
      <c r="E107" s="23">
        <v>5.1625000000000014</v>
      </c>
      <c r="F107" s="23">
        <v>201947</v>
      </c>
      <c r="G107" s="23">
        <v>167741.579735885</v>
      </c>
      <c r="Q107" s="27">
        <v>0.34655540229008802</v>
      </c>
      <c r="R107" s="23">
        <v>106</v>
      </c>
      <c r="Z107" s="23">
        <v>220129.04307966199</v>
      </c>
      <c r="AJ107" s="23">
        <v>0.116882914659121</v>
      </c>
    </row>
    <row r="108" spans="1:36" x14ac:dyDescent="0.25">
      <c r="A108" s="8">
        <v>44180</v>
      </c>
      <c r="B108" s="23" t="s">
        <v>0</v>
      </c>
      <c r="C108" s="23">
        <v>9.8837209302325562</v>
      </c>
      <c r="D108" s="23">
        <v>69.535714285714263</v>
      </c>
      <c r="E108" s="23">
        <v>4.055357142857142</v>
      </c>
      <c r="F108" s="23">
        <v>221456</v>
      </c>
      <c r="G108" s="23">
        <v>193858.71253169599</v>
      </c>
      <c r="Q108" s="27">
        <v>0.34656124059795002</v>
      </c>
      <c r="R108" s="23">
        <v>107</v>
      </c>
      <c r="Z108" s="23">
        <v>214796.914388695</v>
      </c>
      <c r="AJ108" s="23">
        <v>0.12019636314571699</v>
      </c>
    </row>
    <row r="109" spans="1:36" x14ac:dyDescent="0.25">
      <c r="A109" s="8">
        <v>44181</v>
      </c>
      <c r="B109" s="23" t="s">
        <v>0</v>
      </c>
      <c r="C109" s="23">
        <v>10.80697674418604</v>
      </c>
      <c r="D109" s="23">
        <v>71.742857142857147</v>
      </c>
      <c r="E109" s="23">
        <v>3.6571428571428579</v>
      </c>
      <c r="F109" s="23">
        <v>240432</v>
      </c>
      <c r="G109" s="23">
        <v>196842.569001169</v>
      </c>
      <c r="Q109" s="27">
        <v>0.346566835197331</v>
      </c>
      <c r="R109" s="23">
        <v>108</v>
      </c>
      <c r="Z109" s="23">
        <v>217117.979152555</v>
      </c>
      <c r="AJ109" s="23">
        <v>0.12355817891513</v>
      </c>
    </row>
    <row r="110" spans="1:36" x14ac:dyDescent="0.25">
      <c r="A110" s="8">
        <v>44182</v>
      </c>
      <c r="B110" s="23" t="s">
        <v>0</v>
      </c>
      <c r="C110" s="23">
        <v>11.21860465116279</v>
      </c>
      <c r="D110" s="23">
        <v>75.382142857142853</v>
      </c>
      <c r="E110" s="23">
        <v>4.1785714285714288</v>
      </c>
      <c r="F110" s="23">
        <v>237533</v>
      </c>
      <c r="G110" s="23">
        <v>206350.10556749799</v>
      </c>
      <c r="Q110" s="27">
        <v>0.34657219605200401</v>
      </c>
      <c r="R110" s="23">
        <v>109</v>
      </c>
      <c r="Z110" s="23">
        <v>218519.76053920799</v>
      </c>
      <c r="AJ110" s="23">
        <v>0.12696631269558301</v>
      </c>
    </row>
    <row r="111" spans="1:36" x14ac:dyDescent="0.25">
      <c r="A111" s="8">
        <v>44183</v>
      </c>
      <c r="B111" s="23" t="s">
        <v>0</v>
      </c>
      <c r="C111" s="23">
        <v>11.41860465116279</v>
      </c>
      <c r="D111" s="23">
        <v>72.357142857142861</v>
      </c>
      <c r="E111" s="23">
        <v>4.8767857142857149</v>
      </c>
      <c r="F111" s="23">
        <v>248482</v>
      </c>
      <c r="G111" s="23">
        <v>212181.806977987</v>
      </c>
      <c r="Q111" s="27">
        <v>0.34657733273570401</v>
      </c>
      <c r="R111" s="23">
        <v>110</v>
      </c>
      <c r="Z111" s="23">
        <v>220409.78575040601</v>
      </c>
      <c r="AJ111" s="23">
        <v>0.130418573212502</v>
      </c>
    </row>
    <row r="112" spans="1:36" x14ac:dyDescent="0.25">
      <c r="A112" s="8">
        <v>44184</v>
      </c>
      <c r="B112" s="23" t="s">
        <v>0</v>
      </c>
      <c r="C112" s="23">
        <v>12.55581395348838</v>
      </c>
      <c r="D112" s="23">
        <v>74.733928571428578</v>
      </c>
      <c r="E112" s="23">
        <v>5.1767857142857139</v>
      </c>
      <c r="F112" s="23">
        <v>201145</v>
      </c>
      <c r="G112" s="23">
        <v>216504.58690981299</v>
      </c>
      <c r="Q112" s="27">
        <v>0.34658225444595803</v>
      </c>
      <c r="R112" s="23">
        <v>111</v>
      </c>
      <c r="Z112" s="23">
        <v>221751.836449289</v>
      </c>
      <c r="AJ112" s="23">
        <v>0.13391263103262199</v>
      </c>
    </row>
    <row r="113" spans="1:36" x14ac:dyDescent="0.25">
      <c r="A113" s="8">
        <v>44185</v>
      </c>
      <c r="B113" s="23" t="s">
        <v>0</v>
      </c>
      <c r="C113" s="23">
        <v>12.75116279069767</v>
      </c>
      <c r="D113" s="23">
        <v>76.648214285714275</v>
      </c>
      <c r="E113" s="23">
        <v>6.3250000000000002</v>
      </c>
      <c r="F113" s="23">
        <v>185305</v>
      </c>
      <c r="G113" s="23">
        <v>228362.866479747</v>
      </c>
      <c r="Q113" s="27">
        <v>0.34658697001753702</v>
      </c>
      <c r="R113" s="23">
        <v>112</v>
      </c>
      <c r="Z113" s="23">
        <v>222494.155690977</v>
      </c>
      <c r="AJ113" s="23">
        <v>0.13744602327123301</v>
      </c>
    </row>
    <row r="114" spans="1:36" x14ac:dyDescent="0.25">
      <c r="A114" s="8">
        <v>44186</v>
      </c>
      <c r="B114" s="23" t="s">
        <v>0</v>
      </c>
      <c r="C114" s="23">
        <v>14.481395348837211</v>
      </c>
      <c r="D114" s="23">
        <v>73.121428571428552</v>
      </c>
      <c r="E114" s="23">
        <v>7.6767857142857157</v>
      </c>
      <c r="F114" s="23">
        <v>191272</v>
      </c>
      <c r="G114" s="23">
        <v>233029.65713780301</v>
      </c>
      <c r="Q114" s="27">
        <v>0.346591487935549</v>
      </c>
      <c r="R114" s="23">
        <v>113</v>
      </c>
      <c r="Z114" s="23">
        <v>224003.979401594</v>
      </c>
      <c r="AJ114" s="23">
        <v>0.141016159157833</v>
      </c>
    </row>
    <row r="115" spans="1:36" x14ac:dyDescent="0.25">
      <c r="A115" s="8">
        <v>44187</v>
      </c>
      <c r="B115" s="23" t="s">
        <v>0</v>
      </c>
      <c r="C115" s="23">
        <v>11.17209302325581</v>
      </c>
      <c r="D115" s="23">
        <v>67.266071428571422</v>
      </c>
      <c r="E115" s="23">
        <v>7.8375000000000004</v>
      </c>
      <c r="F115" s="23">
        <v>201225</v>
      </c>
      <c r="G115" s="23">
        <v>250312.75090159499</v>
      </c>
      <c r="Q115" s="27">
        <v>0.34659581634815601</v>
      </c>
      <c r="R115" s="23">
        <v>114</v>
      </c>
      <c r="Z115" s="23">
        <v>224570.746122835</v>
      </c>
      <c r="AJ115" s="23">
        <v>0.144620326446568</v>
      </c>
    </row>
    <row r="116" spans="1:36" x14ac:dyDescent="0.25">
      <c r="A116" s="8">
        <v>44188</v>
      </c>
      <c r="B116" s="23" t="s">
        <v>0</v>
      </c>
      <c r="C116" s="23">
        <v>9.5116279069767415</v>
      </c>
      <c r="D116" s="23">
        <v>63.18571428571429</v>
      </c>
      <c r="E116" s="23">
        <v>7.8553571428571436</v>
      </c>
      <c r="F116" s="23">
        <v>225425</v>
      </c>
      <c r="G116" s="23">
        <v>226554.37089244</v>
      </c>
      <c r="Q116" s="27">
        <v>0.34659996307893098</v>
      </c>
      <c r="R116" s="23">
        <v>115</v>
      </c>
      <c r="Z116" s="23">
        <v>226495.27514268001</v>
      </c>
      <c r="AJ116" s="23">
        <v>0.14825569864875501</v>
      </c>
    </row>
    <row r="117" spans="1:36" x14ac:dyDescent="0.25">
      <c r="A117" s="8">
        <v>44189</v>
      </c>
      <c r="B117" s="23" t="s">
        <v>0</v>
      </c>
      <c r="C117" s="23">
        <v>8.7534883720930221</v>
      </c>
      <c r="D117" s="23">
        <v>65.812499999999986</v>
      </c>
      <c r="E117" s="23">
        <v>5.8678571428571411</v>
      </c>
      <c r="F117" s="23">
        <v>205260</v>
      </c>
      <c r="G117" s="23">
        <v>215576.278670186</v>
      </c>
      <c r="Q117" s="27">
        <v>0.346603935638847</v>
      </c>
      <c r="R117" s="23">
        <v>116</v>
      </c>
      <c r="Z117" s="23">
        <v>222722.428405766</v>
      </c>
      <c r="AJ117" s="23">
        <v>0.15191934305565499</v>
      </c>
    </row>
    <row r="118" spans="1:36" x14ac:dyDescent="0.25">
      <c r="A118" s="8">
        <v>44190</v>
      </c>
      <c r="B118" s="23" t="s">
        <v>0</v>
      </c>
      <c r="C118" s="23">
        <v>6.8441860465116271</v>
      </c>
      <c r="D118" s="23">
        <v>63.587499999999977</v>
      </c>
      <c r="E118" s="23">
        <v>4.1624999999999996</v>
      </c>
      <c r="F118" s="23">
        <v>107985</v>
      </c>
      <c r="G118" s="23">
        <v>211773.86930782799</v>
      </c>
      <c r="Q118" s="27">
        <v>0.34660774123789301</v>
      </c>
      <c r="R118" s="23">
        <v>117</v>
      </c>
      <c r="Z118" s="23">
        <v>218668.01462251999</v>
      </c>
      <c r="AJ118" s="23">
        <v>0.15560822951057801</v>
      </c>
    </row>
    <row r="119" spans="1:36" x14ac:dyDescent="0.25">
      <c r="A119" s="8">
        <v>44191</v>
      </c>
      <c r="B119" s="23" t="s">
        <v>0</v>
      </c>
      <c r="C119" s="23">
        <v>7.558139534883721</v>
      </c>
      <c r="D119" s="23">
        <v>62.582142857142848</v>
      </c>
      <c r="E119" s="23">
        <v>4.0249999999999986</v>
      </c>
      <c r="F119" s="23">
        <v>218493</v>
      </c>
      <c r="G119" s="23">
        <v>197914.61007600799</v>
      </c>
      <c r="Q119" s="27">
        <v>0.34661138679634901</v>
      </c>
      <c r="R119" s="23">
        <v>118</v>
      </c>
      <c r="Z119" s="23">
        <v>215657.967797399</v>
      </c>
      <c r="AJ119" s="23">
        <v>0.159319239880613</v>
      </c>
    </row>
    <row r="120" spans="1:36" x14ac:dyDescent="0.25">
      <c r="A120" s="8">
        <v>44192</v>
      </c>
      <c r="B120" s="23" t="s">
        <v>0</v>
      </c>
      <c r="C120" s="23">
        <v>9.5511627906976724</v>
      </c>
      <c r="D120" s="23">
        <v>68.291071428571414</v>
      </c>
      <c r="E120" s="23">
        <v>6.1928571428571413</v>
      </c>
      <c r="F120" s="23">
        <v>154476</v>
      </c>
      <c r="G120" s="23">
        <v>206262.522509061</v>
      </c>
      <c r="Q120" s="27">
        <v>0.34661487895569598</v>
      </c>
      <c r="R120" s="23">
        <v>119</v>
      </c>
      <c r="Z120" s="23">
        <v>211722.59444965399</v>
      </c>
      <c r="AJ120" s="23">
        <v>0.16304917816980799</v>
      </c>
    </row>
    <row r="121" spans="1:36" x14ac:dyDescent="0.25">
      <c r="A121" s="8">
        <v>44193</v>
      </c>
      <c r="B121" s="23" t="s">
        <v>0</v>
      </c>
      <c r="C121" s="23">
        <v>10.286046511627911</v>
      </c>
      <c r="D121" s="23">
        <v>72.341071428571425</v>
      </c>
      <c r="E121" s="23">
        <v>6.7482142857142859</v>
      </c>
      <c r="F121" s="23">
        <v>167961</v>
      </c>
      <c r="G121" s="23">
        <v>226028.826614177</v>
      </c>
      <c r="Q121" s="27">
        <v>0.34661822408917398</v>
      </c>
      <c r="R121" s="23">
        <v>120</v>
      </c>
      <c r="Z121" s="23">
        <v>210479.26989795399</v>
      </c>
      <c r="AJ121" s="23">
        <v>0.16679478120776101</v>
      </c>
    </row>
    <row r="122" spans="1:36" x14ac:dyDescent="0.25">
      <c r="A122" s="8">
        <v>44194</v>
      </c>
      <c r="B122" s="23" t="s">
        <v>0</v>
      </c>
      <c r="C122" s="23">
        <v>9.1651162790697658</v>
      </c>
      <c r="D122" s="23">
        <v>70.400000000000006</v>
      </c>
      <c r="E122" s="23">
        <v>5.6857142857142851</v>
      </c>
      <c r="F122" s="23">
        <v>201234</v>
      </c>
      <c r="G122" s="23">
        <v>235279.65237129701</v>
      </c>
      <c r="Q122" s="27">
        <v>0.34662142831200399</v>
      </c>
      <c r="R122" s="23">
        <v>121</v>
      </c>
      <c r="Z122" s="23">
        <v>211604.533039653</v>
      </c>
      <c r="AJ122" s="23">
        <v>0.17055272984036099</v>
      </c>
    </row>
    <row r="123" spans="1:36" x14ac:dyDescent="0.25">
      <c r="A123" s="8">
        <v>44195</v>
      </c>
      <c r="B123" s="23" t="s">
        <v>0</v>
      </c>
      <c r="C123" s="23">
        <v>10.17906976744186</v>
      </c>
      <c r="D123" s="23">
        <v>71.751785714285674</v>
      </c>
      <c r="E123" s="23">
        <v>6.3696428571428561</v>
      </c>
      <c r="F123" s="23">
        <v>221748</v>
      </c>
      <c r="G123" s="23">
        <v>228160.03965481601</v>
      </c>
      <c r="Q123" s="27">
        <v>0.346624497491272</v>
      </c>
      <c r="R123" s="23">
        <v>122</v>
      </c>
      <c r="Z123" s="23">
        <v>212052.96292903001</v>
      </c>
      <c r="AJ123" s="23">
        <v>0.17431966054304601</v>
      </c>
    </row>
    <row r="124" spans="1:36" x14ac:dyDescent="0.25">
      <c r="A124" s="8">
        <v>44196</v>
      </c>
      <c r="B124" s="23" t="s">
        <v>0</v>
      </c>
      <c r="C124" s="23">
        <v>8.5720930232558175</v>
      </c>
      <c r="D124" s="23">
        <v>77.535714285714292</v>
      </c>
      <c r="E124" s="23">
        <v>6.3892857142857142</v>
      </c>
      <c r="F124" s="23">
        <v>258801</v>
      </c>
      <c r="G124" s="23">
        <v>240080.60264570199</v>
      </c>
      <c r="Q124" s="27">
        <v>0.34662743725547301</v>
      </c>
      <c r="R124" s="23">
        <v>123</v>
      </c>
      <c r="Z124" s="23">
        <v>209959.85167308</v>
      </c>
      <c r="AJ124" s="23">
        <v>0.17809217737149799</v>
      </c>
    </row>
    <row r="125" spans="1:36" x14ac:dyDescent="0.25">
      <c r="A125" s="8">
        <v>44197</v>
      </c>
      <c r="B125" s="23" t="s">
        <v>0</v>
      </c>
      <c r="C125" s="23">
        <v>8.3372093023255811</v>
      </c>
      <c r="D125" s="23">
        <v>77.532142857142858</v>
      </c>
      <c r="E125" s="23">
        <v>5.9035714285714249</v>
      </c>
      <c r="F125" s="23">
        <v>164678</v>
      </c>
      <c r="G125" s="23">
        <v>228302.83099289201</v>
      </c>
      <c r="Q125" s="27">
        <v>0.346630253003748</v>
      </c>
      <c r="R125" s="23">
        <v>124</v>
      </c>
      <c r="Z125" s="23">
        <v>209225.78586791601</v>
      </c>
      <c r="AJ125" s="23">
        <v>0.18186686416033401</v>
      </c>
    </row>
    <row r="126" spans="1:36" x14ac:dyDescent="0.25">
      <c r="A126" s="8">
        <v>44198</v>
      </c>
      <c r="B126" s="23" t="s">
        <v>0</v>
      </c>
      <c r="C126" s="23">
        <v>7.9116279069767437</v>
      </c>
      <c r="D126" s="23">
        <v>77.742857142857119</v>
      </c>
      <c r="E126" s="23">
        <v>6.5892857142857144</v>
      </c>
      <c r="F126" s="23">
        <v>296463</v>
      </c>
      <c r="G126" s="23">
        <v>228783.57973356801</v>
      </c>
      <c r="Q126" s="27">
        <v>0.346632949914783</v>
      </c>
      <c r="R126" s="23">
        <v>125</v>
      </c>
      <c r="Z126" s="23">
        <v>205987.21356177001</v>
      </c>
      <c r="AJ126" s="23">
        <v>0.18564029687707101</v>
      </c>
    </row>
    <row r="127" spans="1:36" x14ac:dyDescent="0.25">
      <c r="A127" s="8">
        <v>44199</v>
      </c>
      <c r="B127" s="23" t="s">
        <v>0</v>
      </c>
      <c r="C127" s="23">
        <v>8.6860465116279091</v>
      </c>
      <c r="D127" s="23">
        <v>78.978571428571414</v>
      </c>
      <c r="E127" s="23">
        <v>6.3392857142857144</v>
      </c>
      <c r="F127" s="23">
        <v>203061</v>
      </c>
      <c r="G127" s="23">
        <v>227428.810243816</v>
      </c>
      <c r="Q127" s="27">
        <v>0.34663553295541799</v>
      </c>
      <c r="R127" s="23">
        <v>126</v>
      </c>
      <c r="Z127" s="23">
        <v>203303.84650704</v>
      </c>
      <c r="AJ127" s="23">
        <v>0.18940905603663599</v>
      </c>
    </row>
    <row r="128" spans="1:36" x14ac:dyDescent="0.25">
      <c r="A128" s="8">
        <v>44200</v>
      </c>
      <c r="B128" s="23" t="s">
        <v>0</v>
      </c>
      <c r="C128" s="23">
        <v>11.26136363636364</v>
      </c>
      <c r="D128" s="23">
        <v>76.346428571428547</v>
      </c>
      <c r="E128" s="23">
        <v>6.5410714285714278</v>
      </c>
      <c r="F128" s="23">
        <v>182654</v>
      </c>
      <c r="G128" s="23">
        <v>237361.40358123701</v>
      </c>
      <c r="Q128" s="27">
        <v>0.34663800688894397</v>
      </c>
      <c r="R128" s="23">
        <v>127</v>
      </c>
      <c r="Z128" s="23">
        <v>200616.75454276099</v>
      </c>
      <c r="AJ128" s="23">
        <v>0.193169739080879</v>
      </c>
    </row>
    <row r="129" spans="1:36" x14ac:dyDescent="0.25">
      <c r="A129" s="8">
        <v>44201</v>
      </c>
      <c r="B129" s="23" t="s">
        <v>0</v>
      </c>
      <c r="C129" s="23">
        <v>12.15813953488372</v>
      </c>
      <c r="D129" s="23">
        <v>74.603571428571428</v>
      </c>
      <c r="E129" s="23">
        <v>6.367857142857142</v>
      </c>
      <c r="F129" s="23">
        <v>231224</v>
      </c>
      <c r="G129" s="23">
        <v>264865.46089583001</v>
      </c>
      <c r="Q129" s="27">
        <v>0.34664037628310701</v>
      </c>
      <c r="R129" s="23">
        <v>128</v>
      </c>
      <c r="Z129" s="23">
        <v>199201.31921363901</v>
      </c>
      <c r="AJ129" s="23">
        <v>0.19691897262798799</v>
      </c>
    </row>
    <row r="130" spans="1:36" x14ac:dyDescent="0.25">
      <c r="A130" s="8">
        <v>44202</v>
      </c>
      <c r="B130" s="23" t="s">
        <v>0</v>
      </c>
      <c r="C130" s="23">
        <v>10.788372093023259</v>
      </c>
      <c r="D130" s="23">
        <v>72.585714285714289</v>
      </c>
      <c r="E130" s="23">
        <v>6.041071428571426</v>
      </c>
      <c r="F130" s="23">
        <v>256327</v>
      </c>
      <c r="G130" s="23">
        <v>276987.342305817</v>
      </c>
      <c r="Q130" s="27">
        <v>0.34664264551782598</v>
      </c>
      <c r="R130" s="23">
        <v>129</v>
      </c>
      <c r="Z130" s="23">
        <v>200121.59652593001</v>
      </c>
      <c r="AJ130" s="23">
        <v>0.20065342449846901</v>
      </c>
    </row>
    <row r="131" spans="1:36" x14ac:dyDescent="0.25">
      <c r="A131" s="8">
        <v>44203</v>
      </c>
      <c r="B131" s="23" t="s">
        <v>0</v>
      </c>
      <c r="C131" s="23">
        <v>11.220454545454549</v>
      </c>
      <c r="D131" s="23">
        <v>71.748214285714269</v>
      </c>
      <c r="E131" s="23">
        <v>5.2285714285714286</v>
      </c>
      <c r="F131" s="23">
        <v>288658</v>
      </c>
      <c r="G131" s="23">
        <v>267161.30005621701</v>
      </c>
      <c r="Q131" s="27">
        <v>0.34664481879263398</v>
      </c>
      <c r="R131" s="23">
        <v>130</v>
      </c>
      <c r="Z131" s="23">
        <v>200017.311696107</v>
      </c>
      <c r="AJ131" s="23">
        <v>0.20436981542722199</v>
      </c>
    </row>
    <row r="132" spans="1:36" x14ac:dyDescent="0.25">
      <c r="A132" s="8">
        <v>44204</v>
      </c>
      <c r="B132" s="23" t="s">
        <v>0</v>
      </c>
      <c r="C132" s="23">
        <v>11.832558139534891</v>
      </c>
      <c r="D132" s="23">
        <v>72.407142857142858</v>
      </c>
      <c r="E132" s="23">
        <v>4.0875000000000004</v>
      </c>
      <c r="F132" s="23">
        <v>303008</v>
      </c>
      <c r="G132" s="23">
        <v>274841.60042220401</v>
      </c>
      <c r="Q132" s="27">
        <v>0</v>
      </c>
      <c r="R132" s="23">
        <v>131</v>
      </c>
      <c r="Z132" s="23">
        <v>196918.71277000901</v>
      </c>
      <c r="AJ132" s="23">
        <v>0</v>
      </c>
    </row>
  </sheetData>
  <mergeCells count="4">
    <mergeCell ref="I1:N1"/>
    <mergeCell ref="T1:X1"/>
    <mergeCell ref="AB1:AG1"/>
    <mergeCell ref="AM1:AQ1"/>
  </mergeCells>
  <phoneticPr fontId="26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0"/>
  <sheetViews>
    <sheetView topLeftCell="F1" workbookViewId="0">
      <selection activeCell="K30" sqref="K30"/>
    </sheetView>
  </sheetViews>
  <sheetFormatPr defaultRowHeight="14.4" x14ac:dyDescent="0.25"/>
  <cols>
    <col min="1" max="1" width="14.21875" customWidth="1"/>
    <col min="9" max="11" width="9" style="35" bestFit="1" customWidth="1"/>
    <col min="12" max="12" width="9.5546875" style="35" bestFit="1" customWidth="1"/>
    <col min="13" max="15" width="9" style="35" bestFit="1" customWidth="1"/>
    <col min="16" max="16" width="8.88671875" style="23"/>
    <col min="17" max="17" width="14.33203125" style="27" customWidth="1"/>
    <col min="18" max="18" width="8.88671875" style="23"/>
    <col min="35" max="35" width="8.88671875" style="23"/>
  </cols>
  <sheetData>
    <row r="1" spans="1:47" s="23" customFormat="1" x14ac:dyDescent="0.25">
      <c r="A1" s="19" t="s">
        <v>2</v>
      </c>
      <c r="B1" s="26" t="s">
        <v>3</v>
      </c>
      <c r="C1" s="23" t="s">
        <v>4</v>
      </c>
      <c r="D1" s="23" t="s">
        <v>1</v>
      </c>
      <c r="E1" s="23" t="s">
        <v>5</v>
      </c>
      <c r="F1" s="23" t="s">
        <v>6</v>
      </c>
      <c r="G1" s="23" t="s">
        <v>14</v>
      </c>
      <c r="I1" s="45" t="s">
        <v>18</v>
      </c>
      <c r="J1" s="45"/>
      <c r="K1" s="45"/>
      <c r="L1" s="45"/>
      <c r="M1" s="45"/>
      <c r="N1" s="45"/>
      <c r="O1" s="35"/>
      <c r="Q1" s="27" t="s">
        <v>16</v>
      </c>
      <c r="R1" s="23" t="s">
        <v>15</v>
      </c>
      <c r="T1" s="44" t="s">
        <v>17</v>
      </c>
      <c r="U1" s="44"/>
      <c r="V1" s="44"/>
      <c r="W1" s="44"/>
      <c r="X1" s="44"/>
      <c r="Z1" s="23" t="s">
        <v>56</v>
      </c>
      <c r="AB1" s="44" t="s">
        <v>18</v>
      </c>
      <c r="AC1" s="44"/>
      <c r="AD1" s="44"/>
      <c r="AE1" s="44"/>
      <c r="AF1" s="44"/>
      <c r="AG1" s="44"/>
      <c r="AJ1" s="27" t="s">
        <v>16</v>
      </c>
      <c r="AK1" s="23" t="s">
        <v>15</v>
      </c>
      <c r="AM1" s="44" t="s">
        <v>17</v>
      </c>
      <c r="AN1" s="44"/>
      <c r="AO1" s="44"/>
      <c r="AP1" s="44"/>
      <c r="AQ1" s="44"/>
    </row>
    <row r="2" spans="1:47" x14ac:dyDescent="0.25">
      <c r="A2" s="8">
        <v>44204</v>
      </c>
      <c r="B2" s="23" t="s">
        <v>0</v>
      </c>
      <c r="C2" s="23">
        <v>11.832558139534891</v>
      </c>
      <c r="D2" s="23">
        <v>72.407142857142858</v>
      </c>
      <c r="E2" s="23">
        <v>4.0875000000000004</v>
      </c>
      <c r="F2" s="23">
        <v>303008</v>
      </c>
      <c r="G2" s="23">
        <v>274841.60042220401</v>
      </c>
      <c r="I2" s="42">
        <v>0.93358808732471799</v>
      </c>
      <c r="J2" s="42">
        <v>1.7093896865844699E-2</v>
      </c>
      <c r="K2" s="42">
        <v>6.2651574611663804E-2</v>
      </c>
      <c r="L2" s="42">
        <v>2.0790732351290502</v>
      </c>
      <c r="M2" s="42">
        <v>0.83194357062387303</v>
      </c>
      <c r="N2" s="42">
        <v>1.7106533050537101E-4</v>
      </c>
      <c r="O2" s="42">
        <v>0.95431247542754005</v>
      </c>
      <c r="Q2" s="27">
        <v>0.94242383671631802</v>
      </c>
      <c r="R2" s="23">
        <v>1</v>
      </c>
      <c r="T2" s="23">
        <v>29045988.4537232</v>
      </c>
      <c r="U2" s="23">
        <v>340294326.12780201</v>
      </c>
      <c r="V2" s="23">
        <v>35490.1580470228</v>
      </c>
      <c r="W2" s="23">
        <v>0.93358808732471799</v>
      </c>
      <c r="X2" s="23">
        <v>9.9993172000000005E-2</v>
      </c>
      <c r="Z2" s="23">
        <v>196918.71277000901</v>
      </c>
      <c r="AB2" s="23">
        <v>0.32745262084326798</v>
      </c>
      <c r="AC2" s="23">
        <v>0.23159870206123601</v>
      </c>
      <c r="AD2" s="23">
        <v>0.99999972653797398</v>
      </c>
      <c r="AE2" s="23">
        <v>26.382590633008299</v>
      </c>
      <c r="AF2" s="23">
        <v>0.54232984666383999</v>
      </c>
      <c r="AG2" s="20">
        <v>1.33618328113077E-2</v>
      </c>
      <c r="AH2" s="23">
        <v>0.881477243383058</v>
      </c>
      <c r="AJ2" s="23">
        <v>0.55905132290230997</v>
      </c>
      <c r="AM2" s="20">
        <v>9045076.2007126007</v>
      </c>
      <c r="AN2" s="23">
        <v>16998491.1469067</v>
      </c>
      <c r="AO2" s="23">
        <v>2269479.5496803401</v>
      </c>
      <c r="AP2" s="23">
        <v>2220759.6431894298</v>
      </c>
      <c r="AQ2" s="23">
        <v>850893.68197548599</v>
      </c>
      <c r="AR2" s="23">
        <v>411074347.89923501</v>
      </c>
      <c r="AS2" s="23">
        <v>49839.7961311334</v>
      </c>
      <c r="AT2" s="20">
        <v>9.7499999999999998E-5</v>
      </c>
      <c r="AU2" s="23">
        <v>2.0799999999999999E-2</v>
      </c>
    </row>
    <row r="3" spans="1:47" x14ac:dyDescent="0.25">
      <c r="A3" s="8">
        <v>44205</v>
      </c>
      <c r="B3" s="23" t="s">
        <v>0</v>
      </c>
      <c r="C3" s="23">
        <v>9.2285714285714295</v>
      </c>
      <c r="D3" s="23">
        <v>68.31785714285715</v>
      </c>
      <c r="E3" s="23">
        <v>3.530357142857143</v>
      </c>
      <c r="F3" s="23">
        <v>259101</v>
      </c>
      <c r="G3" s="23">
        <v>234037.521412384</v>
      </c>
      <c r="I3" s="35">
        <v>0.109272049297251</v>
      </c>
      <c r="J3" s="35">
        <v>1.8256932497024501E-2</v>
      </c>
      <c r="K3" s="35">
        <v>6.2218814957825601E-2</v>
      </c>
      <c r="L3" s="35">
        <v>2.25167274475098E-2</v>
      </c>
      <c r="M3" s="35">
        <v>7.5571089982986502E-3</v>
      </c>
      <c r="N3" s="35">
        <v>1.72317028045654E-4</v>
      </c>
      <c r="O3" s="35">
        <v>0.95429331089456204</v>
      </c>
      <c r="Q3" s="27">
        <v>0.94215620677351497</v>
      </c>
      <c r="R3" s="23">
        <v>2</v>
      </c>
      <c r="Z3" s="23">
        <v>194532.171402295</v>
      </c>
      <c r="AB3" s="20">
        <v>0.32626187262303702</v>
      </c>
      <c r="AC3" s="23">
        <v>0.23112960846122199</v>
      </c>
      <c r="AD3" s="23">
        <v>0.99998967435974695</v>
      </c>
      <c r="AE3" s="23">
        <v>26.378488326076202</v>
      </c>
      <c r="AF3" s="23">
        <v>0.54172823981194596</v>
      </c>
      <c r="AG3" s="20">
        <v>1.31761979713699E-2</v>
      </c>
      <c r="AH3" s="23">
        <v>0.88147642998461395</v>
      </c>
      <c r="AJ3" s="23">
        <v>0.55905132289854098</v>
      </c>
    </row>
    <row r="4" spans="1:47" x14ac:dyDescent="0.25">
      <c r="A4" s="8">
        <v>44206</v>
      </c>
      <c r="B4" s="23" t="s">
        <v>0</v>
      </c>
      <c r="C4" s="23">
        <v>9.2214285714285698</v>
      </c>
      <c r="D4" s="23">
        <v>71.094642857142858</v>
      </c>
      <c r="E4" s="23">
        <v>3.2267857142857141</v>
      </c>
      <c r="F4" s="23">
        <v>212699</v>
      </c>
      <c r="G4" s="23">
        <v>220657.916228285</v>
      </c>
      <c r="I4" s="35">
        <v>0.946488200477964</v>
      </c>
      <c r="J4" s="35">
        <v>1.8076539039611799E-2</v>
      </c>
      <c r="K4" s="35">
        <v>6.2231112716105902E-2</v>
      </c>
      <c r="L4" s="35">
        <v>0.187444724735471</v>
      </c>
      <c r="M4" s="35">
        <v>0.84475229949900499</v>
      </c>
      <c r="N4" s="35">
        <v>1.8024444580078101E-4</v>
      </c>
      <c r="O4" s="35">
        <v>0.95428621402705205</v>
      </c>
      <c r="Q4" s="27">
        <v>0.94188853530769001</v>
      </c>
      <c r="R4" s="23">
        <v>3</v>
      </c>
      <c r="Z4" s="23">
        <v>179977.21866834501</v>
      </c>
      <c r="AB4" s="23">
        <v>0.32624026967562397</v>
      </c>
      <c r="AC4" s="23">
        <v>0.23367091147845101</v>
      </c>
      <c r="AD4" s="23">
        <v>0.99997917771775702</v>
      </c>
      <c r="AE4" s="23">
        <v>26.403396147755199</v>
      </c>
      <c r="AF4" s="23">
        <v>0.54278119052904505</v>
      </c>
      <c r="AG4" s="20">
        <v>1.34186757436827E-2</v>
      </c>
      <c r="AH4" s="23">
        <v>0.88147602740348596</v>
      </c>
      <c r="AJ4" s="23">
        <v>0.55905132288829296</v>
      </c>
    </row>
    <row r="5" spans="1:47" x14ac:dyDescent="0.25">
      <c r="A5" s="8">
        <v>44207</v>
      </c>
      <c r="B5" s="23" t="s">
        <v>0</v>
      </c>
      <c r="C5" s="23">
        <v>14.111627906976739</v>
      </c>
      <c r="D5" s="23">
        <v>74.448214285714258</v>
      </c>
      <c r="E5" s="23">
        <v>3.6035714285714291</v>
      </c>
      <c r="F5" s="23">
        <v>212028</v>
      </c>
      <c r="G5" s="23">
        <v>216803.37725729501</v>
      </c>
      <c r="I5" s="35">
        <v>0.104373998628963</v>
      </c>
      <c r="J5" s="35">
        <v>1.75500959157944E-2</v>
      </c>
      <c r="K5" s="35">
        <v>6.2061024721323799E-2</v>
      </c>
      <c r="L5" s="35">
        <v>0.78629143536090895</v>
      </c>
      <c r="M5" s="35">
        <v>2.6007145643234301E-3</v>
      </c>
      <c r="N5" s="35">
        <v>2.0825862884521501E-4</v>
      </c>
      <c r="O5" s="35">
        <v>0.95358206776449805</v>
      </c>
      <c r="Q5" s="27">
        <v>0.94162134690802102</v>
      </c>
      <c r="R5" s="23">
        <v>4</v>
      </c>
      <c r="Z5" s="23">
        <v>203178.23605946399</v>
      </c>
      <c r="AB5" s="23">
        <v>0.32937064640788599</v>
      </c>
      <c r="AC5" s="23">
        <v>0.23307572015245701</v>
      </c>
      <c r="AD5" s="23">
        <v>0.99999035660198399</v>
      </c>
      <c r="AE5" s="23">
        <v>26.4026499844577</v>
      </c>
      <c r="AF5" s="23">
        <v>0.54299884716654301</v>
      </c>
      <c r="AG5" s="20">
        <v>1.3480422754181799E-2</v>
      </c>
      <c r="AH5" s="23">
        <v>0.88147549634924205</v>
      </c>
      <c r="AJ5" s="23">
        <v>0.55905132286043802</v>
      </c>
    </row>
    <row r="6" spans="1:47" x14ac:dyDescent="0.25">
      <c r="A6" s="8">
        <v>44208</v>
      </c>
      <c r="B6" s="23" t="s">
        <v>0</v>
      </c>
      <c r="C6" s="23">
        <v>15.213953488372089</v>
      </c>
      <c r="D6" s="23">
        <v>73.385714285714272</v>
      </c>
      <c r="E6" s="23">
        <v>4.7374999999999998</v>
      </c>
      <c r="F6" s="23">
        <v>218413</v>
      </c>
      <c r="G6" s="23">
        <v>231813.210767604</v>
      </c>
      <c r="I6" s="35">
        <v>0.99891662597656306</v>
      </c>
      <c r="J6" s="35">
        <v>8.1739425659179705E-3</v>
      </c>
      <c r="K6" s="35">
        <v>0.115038345095638</v>
      </c>
      <c r="L6" s="35">
        <v>17.9993613666011</v>
      </c>
      <c r="M6" s="35">
        <v>0.89644816125543503</v>
      </c>
      <c r="N6" s="35">
        <v>2.17437744140625E-4</v>
      </c>
      <c r="O6" s="35">
        <v>0.95192715858044696</v>
      </c>
      <c r="Q6" s="27">
        <v>0.94135516238416195</v>
      </c>
      <c r="R6" s="23">
        <v>5</v>
      </c>
      <c r="Z6" s="23">
        <v>216568.14599965001</v>
      </c>
      <c r="AB6" s="23">
        <v>0.33084749848388101</v>
      </c>
      <c r="AC6" s="23">
        <v>0.233433586066605</v>
      </c>
      <c r="AD6" s="23">
        <v>0.99998559001710097</v>
      </c>
      <c r="AE6" s="23">
        <v>26.386752869903699</v>
      </c>
      <c r="AF6" s="23">
        <v>0.54362271606029899</v>
      </c>
      <c r="AG6" s="20">
        <v>1.3462426945872E-2</v>
      </c>
      <c r="AH6" s="23">
        <v>0.88147449160441305</v>
      </c>
      <c r="AJ6" s="23">
        <v>0.55905132278472103</v>
      </c>
    </row>
    <row r="7" spans="1:47" x14ac:dyDescent="0.25">
      <c r="A7" s="8">
        <v>44209</v>
      </c>
      <c r="B7" s="23" t="s">
        <v>0</v>
      </c>
      <c r="C7" s="23">
        <v>15.1953488372093</v>
      </c>
      <c r="D7" s="23">
        <v>68.42321428571428</v>
      </c>
      <c r="E7" s="23">
        <v>6.5053571428571413</v>
      </c>
      <c r="F7" s="23">
        <v>229492</v>
      </c>
      <c r="G7" s="23">
        <v>232402.61146829501</v>
      </c>
      <c r="I7" s="35">
        <v>0.99968433380126998</v>
      </c>
      <c r="J7" s="35">
        <v>2.1341321903184399E-2</v>
      </c>
      <c r="K7" s="35">
        <v>3.1500816345214802E-2</v>
      </c>
      <c r="L7" s="35">
        <v>7.0127621831766502</v>
      </c>
      <c r="M7" s="35">
        <v>0.90187741620369699</v>
      </c>
      <c r="N7" s="35">
        <v>2.19166278839111E-4</v>
      </c>
      <c r="O7" s="35">
        <v>0.90984020559835499</v>
      </c>
      <c r="Q7" s="27">
        <v>0.941090494724101</v>
      </c>
      <c r="R7" s="23">
        <v>6</v>
      </c>
      <c r="Z7" s="23">
        <v>230828.959925014</v>
      </c>
      <c r="AB7" s="23">
        <v>0.33064471200427897</v>
      </c>
      <c r="AC7" s="23">
        <v>0.23381133033065499</v>
      </c>
      <c r="AD7" s="23">
        <v>0.99998785999157502</v>
      </c>
      <c r="AE7" s="23">
        <v>26.394078788198101</v>
      </c>
      <c r="AF7" s="23">
        <v>0.54451322111412503</v>
      </c>
      <c r="AG7" s="20">
        <v>1.3471557400372799E-2</v>
      </c>
      <c r="AH7" s="23">
        <v>0.88147285898533601</v>
      </c>
      <c r="AJ7" s="23">
        <v>0.559051322578899</v>
      </c>
    </row>
    <row r="8" spans="1:47" x14ac:dyDescent="0.25">
      <c r="A8" s="8">
        <v>44210</v>
      </c>
      <c r="B8" s="23" t="s">
        <v>0</v>
      </c>
      <c r="C8" s="23">
        <v>15.3</v>
      </c>
      <c r="D8" s="23">
        <v>67.271428571428572</v>
      </c>
      <c r="E8" s="23">
        <v>7.049999999999998</v>
      </c>
      <c r="F8" s="23">
        <v>238627</v>
      </c>
      <c r="G8" s="23">
        <v>228557.35777290899</v>
      </c>
      <c r="I8" s="35">
        <v>0.60643876839413102</v>
      </c>
      <c r="J8" s="35">
        <v>0.20636289592129201</v>
      </c>
      <c r="K8" s="35">
        <v>2.63491272926331E-3</v>
      </c>
      <c r="L8" s="35">
        <v>98.592937381504697</v>
      </c>
      <c r="M8" s="35">
        <v>0.61390759430508601</v>
      </c>
      <c r="N8" s="35">
        <v>2.44140625E-4</v>
      </c>
      <c r="O8" s="35">
        <v>0.87443480827960096</v>
      </c>
      <c r="Q8" s="27">
        <v>0.94082784518099305</v>
      </c>
      <c r="R8" s="23">
        <v>7</v>
      </c>
      <c r="Z8" s="23">
        <v>233542.58738514999</v>
      </c>
      <c r="AB8" s="23">
        <v>0.33125809306135101</v>
      </c>
      <c r="AC8" s="23">
        <v>0.23528388740582401</v>
      </c>
      <c r="AD8" s="23">
        <v>0.99999793002676796</v>
      </c>
      <c r="AE8" s="23">
        <v>26.429626349141898</v>
      </c>
      <c r="AF8" s="23">
        <v>0.54400106791716396</v>
      </c>
      <c r="AG8" s="20">
        <v>1.35184343225249E-2</v>
      </c>
      <c r="AH8" s="23">
        <v>0.88147246314585803</v>
      </c>
      <c r="AJ8" s="23">
        <v>0.55905132201941699</v>
      </c>
    </row>
    <row r="9" spans="1:47" x14ac:dyDescent="0.25">
      <c r="A9" s="8">
        <v>44211</v>
      </c>
      <c r="B9" s="23" t="s">
        <v>0</v>
      </c>
      <c r="C9" s="23">
        <v>12.67209302325581</v>
      </c>
      <c r="D9" s="23">
        <v>67.717857142857142</v>
      </c>
      <c r="E9" s="23">
        <v>7.1232142857142851</v>
      </c>
      <c r="F9" s="23">
        <v>246278</v>
      </c>
      <c r="G9" s="23">
        <v>225090.86940773399</v>
      </c>
      <c r="I9" s="35">
        <v>0.57540704594797598</v>
      </c>
      <c r="J9" s="35">
        <v>6.9149959658893798E-2</v>
      </c>
      <c r="K9" s="35">
        <v>7.9341237088259593E-3</v>
      </c>
      <c r="L9" s="35">
        <v>81.628124705547606</v>
      </c>
      <c r="M9" s="35">
        <v>0.51189422944949903</v>
      </c>
      <c r="N9" s="35">
        <v>2.7184350127074103E-4</v>
      </c>
      <c r="O9" s="35">
        <v>0.86885505659977003</v>
      </c>
      <c r="Q9" s="27">
        <v>0.94056769955161901</v>
      </c>
      <c r="R9" s="23">
        <v>8</v>
      </c>
      <c r="Z9" s="23">
        <v>228044.74279580699</v>
      </c>
      <c r="AB9" s="23">
        <v>0.33091082219940798</v>
      </c>
      <c r="AC9" s="23">
        <v>0.23867177467190201</v>
      </c>
      <c r="AD9" s="23">
        <v>0.99999875892503798</v>
      </c>
      <c r="AE9" s="23">
        <v>26.4014464886178</v>
      </c>
      <c r="AF9" s="23">
        <v>0.54565965821301299</v>
      </c>
      <c r="AG9" s="20">
        <v>1.3644631868870299E-2</v>
      </c>
      <c r="AH9" s="23">
        <v>0.88147038708452896</v>
      </c>
      <c r="AJ9" s="23">
        <v>0.55905132049858697</v>
      </c>
    </row>
    <row r="10" spans="1:47" x14ac:dyDescent="0.25">
      <c r="A10" s="8">
        <v>44212</v>
      </c>
      <c r="B10" s="23" t="s">
        <v>0</v>
      </c>
      <c r="C10" s="23">
        <v>9.916279069767441</v>
      </c>
      <c r="D10" s="23">
        <v>67.921428571428564</v>
      </c>
      <c r="E10" s="23">
        <v>6.4</v>
      </c>
      <c r="F10" s="23">
        <v>208092</v>
      </c>
      <c r="G10" s="23">
        <v>210504.06365560001</v>
      </c>
      <c r="I10" s="35">
        <v>0.54026282925076896</v>
      </c>
      <c r="J10" s="35">
        <v>5.6039528817292197E-2</v>
      </c>
      <c r="K10" s="35">
        <v>1.0066168255028001E-2</v>
      </c>
      <c r="L10" s="35">
        <v>78.4061694678104</v>
      </c>
      <c r="M10" s="35">
        <v>0.46991502069718</v>
      </c>
      <c r="N10" s="35">
        <v>2.6041269302368202E-4</v>
      </c>
      <c r="O10" s="35">
        <v>0.86605903140775797</v>
      </c>
      <c r="Q10" s="27">
        <v>0.94031052470381304</v>
      </c>
      <c r="R10" s="23">
        <v>9</v>
      </c>
      <c r="Z10" s="23">
        <v>220787.25148546399</v>
      </c>
      <c r="AB10" s="23">
        <v>0.33046235327614898</v>
      </c>
      <c r="AC10" s="23">
        <v>0.23425692847215901</v>
      </c>
      <c r="AD10" s="23">
        <v>0.99659125913976299</v>
      </c>
      <c r="AE10" s="23">
        <v>26.3987199559751</v>
      </c>
      <c r="AF10" s="23">
        <v>0.54471323079352696</v>
      </c>
      <c r="AG10" s="20">
        <v>1.3551666413177E-2</v>
      </c>
      <c r="AH10" s="23">
        <v>0.88147035794801698</v>
      </c>
      <c r="AJ10" s="23">
        <v>0.55905131636454597</v>
      </c>
    </row>
    <row r="11" spans="1:47" x14ac:dyDescent="0.25">
      <c r="A11" s="8">
        <v>44213</v>
      </c>
      <c r="B11" s="23" t="s">
        <v>0</v>
      </c>
      <c r="C11" s="23">
        <v>9.2906976744186061</v>
      </c>
      <c r="D11" s="23">
        <v>62.735714285714288</v>
      </c>
      <c r="E11" s="23">
        <v>6.6392857142857142</v>
      </c>
      <c r="F11" s="23">
        <v>176354</v>
      </c>
      <c r="G11" s="23">
        <v>195027.668007695</v>
      </c>
      <c r="I11" s="35">
        <v>0.182953158053698</v>
      </c>
      <c r="J11" s="35">
        <v>3.8628739689366497E-2</v>
      </c>
      <c r="K11" s="35">
        <v>1.44697594614545E-2</v>
      </c>
      <c r="L11" s="35">
        <v>70.212554009745304</v>
      </c>
      <c r="M11" s="35">
        <v>0.102620001145039</v>
      </c>
      <c r="N11" s="35">
        <v>2.8228759765625E-4</v>
      </c>
      <c r="O11" s="35">
        <v>0.85862723533392604</v>
      </c>
      <c r="Q11" s="27">
        <v>0.94005676540338501</v>
      </c>
      <c r="R11" s="23">
        <v>10</v>
      </c>
      <c r="Z11" s="23">
        <v>205868.36550968001</v>
      </c>
      <c r="AB11" s="23">
        <v>0.32744775092394901</v>
      </c>
      <c r="AC11" s="23">
        <v>0.230255681846361</v>
      </c>
      <c r="AD11" s="23">
        <v>0.99996954232847302</v>
      </c>
      <c r="AE11" s="23">
        <v>26.377708642441299</v>
      </c>
      <c r="AF11" s="23">
        <v>0.54171985257301902</v>
      </c>
      <c r="AG11" s="20">
        <v>1.37427136520326E-2</v>
      </c>
      <c r="AH11" s="23">
        <v>0.88146993855814404</v>
      </c>
      <c r="AJ11" s="23">
        <v>0.55905130512706003</v>
      </c>
    </row>
    <row r="12" spans="1:47" x14ac:dyDescent="0.25">
      <c r="A12" s="8">
        <v>44214</v>
      </c>
      <c r="B12" s="23" t="s">
        <v>0</v>
      </c>
      <c r="C12" s="23">
        <v>10.186046511627911</v>
      </c>
      <c r="D12" s="23">
        <v>61.207142857142863</v>
      </c>
      <c r="E12" s="23">
        <v>7.0946428571428557</v>
      </c>
      <c r="F12" s="23">
        <v>140751</v>
      </c>
      <c r="G12" s="23">
        <v>187961.49668210401</v>
      </c>
      <c r="I12" s="35">
        <v>0.434514056967712</v>
      </c>
      <c r="J12" s="35">
        <v>3.8988447823628702E-2</v>
      </c>
      <c r="K12" s="35">
        <v>1.46923065185547E-2</v>
      </c>
      <c r="L12" s="35">
        <v>71.064828880841603</v>
      </c>
      <c r="M12" s="35">
        <v>0.35458629784825602</v>
      </c>
      <c r="N12" s="35">
        <v>2.7076900005340598E-4</v>
      </c>
      <c r="O12" s="35">
        <v>0.85847771673378004</v>
      </c>
      <c r="Q12" s="27">
        <v>0.93980684148306204</v>
      </c>
      <c r="R12" s="23">
        <v>11</v>
      </c>
      <c r="Z12" s="23">
        <v>189431.48145660199</v>
      </c>
      <c r="AB12" s="23">
        <v>0.33357439995908</v>
      </c>
      <c r="AC12" s="23">
        <v>0.23788604007923</v>
      </c>
      <c r="AD12" s="23">
        <v>0.999998366877073</v>
      </c>
      <c r="AE12" s="23">
        <v>26.4070429000136</v>
      </c>
      <c r="AF12" s="23">
        <v>0.54612340382214897</v>
      </c>
      <c r="AG12" s="20">
        <v>1.36327808800443E-2</v>
      </c>
      <c r="AH12" s="23">
        <v>0.88146899496202102</v>
      </c>
      <c r="AJ12" s="23">
        <v>0.55905127458042103</v>
      </c>
    </row>
    <row r="13" spans="1:47" x14ac:dyDescent="0.25">
      <c r="A13" s="8">
        <v>44215</v>
      </c>
      <c r="B13" s="23" t="s">
        <v>0</v>
      </c>
      <c r="C13" s="23">
        <v>8.090697674418605</v>
      </c>
      <c r="D13" s="23">
        <v>60.057142857142857</v>
      </c>
      <c r="E13" s="23">
        <v>6.3517857142857146</v>
      </c>
      <c r="F13" s="23">
        <v>165416</v>
      </c>
      <c r="G13" s="23">
        <v>187091.12309307599</v>
      </c>
      <c r="I13" s="35">
        <v>0.494014228619023</v>
      </c>
      <c r="J13" s="35">
        <v>0.17604958942552501</v>
      </c>
      <c r="K13" s="35">
        <v>2.09086067578526E-2</v>
      </c>
      <c r="L13" s="35">
        <v>189.72729721955801</v>
      </c>
      <c r="M13" s="35">
        <v>0.55865274895525197</v>
      </c>
      <c r="N13" s="35">
        <v>2.9158592224121099E-4</v>
      </c>
      <c r="O13" s="35">
        <v>0.78831540516572496</v>
      </c>
      <c r="Q13" s="27">
        <v>0.93956114538712798</v>
      </c>
      <c r="R13" s="23">
        <v>12</v>
      </c>
      <c r="Z13" s="23">
        <v>180194.12572747999</v>
      </c>
      <c r="AB13" s="23">
        <v>0.33287929409945899</v>
      </c>
      <c r="AC13" s="23">
        <v>0.23488343887695101</v>
      </c>
      <c r="AD13" s="23">
        <v>0.99999173351122905</v>
      </c>
      <c r="AE13" s="23">
        <v>26.392840120317199</v>
      </c>
      <c r="AF13" s="23">
        <v>0.54500876271804699</v>
      </c>
      <c r="AG13" s="20">
        <v>1.382157659685E-2</v>
      </c>
      <c r="AH13" s="23">
        <v>0.88146830512844998</v>
      </c>
      <c r="AJ13" s="23">
        <v>0.55905119154610905</v>
      </c>
    </row>
    <row r="14" spans="1:47" x14ac:dyDescent="0.25">
      <c r="A14" s="8">
        <v>44216</v>
      </c>
      <c r="B14" s="23" t="s">
        <v>0</v>
      </c>
      <c r="C14" s="23">
        <v>10.86046511627907</v>
      </c>
      <c r="D14" s="23">
        <v>63.987499999999997</v>
      </c>
      <c r="E14" s="23">
        <v>5.8303571428571441</v>
      </c>
      <c r="F14" s="23">
        <v>185296</v>
      </c>
      <c r="G14" s="23">
        <v>173804.00111057301</v>
      </c>
      <c r="I14" s="35">
        <v>0.44296700712407899</v>
      </c>
      <c r="J14" s="35">
        <v>0.29194763200121399</v>
      </c>
      <c r="K14" s="35">
        <v>3.0795892701923198E-2</v>
      </c>
      <c r="L14" s="35">
        <v>172.03985518604</v>
      </c>
      <c r="M14" s="35">
        <v>0.62573476813709605</v>
      </c>
      <c r="N14" s="35">
        <v>3.16619873046875E-4</v>
      </c>
      <c r="O14" s="35">
        <v>0.73486079026318296</v>
      </c>
      <c r="Q14" s="27">
        <v>0.93932004011599901</v>
      </c>
      <c r="R14" s="23">
        <v>13</v>
      </c>
      <c r="Z14" s="23">
        <v>177534.56470419001</v>
      </c>
      <c r="AB14" s="23">
        <v>0.33119666891791799</v>
      </c>
      <c r="AC14" s="23">
        <v>0.23727445947464801</v>
      </c>
      <c r="AD14" s="23">
        <v>0.99998958670922999</v>
      </c>
      <c r="AE14" s="23">
        <v>26.398631550458401</v>
      </c>
      <c r="AF14" s="23">
        <v>0.54548790106082701</v>
      </c>
      <c r="AG14" s="20">
        <v>1.3853180421193399E-2</v>
      </c>
      <c r="AH14" s="23">
        <v>0.88146750759297299</v>
      </c>
      <c r="AJ14" s="23">
        <v>0.55905096583581004</v>
      </c>
    </row>
    <row r="15" spans="1:47" x14ac:dyDescent="0.25">
      <c r="A15" s="8">
        <v>44217</v>
      </c>
      <c r="B15" s="23" t="s">
        <v>0</v>
      </c>
      <c r="C15" s="23">
        <v>12.74523809523809</v>
      </c>
      <c r="D15" s="23">
        <v>70.555357142857133</v>
      </c>
      <c r="E15" s="23">
        <v>6.9821428571428594</v>
      </c>
      <c r="F15" s="23">
        <v>192001</v>
      </c>
      <c r="G15" s="23">
        <v>180758.24943427101</v>
      </c>
      <c r="I15" s="35">
        <v>0.259675986608639</v>
      </c>
      <c r="J15" s="35">
        <v>0.24437309961943801</v>
      </c>
      <c r="K15" s="35">
        <v>3.5454436535199599E-2</v>
      </c>
      <c r="L15" s="35">
        <v>153.735962163214</v>
      </c>
      <c r="M15" s="35">
        <v>0.39540897356194898</v>
      </c>
      <c r="N15" s="35">
        <v>3.28893371927652E-4</v>
      </c>
      <c r="O15" s="35">
        <v>0.71158300428937504</v>
      </c>
      <c r="Q15" s="27">
        <v>0.93908385758541901</v>
      </c>
      <c r="R15" s="23">
        <v>14</v>
      </c>
      <c r="Z15" s="23">
        <v>169215.79755215099</v>
      </c>
      <c r="AB15" s="23">
        <v>0.33492268224817201</v>
      </c>
      <c r="AC15" s="23">
        <v>0.24089017851536201</v>
      </c>
      <c r="AD15" s="23">
        <v>0.99999038031624199</v>
      </c>
      <c r="AE15" s="23">
        <v>26.4063310165666</v>
      </c>
      <c r="AF15" s="23">
        <v>0.54737756322043196</v>
      </c>
      <c r="AG15" s="20">
        <v>1.37641053115308E-2</v>
      </c>
      <c r="AH15" s="23">
        <v>0.88146437745093897</v>
      </c>
      <c r="AJ15" s="23">
        <v>0.55905035229399802</v>
      </c>
    </row>
    <row r="16" spans="1:47" x14ac:dyDescent="0.25">
      <c r="A16" s="8">
        <v>44218</v>
      </c>
      <c r="B16" s="23" t="s">
        <v>0</v>
      </c>
      <c r="C16" s="23">
        <v>9.1139534883720934</v>
      </c>
      <c r="D16" s="23">
        <v>70.021428571428572</v>
      </c>
      <c r="E16" s="23">
        <v>6.0267857142857153</v>
      </c>
      <c r="F16" s="23">
        <v>189353</v>
      </c>
      <c r="G16" s="23">
        <v>184222.21549623599</v>
      </c>
      <c r="I16" s="35">
        <v>8.0488454289799699E-2</v>
      </c>
      <c r="J16" s="35">
        <v>0.92244259146701202</v>
      </c>
      <c r="K16" s="35">
        <v>4.2598304026392898E-2</v>
      </c>
      <c r="L16" s="35">
        <v>171.492240700953</v>
      </c>
      <c r="M16" s="35">
        <v>0.89501994738685597</v>
      </c>
      <c r="N16" s="35">
        <v>3.50690281291421E-4</v>
      </c>
      <c r="O16" s="35">
        <v>0.67174832429243703</v>
      </c>
      <c r="Q16" s="27">
        <v>0.93885289740550804</v>
      </c>
      <c r="R16" s="23">
        <v>15</v>
      </c>
      <c r="Z16" s="23">
        <v>170055.09143313899</v>
      </c>
      <c r="AB16" s="23">
        <v>0.334527169381451</v>
      </c>
      <c r="AC16" s="23">
        <v>0.24274802024268999</v>
      </c>
      <c r="AD16" s="23">
        <v>0.99999754735979396</v>
      </c>
      <c r="AE16" s="23">
        <v>26.417030999965899</v>
      </c>
      <c r="AF16" s="23">
        <v>0.54778567712801096</v>
      </c>
      <c r="AG16" s="20">
        <v>1.3611113960426901E-2</v>
      </c>
      <c r="AH16" s="23">
        <v>0.88146235543044005</v>
      </c>
      <c r="AJ16" s="23">
        <v>0.55904868453132295</v>
      </c>
    </row>
    <row r="17" spans="1:36" x14ac:dyDescent="0.25">
      <c r="A17" s="8">
        <v>44219</v>
      </c>
      <c r="B17" s="23" t="s">
        <v>0</v>
      </c>
      <c r="C17" s="23">
        <v>6.6976744186046524</v>
      </c>
      <c r="D17" s="23">
        <v>66.70178571428572</v>
      </c>
      <c r="E17" s="23">
        <v>4.6732142857142858</v>
      </c>
      <c r="F17" s="23">
        <v>174231</v>
      </c>
      <c r="G17" s="23">
        <v>164352.88404195299</v>
      </c>
      <c r="I17" s="35">
        <v>0.36636010468846297</v>
      </c>
      <c r="J17" s="35">
        <v>0.319015920688136</v>
      </c>
      <c r="K17" s="35">
        <v>5.6469142436981201E-2</v>
      </c>
      <c r="L17" s="35">
        <v>125.930953479035</v>
      </c>
      <c r="M17" s="35">
        <v>0.57814545602155099</v>
      </c>
      <c r="N17" s="35">
        <v>3.80650162696838E-4</v>
      </c>
      <c r="O17" s="35">
        <v>0.60576248393545995</v>
      </c>
      <c r="Q17" s="27">
        <v>0.93862742607590899</v>
      </c>
      <c r="R17" s="23">
        <v>16</v>
      </c>
      <c r="Z17" s="23">
        <v>171853.43236284601</v>
      </c>
      <c r="AB17" s="23">
        <v>0.336642549558267</v>
      </c>
      <c r="AC17" s="23">
        <v>0.23996447918502301</v>
      </c>
      <c r="AD17" s="23">
        <v>0.999963411357495</v>
      </c>
      <c r="AE17" s="23">
        <v>26.4047777786719</v>
      </c>
      <c r="AF17" s="23">
        <v>0.54767868970466804</v>
      </c>
      <c r="AG17" s="20">
        <v>1.3821251748879E-2</v>
      </c>
      <c r="AH17" s="23">
        <v>0.88146210928628899</v>
      </c>
      <c r="AJ17" s="23">
        <v>0.55904415120497297</v>
      </c>
    </row>
    <row r="18" spans="1:36" x14ac:dyDescent="0.25">
      <c r="A18" s="8">
        <v>44220</v>
      </c>
      <c r="B18" s="23" t="s">
        <v>0</v>
      </c>
      <c r="C18" s="23">
        <v>5.6395348837209296</v>
      </c>
      <c r="D18" s="23">
        <v>72.23035714285713</v>
      </c>
      <c r="E18" s="23">
        <v>5.5375000000000014</v>
      </c>
      <c r="F18" s="23">
        <v>137594</v>
      </c>
      <c r="G18" s="23">
        <v>149408.228923811</v>
      </c>
      <c r="I18" s="35">
        <v>0.114793139823874</v>
      </c>
      <c r="J18" s="35">
        <v>0.91155812746146703</v>
      </c>
      <c r="K18" s="35">
        <v>6.14335523210814E-2</v>
      </c>
      <c r="L18" s="35">
        <v>139.016970180355</v>
      </c>
      <c r="M18" s="35">
        <v>0.91939743752190695</v>
      </c>
      <c r="N18" s="35">
        <v>3.8628322171852002E-4</v>
      </c>
      <c r="O18" s="35">
        <v>0.58314392898966705</v>
      </c>
      <c r="Q18" s="27">
        <v>0.93840767658501401</v>
      </c>
      <c r="R18" s="23">
        <v>17</v>
      </c>
      <c r="Z18" s="23">
        <v>160625.94579704199</v>
      </c>
      <c r="AB18" s="23">
        <v>0.335978034747763</v>
      </c>
      <c r="AC18" s="23">
        <v>0.24434079119939101</v>
      </c>
      <c r="AD18" s="23">
        <v>0.99999968650078397</v>
      </c>
      <c r="AE18" s="23">
        <v>26.411661872209098</v>
      </c>
      <c r="AF18" s="23">
        <v>0.54824734297612399</v>
      </c>
      <c r="AG18" s="20">
        <v>1.3909231966629401E-2</v>
      </c>
      <c r="AH18" s="23">
        <v>0.88145812555401104</v>
      </c>
      <c r="AJ18" s="23">
        <v>0.55903182924654704</v>
      </c>
    </row>
    <row r="19" spans="1:36" x14ac:dyDescent="0.25">
      <c r="A19" s="8">
        <v>44221</v>
      </c>
      <c r="B19" s="23" t="s">
        <v>0</v>
      </c>
      <c r="C19" s="23">
        <v>7.8604651162790713</v>
      </c>
      <c r="D19" s="23">
        <v>72.658928571428561</v>
      </c>
      <c r="E19" s="23">
        <v>6.1482142857142863</v>
      </c>
      <c r="F19" s="23">
        <v>142902</v>
      </c>
      <c r="G19" s="23">
        <v>140182.63794513099</v>
      </c>
      <c r="I19" s="35">
        <v>0.15396577769178199</v>
      </c>
      <c r="J19" s="35">
        <v>0.94481973758820903</v>
      </c>
      <c r="K19" s="35">
        <v>7.0123958303553599E-2</v>
      </c>
      <c r="L19" s="35">
        <v>130.021240275721</v>
      </c>
      <c r="M19" s="35">
        <v>0.99209978644944696</v>
      </c>
      <c r="N19" s="35">
        <v>4.0409531592222597E-4</v>
      </c>
      <c r="O19" s="35">
        <v>0.54611969793130799</v>
      </c>
      <c r="Q19" s="27">
        <v>0.93819384839389297</v>
      </c>
      <c r="R19" s="23">
        <v>18</v>
      </c>
      <c r="Z19" s="23">
        <v>148538.49404469301</v>
      </c>
      <c r="AB19" s="23">
        <v>0.33720292028478599</v>
      </c>
      <c r="AC19" s="23">
        <v>0.243635253995759</v>
      </c>
      <c r="AD19" s="23">
        <v>0.99999858502220595</v>
      </c>
      <c r="AE19" s="23">
        <v>26.417979087931101</v>
      </c>
      <c r="AF19" s="23">
        <v>0.549493338329194</v>
      </c>
      <c r="AG19" s="20">
        <v>1.41280865031047E-2</v>
      </c>
      <c r="AH19" s="23">
        <v>0.88145058448107405</v>
      </c>
      <c r="AJ19" s="23">
        <v>0.55899834132540305</v>
      </c>
    </row>
    <row r="20" spans="1:36" x14ac:dyDescent="0.25">
      <c r="A20" s="8">
        <v>44222</v>
      </c>
      <c r="B20" s="23" t="s">
        <v>0</v>
      </c>
      <c r="C20" s="23">
        <v>8.5476190476190474</v>
      </c>
      <c r="D20" s="23">
        <v>76.2</v>
      </c>
      <c r="E20" s="23">
        <v>5.2214285714285706</v>
      </c>
      <c r="F20" s="23">
        <v>144352</v>
      </c>
      <c r="G20" s="23">
        <v>145176.783100787</v>
      </c>
      <c r="I20" s="35">
        <v>0.26710864427900399</v>
      </c>
      <c r="J20" s="35">
        <v>0.75666903900629701</v>
      </c>
      <c r="K20" s="35">
        <v>8.0549301610383803E-2</v>
      </c>
      <c r="L20" s="35">
        <v>117.97805752733601</v>
      </c>
      <c r="M20" s="35">
        <v>0.91726508863371004</v>
      </c>
      <c r="N20" s="35">
        <v>4.1904409124249298E-4</v>
      </c>
      <c r="O20" s="35">
        <v>0.50445395251315095</v>
      </c>
      <c r="Q20" s="27">
        <v>0.93798610777930602</v>
      </c>
      <c r="R20" s="23">
        <v>19</v>
      </c>
      <c r="Z20" s="23">
        <v>140994.68938504701</v>
      </c>
      <c r="AB20" s="23">
        <v>0.33517875007657699</v>
      </c>
      <c r="AC20" s="23">
        <v>0.24163340843032699</v>
      </c>
      <c r="AD20" s="23">
        <v>0.99999573550419996</v>
      </c>
      <c r="AE20" s="23">
        <v>26.417791008853001</v>
      </c>
      <c r="AF20" s="23">
        <v>0.54796945911674</v>
      </c>
      <c r="AG20" s="20">
        <v>1.4342788004484601E-2</v>
      </c>
      <c r="AH20" s="23">
        <v>0.88144481099483896</v>
      </c>
      <c r="AJ20" s="23">
        <v>0.55890736066911595</v>
      </c>
    </row>
    <row r="21" spans="1:36" x14ac:dyDescent="0.25">
      <c r="A21" s="8">
        <v>44223</v>
      </c>
      <c r="B21" s="23" t="s">
        <v>0</v>
      </c>
      <c r="C21" s="23">
        <v>8.75</v>
      </c>
      <c r="D21" s="23">
        <v>74.430357142857147</v>
      </c>
      <c r="E21" s="23">
        <v>4.4732142857142856</v>
      </c>
      <c r="F21" s="23">
        <v>155297</v>
      </c>
      <c r="G21" s="23">
        <v>143704.98907195299</v>
      </c>
      <c r="I21" s="35">
        <v>0.107398255083319</v>
      </c>
      <c r="J21" s="35">
        <v>0.64308625580185996</v>
      </c>
      <c r="K21" s="35">
        <v>0.104250484995042</v>
      </c>
      <c r="L21" s="35">
        <v>103.44294194187</v>
      </c>
      <c r="M21" s="35">
        <v>0.64431452065227102</v>
      </c>
      <c r="N21" s="35">
        <v>4.42178250580461E-4</v>
      </c>
      <c r="O21" s="35">
        <v>0.429047083568526</v>
      </c>
      <c r="Q21" s="27">
        <v>0.93778458850510105</v>
      </c>
      <c r="R21" s="23">
        <v>20</v>
      </c>
      <c r="Z21" s="23">
        <v>141563.43263213299</v>
      </c>
      <c r="AB21" s="23">
        <v>0.33962265817252302</v>
      </c>
      <c r="AC21" s="23">
        <v>0.24913390685662001</v>
      </c>
      <c r="AD21" s="23">
        <v>0.99994855202378097</v>
      </c>
      <c r="AE21" s="23">
        <v>26.428335656049601</v>
      </c>
      <c r="AF21" s="23">
        <v>0.55167514726995004</v>
      </c>
      <c r="AG21" s="20">
        <v>1.4043110210069799E-2</v>
      </c>
      <c r="AH21" s="23">
        <v>0.88144159093999597</v>
      </c>
      <c r="AJ21" s="23">
        <v>0.55866041061145599</v>
      </c>
    </row>
    <row r="22" spans="1:36" x14ac:dyDescent="0.25">
      <c r="A22" s="8">
        <v>44224</v>
      </c>
      <c r="B22" s="23" t="s">
        <v>0</v>
      </c>
      <c r="C22" s="23">
        <v>9.3261904761904795</v>
      </c>
      <c r="D22" s="23">
        <v>66.099999999999994</v>
      </c>
      <c r="E22" s="23">
        <v>3.1553571428571439</v>
      </c>
      <c r="F22" s="23">
        <v>166576</v>
      </c>
      <c r="G22" s="23">
        <v>140229.85479861</v>
      </c>
      <c r="I22" s="35">
        <v>0.39991339135651099</v>
      </c>
      <c r="J22" s="35">
        <v>0.69882581095121299</v>
      </c>
      <c r="K22" s="35">
        <v>0.184368812560946</v>
      </c>
      <c r="L22" s="35">
        <v>85.185011537841902</v>
      </c>
      <c r="M22" s="35">
        <v>0.99303114921638003</v>
      </c>
      <c r="N22" s="35">
        <v>5.0541216256838595E-4</v>
      </c>
      <c r="O22" s="35">
        <v>0.28974501992498602</v>
      </c>
      <c r="Q22" s="27">
        <v>0.93758939278742703</v>
      </c>
      <c r="R22" s="23">
        <v>21</v>
      </c>
      <c r="Z22" s="23">
        <v>140996.258798539</v>
      </c>
      <c r="AB22" s="23">
        <v>0.34560831152544003</v>
      </c>
      <c r="AC22" s="23">
        <v>0.25158561978400501</v>
      </c>
      <c r="AD22" s="23">
        <v>0.99999079310380001</v>
      </c>
      <c r="AE22" s="23">
        <v>26.4356259057115</v>
      </c>
      <c r="AF22" s="23">
        <v>0.55351089238437301</v>
      </c>
      <c r="AG22" s="20">
        <v>1.4560303208018001E-2</v>
      </c>
      <c r="AH22" s="23">
        <v>0.88141639202329902</v>
      </c>
      <c r="AJ22" s="23">
        <v>0.55799178634728697</v>
      </c>
    </row>
    <row r="23" spans="1:36" x14ac:dyDescent="0.25">
      <c r="A23" s="8">
        <v>44225</v>
      </c>
      <c r="B23" s="23" t="s">
        <v>0</v>
      </c>
      <c r="C23" s="23">
        <v>9.1142857142857157</v>
      </c>
      <c r="D23" s="23">
        <v>66.276785714285722</v>
      </c>
      <c r="E23" s="23">
        <v>3.1357142857142861</v>
      </c>
      <c r="F23" s="23">
        <v>166764</v>
      </c>
      <c r="G23" s="23">
        <v>138501.96514939799</v>
      </c>
      <c r="I23" s="35">
        <v>0.45085343463633998</v>
      </c>
      <c r="J23" s="35">
        <v>0.55458769299397803</v>
      </c>
      <c r="K23" s="35">
        <v>0.21266525943157699</v>
      </c>
      <c r="L23" s="35">
        <v>80.951459216076003</v>
      </c>
      <c r="M23" s="35">
        <v>0.89982397664935798</v>
      </c>
      <c r="N23" s="35">
        <v>4.9537046763481495E-4</v>
      </c>
      <c r="O23" s="35">
        <v>0.26581420875718997</v>
      </c>
      <c r="Q23" s="27">
        <v>0.93740059251661001</v>
      </c>
      <c r="R23" s="23">
        <v>22</v>
      </c>
      <c r="Z23" s="23">
        <v>138409.42478638599</v>
      </c>
      <c r="AB23" s="23">
        <v>0.33900013298105602</v>
      </c>
      <c r="AC23" s="23">
        <v>0.25189266538344901</v>
      </c>
      <c r="AD23" s="23">
        <v>0.999969936328297</v>
      </c>
      <c r="AE23" s="23">
        <v>26.4376255571344</v>
      </c>
      <c r="AF23" s="23">
        <v>0.551783627385383</v>
      </c>
      <c r="AG23" s="20">
        <v>1.49590430354832E-2</v>
      </c>
      <c r="AH23" s="23">
        <v>0.88139311276379495</v>
      </c>
      <c r="AJ23" s="23">
        <v>0.55619366854832597</v>
      </c>
    </row>
    <row r="24" spans="1:36" x14ac:dyDescent="0.25">
      <c r="A24" s="8">
        <v>44226</v>
      </c>
      <c r="B24" s="23" t="s">
        <v>0</v>
      </c>
      <c r="C24" s="23">
        <v>7.6928571428571431</v>
      </c>
      <c r="D24" s="23">
        <v>68.017857142857125</v>
      </c>
      <c r="E24" s="23">
        <v>5.1624999999999988</v>
      </c>
      <c r="F24" s="23">
        <v>144715</v>
      </c>
      <c r="G24" s="23">
        <v>133405.61983231499</v>
      </c>
      <c r="I24" s="35">
        <v>0.18259577654765299</v>
      </c>
      <c r="J24" s="35">
        <v>0.63731133941662399</v>
      </c>
      <c r="K24" s="35">
        <v>0.21703571089753801</v>
      </c>
      <c r="L24" s="35">
        <v>80.8287105199135</v>
      </c>
      <c r="M24" s="35">
        <v>0.71426352792859205</v>
      </c>
      <c r="N24" s="35">
        <v>5.035400390625E-4</v>
      </c>
      <c r="O24" s="35">
        <v>0.26066007415488202</v>
      </c>
      <c r="Q24" s="27">
        <v>0.93721823069704102</v>
      </c>
      <c r="R24" s="23">
        <v>23</v>
      </c>
      <c r="Z24" s="23">
        <v>135859.163130612</v>
      </c>
      <c r="AB24" s="23">
        <v>5.4796618339860201E-2</v>
      </c>
      <c r="AC24" s="23">
        <v>0.568703701196417</v>
      </c>
      <c r="AD24" s="23">
        <v>3.3908248391225498E-2</v>
      </c>
      <c r="AE24" s="23">
        <v>51.183732511554602</v>
      </c>
      <c r="AF24" s="23">
        <v>0.53040186493156105</v>
      </c>
      <c r="AG24" s="20">
        <v>1.2606921944268899E-2</v>
      </c>
      <c r="AH24" s="23">
        <v>0.876628758013137</v>
      </c>
      <c r="AJ24" s="23">
        <v>0.55144468764273302</v>
      </c>
    </row>
    <row r="25" spans="1:36" x14ac:dyDescent="0.25">
      <c r="A25" s="8">
        <v>44227</v>
      </c>
      <c r="B25" s="23" t="s">
        <v>0</v>
      </c>
      <c r="C25" s="23">
        <v>8.4261904761904756</v>
      </c>
      <c r="D25" s="23">
        <v>70.683928571428595</v>
      </c>
      <c r="E25" s="23">
        <v>5.6017857142857128</v>
      </c>
      <c r="F25" s="23">
        <v>115156</v>
      </c>
      <c r="G25" s="23">
        <v>122993.364807209</v>
      </c>
      <c r="I25" s="35">
        <v>3.9156632868824204E-3</v>
      </c>
      <c r="J25" s="35">
        <v>0.66565817382780701</v>
      </c>
      <c r="K25" s="35">
        <v>0.33046660799293798</v>
      </c>
      <c r="L25" s="35">
        <v>73.691984900463495</v>
      </c>
      <c r="M25" s="35">
        <v>0.56411195902738298</v>
      </c>
      <c r="N25" s="35">
        <v>5.2309036254882802E-4</v>
      </c>
      <c r="O25" s="35">
        <v>0.20827636854068801</v>
      </c>
      <c r="Q25" s="27">
        <v>0.93704232306608504</v>
      </c>
      <c r="R25" s="23">
        <v>24</v>
      </c>
      <c r="Z25" s="23">
        <v>132039.90737610799</v>
      </c>
      <c r="AB25" s="23">
        <v>9.9756594846145602E-2</v>
      </c>
      <c r="AC25" s="23">
        <v>0.48539079859141898</v>
      </c>
      <c r="AD25" s="23">
        <v>3.9777700620885897E-2</v>
      </c>
      <c r="AE25" s="23">
        <v>48.189265139868297</v>
      </c>
      <c r="AF25" s="23">
        <v>0.52607332262640705</v>
      </c>
      <c r="AG25" s="20">
        <v>1.2066812498580701E-2</v>
      </c>
      <c r="AH25" s="23">
        <v>0.87661856811767302</v>
      </c>
      <c r="AJ25" s="23">
        <v>0.53947892395693398</v>
      </c>
    </row>
    <row r="26" spans="1:36" x14ac:dyDescent="0.25">
      <c r="A26" s="8">
        <v>44228</v>
      </c>
      <c r="B26" s="23" t="s">
        <v>0</v>
      </c>
      <c r="C26" s="23">
        <v>9.8714285714285737</v>
      </c>
      <c r="D26" s="23">
        <v>72.492857142857147</v>
      </c>
      <c r="E26" s="23">
        <v>5.0946428571428557</v>
      </c>
      <c r="F26" s="23">
        <v>129608</v>
      </c>
      <c r="G26" s="23">
        <v>122251.104571691</v>
      </c>
      <c r="I26" s="35">
        <v>0.87443564812998698</v>
      </c>
      <c r="J26" s="35">
        <v>0.20442591218971301</v>
      </c>
      <c r="K26" s="35">
        <v>0.82648170251867703</v>
      </c>
      <c r="L26" s="35">
        <v>158.06595289613901</v>
      </c>
      <c r="M26" s="35">
        <v>0.97354615239289699</v>
      </c>
      <c r="N26" s="35">
        <v>6.0187533079725198E-4</v>
      </c>
      <c r="O26" s="35">
        <v>0.143264378734971</v>
      </c>
      <c r="Q26" s="27">
        <v>0.93687285985357904</v>
      </c>
      <c r="R26" s="23">
        <v>25</v>
      </c>
      <c r="Z26" s="23">
        <v>125807.288950923</v>
      </c>
      <c r="AB26" s="23">
        <v>9.5235348816545495E-2</v>
      </c>
      <c r="AC26" s="23">
        <v>0.65853362653911895</v>
      </c>
      <c r="AD26" s="23">
        <v>2.9853978759115999E-2</v>
      </c>
      <c r="AE26" s="23">
        <v>41.483360873609797</v>
      </c>
      <c r="AF26" s="23">
        <v>0.55067007534940704</v>
      </c>
      <c r="AG26" s="20">
        <v>1.39241783981983E-2</v>
      </c>
      <c r="AH26" s="23">
        <v>0.87656257367186396</v>
      </c>
      <c r="AJ26" s="23">
        <v>0.51259417136371899</v>
      </c>
    </row>
    <row r="27" spans="1:36" x14ac:dyDescent="0.25">
      <c r="A27" s="8">
        <v>44229</v>
      </c>
      <c r="B27" s="23" t="s">
        <v>0</v>
      </c>
      <c r="C27" s="23">
        <v>10.25714285714286</v>
      </c>
      <c r="D27" s="23">
        <v>70.70178571428572</v>
      </c>
      <c r="E27" s="23">
        <v>5.2589285714285703</v>
      </c>
      <c r="F27" s="23">
        <v>114229</v>
      </c>
      <c r="G27" s="23">
        <v>124868.78337808199</v>
      </c>
      <c r="I27" s="35">
        <v>0.55308108399318801</v>
      </c>
      <c r="J27" s="35">
        <v>0.44777854723117799</v>
      </c>
      <c r="K27" s="35">
        <v>1.91273301273464</v>
      </c>
      <c r="L27" s="35">
        <v>139.28015508626399</v>
      </c>
      <c r="M27" s="35">
        <v>0.89554407634454603</v>
      </c>
      <c r="N27" s="35">
        <v>6.0192394770441904E-4</v>
      </c>
      <c r="O27" s="35">
        <v>0.143264377955618</v>
      </c>
      <c r="Q27" s="27">
        <v>0.93670980764493295</v>
      </c>
      <c r="R27" s="23">
        <v>26</v>
      </c>
      <c r="Z27" s="23">
        <v>122876.58195458</v>
      </c>
      <c r="AB27" s="23">
        <v>1.1364707219275699E-3</v>
      </c>
      <c r="AC27" s="23">
        <v>0.67189023487412303</v>
      </c>
      <c r="AD27" s="23">
        <v>2.6210512912639001E-2</v>
      </c>
      <c r="AE27" s="23">
        <v>62.597453644943101</v>
      </c>
      <c r="AF27" s="23">
        <v>0.54023683224555596</v>
      </c>
      <c r="AG27" s="20">
        <v>1.3428469792604701E-2</v>
      </c>
      <c r="AH27" s="23">
        <v>0.87649600402342898</v>
      </c>
      <c r="AJ27" s="23">
        <v>0.46513752919350598</v>
      </c>
    </row>
    <row r="28" spans="1:36" x14ac:dyDescent="0.25">
      <c r="A28" s="8">
        <v>44230</v>
      </c>
      <c r="B28" s="23" t="s">
        <v>0</v>
      </c>
      <c r="C28" s="23">
        <v>8.9952380952380935</v>
      </c>
      <c r="D28" s="23">
        <v>68.939285714285703</v>
      </c>
      <c r="E28" s="23">
        <v>5.8732142857142859</v>
      </c>
      <c r="F28" s="23">
        <v>123070</v>
      </c>
      <c r="G28" s="23">
        <v>122893.39862153</v>
      </c>
      <c r="I28" s="35">
        <v>7.4015186527087398E-2</v>
      </c>
      <c r="J28" s="35">
        <v>0.63488690199165398</v>
      </c>
      <c r="K28" s="35">
        <v>1.07046947976618</v>
      </c>
      <c r="L28" s="35">
        <v>132.57451946231899</v>
      </c>
      <c r="M28" s="35">
        <v>0.60358651589636403</v>
      </c>
      <c r="N28" s="35">
        <v>6.0192145356785499E-4</v>
      </c>
      <c r="O28" s="35">
        <v>0.14326437747429199</v>
      </c>
      <c r="Q28" s="27">
        <v>0.93655311131292995</v>
      </c>
      <c r="R28" s="23">
        <v>27</v>
      </c>
      <c r="Z28" s="23">
        <v>122065.975253223</v>
      </c>
      <c r="AB28" s="23">
        <v>0.16969577731916599</v>
      </c>
      <c r="AC28" s="23">
        <v>0.54226219008486498</v>
      </c>
      <c r="AD28" s="23">
        <v>4.0198469741969202E-2</v>
      </c>
      <c r="AE28" s="23">
        <v>41.6335137093307</v>
      </c>
      <c r="AF28" s="23">
        <v>0.55965984328724705</v>
      </c>
      <c r="AG28" s="20">
        <v>1.40494300589612E-2</v>
      </c>
      <c r="AH28" s="23">
        <v>0.876420464133432</v>
      </c>
      <c r="AJ28" s="23">
        <v>0.40859807067825499</v>
      </c>
    </row>
    <row r="29" spans="1:36" x14ac:dyDescent="0.25">
      <c r="A29" s="8">
        <v>44231</v>
      </c>
      <c r="B29" s="23" t="s">
        <v>0</v>
      </c>
      <c r="C29" s="23">
        <v>9.5390243902439025</v>
      </c>
      <c r="D29" s="23">
        <v>64.249090909090896</v>
      </c>
      <c r="E29" s="23">
        <v>6.9945454545454577</v>
      </c>
      <c r="F29" s="23">
        <v>123939</v>
      </c>
      <c r="G29" s="23">
        <v>113563.68067331301</v>
      </c>
      <c r="I29" s="35">
        <v>5.3064184938750297E-3</v>
      </c>
      <c r="J29" s="35">
        <v>0.536797599146287</v>
      </c>
      <c r="K29" s="35">
        <v>1.91363892570239</v>
      </c>
      <c r="L29" s="35">
        <v>172.314136385072</v>
      </c>
      <c r="M29" s="35">
        <v>0.436788437957841</v>
      </c>
      <c r="N29" s="35">
        <v>6.0191750526428201E-4</v>
      </c>
      <c r="O29" s="35">
        <v>0.14326437718777599</v>
      </c>
      <c r="Q29" s="27">
        <v>0.93640269598598302</v>
      </c>
      <c r="R29" s="23">
        <v>28</v>
      </c>
      <c r="Z29" s="23">
        <v>119468.602623083</v>
      </c>
      <c r="AB29" s="23">
        <v>5.38411163393228E-2</v>
      </c>
      <c r="AC29" s="23">
        <v>0.68229592266874595</v>
      </c>
      <c r="AD29" s="23">
        <v>2.82365914196047E-2</v>
      </c>
      <c r="AE29" s="23">
        <v>49.288615451820597</v>
      </c>
      <c r="AF29" s="23">
        <v>0.54953219604446402</v>
      </c>
      <c r="AG29" s="20">
        <v>1.5419711382210301E-2</v>
      </c>
      <c r="AH29" s="23">
        <v>0.87637659372257903</v>
      </c>
      <c r="AJ29" s="23">
        <v>0.36579668586226999</v>
      </c>
    </row>
    <row r="30" spans="1:36" x14ac:dyDescent="0.25">
      <c r="A30" s="8">
        <v>44232</v>
      </c>
      <c r="B30" s="23" t="s">
        <v>0</v>
      </c>
      <c r="C30" s="23">
        <v>11.47073170731707</v>
      </c>
      <c r="D30" s="23">
        <v>65.86181818181818</v>
      </c>
      <c r="E30" s="23">
        <v>5.5527272727272736</v>
      </c>
      <c r="F30" s="23">
        <v>131295</v>
      </c>
      <c r="G30" s="23">
        <v>112517.301328313</v>
      </c>
      <c r="I30" s="35">
        <v>0.16584472020160701</v>
      </c>
      <c r="J30" s="35">
        <v>0.91124324168323501</v>
      </c>
      <c r="K30" s="35">
        <v>1.8168803685357899</v>
      </c>
      <c r="L30" s="35">
        <v>99.6828766255706</v>
      </c>
      <c r="M30" s="35">
        <v>0.97177226164044295</v>
      </c>
      <c r="N30" s="35">
        <v>6.0205480399844202E-4</v>
      </c>
      <c r="O30" s="35">
        <v>0.14326435960724701</v>
      </c>
      <c r="Q30" s="27">
        <v>0.936258469023589</v>
      </c>
      <c r="R30" s="23">
        <v>29</v>
      </c>
      <c r="Z30" s="23">
        <v>112839.502898754</v>
      </c>
      <c r="AB30" s="23">
        <v>5.5250023496214599E-2</v>
      </c>
      <c r="AC30" s="23">
        <v>0.62790105145695296</v>
      </c>
      <c r="AD30" s="23">
        <v>3.8340230695756997E-2</v>
      </c>
      <c r="AE30" s="23">
        <v>55.385027340419697</v>
      </c>
      <c r="AF30" s="23">
        <v>0.55726842373192997</v>
      </c>
      <c r="AG30" s="20">
        <v>1.58214698495182E-2</v>
      </c>
      <c r="AH30" s="23">
        <v>0.87621946175447496</v>
      </c>
      <c r="AJ30" s="23">
        <v>0.34320744637434197</v>
      </c>
    </row>
    <row r="31" spans="1:36" x14ac:dyDescent="0.25">
      <c r="A31" s="8">
        <v>44233</v>
      </c>
      <c r="B31" s="23" t="s">
        <v>0</v>
      </c>
      <c r="C31" s="23">
        <v>9.3000000000000025</v>
      </c>
      <c r="D31" s="23">
        <v>64.565454545454529</v>
      </c>
      <c r="E31" s="23">
        <v>4.6890909090909094</v>
      </c>
      <c r="F31" s="23">
        <v>110742</v>
      </c>
      <c r="G31" s="23">
        <v>117982.49592502099</v>
      </c>
      <c r="I31" s="35">
        <v>0.505756555772231</v>
      </c>
      <c r="J31" s="35">
        <v>0.25865311304982602</v>
      </c>
      <c r="K31" s="35">
        <v>1.70780508318417</v>
      </c>
      <c r="L31" s="35">
        <v>89.687859781120807</v>
      </c>
      <c r="M31" s="35">
        <v>0.65909379009501501</v>
      </c>
      <c r="N31" s="35">
        <v>6.0201388527225696E-4</v>
      </c>
      <c r="O31" s="35">
        <v>0.14326435418215699</v>
      </c>
      <c r="Q31" s="27">
        <v>0.93612032197305495</v>
      </c>
      <c r="R31" s="23">
        <v>30</v>
      </c>
      <c r="Z31" s="23">
        <v>107579.774652646</v>
      </c>
      <c r="AB31" s="23">
        <v>6.0384462825227803E-2</v>
      </c>
      <c r="AC31" s="23">
        <v>0.51037482207124996</v>
      </c>
      <c r="AD31" s="23">
        <v>0.99982401939140497</v>
      </c>
      <c r="AE31" s="23">
        <v>56.684416655501302</v>
      </c>
      <c r="AF31" s="23">
        <v>0.54712907591677895</v>
      </c>
      <c r="AG31" s="20">
        <v>1.5008492656683499E-2</v>
      </c>
      <c r="AH31" s="23">
        <v>0.87487456271843</v>
      </c>
      <c r="AJ31" s="23">
        <v>0.333508925247194</v>
      </c>
    </row>
    <row r="32" spans="1:36" x14ac:dyDescent="0.25">
      <c r="A32" s="8">
        <v>44234</v>
      </c>
      <c r="B32" s="23" t="s">
        <v>0</v>
      </c>
      <c r="C32" s="23">
        <v>9.2926829268292686</v>
      </c>
      <c r="D32" s="23">
        <v>71.214545454545444</v>
      </c>
      <c r="E32" s="23">
        <v>2.954545454545455</v>
      </c>
      <c r="F32" s="23">
        <v>91491</v>
      </c>
      <c r="G32" s="23">
        <v>104787.35649459</v>
      </c>
      <c r="I32" s="35">
        <v>0.32708019520509501</v>
      </c>
      <c r="J32" s="35">
        <v>0.56775738871869896</v>
      </c>
      <c r="K32" s="35">
        <v>1.82823947486715</v>
      </c>
      <c r="L32" s="35">
        <v>113.616846944957</v>
      </c>
      <c r="M32" s="35">
        <v>0.78952267994035996</v>
      </c>
      <c r="N32" s="35">
        <v>6.0175236070625403E-4</v>
      </c>
      <c r="O32" s="35">
        <v>0.14326433449342801</v>
      </c>
      <c r="Q32" s="27">
        <v>0.93598813248492196</v>
      </c>
      <c r="R32" s="23">
        <v>31</v>
      </c>
      <c r="Z32" s="23">
        <v>105043.445275244</v>
      </c>
      <c r="AB32" s="23"/>
      <c r="AC32" s="23"/>
      <c r="AD32" s="23"/>
      <c r="AE32" s="23"/>
      <c r="AF32" s="23"/>
      <c r="AG32" s="20"/>
      <c r="AH32" s="23"/>
      <c r="AJ32" s="23">
        <v>0.32971805889974798</v>
      </c>
    </row>
    <row r="33" spans="1:36" x14ac:dyDescent="0.25">
      <c r="A33" s="8">
        <v>44235</v>
      </c>
      <c r="B33" s="23" t="s">
        <v>0</v>
      </c>
      <c r="C33" s="23">
        <v>10.560975609756101</v>
      </c>
      <c r="D33" s="23">
        <v>68.2709090909091</v>
      </c>
      <c r="E33" s="23">
        <v>3.1636363636363631</v>
      </c>
      <c r="F33" s="23">
        <v>85922</v>
      </c>
      <c r="G33" s="23">
        <v>101589.254228623</v>
      </c>
      <c r="I33" s="35">
        <v>0.40329825311676398</v>
      </c>
      <c r="J33" s="35">
        <v>0.22688177667037299</v>
      </c>
      <c r="K33" s="35">
        <v>1.5145683172920801</v>
      </c>
      <c r="L33" s="35">
        <v>149.46523719719701</v>
      </c>
      <c r="M33" s="35">
        <v>0.52486443657495696</v>
      </c>
      <c r="N33" s="35">
        <v>6.02150176440719E-4</v>
      </c>
      <c r="O33" s="35">
        <v>0.14326431978913301</v>
      </c>
      <c r="Q33" s="27">
        <v>0.93586176616797501</v>
      </c>
      <c r="R33" s="23">
        <v>32</v>
      </c>
      <c r="Z33" s="23">
        <v>98017.213590665895</v>
      </c>
      <c r="AB33" s="23"/>
      <c r="AC33" s="23"/>
      <c r="AD33" s="23"/>
      <c r="AE33" s="23"/>
      <c r="AF33" s="23"/>
      <c r="AG33" s="20"/>
      <c r="AH33" s="23"/>
      <c r="AJ33" s="23">
        <v>0.32829121438026998</v>
      </c>
    </row>
    <row r="34" spans="1:36" x14ac:dyDescent="0.25">
      <c r="A34" s="8">
        <v>44236</v>
      </c>
      <c r="B34" s="23" t="s">
        <v>0</v>
      </c>
      <c r="C34" s="23">
        <v>13.11463414634146</v>
      </c>
      <c r="D34" s="23">
        <v>74.069090909090917</v>
      </c>
      <c r="E34" s="23">
        <v>4.0163636363636357</v>
      </c>
      <c r="F34" s="23">
        <v>94189</v>
      </c>
      <c r="G34" s="23">
        <v>104428.525594162</v>
      </c>
      <c r="I34" s="35">
        <v>0.54064072819814302</v>
      </c>
      <c r="J34" s="35">
        <v>0.398998574104662</v>
      </c>
      <c r="K34" s="35">
        <v>1.1924694921900101</v>
      </c>
      <c r="L34" s="35">
        <v>113.949082561813</v>
      </c>
      <c r="M34" s="35">
        <v>0.83432346114359801</v>
      </c>
      <c r="N34" s="35">
        <v>6.0221061690424204E-4</v>
      </c>
      <c r="O34" s="35">
        <v>0.14326430264251999</v>
      </c>
      <c r="Q34" s="27">
        <v>0.93574107836804898</v>
      </c>
      <c r="R34" s="23">
        <v>33</v>
      </c>
      <c r="Z34" s="23">
        <v>93360.801111544293</v>
      </c>
      <c r="AB34" s="23"/>
      <c r="AC34" s="23"/>
      <c r="AD34" s="23"/>
      <c r="AE34" s="23"/>
      <c r="AF34" s="23"/>
      <c r="AG34" s="20"/>
      <c r="AH34" s="23"/>
      <c r="AJ34" s="23">
        <v>0.32776182997930903</v>
      </c>
    </row>
    <row r="35" spans="1:36" x14ac:dyDescent="0.25">
      <c r="A35" s="8">
        <v>44237</v>
      </c>
      <c r="B35" s="23" t="s">
        <v>0</v>
      </c>
      <c r="C35" s="23">
        <v>12.143902439024391</v>
      </c>
      <c r="D35" s="23">
        <v>71.898181818181826</v>
      </c>
      <c r="E35" s="23">
        <v>3.6127272727272741</v>
      </c>
      <c r="F35" s="23">
        <v>95868</v>
      </c>
      <c r="G35" s="23">
        <v>113439.22816158499</v>
      </c>
      <c r="I35" s="35">
        <v>0.15798156367789201</v>
      </c>
      <c r="J35" s="35">
        <v>0.27307550093635002</v>
      </c>
      <c r="K35" s="35">
        <v>1.86824352949737</v>
      </c>
      <c r="L35" s="35">
        <v>135.602185992541</v>
      </c>
      <c r="M35" s="35">
        <v>0.325740999982297</v>
      </c>
      <c r="N35" s="35">
        <v>6.0220053335313705E-4</v>
      </c>
      <c r="O35" s="35">
        <v>0.14326429988328099</v>
      </c>
      <c r="Q35" s="27">
        <v>0.93562591585808497</v>
      </c>
      <c r="R35" s="23">
        <v>34</v>
      </c>
      <c r="Z35" s="23">
        <v>91696.948109483099</v>
      </c>
      <c r="AB35" s="23"/>
      <c r="AC35" s="23"/>
      <c r="AD35" s="23"/>
      <c r="AE35" s="23"/>
      <c r="AF35" s="23"/>
      <c r="AG35" s="20"/>
      <c r="AH35" s="23"/>
      <c r="AJ35" s="23">
        <v>0.32756646864024502</v>
      </c>
    </row>
    <row r="36" spans="1:36" x14ac:dyDescent="0.25">
      <c r="A36" s="8">
        <v>44238</v>
      </c>
      <c r="B36" s="23" t="s">
        <v>0</v>
      </c>
      <c r="C36" s="23">
        <v>10.121951219512191</v>
      </c>
      <c r="D36" s="23">
        <v>75.492857142857133</v>
      </c>
      <c r="E36" s="23">
        <v>2.3696428571428569</v>
      </c>
      <c r="F36" s="23">
        <v>106133</v>
      </c>
      <c r="G36" s="23">
        <v>106222.478506056</v>
      </c>
      <c r="I36" s="35">
        <v>0.77655630931093</v>
      </c>
      <c r="J36" s="35">
        <v>0.32126366828131903</v>
      </c>
      <c r="K36" s="35">
        <v>1.24369938095322</v>
      </c>
      <c r="L36" s="35">
        <v>95.9552897567023</v>
      </c>
      <c r="M36" s="35">
        <v>0.99250549988685399</v>
      </c>
      <c r="N36" s="35">
        <v>6.0164969161313796E-4</v>
      </c>
      <c r="O36" s="35">
        <v>0.14326424024765799</v>
      </c>
      <c r="Q36" s="27">
        <v>0.93551611842983096</v>
      </c>
      <c r="R36" s="23">
        <v>35</v>
      </c>
      <c r="Z36" s="23">
        <v>92731.291976413893</v>
      </c>
      <c r="AB36" s="23"/>
      <c r="AC36" s="23"/>
      <c r="AD36" s="23"/>
      <c r="AE36" s="23"/>
      <c r="AF36" s="23"/>
      <c r="AG36" s="20"/>
      <c r="AH36" s="23"/>
      <c r="AJ36" s="23">
        <v>0.32749451613693098</v>
      </c>
    </row>
    <row r="37" spans="1:36" x14ac:dyDescent="0.25">
      <c r="A37" s="8">
        <v>44239</v>
      </c>
      <c r="B37" s="23" t="s">
        <v>0</v>
      </c>
      <c r="C37" s="23">
        <v>7.5829268292682954</v>
      </c>
      <c r="D37" s="23">
        <v>70.9892857142857</v>
      </c>
      <c r="E37" s="23">
        <v>1.041071428571428</v>
      </c>
      <c r="F37" s="23">
        <v>99810</v>
      </c>
      <c r="G37" s="23">
        <v>94127.119737613495</v>
      </c>
      <c r="I37" s="35">
        <v>0.36715519435261101</v>
      </c>
      <c r="J37" s="35">
        <v>7.6747793216785695E-2</v>
      </c>
      <c r="K37" s="35">
        <v>0.95889830872666904</v>
      </c>
      <c r="L37" s="35">
        <v>175.61086315638701</v>
      </c>
      <c r="M37" s="35">
        <v>0.33858647336564002</v>
      </c>
      <c r="N37" s="35">
        <v>6.0233977266055405E-4</v>
      </c>
      <c r="O37" s="35">
        <v>0.143264183222855</v>
      </c>
      <c r="Q37" s="27">
        <v>0.93541152038041497</v>
      </c>
      <c r="R37" s="23">
        <v>36</v>
      </c>
      <c r="Z37" s="23">
        <v>90317.046569561804</v>
      </c>
      <c r="AB37" s="23"/>
      <c r="AC37" s="23"/>
      <c r="AD37" s="23"/>
      <c r="AE37" s="23"/>
      <c r="AF37" s="23"/>
      <c r="AG37" s="20"/>
      <c r="AH37" s="23"/>
      <c r="AJ37" s="23">
        <v>0.327468035027286</v>
      </c>
    </row>
    <row r="38" spans="1:36" x14ac:dyDescent="0.25">
      <c r="A38" s="8">
        <v>44240</v>
      </c>
      <c r="B38" s="23" t="s">
        <v>0</v>
      </c>
      <c r="C38" s="23">
        <v>6.5658536585365868</v>
      </c>
      <c r="D38" s="23">
        <v>72.769642857142841</v>
      </c>
      <c r="E38" s="23">
        <v>0.63750000000000007</v>
      </c>
      <c r="F38" s="23">
        <v>88591</v>
      </c>
      <c r="G38" s="23">
        <v>79605.920292213603</v>
      </c>
      <c r="I38" s="35">
        <v>0.56940098052327104</v>
      </c>
      <c r="J38" s="35">
        <v>0.18984283036841901</v>
      </c>
      <c r="K38" s="35">
        <v>1.51970135088434</v>
      </c>
      <c r="L38" s="35">
        <v>110.37604855138299</v>
      </c>
      <c r="M38" s="35">
        <v>0.65392685776541304</v>
      </c>
      <c r="N38" s="35">
        <v>6.0268561498633101E-4</v>
      </c>
      <c r="O38" s="35">
        <v>0.143263861070244</v>
      </c>
      <c r="Q38" s="27">
        <v>0.93531195188942495</v>
      </c>
      <c r="R38" s="23">
        <v>37</v>
      </c>
      <c r="Z38" s="23">
        <v>85430.668679716502</v>
      </c>
      <c r="AB38" s="23"/>
      <c r="AC38" s="23"/>
      <c r="AD38" s="23"/>
      <c r="AE38" s="23"/>
      <c r="AF38" s="23"/>
      <c r="AG38" s="20"/>
      <c r="AH38" s="23"/>
      <c r="AJ38" s="23">
        <v>0.32745829164479801</v>
      </c>
    </row>
    <row r="39" spans="1:36" x14ac:dyDescent="0.25">
      <c r="A39" s="8">
        <v>44241</v>
      </c>
      <c r="B39" s="23" t="s">
        <v>0</v>
      </c>
      <c r="C39" s="23">
        <v>5.7731707317073164</v>
      </c>
      <c r="D39" s="23">
        <v>74.935714285714283</v>
      </c>
      <c r="E39" s="23">
        <v>-0.51428571428571423</v>
      </c>
      <c r="F39" s="23">
        <v>66316</v>
      </c>
      <c r="G39" s="23">
        <v>72279.696560650598</v>
      </c>
      <c r="I39" s="35">
        <v>0.22881432432579901</v>
      </c>
      <c r="J39" s="35">
        <v>0.76040981855163703</v>
      </c>
      <c r="K39" s="35">
        <v>0.98287086965041104</v>
      </c>
      <c r="L39" s="35">
        <v>178.65613777595601</v>
      </c>
      <c r="M39" s="35">
        <v>0.88390753935982902</v>
      </c>
      <c r="N39" s="35">
        <v>6.0271767775310603E-4</v>
      </c>
      <c r="O39" s="35">
        <v>0.143263861060211</v>
      </c>
      <c r="Q39" s="27">
        <v>0.93521724028437303</v>
      </c>
      <c r="R39" s="23">
        <v>38</v>
      </c>
      <c r="Z39" s="23">
        <v>79584.248583014094</v>
      </c>
      <c r="AB39" s="23"/>
      <c r="AC39" s="23"/>
      <c r="AD39" s="23"/>
      <c r="AE39" s="23"/>
      <c r="AF39" s="23"/>
      <c r="AG39" s="20"/>
      <c r="AH39" s="23"/>
      <c r="AJ39" s="23">
        <v>0.32745470704742602</v>
      </c>
    </row>
    <row r="40" spans="1:36" x14ac:dyDescent="0.25">
      <c r="A40" s="8">
        <v>44242</v>
      </c>
      <c r="B40" s="23" t="s">
        <v>0</v>
      </c>
      <c r="C40" s="23">
        <v>8.1560975609756099</v>
      </c>
      <c r="D40" s="23">
        <v>77.248214285714269</v>
      </c>
      <c r="E40" s="23">
        <v>-0.35178571428571409</v>
      </c>
      <c r="F40" s="23">
        <v>54460</v>
      </c>
      <c r="G40" s="23">
        <v>66090.346032084402</v>
      </c>
      <c r="I40" s="35">
        <v>0.32443033299922902</v>
      </c>
      <c r="J40" s="35">
        <v>0.50365481546079505</v>
      </c>
      <c r="K40" s="35">
        <v>1.6836850820176299</v>
      </c>
      <c r="L40" s="35">
        <v>141.66152638442699</v>
      </c>
      <c r="M40" s="35">
        <v>0.72276860642087704</v>
      </c>
      <c r="N40" s="35">
        <v>6.0279130321661001E-4</v>
      </c>
      <c r="O40" s="35">
        <v>0.14326376119168699</v>
      </c>
      <c r="Q40" s="27">
        <v>0.93512721119431097</v>
      </c>
      <c r="R40" s="23">
        <v>39</v>
      </c>
      <c r="Z40" s="23">
        <v>75729.1051455376</v>
      </c>
      <c r="AB40" s="23"/>
      <c r="AC40" s="23"/>
      <c r="AD40" s="23"/>
      <c r="AE40" s="23"/>
      <c r="AF40" s="23"/>
      <c r="AG40" s="20"/>
      <c r="AH40" s="23"/>
      <c r="AJ40" s="23">
        <v>0.32745338831946802</v>
      </c>
    </row>
    <row r="41" spans="1:36" x14ac:dyDescent="0.25">
      <c r="A41" s="8">
        <v>44243</v>
      </c>
      <c r="B41" s="23" t="s">
        <v>0</v>
      </c>
      <c r="C41" s="23">
        <v>8.2476190476190467</v>
      </c>
      <c r="D41" s="23">
        <v>75.798214285714266</v>
      </c>
      <c r="E41" s="23">
        <v>1.3374999999999999</v>
      </c>
      <c r="F41" s="23">
        <v>59161</v>
      </c>
      <c r="G41" s="23">
        <v>75065.163844715804</v>
      </c>
      <c r="I41" s="35">
        <v>0.83024071409094802</v>
      </c>
      <c r="J41" s="35">
        <v>0.13478332508115701</v>
      </c>
      <c r="K41" s="35">
        <v>0.52926953796744303</v>
      </c>
      <c r="L41" s="35">
        <v>167.23285938741401</v>
      </c>
      <c r="M41" s="35">
        <v>0.85970753127262201</v>
      </c>
      <c r="N41" s="35">
        <v>6.0307344197430002E-4</v>
      </c>
      <c r="O41" s="35">
        <v>0.14326325426389799</v>
      </c>
      <c r="Q41" s="27">
        <v>0.93504168959298894</v>
      </c>
      <c r="R41" s="23">
        <v>40</v>
      </c>
      <c r="Z41" s="23">
        <v>72950.034047942696</v>
      </c>
      <c r="AB41" s="23"/>
      <c r="AC41" s="23"/>
      <c r="AD41" s="23"/>
      <c r="AE41" s="23"/>
      <c r="AF41" s="23"/>
      <c r="AG41" s="20"/>
      <c r="AH41" s="23"/>
      <c r="AJ41" s="23">
        <v>0.32745290318265202</v>
      </c>
    </row>
    <row r="42" spans="1:36" x14ac:dyDescent="0.25">
      <c r="A42" s="8">
        <v>44244</v>
      </c>
      <c r="B42" s="23" t="s">
        <v>0</v>
      </c>
      <c r="C42" s="23">
        <v>9.1720930232558135</v>
      </c>
      <c r="D42" s="23">
        <v>66.712500000000006</v>
      </c>
      <c r="E42" s="23">
        <v>1.371428571428571</v>
      </c>
      <c r="F42" s="23">
        <v>70042</v>
      </c>
      <c r="G42" s="23">
        <v>73323.356431112596</v>
      </c>
      <c r="I42" s="35">
        <v>0.42815943583648303</v>
      </c>
      <c r="J42" s="35">
        <v>0.187799321731628</v>
      </c>
      <c r="K42" s="35">
        <v>1.1114504657548001</v>
      </c>
      <c r="L42" s="35">
        <v>193.43578863330899</v>
      </c>
      <c r="M42" s="35">
        <v>0.51064279077429497</v>
      </c>
      <c r="N42" s="35">
        <v>6.0305356806111799E-4</v>
      </c>
      <c r="O42" s="35">
        <v>0.14326311344117201</v>
      </c>
      <c r="Q42" s="27">
        <v>0.93496050073427195</v>
      </c>
      <c r="R42" s="23">
        <v>41</v>
      </c>
      <c r="Z42" s="23">
        <v>73628.264106102302</v>
      </c>
      <c r="AB42" s="23"/>
      <c r="AC42" s="23"/>
      <c r="AD42" s="23"/>
      <c r="AE42" s="23"/>
      <c r="AF42" s="23"/>
      <c r="AG42" s="20"/>
      <c r="AH42" s="23"/>
      <c r="AJ42" s="23">
        <v>0.32745272471023101</v>
      </c>
    </row>
    <row r="43" spans="1:36" x14ac:dyDescent="0.25">
      <c r="A43" s="8">
        <v>44245</v>
      </c>
      <c r="B43" s="23" t="s">
        <v>0</v>
      </c>
      <c r="C43" s="23">
        <v>10.481395348837211</v>
      </c>
      <c r="D43" s="23">
        <v>73.60535714285713</v>
      </c>
      <c r="E43" s="23">
        <v>1.701785714285714</v>
      </c>
      <c r="F43" s="23">
        <v>71296</v>
      </c>
      <c r="G43" s="23">
        <v>75664.312394770794</v>
      </c>
      <c r="I43" s="35">
        <v>0.19019676607886599</v>
      </c>
      <c r="J43" s="35">
        <v>0.69625572410453196</v>
      </c>
      <c r="K43" s="35">
        <v>1.61465142063615</v>
      </c>
      <c r="L43" s="35">
        <v>196.05193011653699</v>
      </c>
      <c r="M43" s="35">
        <v>0.78113455503193296</v>
      </c>
      <c r="N43" s="35">
        <v>6.0337286003142598E-4</v>
      </c>
      <c r="O43" s="35">
        <v>0.14326265580434699</v>
      </c>
      <c r="Q43" s="27">
        <v>0.93488347098365299</v>
      </c>
      <c r="R43" s="23">
        <v>42</v>
      </c>
      <c r="Z43" s="23">
        <v>72888.366425998101</v>
      </c>
      <c r="AB43" s="23"/>
      <c r="AC43" s="23"/>
      <c r="AD43" s="23"/>
      <c r="AE43" s="23"/>
      <c r="AF43" s="23"/>
      <c r="AG43" s="20"/>
      <c r="AH43" s="23"/>
      <c r="AJ43" s="23">
        <v>0.32745265905380899</v>
      </c>
    </row>
    <row r="44" spans="1:36" x14ac:dyDescent="0.25">
      <c r="A44" s="8">
        <v>44246</v>
      </c>
      <c r="B44" s="23" t="s">
        <v>0</v>
      </c>
      <c r="C44" s="23">
        <v>11.58139534883721</v>
      </c>
      <c r="D44" s="23">
        <v>74.844642857142858</v>
      </c>
      <c r="E44" s="23">
        <v>2.153571428571428</v>
      </c>
      <c r="F44" s="23">
        <v>78135</v>
      </c>
      <c r="G44" s="23">
        <v>79981.754010004006</v>
      </c>
      <c r="I44" s="35">
        <v>0.19159350631573199</v>
      </c>
      <c r="J44" s="35">
        <v>0.60476755765892998</v>
      </c>
      <c r="K44" s="35">
        <v>1.98980835876441</v>
      </c>
      <c r="L44" s="35">
        <v>155.27886090276701</v>
      </c>
      <c r="M44" s="35">
        <v>0.69104274479114103</v>
      </c>
      <c r="N44" s="35">
        <v>6.0439138932181201E-4</v>
      </c>
      <c r="O44" s="35">
        <v>0.14325955568121901</v>
      </c>
      <c r="Q44" s="27">
        <v>0.93481042855052698</v>
      </c>
      <c r="R44" s="23">
        <v>43</v>
      </c>
      <c r="Z44" s="23">
        <v>72381.531883417701</v>
      </c>
      <c r="AB44" s="23"/>
      <c r="AC44" s="23"/>
      <c r="AD44" s="23"/>
      <c r="AE44" s="23"/>
      <c r="AF44" s="23"/>
      <c r="AG44" s="20"/>
      <c r="AH44" s="23"/>
      <c r="AJ44" s="23">
        <v>0.32745263490014598</v>
      </c>
    </row>
    <row r="45" spans="1:36" x14ac:dyDescent="0.25">
      <c r="A45" s="8">
        <v>44247</v>
      </c>
      <c r="B45" s="23" t="s">
        <v>0</v>
      </c>
      <c r="C45" s="23">
        <v>7.6000000000000014</v>
      </c>
      <c r="D45" s="23">
        <v>66.337499999999991</v>
      </c>
      <c r="E45" s="23">
        <v>3.2553571428571431</v>
      </c>
      <c r="F45" s="23">
        <v>73125</v>
      </c>
      <c r="G45" s="23">
        <v>83441.458661245197</v>
      </c>
      <c r="I45" s="35">
        <v>0.64514621797800897</v>
      </c>
      <c r="J45" s="35">
        <v>0.39978547357213601</v>
      </c>
      <c r="K45" s="35">
        <v>1.1671156965329199</v>
      </c>
      <c r="L45" s="35">
        <v>95.259633902919305</v>
      </c>
      <c r="M45" s="35">
        <v>0.93961221249277305</v>
      </c>
      <c r="N45" s="35">
        <v>6.0470645156007795E-4</v>
      </c>
      <c r="O45" s="35">
        <v>0.14325831512655601</v>
      </c>
      <c r="Q45" s="27">
        <v>0.93474120412653094</v>
      </c>
      <c r="R45" s="23">
        <v>44</v>
      </c>
      <c r="Z45" s="23">
        <v>72282.318756190507</v>
      </c>
      <c r="AB45" s="23"/>
      <c r="AC45" s="23"/>
      <c r="AD45" s="23"/>
      <c r="AE45" s="23"/>
      <c r="AF45" s="23"/>
      <c r="AG45" s="20"/>
      <c r="AH45" s="23"/>
      <c r="AJ45" s="23">
        <v>0.32745262601450598</v>
      </c>
    </row>
    <row r="46" spans="1:36" x14ac:dyDescent="0.25">
      <c r="A46" s="8">
        <v>44248</v>
      </c>
      <c r="B46" s="23" t="s">
        <v>0</v>
      </c>
      <c r="C46" s="23">
        <v>6.9604651162790683</v>
      </c>
      <c r="D46" s="23">
        <v>62.551785714285707</v>
      </c>
      <c r="E46" s="23">
        <v>5.8964285714285696</v>
      </c>
      <c r="F46" s="23">
        <v>57757</v>
      </c>
      <c r="G46" s="23">
        <v>62569.624126061302</v>
      </c>
      <c r="I46" s="35">
        <v>9.4437628952410702E-2</v>
      </c>
      <c r="J46" s="35">
        <v>0.58467575585386999</v>
      </c>
      <c r="K46" s="35">
        <v>1.39328543957002</v>
      </c>
      <c r="L46" s="35">
        <v>101.145115357371</v>
      </c>
      <c r="M46" s="35">
        <v>0.57379271395416998</v>
      </c>
      <c r="N46" s="35">
        <v>6.0595718328515502E-4</v>
      </c>
      <c r="O46" s="35">
        <v>0.143251732240879</v>
      </c>
      <c r="Q46" s="27">
        <v>0.93467563143572496</v>
      </c>
      <c r="R46" s="23">
        <v>45</v>
      </c>
      <c r="Z46" s="23">
        <v>72076.314864513304</v>
      </c>
      <c r="AB46" s="23"/>
      <c r="AC46" s="23"/>
      <c r="AD46" s="23"/>
      <c r="AE46" s="23"/>
      <c r="AF46" s="23"/>
      <c r="AG46" s="20"/>
      <c r="AH46" s="23"/>
      <c r="AJ46" s="23">
        <v>0.32745262274566</v>
      </c>
    </row>
    <row r="47" spans="1:36" x14ac:dyDescent="0.25">
      <c r="A47" s="8">
        <v>44249</v>
      </c>
      <c r="B47" s="23" t="s">
        <v>0</v>
      </c>
      <c r="C47" s="23">
        <v>11.35116279069767</v>
      </c>
      <c r="D47" s="23">
        <v>66.649999999999991</v>
      </c>
      <c r="E47" s="23">
        <v>8.0339285714285715</v>
      </c>
      <c r="F47" s="23">
        <v>55147</v>
      </c>
      <c r="G47" s="23">
        <v>57772.4738675146</v>
      </c>
      <c r="I47" s="35">
        <v>0.27598479861686298</v>
      </c>
      <c r="J47" s="35">
        <v>0.68762658935189003</v>
      </c>
      <c r="K47" s="35">
        <v>0.39486474373198699</v>
      </c>
      <c r="L47" s="35">
        <v>177.67147102749399</v>
      </c>
      <c r="M47" s="35">
        <v>0.85828388241880404</v>
      </c>
      <c r="N47" s="35">
        <v>6.10490252454854E-4</v>
      </c>
      <c r="O47" s="35">
        <v>0.143207747003924</v>
      </c>
      <c r="Q47" s="27">
        <v>0.93461354770264404</v>
      </c>
      <c r="R47" s="23">
        <v>46</v>
      </c>
      <c r="Z47" s="23">
        <v>66910.428190627194</v>
      </c>
      <c r="AB47" s="23"/>
      <c r="AC47" s="23"/>
      <c r="AD47" s="23"/>
      <c r="AE47" s="23"/>
      <c r="AF47" s="23"/>
      <c r="AG47" s="20"/>
      <c r="AH47" s="23"/>
      <c r="AJ47" s="23">
        <v>0.32745262154311899</v>
      </c>
    </row>
    <row r="48" spans="1:36" x14ac:dyDescent="0.25">
      <c r="A48" s="8">
        <v>44250</v>
      </c>
      <c r="B48" s="23" t="s">
        <v>0</v>
      </c>
      <c r="C48" s="23">
        <v>11.35348837209302</v>
      </c>
      <c r="D48" s="23">
        <v>60.632142857142853</v>
      </c>
      <c r="E48" s="23">
        <v>9.6428571428571441</v>
      </c>
      <c r="F48" s="23">
        <v>71917</v>
      </c>
      <c r="G48" s="23">
        <v>77368.376504799395</v>
      </c>
      <c r="I48" s="35">
        <v>0.82854863097465103</v>
      </c>
      <c r="J48" s="35">
        <v>1.63303344292931E-2</v>
      </c>
      <c r="K48" s="35">
        <v>0.87014665054704099</v>
      </c>
      <c r="L48" s="35">
        <v>103.981000303234</v>
      </c>
      <c r="M48" s="35">
        <v>0.73955044515124801</v>
      </c>
      <c r="N48" s="35">
        <v>6.1158055698273795E-4</v>
      </c>
      <c r="O48" s="35">
        <v>0.143192536340985</v>
      </c>
      <c r="Q48" s="27">
        <v>0.93455479404442099</v>
      </c>
      <c r="R48" s="23">
        <v>47</v>
      </c>
      <c r="Z48" s="23">
        <v>63734.454427542099</v>
      </c>
      <c r="AB48" s="23"/>
      <c r="AC48" s="23"/>
      <c r="AD48" s="23"/>
      <c r="AE48" s="23"/>
      <c r="AF48" s="23"/>
      <c r="AG48" s="20"/>
      <c r="AH48" s="23"/>
      <c r="AJ48" s="23">
        <v>0.32745262110072898</v>
      </c>
    </row>
    <row r="49" spans="1:36" x14ac:dyDescent="0.25">
      <c r="A49" s="8">
        <v>44251</v>
      </c>
      <c r="B49" s="23" t="s">
        <v>0</v>
      </c>
      <c r="C49" s="23">
        <v>10.765116279069771</v>
      </c>
      <c r="D49" s="23">
        <v>58.419642857142847</v>
      </c>
      <c r="E49" s="23">
        <v>10.421428571428571</v>
      </c>
      <c r="F49" s="23">
        <v>75008</v>
      </c>
      <c r="G49" s="23">
        <v>75925.956747153803</v>
      </c>
      <c r="I49" s="35">
        <v>0.61349163709113697</v>
      </c>
      <c r="J49" s="35">
        <v>0.49092093692157301</v>
      </c>
      <c r="K49" s="35">
        <v>1.0003367526068001</v>
      </c>
      <c r="L49" s="35">
        <v>184.092904141183</v>
      </c>
      <c r="M49" s="35">
        <v>0.99907854390790196</v>
      </c>
      <c r="N49" s="35">
        <v>6.15743133098978E-4</v>
      </c>
      <c r="O49" s="35">
        <v>0.143117497627021</v>
      </c>
      <c r="Q49" s="27">
        <v>0.93449921579318596</v>
      </c>
      <c r="R49" s="23">
        <v>48</v>
      </c>
      <c r="Z49" s="23">
        <v>65723.436991866503</v>
      </c>
      <c r="AB49" s="23"/>
      <c r="AC49" s="23"/>
      <c r="AD49" s="23"/>
      <c r="AE49" s="23"/>
      <c r="AF49" s="23"/>
      <c r="AG49" s="20"/>
      <c r="AH49" s="23"/>
      <c r="AJ49" s="23">
        <v>0.327452620937982</v>
      </c>
    </row>
    <row r="50" spans="1:36" x14ac:dyDescent="0.25">
      <c r="A50" s="8">
        <v>44252</v>
      </c>
      <c r="B50" s="23" t="s">
        <v>0</v>
      </c>
      <c r="C50" s="23">
        <v>9.0302325581395344</v>
      </c>
      <c r="D50" s="23">
        <v>57.419642857142847</v>
      </c>
      <c r="E50" s="23">
        <v>8.3357142857142872</v>
      </c>
      <c r="F50" s="23">
        <v>77990</v>
      </c>
      <c r="G50" s="23">
        <v>71688.981356895107</v>
      </c>
      <c r="I50" s="35">
        <v>0.116404968712515</v>
      </c>
      <c r="J50" s="35">
        <v>0.78170630986966805</v>
      </c>
      <c r="K50" s="35">
        <v>0.82815489926733798</v>
      </c>
      <c r="L50" s="35">
        <v>105.64106003402399</v>
      </c>
      <c r="M50" s="35">
        <v>0.79277563633563397</v>
      </c>
      <c r="N50" s="35">
        <v>6.1697882215605603E-4</v>
      </c>
      <c r="O50" s="35">
        <v>0.143090108372247</v>
      </c>
      <c r="Q50" s="27">
        <v>0.93444666275487898</v>
      </c>
      <c r="R50" s="23">
        <v>49</v>
      </c>
      <c r="Z50" s="23">
        <v>65452.976383961497</v>
      </c>
      <c r="AB50" s="23"/>
      <c r="AC50" s="23"/>
      <c r="AD50" s="20"/>
      <c r="AE50" s="23"/>
      <c r="AF50" s="23"/>
      <c r="AG50" s="20"/>
      <c r="AH50" s="23"/>
      <c r="AJ50" s="23">
        <v>0.327452620878111</v>
      </c>
    </row>
    <row r="51" spans="1:36" x14ac:dyDescent="0.25">
      <c r="A51" s="8">
        <v>44253</v>
      </c>
      <c r="B51" s="23" t="s">
        <v>0</v>
      </c>
      <c r="C51" s="23">
        <v>10.10232558139535</v>
      </c>
      <c r="D51" s="23">
        <v>65.362500000000026</v>
      </c>
      <c r="E51" s="23">
        <v>7.676785714285713</v>
      </c>
      <c r="F51" s="23">
        <v>77681</v>
      </c>
      <c r="G51" s="23">
        <v>61916.006616392602</v>
      </c>
      <c r="I51" s="35">
        <v>0.25832069873520702</v>
      </c>
      <c r="J51" s="35">
        <v>0.39264065013926802</v>
      </c>
      <c r="K51" s="35">
        <v>1.7049126887444499</v>
      </c>
      <c r="L51" s="35">
        <v>198.60392356457399</v>
      </c>
      <c r="M51" s="35">
        <v>0.54561802005531601</v>
      </c>
      <c r="N51" s="35">
        <v>6.2272811585950604E-4</v>
      </c>
      <c r="O51" s="35">
        <v>0.142931887445397</v>
      </c>
      <c r="Q51" s="27">
        <v>0.93439698941045601</v>
      </c>
      <c r="R51" s="23">
        <v>50</v>
      </c>
      <c r="Z51" s="23">
        <v>63707.825584783001</v>
      </c>
      <c r="AB51" s="23"/>
      <c r="AC51" s="23"/>
      <c r="AD51" s="23"/>
      <c r="AE51" s="23"/>
      <c r="AF51" s="23"/>
      <c r="AG51" s="23"/>
      <c r="AH51" s="23"/>
      <c r="AJ51" s="23">
        <v>0.32745262085608601</v>
      </c>
    </row>
    <row r="52" spans="1:36" x14ac:dyDescent="0.25">
      <c r="A52" s="8">
        <v>44254</v>
      </c>
      <c r="B52" s="23" t="s">
        <v>0</v>
      </c>
      <c r="C52" s="23">
        <v>7.9720930232558143</v>
      </c>
      <c r="D52" s="23">
        <v>74.482142857142847</v>
      </c>
      <c r="E52" s="23">
        <v>9.7339285714285726</v>
      </c>
      <c r="F52" s="23">
        <v>65737</v>
      </c>
      <c r="G52" s="23">
        <v>65869.154676765698</v>
      </c>
      <c r="Q52" s="27">
        <v>0.93435005506524804</v>
      </c>
      <c r="R52" s="23">
        <v>51</v>
      </c>
      <c r="Z52" s="23">
        <v>60557.115160278801</v>
      </c>
      <c r="AH52" s="23"/>
      <c r="AJ52" s="23">
        <v>0.32745262084798299</v>
      </c>
    </row>
    <row r="53" spans="1:36" x14ac:dyDescent="0.25">
      <c r="A53" s="8">
        <v>44255</v>
      </c>
      <c r="B53" s="23" t="s">
        <v>0</v>
      </c>
      <c r="C53" s="23">
        <v>7.1837209302325586</v>
      </c>
      <c r="D53" s="23">
        <v>71.0625</v>
      </c>
      <c r="E53" s="23">
        <v>10.6625</v>
      </c>
      <c r="F53" s="23">
        <v>51994</v>
      </c>
      <c r="G53" s="23">
        <v>54247.781369965502</v>
      </c>
      <c r="Q53" s="27">
        <v>0.93430572395198497</v>
      </c>
      <c r="R53" s="23">
        <v>52</v>
      </c>
      <c r="Z53" s="23">
        <v>59497.137154883698</v>
      </c>
      <c r="AH53" s="23"/>
      <c r="AJ53" s="23">
        <v>0.32745262084500298</v>
      </c>
    </row>
    <row r="54" spans="1:36" x14ac:dyDescent="0.25">
      <c r="A54" s="8">
        <v>44256</v>
      </c>
      <c r="B54" s="23" t="s">
        <v>0</v>
      </c>
      <c r="C54" s="23">
        <v>8.7325581395348824</v>
      </c>
      <c r="D54" s="23">
        <v>65.544642857142875</v>
      </c>
      <c r="E54" s="23">
        <v>8.2071428571428573</v>
      </c>
      <c r="F54" s="23">
        <v>55421</v>
      </c>
      <c r="G54" s="23">
        <v>49212.048275542402</v>
      </c>
      <c r="Q54" s="27">
        <v>0.93426386529266003</v>
      </c>
      <c r="R54" s="23">
        <v>53</v>
      </c>
      <c r="Z54" s="23">
        <v>56591.342511642702</v>
      </c>
      <c r="AH54" s="23"/>
      <c r="AJ54" s="23">
        <v>0.32745262084390597</v>
      </c>
    </row>
    <row r="55" spans="1:36" x14ac:dyDescent="0.25">
      <c r="A55" s="8">
        <v>44257</v>
      </c>
      <c r="B55" s="23" t="s">
        <v>0</v>
      </c>
      <c r="C55" s="23">
        <v>9.1888888888888882</v>
      </c>
      <c r="D55" s="23">
        <v>53.31428571428571</v>
      </c>
      <c r="E55" s="23">
        <v>6.3089285714285719</v>
      </c>
      <c r="F55" s="23">
        <v>56964</v>
      </c>
      <c r="G55" s="23">
        <v>55704.888391208398</v>
      </c>
      <c r="Q55" s="27">
        <v>0.93422435332413201</v>
      </c>
      <c r="R55" s="23">
        <v>54</v>
      </c>
      <c r="Z55" s="23">
        <v>54298.895966039003</v>
      </c>
      <c r="AH55" s="23"/>
      <c r="AJ55" s="23">
        <v>0.32745262084350302</v>
      </c>
    </row>
    <row r="56" spans="1:36" x14ac:dyDescent="0.25">
      <c r="A56" s="8">
        <v>44258</v>
      </c>
      <c r="B56" s="23" t="s">
        <v>0</v>
      </c>
      <c r="C56" s="23">
        <v>11.751162790697681</v>
      </c>
      <c r="D56" s="23">
        <v>57.907142857142858</v>
      </c>
      <c r="E56" s="23">
        <v>8.882142857142858</v>
      </c>
      <c r="F56" s="23">
        <v>67151</v>
      </c>
      <c r="G56" s="23">
        <v>56922.424622494298</v>
      </c>
      <c r="Q56" s="27">
        <v>0.93418706729199497</v>
      </c>
      <c r="R56" s="23">
        <v>55</v>
      </c>
      <c r="Z56" s="23">
        <v>54024.181177019702</v>
      </c>
      <c r="AH56" s="23"/>
      <c r="AJ56" s="23">
        <v>0.32745262084335403</v>
      </c>
    </row>
    <row r="57" spans="1:36" x14ac:dyDescent="0.25">
      <c r="A57" s="8">
        <v>44259</v>
      </c>
      <c r="B57" s="23" t="s">
        <v>0</v>
      </c>
      <c r="C57" s="23">
        <v>8.3837209302325579</v>
      </c>
      <c r="D57" s="23">
        <v>58.766071428571422</v>
      </c>
      <c r="E57" s="23">
        <v>8.8928571428571441</v>
      </c>
      <c r="F57" s="23">
        <v>68252</v>
      </c>
      <c r="G57" s="23">
        <v>68599.798423487693</v>
      </c>
      <c r="Q57" s="27">
        <v>0.93415189141691801</v>
      </c>
      <c r="R57" s="23">
        <v>56</v>
      </c>
      <c r="Z57" s="23">
        <v>53500.860809651502</v>
      </c>
      <c r="AH57" s="23"/>
      <c r="AJ57" s="23">
        <v>0.32745262084330001</v>
      </c>
    </row>
    <row r="58" spans="1:36" x14ac:dyDescent="0.25">
      <c r="A58" s="8">
        <v>44260</v>
      </c>
      <c r="B58" s="23" t="s">
        <v>0</v>
      </c>
      <c r="C58" s="23">
        <v>8.9627906976744196</v>
      </c>
      <c r="D58" s="23">
        <v>54.137500000000003</v>
      </c>
      <c r="E58" s="23">
        <v>7.996428571428571</v>
      </c>
      <c r="F58" s="23">
        <v>66925</v>
      </c>
      <c r="G58" s="23">
        <v>51094.626115747698</v>
      </c>
      <c r="Q58" s="27">
        <v>0.93411871483731301</v>
      </c>
      <c r="R58" s="23">
        <v>57</v>
      </c>
      <c r="Z58" s="23">
        <v>54322.607599236297</v>
      </c>
      <c r="AH58" s="23"/>
      <c r="AJ58" s="23">
        <v>0.32745262084327997</v>
      </c>
    </row>
    <row r="59" spans="1:36" x14ac:dyDescent="0.25">
      <c r="A59" s="8">
        <v>44261</v>
      </c>
      <c r="B59" s="23" t="s">
        <v>0</v>
      </c>
      <c r="C59" s="23">
        <v>5.5790697674418608</v>
      </c>
      <c r="D59" s="23">
        <v>55.125</v>
      </c>
      <c r="E59" s="23">
        <v>7.3392857142857153</v>
      </c>
      <c r="F59" s="23">
        <v>58844</v>
      </c>
      <c r="G59" s="23">
        <v>53092.717729379903</v>
      </c>
      <c r="Q59" s="27">
        <v>0.93408743153186602</v>
      </c>
      <c r="R59" s="23">
        <v>58</v>
      </c>
      <c r="Z59" s="23">
        <v>51247.652650485303</v>
      </c>
      <c r="AH59" s="23"/>
      <c r="AJ59" s="23">
        <v>0.32745262084327198</v>
      </c>
    </row>
    <row r="60" spans="1:36" x14ac:dyDescent="0.25">
      <c r="A60" s="8">
        <v>44262</v>
      </c>
      <c r="B60" s="23" t="s">
        <v>0</v>
      </c>
      <c r="C60" s="23">
        <v>6.1906976744186046</v>
      </c>
      <c r="D60" s="23">
        <v>53.742857142857133</v>
      </c>
      <c r="E60" s="23">
        <v>7.7892857142857128</v>
      </c>
      <c r="F60" s="23">
        <v>42025</v>
      </c>
      <c r="G60" s="23">
        <v>35490.1580470228</v>
      </c>
      <c r="Q60" s="27">
        <v>0</v>
      </c>
      <c r="R60" s="23">
        <v>59</v>
      </c>
      <c r="Z60" s="23">
        <v>49839.7961311334</v>
      </c>
      <c r="AH60" s="23"/>
      <c r="AJ60" s="23">
        <v>0</v>
      </c>
    </row>
  </sheetData>
  <mergeCells count="4">
    <mergeCell ref="I1:N1"/>
    <mergeCell ref="T1:X1"/>
    <mergeCell ref="AB1:AG1"/>
    <mergeCell ref="AM1:AQ1"/>
  </mergeCells>
  <phoneticPr fontId="26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1"/>
  <sheetViews>
    <sheetView topLeftCell="M1" workbookViewId="0">
      <selection activeCell="N2" sqref="N2"/>
    </sheetView>
  </sheetViews>
  <sheetFormatPr defaultRowHeight="14.4" x14ac:dyDescent="0.25"/>
  <cols>
    <col min="1" max="1" width="16.5546875" customWidth="1"/>
    <col min="5" max="5" width="8.77734375" style="23"/>
    <col min="9" max="11" width="9.109375" style="35" bestFit="1" customWidth="1"/>
    <col min="12" max="12" width="9.5546875" style="35" bestFit="1" customWidth="1"/>
    <col min="13" max="13" width="9.6640625" style="35" bestFit="1" customWidth="1"/>
    <col min="14" max="15" width="9.109375" style="35" bestFit="1" customWidth="1"/>
    <col min="16" max="16" width="8.88671875" style="23"/>
    <col min="17" max="17" width="14.33203125" style="27" customWidth="1"/>
    <col min="18" max="19" width="8.88671875" style="23"/>
    <col min="35" max="35" width="8.88671875" style="23"/>
  </cols>
  <sheetData>
    <row r="1" spans="1:47" s="23" customFormat="1" x14ac:dyDescent="0.25">
      <c r="A1" s="19" t="s">
        <v>2</v>
      </c>
      <c r="B1" s="26" t="s">
        <v>3</v>
      </c>
      <c r="C1" s="23" t="s">
        <v>4</v>
      </c>
      <c r="D1" s="23" t="s">
        <v>1</v>
      </c>
      <c r="E1" s="23" t="s">
        <v>5</v>
      </c>
      <c r="F1" s="23" t="s">
        <v>6</v>
      </c>
      <c r="G1" s="23" t="s">
        <v>14</v>
      </c>
      <c r="I1" s="45" t="s">
        <v>18</v>
      </c>
      <c r="J1" s="45"/>
      <c r="K1" s="45"/>
      <c r="L1" s="45"/>
      <c r="M1" s="45"/>
      <c r="N1" s="45"/>
      <c r="O1" s="35"/>
      <c r="Q1" s="27" t="s">
        <v>16</v>
      </c>
      <c r="R1" s="23" t="s">
        <v>15</v>
      </c>
      <c r="T1" s="44" t="s">
        <v>17</v>
      </c>
      <c r="U1" s="44"/>
      <c r="V1" s="44"/>
      <c r="W1" s="44"/>
      <c r="X1" s="44"/>
      <c r="Z1" s="23" t="s">
        <v>53</v>
      </c>
      <c r="AB1" s="44" t="s">
        <v>18</v>
      </c>
      <c r="AC1" s="44"/>
      <c r="AD1" s="44"/>
      <c r="AE1" s="44"/>
      <c r="AF1" s="44"/>
      <c r="AG1" s="44"/>
      <c r="AJ1" s="27" t="s">
        <v>16</v>
      </c>
      <c r="AK1" s="23" t="s">
        <v>15</v>
      </c>
      <c r="AM1" s="44" t="s">
        <v>17</v>
      </c>
      <c r="AN1" s="44"/>
      <c r="AO1" s="44"/>
      <c r="AP1" s="44"/>
      <c r="AQ1" s="44"/>
    </row>
    <row r="2" spans="1:47" x14ac:dyDescent="0.25">
      <c r="A2" s="8">
        <v>44262</v>
      </c>
      <c r="B2" s="23" t="s">
        <v>0</v>
      </c>
      <c r="C2" s="23">
        <v>6.1906976744186046</v>
      </c>
      <c r="D2" s="23">
        <v>53.742857142857133</v>
      </c>
      <c r="E2" s="23">
        <v>7.7892857142857128</v>
      </c>
      <c r="F2" s="23">
        <v>42025</v>
      </c>
      <c r="G2" s="23">
        <v>35490.1580470228</v>
      </c>
      <c r="I2" s="42">
        <v>1.6322731971740701E-3</v>
      </c>
      <c r="J2" s="42">
        <v>0.21063369479635699</v>
      </c>
      <c r="K2" s="42">
        <v>3.9690732955932601E-4</v>
      </c>
      <c r="L2" s="42">
        <v>85.209773649111298</v>
      </c>
      <c r="M2" s="42">
        <v>3.0502974987029999E-3</v>
      </c>
      <c r="N2" s="42">
        <v>1.20833516120911E-4</v>
      </c>
      <c r="O2" s="42">
        <v>0.38518568330773101</v>
      </c>
      <c r="Q2" s="27">
        <v>0.10518925684435899</v>
      </c>
      <c r="R2" s="23">
        <v>1</v>
      </c>
      <c r="T2" s="23">
        <v>31557969.880973902</v>
      </c>
      <c r="U2" s="23">
        <v>461041823.19119298</v>
      </c>
      <c r="V2" s="23">
        <v>74074.366138379599</v>
      </c>
      <c r="W2" s="23">
        <v>0.21226596799353101</v>
      </c>
      <c r="X2" s="23">
        <v>9.9993172000000005E-2</v>
      </c>
      <c r="Z2" s="23">
        <v>49839.7961311334</v>
      </c>
      <c r="AB2" s="23">
        <v>8.6136839080959201E-3</v>
      </c>
      <c r="AC2" s="23">
        <v>0.81673225635283797</v>
      </c>
      <c r="AD2" s="23">
        <v>7.3145874591054705E-2</v>
      </c>
      <c r="AE2" s="23">
        <v>103.327456126032</v>
      </c>
      <c r="AF2" s="23">
        <v>0.41818609953993302</v>
      </c>
      <c r="AG2" s="23">
        <v>2.6933906466890801E-2</v>
      </c>
      <c r="AH2" s="23">
        <v>0.30709090948874401</v>
      </c>
      <c r="AJ2" s="23">
        <v>9.0720526397764199E-3</v>
      </c>
      <c r="AM2" s="23">
        <v>369414880.45062101</v>
      </c>
      <c r="AN2" s="23">
        <v>28857602.029977702</v>
      </c>
      <c r="AO2" s="23">
        <v>3872238.7237603199</v>
      </c>
      <c r="AP2" s="23">
        <v>3792478.6841040999</v>
      </c>
      <c r="AQ2" s="23">
        <v>839828.22429644701</v>
      </c>
      <c r="AR2" s="23">
        <v>447001318.88096499</v>
      </c>
      <c r="AS2" s="23">
        <v>77856.165042144406</v>
      </c>
      <c r="AT2" s="20">
        <v>9.7499999999999998E-5</v>
      </c>
      <c r="AU2" s="23">
        <v>2.0799999999999999E-2</v>
      </c>
    </row>
    <row r="3" spans="1:47" x14ac:dyDescent="0.25">
      <c r="A3" s="8">
        <v>44263</v>
      </c>
      <c r="B3" s="23" t="s">
        <v>0</v>
      </c>
      <c r="C3" s="23">
        <v>9.6209302325581394</v>
      </c>
      <c r="D3" s="23">
        <v>51.810714285714262</v>
      </c>
      <c r="E3" s="23">
        <v>9.5821428571428608</v>
      </c>
      <c r="F3" s="23">
        <v>44654</v>
      </c>
      <c r="G3" s="23">
        <v>45447.167037472602</v>
      </c>
      <c r="I3" s="35">
        <v>0.42139556208201001</v>
      </c>
      <c r="J3" s="35">
        <v>4.9200677067966901E-2</v>
      </c>
      <c r="K3" s="35">
        <v>1.6394688431671199E-3</v>
      </c>
      <c r="L3" s="35">
        <v>5.06351334459504</v>
      </c>
      <c r="M3" s="35">
        <v>0.34370501133673398</v>
      </c>
      <c r="N3" s="35">
        <v>1.34747064825302E-4</v>
      </c>
      <c r="O3" s="35">
        <v>0.38400058643281498</v>
      </c>
      <c r="Q3" s="27">
        <v>0.10521015159164999</v>
      </c>
      <c r="R3" s="23">
        <v>2</v>
      </c>
      <c r="W3" s="23"/>
      <c r="Z3" s="23">
        <v>46413.074834434003</v>
      </c>
      <c r="AB3" s="23">
        <v>9.5485405949384799E-3</v>
      </c>
      <c r="AC3" s="23">
        <v>0.72679764124983304</v>
      </c>
      <c r="AD3" s="23">
        <v>9.5670244300989901E-2</v>
      </c>
      <c r="AE3" s="23">
        <v>86.0054474232535</v>
      </c>
      <c r="AF3" s="23">
        <v>0.42883385825262899</v>
      </c>
      <c r="AG3" s="23">
        <v>3.2139973900662699E-2</v>
      </c>
      <c r="AH3" s="23">
        <v>0.30123697132236299</v>
      </c>
      <c r="AJ3" s="23">
        <v>9.1068160808139703E-3</v>
      </c>
    </row>
    <row r="4" spans="1:47" x14ac:dyDescent="0.25">
      <c r="A4" s="8">
        <v>44264</v>
      </c>
      <c r="B4" s="23" t="s">
        <v>0</v>
      </c>
      <c r="C4" s="23">
        <v>10.027906976744189</v>
      </c>
      <c r="D4" s="23">
        <v>55.4375</v>
      </c>
      <c r="E4" s="23">
        <v>11.926785714285719</v>
      </c>
      <c r="F4" s="23">
        <v>55962</v>
      </c>
      <c r="G4" s="23">
        <v>58184.158362161397</v>
      </c>
      <c r="I4" s="35">
        <v>1.08047972483386</v>
      </c>
      <c r="J4" s="35">
        <v>1.8617587234729401E-2</v>
      </c>
      <c r="K4" s="35">
        <v>4.5054517174702999E-3</v>
      </c>
      <c r="L4" s="35">
        <v>35.590620885961798</v>
      </c>
      <c r="M4" s="35">
        <v>0.98681852573075901</v>
      </c>
      <c r="N4" s="35">
        <v>1.4762085020336699E-4</v>
      </c>
      <c r="O4" s="35">
        <v>0.37993146989410398</v>
      </c>
      <c r="Q4" s="27">
        <v>0.105231046475879</v>
      </c>
      <c r="R4" s="23">
        <v>3</v>
      </c>
      <c r="Z4" s="23">
        <v>47967.5799406312</v>
      </c>
      <c r="AB4" s="23">
        <v>9.0864450957470807E-3</v>
      </c>
      <c r="AC4" s="23">
        <v>0.96685925127106698</v>
      </c>
      <c r="AD4" s="23">
        <v>4.9694977780609897E-2</v>
      </c>
      <c r="AE4" s="23">
        <v>137.22829507504599</v>
      </c>
      <c r="AF4" s="23">
        <v>0.48444680450156402</v>
      </c>
      <c r="AG4" s="23">
        <v>2.9145923563136899E-2</v>
      </c>
      <c r="AH4" s="23">
        <v>0.29897536777108602</v>
      </c>
      <c r="AJ4" s="23">
        <v>9.1442143250063807E-3</v>
      </c>
    </row>
    <row r="5" spans="1:47" x14ac:dyDescent="0.25">
      <c r="A5" s="8">
        <v>44265</v>
      </c>
      <c r="B5" s="23" t="s">
        <v>0</v>
      </c>
      <c r="C5" s="23">
        <v>8.1930232558139569</v>
      </c>
      <c r="D5" s="23">
        <v>64.030357142857113</v>
      </c>
      <c r="E5" s="23">
        <v>12.14642857142857</v>
      </c>
      <c r="F5" s="23">
        <v>58172</v>
      </c>
      <c r="G5" s="23">
        <v>60343.081448916302</v>
      </c>
      <c r="I5" s="35">
        <v>0.99586049418534195</v>
      </c>
      <c r="J5" s="35">
        <v>0.92084036144885695</v>
      </c>
      <c r="K5" s="35">
        <v>6.2666633471046201E-2</v>
      </c>
      <c r="L5" s="35">
        <v>150.96895329515201</v>
      </c>
      <c r="M5" s="35">
        <v>0.89355078145756905</v>
      </c>
      <c r="N5" s="35">
        <v>1.4401455147883301E-4</v>
      </c>
      <c r="O5" s="35">
        <v>0.37220866223568699</v>
      </c>
      <c r="Q5" s="27">
        <v>0.1052519414954</v>
      </c>
      <c r="R5" s="23">
        <v>4</v>
      </c>
      <c r="Z5" s="23">
        <v>53951.753308568703</v>
      </c>
      <c r="AB5" s="23">
        <v>1.01252420586606E-2</v>
      </c>
      <c r="AC5" s="23">
        <v>0.99970914070763695</v>
      </c>
      <c r="AD5" s="23">
        <v>6.8535956434546103E-2</v>
      </c>
      <c r="AE5" s="23">
        <v>109.871427962184</v>
      </c>
      <c r="AF5" s="23">
        <v>0.471326437261325</v>
      </c>
      <c r="AG5" s="23">
        <v>3.8541449757202903E-2</v>
      </c>
      <c r="AH5" s="23">
        <v>0.29643394591383598</v>
      </c>
      <c r="AJ5" s="23">
        <v>9.1844468005504096E-3</v>
      </c>
    </row>
    <row r="6" spans="1:47" x14ac:dyDescent="0.25">
      <c r="A6" s="8">
        <v>44266</v>
      </c>
      <c r="B6" s="23" t="s">
        <v>0</v>
      </c>
      <c r="C6" s="23">
        <v>8.090697674418605</v>
      </c>
      <c r="D6" s="23">
        <v>64.091071428571411</v>
      </c>
      <c r="E6" s="23">
        <v>13.03214285714286</v>
      </c>
      <c r="F6" s="23">
        <v>62775</v>
      </c>
      <c r="G6" s="23">
        <v>54602.041235913501</v>
      </c>
      <c r="I6" s="35">
        <v>0.73099856322513201</v>
      </c>
      <c r="J6" s="35">
        <v>0.22402584207705101</v>
      </c>
      <c r="K6" s="35">
        <v>0.106700070144885</v>
      </c>
      <c r="L6" s="35">
        <v>92.347122103131994</v>
      </c>
      <c r="M6" s="35">
        <v>0.62857079228263602</v>
      </c>
      <c r="N6" s="35">
        <v>1.41069215916501E-4</v>
      </c>
      <c r="O6" s="35">
        <v>0.35206930865624902</v>
      </c>
      <c r="Q6" s="27">
        <v>0.105272836648569</v>
      </c>
      <c r="R6" s="23">
        <v>5</v>
      </c>
      <c r="Z6" s="23">
        <v>57761.648043752502</v>
      </c>
      <c r="AB6" s="23">
        <v>1.0306547086494E-2</v>
      </c>
      <c r="AC6" s="23">
        <v>0.99998771949329801</v>
      </c>
      <c r="AD6" s="23">
        <v>6.8559735882871897E-2</v>
      </c>
      <c r="AE6" s="23">
        <v>110.017516050052</v>
      </c>
      <c r="AF6" s="23">
        <v>0.48431830760185202</v>
      </c>
      <c r="AG6" s="23">
        <v>3.7390865679745297E-2</v>
      </c>
      <c r="AH6" s="23">
        <v>0.29424331317274199</v>
      </c>
      <c r="AJ6" s="23">
        <v>9.2277279879007801E-3</v>
      </c>
    </row>
    <row r="7" spans="1:47" x14ac:dyDescent="0.25">
      <c r="A7" s="8">
        <v>44267</v>
      </c>
      <c r="B7" s="23" t="s">
        <v>0</v>
      </c>
      <c r="C7" s="23">
        <v>7.3418604651162784</v>
      </c>
      <c r="D7" s="23">
        <v>60.680357142857147</v>
      </c>
      <c r="E7" s="23">
        <v>12.97857142857143</v>
      </c>
      <c r="F7" s="23">
        <v>61606</v>
      </c>
      <c r="G7" s="23">
        <v>54953.758522061202</v>
      </c>
      <c r="I7" s="35">
        <v>0.82958890503041804</v>
      </c>
      <c r="J7" s="35">
        <v>8.27130290433475E-2</v>
      </c>
      <c r="K7" s="35">
        <v>5.4669774108294898E-2</v>
      </c>
      <c r="L7" s="35">
        <v>120.66359138153599</v>
      </c>
      <c r="M7" s="35">
        <v>0.72720987712311702</v>
      </c>
      <c r="N7" s="35">
        <v>1.8337016788616501E-4</v>
      </c>
      <c r="O7" s="35">
        <v>0.35187300129964499</v>
      </c>
      <c r="Q7" s="27">
        <v>0.105293731933742</v>
      </c>
      <c r="R7" s="23">
        <v>6</v>
      </c>
      <c r="Z7" s="23">
        <v>57149.4521432373</v>
      </c>
      <c r="AB7" s="23">
        <v>1.09709101013862E-2</v>
      </c>
      <c r="AC7" s="23">
        <v>0.95137402287807404</v>
      </c>
      <c r="AD7" s="23">
        <v>0.11123113030687801</v>
      </c>
      <c r="AE7" s="23">
        <v>80.809966015139594</v>
      </c>
      <c r="AF7" s="23">
        <v>0.46786807631271399</v>
      </c>
      <c r="AG7" s="23">
        <v>4.0865287307652202E-2</v>
      </c>
      <c r="AH7" s="23">
        <v>0.29123476921962599</v>
      </c>
      <c r="AJ7" s="23">
        <v>9.2742885491864605E-3</v>
      </c>
    </row>
    <row r="8" spans="1:47" x14ac:dyDescent="0.25">
      <c r="A8" s="8">
        <v>44268</v>
      </c>
      <c r="B8" s="23" t="s">
        <v>0</v>
      </c>
      <c r="C8" s="23">
        <v>5.7883720930232574</v>
      </c>
      <c r="D8" s="23">
        <v>58.951785714285698</v>
      </c>
      <c r="E8" s="23">
        <v>11.0625</v>
      </c>
      <c r="F8" s="23">
        <v>53559</v>
      </c>
      <c r="G8" s="23">
        <v>53016.625931999202</v>
      </c>
      <c r="I8" s="35">
        <v>1.06399890769029</v>
      </c>
      <c r="J8" s="35">
        <v>7.1238325314598699E-2</v>
      </c>
      <c r="K8" s="35">
        <v>1.3160798257299E-3</v>
      </c>
      <c r="L8" s="35">
        <v>42.439065467257699</v>
      </c>
      <c r="M8" s="35">
        <v>0.99628055740243804</v>
      </c>
      <c r="N8" s="35">
        <v>1.90801477808367E-4</v>
      </c>
      <c r="O8" s="35">
        <v>0.350183871505163</v>
      </c>
      <c r="Q8" s="27">
        <v>0.10531462734927401</v>
      </c>
      <c r="R8" s="23">
        <v>7</v>
      </c>
      <c r="Z8" s="23">
        <v>57360.331764099101</v>
      </c>
      <c r="AB8" s="23">
        <v>1.13669793201989E-2</v>
      </c>
      <c r="AC8" s="23">
        <v>6.3172221846309107E-2</v>
      </c>
      <c r="AD8" s="23">
        <v>0.119961356116384</v>
      </c>
      <c r="AE8" s="23">
        <v>54.043154335459398</v>
      </c>
      <c r="AF8" s="23">
        <v>0.482509004550706</v>
      </c>
      <c r="AG8" s="23">
        <v>4.2427578335417201E-2</v>
      </c>
      <c r="AH8" s="23">
        <v>0.28725658894218298</v>
      </c>
      <c r="AJ8" s="23">
        <v>9.3243765413172294E-3</v>
      </c>
    </row>
    <row r="9" spans="1:47" x14ac:dyDescent="0.25">
      <c r="A9" s="8">
        <v>44269</v>
      </c>
      <c r="B9" s="23" t="s">
        <v>0</v>
      </c>
      <c r="C9" s="23">
        <v>4.5488372093023246</v>
      </c>
      <c r="D9" s="23">
        <v>58.008928571428577</v>
      </c>
      <c r="E9" s="23">
        <v>10.614285714285719</v>
      </c>
      <c r="F9" s="23">
        <v>38698</v>
      </c>
      <c r="G9" s="23">
        <v>48212.623570266202</v>
      </c>
      <c r="I9" s="35">
        <v>1.09609794822244</v>
      </c>
      <c r="J9" s="35">
        <v>1.1990334538390599</v>
      </c>
      <c r="K9" s="35">
        <v>0.12735020086058699</v>
      </c>
      <c r="L9" s="35">
        <v>97.756554039083397</v>
      </c>
      <c r="M9" s="35">
        <v>0.99376682459807497</v>
      </c>
      <c r="N9" s="35">
        <v>1.0606345168651101E-4</v>
      </c>
      <c r="O9" s="35">
        <v>0.347872086869424</v>
      </c>
      <c r="Q9" s="27">
        <v>0.10533552289351999</v>
      </c>
      <c r="R9" s="23">
        <v>8</v>
      </c>
      <c r="Z9" s="23">
        <v>56764.852626723703</v>
      </c>
      <c r="AB9" s="23">
        <v>1.16752840149313E-2</v>
      </c>
      <c r="AC9" s="23">
        <v>0.99999218459260797</v>
      </c>
      <c r="AD9" s="23">
        <v>8.5973787259961701E-2</v>
      </c>
      <c r="AE9" s="23">
        <v>94.535406228207506</v>
      </c>
      <c r="AF9" s="23">
        <v>0.514912645304612</v>
      </c>
      <c r="AG9" s="23">
        <v>4.4456084394694097E-2</v>
      </c>
      <c r="AH9" s="23">
        <v>0.28106297201541602</v>
      </c>
      <c r="AJ9" s="23">
        <v>9.3782587188153306E-3</v>
      </c>
    </row>
    <row r="10" spans="1:47" x14ac:dyDescent="0.25">
      <c r="A10" s="8">
        <v>44270</v>
      </c>
      <c r="B10" s="23" t="s">
        <v>0</v>
      </c>
      <c r="C10" s="23">
        <v>5.7255813953488364</v>
      </c>
      <c r="D10" s="23">
        <v>55.092857142857127</v>
      </c>
      <c r="E10" s="23">
        <v>8.2535714285714281</v>
      </c>
      <c r="F10" s="23">
        <v>55241</v>
      </c>
      <c r="G10" s="23">
        <v>44499.961300732597</v>
      </c>
      <c r="I10" s="35">
        <v>0.49823866954423401</v>
      </c>
      <c r="J10" s="35">
        <v>0.139768008153587</v>
      </c>
      <c r="K10" s="35">
        <v>0.12642970106789</v>
      </c>
      <c r="L10" s="35">
        <v>80.783995377451404</v>
      </c>
      <c r="M10" s="35">
        <v>0.39584142659660299</v>
      </c>
      <c r="N10" s="35">
        <v>1.25146858327874E-4</v>
      </c>
      <c r="O10" s="35">
        <v>0.34691153010520098</v>
      </c>
      <c r="Q10" s="27">
        <v>0.105356418564836</v>
      </c>
      <c r="R10" s="23">
        <v>9</v>
      </c>
      <c r="Z10" s="23">
        <v>54606.820756718902</v>
      </c>
      <c r="AB10" s="23">
        <v>1.2224635144551001E-2</v>
      </c>
      <c r="AC10" s="23">
        <v>0.92532594747347396</v>
      </c>
      <c r="AD10" s="23">
        <v>0.142174628898496</v>
      </c>
      <c r="AE10" s="23">
        <v>70.3123843386701</v>
      </c>
      <c r="AF10" s="23">
        <v>0.50178290340373199</v>
      </c>
      <c r="AG10" s="23">
        <v>4.6793453804332197E-2</v>
      </c>
      <c r="AH10" s="23">
        <v>0.27553273733102501</v>
      </c>
      <c r="AJ10" s="23">
        <v>9.4362219328159407E-3</v>
      </c>
    </row>
    <row r="11" spans="1:47" x14ac:dyDescent="0.25">
      <c r="A11" s="8">
        <v>44271</v>
      </c>
      <c r="B11" s="23" t="s">
        <v>0</v>
      </c>
      <c r="C11" s="23">
        <v>7.5976744186046519</v>
      </c>
      <c r="D11" s="23">
        <v>67.226785714285711</v>
      </c>
      <c r="E11" s="23">
        <v>8.8946428571428573</v>
      </c>
      <c r="F11" s="23">
        <v>54317</v>
      </c>
      <c r="G11" s="23">
        <v>49372.632909097701</v>
      </c>
      <c r="I11" s="35">
        <v>0.80837289869683004</v>
      </c>
      <c r="J11" s="35">
        <v>1.5685649931902601</v>
      </c>
      <c r="K11" s="35">
        <v>0.10290901449084</v>
      </c>
      <c r="L11" s="35">
        <v>112.89957890495199</v>
      </c>
      <c r="M11" s="35">
        <v>0.70588984454063497</v>
      </c>
      <c r="N11" s="35">
        <v>1.58907816242393E-4</v>
      </c>
      <c r="O11" s="35">
        <v>0.34536915979371302</v>
      </c>
      <c r="Q11" s="27">
        <v>0.105377314361577</v>
      </c>
      <c r="R11" s="23">
        <v>10</v>
      </c>
      <c r="Z11" s="23">
        <v>52521.8706031033</v>
      </c>
      <c r="AB11" s="23">
        <v>1.23805534967585E-2</v>
      </c>
      <c r="AC11" s="23">
        <v>0.99914010108952001</v>
      </c>
      <c r="AD11" s="23">
        <v>9.50997388424136E-2</v>
      </c>
      <c r="AE11" s="23">
        <v>88.392226059037895</v>
      </c>
      <c r="AF11" s="23">
        <v>0.52546006615002805</v>
      </c>
      <c r="AG11" s="23">
        <v>5.0629915440203697E-2</v>
      </c>
      <c r="AH11" s="23">
        <v>0.27254327672509199</v>
      </c>
      <c r="AJ11" s="23">
        <v>9.4985746331120603E-3</v>
      </c>
    </row>
    <row r="12" spans="1:47" x14ac:dyDescent="0.25">
      <c r="A12" s="8">
        <v>44272</v>
      </c>
      <c r="B12" s="23" t="s">
        <v>0</v>
      </c>
      <c r="C12" s="23">
        <v>9.0302325581395344</v>
      </c>
      <c r="D12" s="23">
        <v>72.405357142857127</v>
      </c>
      <c r="E12" s="23">
        <v>10.38571428571429</v>
      </c>
      <c r="F12" s="23">
        <v>59394</v>
      </c>
      <c r="G12" s="23">
        <v>56748.643326898098</v>
      </c>
      <c r="I12" s="35">
        <v>0.55122764986373096</v>
      </c>
      <c r="J12" s="35">
        <v>1.7277268378697901E-2</v>
      </c>
      <c r="K12" s="35">
        <v>0.13194663723655001</v>
      </c>
      <c r="L12" s="35">
        <v>62.952507759609603</v>
      </c>
      <c r="M12" s="35">
        <v>0.44894391351472701</v>
      </c>
      <c r="N12" s="35">
        <v>9.5197348188746895E-5</v>
      </c>
      <c r="O12" s="35">
        <v>0.34457639049655597</v>
      </c>
      <c r="Q12" s="27">
        <v>0.105398210282097</v>
      </c>
      <c r="R12" s="23">
        <v>11</v>
      </c>
      <c r="Z12" s="23">
        <v>53976.589282003501</v>
      </c>
      <c r="AB12" s="23">
        <v>1.29882470191018E-2</v>
      </c>
      <c r="AC12" s="23">
        <v>4.4559736257037803E-2</v>
      </c>
      <c r="AD12" s="23">
        <v>0.136844275252088</v>
      </c>
      <c r="AE12" s="23">
        <v>48.295203198023401</v>
      </c>
      <c r="AF12" s="23">
        <v>0.53416019901547795</v>
      </c>
      <c r="AG12" s="23">
        <v>5.13692516094739E-2</v>
      </c>
      <c r="AH12" s="23">
        <v>0.26643516793120098</v>
      </c>
      <c r="AJ12" s="23">
        <v>9.5656484805754297E-3</v>
      </c>
    </row>
    <row r="13" spans="1:47" x14ac:dyDescent="0.25">
      <c r="A13" s="8">
        <v>44273</v>
      </c>
      <c r="B13" s="23" t="s">
        <v>0</v>
      </c>
      <c r="C13" s="23">
        <v>8.825581395348836</v>
      </c>
      <c r="D13" s="23">
        <v>71.478571428571414</v>
      </c>
      <c r="E13" s="23">
        <v>10.26428571428572</v>
      </c>
      <c r="F13" s="23">
        <v>60352</v>
      </c>
      <c r="G13" s="23">
        <v>62594.511285916</v>
      </c>
      <c r="I13" s="35">
        <v>1.00806713104248</v>
      </c>
      <c r="J13" s="35">
        <v>0.15105785593958199</v>
      </c>
      <c r="K13" s="35">
        <v>0.126458844332171</v>
      </c>
      <c r="L13" s="35">
        <v>81.2874910662497</v>
      </c>
      <c r="M13" s="35">
        <v>0.90563365459474698</v>
      </c>
      <c r="N13" s="35">
        <v>1.3446807861328101E-4</v>
      </c>
      <c r="O13" s="35">
        <v>0.34446872377489202</v>
      </c>
      <c r="Q13" s="27">
        <v>0.105419106324753</v>
      </c>
      <c r="R13" s="23">
        <v>12</v>
      </c>
      <c r="Z13" s="23">
        <v>57404.048295676497</v>
      </c>
      <c r="AB13" s="23">
        <v>1.2998053846399399E-2</v>
      </c>
      <c r="AC13" s="23">
        <v>0.92464878896953895</v>
      </c>
      <c r="AD13" s="23">
        <v>0.15199054526351599</v>
      </c>
      <c r="AE13" s="23">
        <v>67.792810304641804</v>
      </c>
      <c r="AF13" s="23">
        <v>0.526330226016132</v>
      </c>
      <c r="AG13" s="23">
        <v>5.1033906713708103E-2</v>
      </c>
      <c r="AH13" s="23">
        <v>0.26481092547914298</v>
      </c>
      <c r="AJ13" s="23">
        <v>9.6378000777653794E-3</v>
      </c>
    </row>
    <row r="14" spans="1:47" x14ac:dyDescent="0.25">
      <c r="A14" s="8">
        <v>44274</v>
      </c>
      <c r="B14" s="23" t="s">
        <v>0</v>
      </c>
      <c r="C14" s="23">
        <v>6.3386363636363656</v>
      </c>
      <c r="D14" s="23">
        <v>56.04821428571428</v>
      </c>
      <c r="E14" s="23">
        <v>8.8803571428571448</v>
      </c>
      <c r="F14" s="23">
        <v>61997</v>
      </c>
      <c r="G14" s="23">
        <v>62613.429360447502</v>
      </c>
      <c r="I14" s="35">
        <v>1.0152766504797499</v>
      </c>
      <c r="J14" s="35">
        <v>3.8096471818382899E-3</v>
      </c>
      <c r="K14" s="35">
        <v>0.11935728123643401</v>
      </c>
      <c r="L14" s="35">
        <v>50.462141802850297</v>
      </c>
      <c r="M14" s="35">
        <v>0.91277886231497696</v>
      </c>
      <c r="N14" s="35">
        <v>1.60823823280642E-4</v>
      </c>
      <c r="O14" s="35">
        <v>0.341848765629714</v>
      </c>
      <c r="Q14" s="27">
        <v>0.105440002487899</v>
      </c>
      <c r="R14" s="23">
        <v>13</v>
      </c>
      <c r="Z14" s="23">
        <v>61035.720612445599</v>
      </c>
      <c r="AB14" s="23">
        <v>1.33897175827494E-2</v>
      </c>
      <c r="AC14" s="23">
        <v>4.5995074259001199E-2</v>
      </c>
      <c r="AD14" s="23">
        <v>0.16098701557686801</v>
      </c>
      <c r="AE14" s="23">
        <v>46.055473618566197</v>
      </c>
      <c r="AF14" s="23">
        <v>0.54391518200524402</v>
      </c>
      <c r="AG14" s="23">
        <v>5.3589490864403198E-2</v>
      </c>
      <c r="AH14" s="23">
        <v>0.25914167638346403</v>
      </c>
      <c r="AJ14" s="23">
        <v>9.7154128260426506E-3</v>
      </c>
    </row>
    <row r="15" spans="1:47" x14ac:dyDescent="0.25">
      <c r="A15" s="8">
        <v>44275</v>
      </c>
      <c r="B15" s="23" t="s">
        <v>0</v>
      </c>
      <c r="C15" s="23">
        <v>7.3651162790697668</v>
      </c>
      <c r="D15" s="23">
        <v>54.187499999999993</v>
      </c>
      <c r="E15" s="23">
        <v>10.05714285714286</v>
      </c>
      <c r="F15" s="23">
        <v>56630</v>
      </c>
      <c r="G15" s="23">
        <v>54442.2605536724</v>
      </c>
      <c r="I15" s="35">
        <v>0.694121538880066</v>
      </c>
      <c r="J15" s="35">
        <v>1.6416971180833499</v>
      </c>
      <c r="K15" s="35">
        <v>0.16092005646348001</v>
      </c>
      <c r="L15" s="35">
        <v>87.514279729705805</v>
      </c>
      <c r="M15" s="35">
        <v>0.59172698175356597</v>
      </c>
      <c r="N15" s="35">
        <v>1.15045711615247E-4</v>
      </c>
      <c r="O15" s="35">
        <v>0.332848772417002</v>
      </c>
      <c r="Q15" s="27">
        <v>0.105460898769891</v>
      </c>
      <c r="R15" s="23">
        <v>14</v>
      </c>
      <c r="Z15" s="23">
        <v>62304.911720657197</v>
      </c>
      <c r="AB15" s="23">
        <v>1.3515183285504899E-2</v>
      </c>
      <c r="AC15" s="23">
        <v>0.99958146822726202</v>
      </c>
      <c r="AD15" s="23">
        <v>0.114974584376013</v>
      </c>
      <c r="AE15" s="23">
        <v>78.987811043348401</v>
      </c>
      <c r="AF15" s="23">
        <v>0.56610670784449402</v>
      </c>
      <c r="AG15" s="23">
        <v>5.2861740745862799E-2</v>
      </c>
      <c r="AH15" s="23">
        <v>0.25705744864775398</v>
      </c>
      <c r="AJ15" s="23">
        <v>9.7988989180350407E-3</v>
      </c>
    </row>
    <row r="16" spans="1:47" x14ac:dyDescent="0.25">
      <c r="A16" s="8">
        <v>44276</v>
      </c>
      <c r="B16" s="23" t="s">
        <v>0</v>
      </c>
      <c r="C16" s="23">
        <v>7.31860465116279</v>
      </c>
      <c r="D16" s="23">
        <v>54.864285714285707</v>
      </c>
      <c r="E16" s="23">
        <v>11.4125</v>
      </c>
      <c r="F16" s="23">
        <v>34608</v>
      </c>
      <c r="G16" s="23">
        <v>58853.867831371303</v>
      </c>
      <c r="I16" s="35">
        <v>1.0694825649261499</v>
      </c>
      <c r="J16" s="35">
        <v>1.6207401856210299</v>
      </c>
      <c r="K16" s="35">
        <v>5.3558796772291903E-2</v>
      </c>
      <c r="L16" s="35">
        <v>176.93019171468899</v>
      </c>
      <c r="M16" s="35">
        <v>0.96704859441556601</v>
      </c>
      <c r="N16" s="35">
        <v>2.0586285456480899E-4</v>
      </c>
      <c r="O16" s="35">
        <v>0.32967639242025498</v>
      </c>
      <c r="Q16" s="27">
        <v>0.105481795169082</v>
      </c>
      <c r="R16" s="23">
        <v>15</v>
      </c>
      <c r="Z16" s="23">
        <v>58833.137189738402</v>
      </c>
      <c r="AB16" s="23">
        <v>1.32514759672961E-2</v>
      </c>
      <c r="AC16" s="23">
        <v>0.59726913530827797</v>
      </c>
      <c r="AD16" s="23">
        <v>0.20976315548425301</v>
      </c>
      <c r="AE16" s="23">
        <v>56.733501644888101</v>
      </c>
      <c r="AF16" s="23">
        <v>0.52601802110223095</v>
      </c>
      <c r="AG16" s="23">
        <v>5.06968040558523E-2</v>
      </c>
      <c r="AH16" s="23">
        <v>0.25171153712438799</v>
      </c>
      <c r="AJ16" s="23">
        <v>9.8887014748561004E-3</v>
      </c>
    </row>
    <row r="17" spans="1:36" x14ac:dyDescent="0.25">
      <c r="A17" s="8">
        <v>44277</v>
      </c>
      <c r="B17" s="23" t="s">
        <v>0</v>
      </c>
      <c r="C17" s="23">
        <v>8.7069767441860453</v>
      </c>
      <c r="D17" s="23">
        <v>63.851785714285697</v>
      </c>
      <c r="E17" s="23">
        <v>11.928571428571431</v>
      </c>
      <c r="F17" s="23">
        <v>50109</v>
      </c>
      <c r="G17" s="23">
        <v>59425.675994672398</v>
      </c>
      <c r="I17" s="35">
        <v>1.0851596122227201</v>
      </c>
      <c r="J17" s="35">
        <v>5.7436611919763399E-3</v>
      </c>
      <c r="K17" s="35">
        <v>0.14957608472960701</v>
      </c>
      <c r="L17" s="35">
        <v>51.603484579672902</v>
      </c>
      <c r="M17" s="35">
        <v>0.98260876720091594</v>
      </c>
      <c r="N17" s="35">
        <v>1.63304254827246E-4</v>
      </c>
      <c r="O17" s="35">
        <v>0.32236769651501301</v>
      </c>
      <c r="Q17" s="27">
        <v>0.10550269168383</v>
      </c>
      <c r="R17" s="23">
        <v>16</v>
      </c>
      <c r="Z17" s="23">
        <v>59643.487438710399</v>
      </c>
      <c r="AB17" s="23">
        <v>1.4014804845441301E-2</v>
      </c>
      <c r="AC17" s="23">
        <v>0.85474113923123696</v>
      </c>
      <c r="AD17" s="23">
        <v>0.15841720452392899</v>
      </c>
      <c r="AE17" s="23">
        <v>65.639612488739203</v>
      </c>
      <c r="AF17" s="23">
        <v>0.55551198598235696</v>
      </c>
      <c r="AG17" s="23">
        <v>5.7770194762565799E-2</v>
      </c>
      <c r="AH17" s="23">
        <v>0.24900101173241901</v>
      </c>
      <c r="AJ17" s="23">
        <v>9.9852968380566304E-3</v>
      </c>
    </row>
    <row r="18" spans="1:36" x14ac:dyDescent="0.25">
      <c r="A18" s="8">
        <v>44278</v>
      </c>
      <c r="B18" s="23" t="s">
        <v>0</v>
      </c>
      <c r="C18" s="23">
        <v>7.6069767441860474</v>
      </c>
      <c r="D18" s="23">
        <v>64.408928571428575</v>
      </c>
      <c r="E18" s="23">
        <v>12.87321428571429</v>
      </c>
      <c r="F18" s="23">
        <v>53394</v>
      </c>
      <c r="G18" s="23">
        <v>65179.234500807201</v>
      </c>
      <c r="I18" s="35">
        <v>0.24492674301342199</v>
      </c>
      <c r="J18" s="35">
        <v>0.10938879030656599</v>
      </c>
      <c r="K18" s="35">
        <v>0.19179859979008501</v>
      </c>
      <c r="L18" s="35">
        <v>65.643900260576004</v>
      </c>
      <c r="M18" s="35">
        <v>0.14246528172102799</v>
      </c>
      <c r="N18" s="35">
        <v>1.2597810599645999E-4</v>
      </c>
      <c r="O18" s="35">
        <v>0.31813168745213799</v>
      </c>
      <c r="Q18" s="27">
        <v>0.105523588312487</v>
      </c>
      <c r="R18" s="23">
        <v>17</v>
      </c>
      <c r="Z18" s="23">
        <v>60076.884868044697</v>
      </c>
      <c r="AB18" s="23">
        <v>1.40972369803924E-2</v>
      </c>
      <c r="AC18" s="23">
        <v>4.3812870106360299E-2</v>
      </c>
      <c r="AD18" s="23">
        <v>0.16686803495560901</v>
      </c>
      <c r="AE18" s="23">
        <v>45.374272653099801</v>
      </c>
      <c r="AF18" s="23">
        <v>0.57220391264362902</v>
      </c>
      <c r="AG18" s="23">
        <v>5.5109546637652003E-2</v>
      </c>
      <c r="AH18" s="23">
        <v>0.24797469076533499</v>
      </c>
      <c r="AJ18" s="23">
        <v>1.00891970268903E-2</v>
      </c>
    </row>
    <row r="19" spans="1:36" x14ac:dyDescent="0.25">
      <c r="A19" s="8">
        <v>44279</v>
      </c>
      <c r="B19" s="23" t="s">
        <v>0</v>
      </c>
      <c r="C19" s="23">
        <v>7.5813953488372103</v>
      </c>
      <c r="D19" s="23">
        <v>72.932142857142836</v>
      </c>
      <c r="E19" s="23">
        <v>12.5625</v>
      </c>
      <c r="F19" s="23">
        <v>86772</v>
      </c>
      <c r="G19" s="23">
        <v>61968.197848634802</v>
      </c>
      <c r="I19" s="35">
        <v>0.75944992387959298</v>
      </c>
      <c r="J19" s="35">
        <v>0.736598942321947</v>
      </c>
      <c r="K19" s="35">
        <v>0.23979343269737799</v>
      </c>
      <c r="L19" s="35">
        <v>68.548959710549994</v>
      </c>
      <c r="M19" s="35">
        <v>0.65710309463664096</v>
      </c>
      <c r="N19" s="35">
        <v>9.2744827270507799E-5</v>
      </c>
      <c r="O19" s="35">
        <v>0.306552766197488</v>
      </c>
      <c r="Q19" s="27">
        <v>0.10554448505341001</v>
      </c>
      <c r="R19" s="23">
        <v>18</v>
      </c>
      <c r="Z19" s="23">
        <v>62713.115160723501</v>
      </c>
      <c r="AB19" s="23">
        <v>1.42801864078386E-2</v>
      </c>
      <c r="AC19" s="23">
        <v>0.51180790371311202</v>
      </c>
      <c r="AD19" s="23">
        <v>0.211431126354197</v>
      </c>
      <c r="AE19" s="23">
        <v>55.602778770741502</v>
      </c>
      <c r="AF19" s="23">
        <v>0.56244074942392297</v>
      </c>
      <c r="AG19" s="23">
        <v>5.6238728449599498E-2</v>
      </c>
      <c r="AH19" s="23">
        <v>0.23747038080990299</v>
      </c>
      <c r="AJ19" s="23">
        <v>1.0200952372098299E-2</v>
      </c>
    </row>
    <row r="20" spans="1:36" x14ac:dyDescent="0.25">
      <c r="A20" s="8">
        <v>44280</v>
      </c>
      <c r="B20" s="23" t="s">
        <v>0</v>
      </c>
      <c r="C20" s="23">
        <v>6.9976190476190467</v>
      </c>
      <c r="D20" s="23">
        <v>76.103571428571414</v>
      </c>
      <c r="E20" s="23">
        <v>13.0375</v>
      </c>
      <c r="F20" s="23">
        <v>67857</v>
      </c>
      <c r="G20" s="23">
        <v>62630.586196662902</v>
      </c>
      <c r="I20" s="35">
        <v>0.71358287314953195</v>
      </c>
      <c r="J20" s="35">
        <v>1.6163606556103501E-2</v>
      </c>
      <c r="K20" s="35">
        <v>0.13230834242231099</v>
      </c>
      <c r="L20" s="35">
        <v>61.223430996572397</v>
      </c>
      <c r="M20" s="35">
        <v>0.61091250325223301</v>
      </c>
      <c r="N20" s="35">
        <v>1.9999120376734699E-4</v>
      </c>
      <c r="O20" s="35">
        <v>0.29397266551777301</v>
      </c>
      <c r="Q20" s="27">
        <v>0.105565381904954</v>
      </c>
      <c r="R20" s="23">
        <v>19</v>
      </c>
      <c r="Z20" s="23">
        <v>62076.361561384598</v>
      </c>
      <c r="AB20" s="23">
        <v>1.42848060567654E-2</v>
      </c>
      <c r="AC20" s="23">
        <v>0.12990755964485901</v>
      </c>
      <c r="AD20" s="23">
        <v>0.229313267884344</v>
      </c>
      <c r="AE20" s="23">
        <v>47.807309495190999</v>
      </c>
      <c r="AF20" s="23">
        <v>0.56493633041657298</v>
      </c>
      <c r="AG20" s="23">
        <v>5.5186095761438202E-2</v>
      </c>
      <c r="AH20" s="23">
        <v>0.23511979191732499</v>
      </c>
      <c r="AJ20" s="23">
        <v>1.0321154338060801E-2</v>
      </c>
    </row>
    <row r="21" spans="1:36" x14ac:dyDescent="0.25">
      <c r="A21" s="8">
        <v>44281</v>
      </c>
      <c r="B21" s="23" t="s">
        <v>0</v>
      </c>
      <c r="C21" s="23">
        <v>6.568292682926832</v>
      </c>
      <c r="D21" s="23">
        <v>66.803571428571416</v>
      </c>
      <c r="E21" s="23">
        <v>14.12142857142857</v>
      </c>
      <c r="F21" s="23">
        <v>77464</v>
      </c>
      <c r="G21" s="23">
        <v>61269.135202352401</v>
      </c>
      <c r="I21" s="35">
        <v>0.47835957324112199</v>
      </c>
      <c r="J21" s="35">
        <v>0.36738044793810798</v>
      </c>
      <c r="K21" s="35">
        <v>0.305061044916557</v>
      </c>
      <c r="L21" s="35">
        <v>60.156340720897802</v>
      </c>
      <c r="M21" s="35">
        <v>0.37597082763036299</v>
      </c>
      <c r="N21" s="35">
        <v>9.8228454589843804E-5</v>
      </c>
      <c r="O21" s="35">
        <v>0.29096502257158002</v>
      </c>
      <c r="Q21" s="27">
        <v>0.10558627886547201</v>
      </c>
      <c r="R21" s="23">
        <v>20</v>
      </c>
      <c r="Z21" s="23">
        <v>62087.445766676203</v>
      </c>
      <c r="AB21" s="23">
        <v>1.50134807162182E-2</v>
      </c>
      <c r="AC21" s="23">
        <v>9.3700392743037805E-2</v>
      </c>
      <c r="AD21" s="23">
        <v>0.17191090446038701</v>
      </c>
      <c r="AE21" s="23">
        <v>49.6791168728382</v>
      </c>
      <c r="AF21" s="23">
        <v>0.59510585060200805</v>
      </c>
      <c r="AG21" s="23">
        <v>6.1508863261085199E-2</v>
      </c>
      <c r="AH21" s="23">
        <v>0.23115022299415899</v>
      </c>
      <c r="AJ21" s="23">
        <v>1.0450438545824101E-2</v>
      </c>
    </row>
    <row r="22" spans="1:36" x14ac:dyDescent="0.25">
      <c r="A22" s="8">
        <v>44282</v>
      </c>
      <c r="B22" s="23" t="s">
        <v>0</v>
      </c>
      <c r="C22" s="23">
        <v>6.0333333333333341</v>
      </c>
      <c r="D22" s="23">
        <v>66.073214285714286</v>
      </c>
      <c r="E22" s="23">
        <v>14.58392857142857</v>
      </c>
      <c r="F22" s="23">
        <v>63828</v>
      </c>
      <c r="G22" s="23">
        <v>60460.8895696416</v>
      </c>
      <c r="I22" s="35">
        <v>0.45263658435073201</v>
      </c>
      <c r="J22" s="35">
        <v>5.4050640073692903E-3</v>
      </c>
      <c r="K22" s="35">
        <v>0.110385627149755</v>
      </c>
      <c r="L22" s="35">
        <v>53.118500379512199</v>
      </c>
      <c r="M22" s="35">
        <v>0.349999257568747</v>
      </c>
      <c r="N22" s="35">
        <v>2.1531840650645999E-4</v>
      </c>
      <c r="O22" s="35">
        <v>0.28788666434593702</v>
      </c>
      <c r="Q22" s="27">
        <v>0.10560717593332</v>
      </c>
      <c r="R22" s="23">
        <v>21</v>
      </c>
      <c r="Z22" s="23">
        <v>61401.627789265702</v>
      </c>
      <c r="AB22" s="23">
        <v>1.50388451189535E-2</v>
      </c>
      <c r="AC22" s="23">
        <v>6.6642145408316006E-2</v>
      </c>
      <c r="AD22" s="23">
        <v>0.18660706052949</v>
      </c>
      <c r="AE22" s="23">
        <v>46.3954786064564</v>
      </c>
      <c r="AF22" s="23">
        <v>0.64645475516810602</v>
      </c>
      <c r="AG22" s="23">
        <v>5.1309594428698202E-2</v>
      </c>
      <c r="AH22" s="23">
        <v>0.22397393283735101</v>
      </c>
      <c r="AJ22" s="23">
        <v>1.05894880101853E-2</v>
      </c>
    </row>
    <row r="23" spans="1:36" x14ac:dyDescent="0.25">
      <c r="A23" s="8">
        <v>44283</v>
      </c>
      <c r="B23" s="23" t="s">
        <v>0</v>
      </c>
      <c r="C23" s="23">
        <v>5.1309523809523814</v>
      </c>
      <c r="D23" s="23">
        <v>62.216071428571418</v>
      </c>
      <c r="E23" s="23">
        <v>13.544642857142859</v>
      </c>
      <c r="F23" s="23">
        <v>43631</v>
      </c>
      <c r="G23" s="23">
        <v>59262.025603366099</v>
      </c>
      <c r="I23" s="35">
        <v>0.92654130200597395</v>
      </c>
      <c r="J23" s="35">
        <v>0.11875432337330399</v>
      </c>
      <c r="K23" s="35">
        <v>8.5020528832280295E-4</v>
      </c>
      <c r="L23" s="35">
        <v>7.7184125334024403</v>
      </c>
      <c r="M23" s="35">
        <v>0.88319686404214703</v>
      </c>
      <c r="N23" s="35">
        <v>2.4693831215949502E-4</v>
      </c>
      <c r="O23" s="35">
        <v>0.27665039728117402</v>
      </c>
      <c r="Q23" s="27">
        <v>0.105628073106853</v>
      </c>
      <c r="R23" s="23">
        <v>22</v>
      </c>
      <c r="Z23" s="23">
        <v>60779.809247573299</v>
      </c>
      <c r="AB23" s="23">
        <v>1.5870219976930201E-2</v>
      </c>
      <c r="AC23" s="23">
        <v>0.40757753926467899</v>
      </c>
      <c r="AD23" s="23">
        <v>0.194887874590538</v>
      </c>
      <c r="AE23" s="23">
        <v>56.014463794121298</v>
      </c>
      <c r="AF23" s="23">
        <v>0.64848848006304205</v>
      </c>
      <c r="AG23" s="23">
        <v>5.72610373090029E-2</v>
      </c>
      <c r="AH23" s="23">
        <v>0.211485895594266</v>
      </c>
      <c r="AJ23" s="23">
        <v>1.07390366047019E-2</v>
      </c>
    </row>
    <row r="24" spans="1:36" x14ac:dyDescent="0.25">
      <c r="A24" s="8">
        <v>44284</v>
      </c>
      <c r="B24" s="23" t="s">
        <v>0</v>
      </c>
      <c r="C24" s="23">
        <v>6.3428571428571434</v>
      </c>
      <c r="D24" s="23">
        <v>49.548214285714273</v>
      </c>
      <c r="E24" s="23">
        <v>12.725</v>
      </c>
      <c r="F24" s="23">
        <v>68329</v>
      </c>
      <c r="G24" s="23">
        <v>56713.010001168601</v>
      </c>
      <c r="I24" s="35">
        <v>0.75604983448938301</v>
      </c>
      <c r="J24" s="35">
        <v>1.5854403904965499</v>
      </c>
      <c r="K24" s="35">
        <v>0.28556642356738099</v>
      </c>
      <c r="L24" s="35">
        <v>66.2761687240762</v>
      </c>
      <c r="M24" s="35">
        <v>0.65348400123824801</v>
      </c>
      <c r="N24" s="35">
        <v>1.45867402914224E-4</v>
      </c>
      <c r="O24" s="35">
        <v>0.27639448875792599</v>
      </c>
      <c r="Q24" s="27">
        <v>0.105648970384426</v>
      </c>
      <c r="R24" s="23">
        <v>23</v>
      </c>
      <c r="Z24" s="23">
        <v>60044.423354184102</v>
      </c>
      <c r="AB24" s="23">
        <v>1.6070154874609801E-2</v>
      </c>
      <c r="AC24" s="23">
        <v>4.6613817963395102E-2</v>
      </c>
      <c r="AD24" s="23">
        <v>0.175345090553506</v>
      </c>
      <c r="AE24" s="23">
        <v>44.881891850968401</v>
      </c>
      <c r="AF24" s="23">
        <v>0.646552737171318</v>
      </c>
      <c r="AG24" s="23">
        <v>6.3218708763519996E-2</v>
      </c>
      <c r="AH24" s="23">
        <v>0.210526335238234</v>
      </c>
      <c r="AJ24" s="23">
        <v>1.0899872769179E-2</v>
      </c>
    </row>
    <row r="25" spans="1:36" x14ac:dyDescent="0.25">
      <c r="A25" s="8">
        <v>44285</v>
      </c>
      <c r="B25" s="23" t="s">
        <v>0</v>
      </c>
      <c r="C25" s="23">
        <v>7.1232558139534863</v>
      </c>
      <c r="D25" s="23">
        <v>55.271428571428579</v>
      </c>
      <c r="E25" s="23">
        <v>14.085714285714291</v>
      </c>
      <c r="F25" s="23">
        <v>61214</v>
      </c>
      <c r="G25" s="23">
        <v>61889.113091762199</v>
      </c>
      <c r="I25" s="35">
        <v>0.41774807708467798</v>
      </c>
      <c r="J25" s="35">
        <v>0.36824460820783</v>
      </c>
      <c r="K25" s="35">
        <v>0.200229808034804</v>
      </c>
      <c r="L25" s="35">
        <v>69.893892346753404</v>
      </c>
      <c r="M25" s="35">
        <v>0.31508659811214601</v>
      </c>
      <c r="N25" s="35">
        <v>1.8225873957411501E-4</v>
      </c>
      <c r="O25" s="35">
        <v>0.27555750263236101</v>
      </c>
      <c r="Q25" s="27">
        <v>0.10566986776439299</v>
      </c>
      <c r="R25" s="23">
        <v>24</v>
      </c>
      <c r="Z25" s="23">
        <v>58728.0395245771</v>
      </c>
      <c r="AB25" s="23">
        <v>1.59847242798716E-2</v>
      </c>
      <c r="AC25" s="23">
        <v>0.99018135560163001</v>
      </c>
      <c r="AD25" s="23">
        <v>0.15779160466176601</v>
      </c>
      <c r="AE25" s="23">
        <v>66.034513572097794</v>
      </c>
      <c r="AF25" s="23">
        <v>0.66304049777365803</v>
      </c>
      <c r="AG25" s="23">
        <v>6.52120120736394E-2</v>
      </c>
      <c r="AH25" s="23">
        <v>0.20328804442766299</v>
      </c>
      <c r="AJ25" s="23">
        <v>1.10728434748717E-2</v>
      </c>
    </row>
    <row r="26" spans="1:36" x14ac:dyDescent="0.25">
      <c r="A26" s="8">
        <v>44286</v>
      </c>
      <c r="B26" s="23" t="s">
        <v>0</v>
      </c>
      <c r="C26" s="23">
        <v>8.0348837209302317</v>
      </c>
      <c r="D26" s="23">
        <v>55.819642857142853</v>
      </c>
      <c r="E26" s="23">
        <v>13.47857142857143</v>
      </c>
      <c r="F26" s="23">
        <v>66833</v>
      </c>
      <c r="G26" s="23">
        <v>65512.726042560302</v>
      </c>
      <c r="I26" s="35">
        <v>0.88380642805690901</v>
      </c>
      <c r="J26" s="35">
        <v>0.60753245321521199</v>
      </c>
      <c r="K26" s="35">
        <v>6.2617908375340897E-2</v>
      </c>
      <c r="L26" s="35">
        <v>139.90013714758399</v>
      </c>
      <c r="M26" s="35">
        <v>0.78108783635801204</v>
      </c>
      <c r="N26" s="35">
        <v>2.7705922116572101E-4</v>
      </c>
      <c r="O26" s="35">
        <v>0.211240872518039</v>
      </c>
      <c r="Q26" s="27">
        <v>0.10569076524510899</v>
      </c>
      <c r="R26" s="23">
        <v>25</v>
      </c>
      <c r="Z26" s="23">
        <v>60679.305141495999</v>
      </c>
      <c r="AB26" s="23">
        <v>1.64608275806301E-2</v>
      </c>
      <c r="AC26" s="23">
        <v>0.573676083758066</v>
      </c>
      <c r="AD26" s="23">
        <v>0.177019301797882</v>
      </c>
      <c r="AE26" s="23">
        <v>59.663362823691301</v>
      </c>
      <c r="AF26" s="23">
        <v>0.65901507875921705</v>
      </c>
      <c r="AG26" s="23">
        <v>6.5223752965768406E-2</v>
      </c>
      <c r="AH26" s="23">
        <v>0.201567378430556</v>
      </c>
      <c r="AJ26" s="23">
        <v>1.1258858463316101E-2</v>
      </c>
    </row>
    <row r="27" spans="1:36" x14ac:dyDescent="0.25">
      <c r="A27" s="8">
        <v>44287</v>
      </c>
      <c r="B27" s="23" t="s">
        <v>0</v>
      </c>
      <c r="C27" s="23">
        <v>7.8465116279069766</v>
      </c>
      <c r="D27" s="23">
        <v>47.537500000000009</v>
      </c>
      <c r="E27" s="23">
        <v>10.433928571428581</v>
      </c>
      <c r="F27" s="23">
        <v>79159</v>
      </c>
      <c r="G27" s="23">
        <v>69641.270740943</v>
      </c>
      <c r="I27" s="35">
        <v>0.457290649414063</v>
      </c>
      <c r="J27" s="35">
        <v>4.24630882839927E-3</v>
      </c>
      <c r="K27" s="35">
        <v>0.18326897206093601</v>
      </c>
      <c r="L27" s="35">
        <v>46.8937426068401</v>
      </c>
      <c r="M27" s="35">
        <v>0.35436596659298503</v>
      </c>
      <c r="N27" s="35">
        <v>2.44140625E-4</v>
      </c>
      <c r="O27" s="35">
        <v>0.19481314217066101</v>
      </c>
      <c r="Q27" s="27">
        <v>0.105711662824928</v>
      </c>
      <c r="R27" s="23">
        <v>26</v>
      </c>
      <c r="Z27" s="23">
        <v>62965.411527143398</v>
      </c>
      <c r="AB27" s="23">
        <v>1.6665954068361501E-2</v>
      </c>
      <c r="AC27" s="23">
        <v>0.94259173364082305</v>
      </c>
      <c r="AD27" s="23">
        <v>0.18570810770292001</v>
      </c>
      <c r="AE27" s="23">
        <v>61.213226345209698</v>
      </c>
      <c r="AF27" s="23">
        <v>0.66850677947293002</v>
      </c>
      <c r="AG27" s="23">
        <v>6.4523381781195002E-2</v>
      </c>
      <c r="AH27" s="23">
        <v>0.19654329704166301</v>
      </c>
      <c r="AJ27" s="23">
        <v>1.14588947753492E-2</v>
      </c>
    </row>
    <row r="28" spans="1:36" x14ac:dyDescent="0.25">
      <c r="A28" s="8">
        <v>44288</v>
      </c>
      <c r="B28" s="23" t="s">
        <v>0</v>
      </c>
      <c r="C28" s="23">
        <v>7.4349999999999996</v>
      </c>
      <c r="D28" s="23">
        <v>45.466071428571432</v>
      </c>
      <c r="E28" s="23">
        <v>9.4607142857142872</v>
      </c>
      <c r="F28" s="23">
        <v>70906</v>
      </c>
      <c r="G28" s="23">
        <v>69743.8373221238</v>
      </c>
      <c r="I28" s="35">
        <v>1.0056569357918901</v>
      </c>
      <c r="J28" s="35">
        <v>1.07806568975586E-2</v>
      </c>
      <c r="K28" s="35">
        <v>0.13605749104359</v>
      </c>
      <c r="L28" s="35">
        <v>55.755895754045703</v>
      </c>
      <c r="M28" s="35">
        <v>0.90277177191461</v>
      </c>
      <c r="N28" s="35">
        <v>2.6705862444265099E-4</v>
      </c>
      <c r="O28" s="35">
        <v>0.18210793891051599</v>
      </c>
      <c r="Q28" s="27">
        <v>0.105732560502206</v>
      </c>
      <c r="R28" s="23">
        <v>27</v>
      </c>
      <c r="Z28" s="23">
        <v>65700.394724237296</v>
      </c>
      <c r="AB28" s="23">
        <v>1.689814724775E-2</v>
      </c>
      <c r="AC28" s="23">
        <v>5.3173190935599399E-2</v>
      </c>
      <c r="AD28" s="23">
        <v>0.18905344702073601</v>
      </c>
      <c r="AE28" s="23">
        <v>44.483342278547497</v>
      </c>
      <c r="AF28" s="23">
        <v>0.65200857244274701</v>
      </c>
      <c r="AG28" s="23">
        <v>7.3455906490876896E-2</v>
      </c>
      <c r="AH28" s="23">
        <v>0.191744853055446</v>
      </c>
      <c r="AJ28" s="23">
        <v>1.16740015875017E-2</v>
      </c>
    </row>
    <row r="29" spans="1:36" x14ac:dyDescent="0.25">
      <c r="A29" s="8">
        <v>44289</v>
      </c>
      <c r="B29" s="23" t="s">
        <v>0</v>
      </c>
      <c r="C29" s="23">
        <v>6.2523809523809533</v>
      </c>
      <c r="D29" s="23">
        <v>47.841071428571418</v>
      </c>
      <c r="E29" s="23">
        <v>11.88035714285714</v>
      </c>
      <c r="F29" s="23">
        <v>63754</v>
      </c>
      <c r="G29" s="23">
        <v>69022.304244667306</v>
      </c>
      <c r="I29" s="35">
        <v>0.89618677659825396</v>
      </c>
      <c r="J29" s="35">
        <v>5.9148793429288898E-3</v>
      </c>
      <c r="K29" s="35">
        <v>0.13028356092162299</v>
      </c>
      <c r="L29" s="35">
        <v>51.786558471280998</v>
      </c>
      <c r="M29" s="35">
        <v>0.79325281775915102</v>
      </c>
      <c r="N29" s="35">
        <v>2.7405189216600501E-4</v>
      </c>
      <c r="O29" s="35">
        <v>0.177624623426232</v>
      </c>
      <c r="Q29" s="27">
        <v>0.105753458275296</v>
      </c>
      <c r="R29" s="23">
        <v>28</v>
      </c>
      <c r="Z29" s="23">
        <v>66799.336918245797</v>
      </c>
      <c r="AB29" s="23">
        <v>1.6976974845516399E-2</v>
      </c>
      <c r="AC29" s="23">
        <v>0.18113029571789299</v>
      </c>
      <c r="AD29" s="23">
        <v>0.19354888859043301</v>
      </c>
      <c r="AE29" s="23">
        <v>51.260946494030797</v>
      </c>
      <c r="AF29" s="23">
        <v>0.67214513900528605</v>
      </c>
      <c r="AG29" s="23">
        <v>6.7992470895956295E-2</v>
      </c>
      <c r="AH29" s="23">
        <v>0.18953628572089601</v>
      </c>
      <c r="AJ29" s="23">
        <v>1.19053053735136E-2</v>
      </c>
    </row>
    <row r="30" spans="1:36" x14ac:dyDescent="0.25">
      <c r="A30" s="8">
        <v>44290</v>
      </c>
      <c r="B30" s="23" t="s">
        <v>0</v>
      </c>
      <c r="C30" s="23">
        <v>6.7372093023255823</v>
      </c>
      <c r="D30" s="23">
        <v>49.632142857142867</v>
      </c>
      <c r="E30" s="23">
        <v>14.7125</v>
      </c>
      <c r="F30" s="23">
        <v>36171</v>
      </c>
      <c r="G30" s="23">
        <v>65440.933772480101</v>
      </c>
      <c r="I30" s="35">
        <v>1.0953143330096</v>
      </c>
      <c r="J30" s="35">
        <v>0.55353473908249895</v>
      </c>
      <c r="K30" s="35">
        <v>0.13173031265239399</v>
      </c>
      <c r="L30" s="35">
        <v>87.444517689030505</v>
      </c>
      <c r="M30" s="35">
        <v>0.99237946203467098</v>
      </c>
      <c r="N30" s="35">
        <v>2.7258385050532601E-4</v>
      </c>
      <c r="O30" s="35">
        <v>0.17303157657540799</v>
      </c>
      <c r="Q30" s="27">
        <v>0.105774356142554</v>
      </c>
      <c r="R30" s="23">
        <v>29</v>
      </c>
      <c r="Z30" s="23">
        <v>66950.814926617997</v>
      </c>
      <c r="AB30" s="23">
        <v>1.8426322296791999E-2</v>
      </c>
      <c r="AC30" s="23">
        <v>0.123502088977401</v>
      </c>
      <c r="AD30" s="23">
        <v>0.19636884870822199</v>
      </c>
      <c r="AE30" s="23">
        <v>48.908675016821299</v>
      </c>
      <c r="AF30" s="23">
        <v>0.735813899048261</v>
      </c>
      <c r="AG30" s="23">
        <v>7.1252640357019295E-2</v>
      </c>
      <c r="AH30" s="23">
        <v>0.15606097589663701</v>
      </c>
      <c r="AJ30" s="23">
        <v>1.2154015409228801E-2</v>
      </c>
    </row>
    <row r="31" spans="1:36" x14ac:dyDescent="0.25">
      <c r="A31" s="8">
        <v>44291</v>
      </c>
      <c r="B31" s="23" t="s">
        <v>0</v>
      </c>
      <c r="C31" s="23">
        <v>6.9186046511627914</v>
      </c>
      <c r="D31" s="23">
        <v>51.042857142857137</v>
      </c>
      <c r="E31" s="23">
        <v>15.821428571428569</v>
      </c>
      <c r="F31" s="23">
        <v>74835</v>
      </c>
      <c r="G31" s="23">
        <v>68020.658374753795</v>
      </c>
      <c r="I31" s="35">
        <v>0.81440861366152495</v>
      </c>
      <c r="J31" s="35">
        <v>1.2666721682558399</v>
      </c>
      <c r="K31" s="35">
        <v>0.19070964540968099</v>
      </c>
      <c r="L31" s="35">
        <v>77.0728628353543</v>
      </c>
      <c r="M31" s="35">
        <v>0.71149152294319495</v>
      </c>
      <c r="N31" s="35">
        <v>2.5527004757386302E-4</v>
      </c>
      <c r="O31" s="35">
        <v>0.167773981641792</v>
      </c>
      <c r="Q31" s="27">
        <v>0.10579525410233399</v>
      </c>
      <c r="R31" s="23">
        <v>30</v>
      </c>
      <c r="Z31" s="23">
        <v>65424.211747163201</v>
      </c>
      <c r="AB31" s="23">
        <v>1.9476537218886598E-2</v>
      </c>
      <c r="AC31" s="23">
        <v>5.67903246761918E-2</v>
      </c>
      <c r="AD31" s="23">
        <v>0.210084961810244</v>
      </c>
      <c r="AE31" s="23">
        <v>43.632208500326797</v>
      </c>
      <c r="AF31" s="23">
        <v>0.80522237425592202</v>
      </c>
      <c r="AG31" s="23">
        <v>6.9388895160310798E-2</v>
      </c>
      <c r="AH31" s="23">
        <v>0.12873877860527499</v>
      </c>
      <c r="AJ31" s="23">
        <v>1.24214296395467E-2</v>
      </c>
    </row>
    <row r="32" spans="1:36" x14ac:dyDescent="0.25">
      <c r="A32" s="8">
        <v>44292</v>
      </c>
      <c r="B32" s="23" t="s">
        <v>0</v>
      </c>
      <c r="C32" s="23">
        <v>7.0813953488372103</v>
      </c>
      <c r="D32" s="23">
        <v>54.839285714285708</v>
      </c>
      <c r="E32" s="23">
        <v>16.44107142857143</v>
      </c>
      <c r="F32" s="23">
        <v>60895</v>
      </c>
      <c r="G32" s="23">
        <v>69488.676160863106</v>
      </c>
      <c r="I32" s="35">
        <v>0.284495437080859</v>
      </c>
      <c r="J32" s="35">
        <v>0.844000746081636</v>
      </c>
      <c r="K32" s="35">
        <v>1.9675615560297499</v>
      </c>
      <c r="L32" s="35">
        <v>183.42512422619899</v>
      </c>
      <c r="M32" s="35">
        <v>0.18218418030369901</v>
      </c>
      <c r="N32" s="35">
        <v>5.8798255963665697E-5</v>
      </c>
      <c r="O32" s="35">
        <v>0.16563099373103701</v>
      </c>
      <c r="Q32" s="27">
        <v>0.10581615215299101</v>
      </c>
      <c r="R32" s="23">
        <v>31</v>
      </c>
      <c r="Z32" s="23">
        <v>66422.7381381874</v>
      </c>
      <c r="AB32" s="23"/>
      <c r="AC32" s="23"/>
      <c r="AD32" s="23"/>
      <c r="AE32" s="23"/>
      <c r="AF32" s="23"/>
      <c r="AG32" s="23"/>
      <c r="AH32" s="23"/>
      <c r="AJ32" s="23">
        <v>1.27089409264115E-2</v>
      </c>
    </row>
    <row r="33" spans="1:36" x14ac:dyDescent="0.25">
      <c r="A33" s="8">
        <v>44293</v>
      </c>
      <c r="B33" s="23" t="s">
        <v>0</v>
      </c>
      <c r="C33" s="23">
        <v>8.7023255813953497</v>
      </c>
      <c r="D33" s="23">
        <v>58.5107142857143</v>
      </c>
      <c r="E33" s="23">
        <v>16.278571428571428</v>
      </c>
      <c r="F33" s="23">
        <v>75003</v>
      </c>
      <c r="G33" s="23">
        <v>70896.579803988294</v>
      </c>
      <c r="I33" s="35">
        <v>0.91673688309179802</v>
      </c>
      <c r="J33" s="35">
        <v>0.11066909770337099</v>
      </c>
      <c r="K33" s="35">
        <v>1.0887804753513599</v>
      </c>
      <c r="L33" s="35">
        <v>105.28548251356899</v>
      </c>
      <c r="M33" s="35">
        <v>0.81440195894129996</v>
      </c>
      <c r="N33" s="35">
        <v>6.4798614160088697E-5</v>
      </c>
      <c r="O33" s="35">
        <v>0.16412611830465099</v>
      </c>
      <c r="Q33" s="27">
        <v>0.105837050292878</v>
      </c>
      <c r="R33" s="23">
        <v>32</v>
      </c>
      <c r="Z33" s="23">
        <v>67712.439487837997</v>
      </c>
      <c r="AB33" s="23"/>
      <c r="AC33" s="23"/>
      <c r="AD33" s="23"/>
      <c r="AE33" s="23"/>
      <c r="AF33" s="23"/>
      <c r="AG33" s="23"/>
      <c r="AH33" s="23"/>
      <c r="AJ33" s="23">
        <v>1.3018043696998801E-2</v>
      </c>
    </row>
    <row r="34" spans="1:36" x14ac:dyDescent="0.25">
      <c r="A34" s="8">
        <v>44294</v>
      </c>
      <c r="B34" s="23" t="s">
        <v>0</v>
      </c>
      <c r="C34" s="23">
        <v>7.4581395348837178</v>
      </c>
      <c r="D34" s="23">
        <v>60.092857142857149</v>
      </c>
      <c r="E34" s="23">
        <v>15.97857142857143</v>
      </c>
      <c r="F34" s="23">
        <v>80111</v>
      </c>
      <c r="G34" s="23">
        <v>77758.889532355097</v>
      </c>
      <c r="I34" s="35">
        <v>0.82399370347502798</v>
      </c>
      <c r="J34" s="35">
        <v>3.74019773102341E-3</v>
      </c>
      <c r="K34" s="35">
        <v>4.0633840981774097E-2</v>
      </c>
      <c r="L34" s="35">
        <v>48.099945798489898</v>
      </c>
      <c r="M34" s="35">
        <v>0.721666841793562</v>
      </c>
      <c r="N34" s="35">
        <v>3.06951040538128E-4</v>
      </c>
      <c r="O34" s="35">
        <v>0.15437082295554</v>
      </c>
      <c r="Q34" s="27">
        <v>0.10585794852035101</v>
      </c>
      <c r="R34" s="23">
        <v>33</v>
      </c>
      <c r="Z34" s="23">
        <v>69121.329450352699</v>
      </c>
      <c r="AB34" s="23"/>
      <c r="AC34" s="23"/>
      <c r="AD34" s="23"/>
      <c r="AE34" s="23"/>
      <c r="AF34" s="23"/>
      <c r="AG34" s="23"/>
      <c r="AH34" s="23"/>
      <c r="AJ34" s="23">
        <v>1.3350341011253901E-2</v>
      </c>
    </row>
    <row r="35" spans="1:36" x14ac:dyDescent="0.25">
      <c r="A35" s="8">
        <v>44295</v>
      </c>
      <c r="B35" s="23" t="s">
        <v>0</v>
      </c>
      <c r="C35" s="23">
        <v>6.1714285714285708</v>
      </c>
      <c r="D35" s="23">
        <v>68.242857142857133</v>
      </c>
      <c r="E35" s="23">
        <v>15.03928571428572</v>
      </c>
      <c r="F35" s="23">
        <v>84188</v>
      </c>
      <c r="G35" s="23">
        <v>73943.896598810796</v>
      </c>
      <c r="I35" s="35">
        <v>1.0268694336737101</v>
      </c>
      <c r="J35" s="35">
        <v>4.8449476908528202E-2</v>
      </c>
      <c r="K35" s="35">
        <v>0.15691475560472001</v>
      </c>
      <c r="L35" s="35">
        <v>64.756765199652506</v>
      </c>
      <c r="M35" s="35">
        <v>0.92384611242382897</v>
      </c>
      <c r="N35" s="35">
        <v>2.851857221845E-4</v>
      </c>
      <c r="O35" s="35">
        <v>0.123263623393271</v>
      </c>
      <c r="Q35" s="27">
        <v>0.105878846833764</v>
      </c>
      <c r="R35" s="23">
        <v>34</v>
      </c>
      <c r="Z35" s="23">
        <v>73347.461211335001</v>
      </c>
      <c r="AB35" s="23"/>
      <c r="AC35" s="23"/>
      <c r="AD35" s="23"/>
      <c r="AE35" s="23"/>
      <c r="AF35" s="23"/>
      <c r="AG35" s="23"/>
      <c r="AH35" s="23"/>
      <c r="AJ35" s="23">
        <v>1.3707552067731801E-2</v>
      </c>
    </row>
    <row r="36" spans="1:36" x14ac:dyDescent="0.25">
      <c r="A36" s="8">
        <v>44296</v>
      </c>
      <c r="B36" s="23" t="s">
        <v>0</v>
      </c>
      <c r="C36" s="23">
        <v>6.1097560975609753</v>
      </c>
      <c r="D36" s="23">
        <v>65.401785714285708</v>
      </c>
      <c r="E36" s="23">
        <v>15.012499999999999</v>
      </c>
      <c r="F36" s="23">
        <v>68648</v>
      </c>
      <c r="G36" s="23">
        <v>69940.575012099507</v>
      </c>
      <c r="I36" s="35">
        <v>0.78497374707225598</v>
      </c>
      <c r="J36" s="35">
        <v>8.5898943403606206E-3</v>
      </c>
      <c r="K36" s="35">
        <v>0.13078691361647199</v>
      </c>
      <c r="L36" s="35">
        <v>54.477661057573698</v>
      </c>
      <c r="M36" s="35">
        <v>0.68193089378973704</v>
      </c>
      <c r="N36" s="35">
        <v>3.0654375421701501E-4</v>
      </c>
      <c r="O36" s="35">
        <v>0.100380147765705</v>
      </c>
      <c r="Q36" s="27">
        <v>0.105899745231471</v>
      </c>
      <c r="R36" s="23">
        <v>35</v>
      </c>
      <c r="Z36" s="23">
        <v>73244.3250011778</v>
      </c>
      <c r="AB36" s="23"/>
      <c r="AC36" s="23"/>
      <c r="AD36" s="23"/>
      <c r="AE36" s="23"/>
      <c r="AF36" s="23"/>
      <c r="AG36" s="23"/>
      <c r="AH36" s="23"/>
      <c r="AJ36" s="23">
        <v>1.4091520166226E-2</v>
      </c>
    </row>
    <row r="37" spans="1:36" x14ac:dyDescent="0.25">
      <c r="A37" s="8">
        <v>44297</v>
      </c>
      <c r="B37" s="23" t="s">
        <v>0</v>
      </c>
      <c r="C37" s="23">
        <v>4.8268292682926832</v>
      </c>
      <c r="D37" s="23">
        <v>63.9</v>
      </c>
      <c r="E37" s="23">
        <v>14.84464285714286</v>
      </c>
      <c r="F37" s="23">
        <v>46069</v>
      </c>
      <c r="G37" s="23">
        <v>70516.633268470396</v>
      </c>
      <c r="I37" s="35">
        <v>0.95936047512435796</v>
      </c>
      <c r="J37" s="35">
        <v>1.31191323553171</v>
      </c>
      <c r="K37" s="35">
        <v>0.39748804132990301</v>
      </c>
      <c r="L37" s="35">
        <v>58.032751664813503</v>
      </c>
      <c r="M37" s="35">
        <v>0.85639364187455902</v>
      </c>
      <c r="N37" s="35">
        <v>2.44140625E-4</v>
      </c>
      <c r="O37" s="35">
        <v>9.9083086945408197E-2</v>
      </c>
      <c r="Q37" s="27">
        <v>0.105920643711827</v>
      </c>
      <c r="R37" s="23">
        <v>36</v>
      </c>
      <c r="Z37" s="23">
        <v>71535.680556755295</v>
      </c>
      <c r="AB37" s="23"/>
      <c r="AC37" s="23"/>
      <c r="AD37" s="23"/>
      <c r="AE37" s="23"/>
      <c r="AF37" s="23"/>
      <c r="AG37" s="23"/>
      <c r="AH37" s="23"/>
      <c r="AJ37" s="23">
        <v>1.4504221144909899E-2</v>
      </c>
    </row>
    <row r="38" spans="1:36" x14ac:dyDescent="0.25">
      <c r="A38" s="8">
        <v>44298</v>
      </c>
      <c r="B38" s="23" t="s">
        <v>0</v>
      </c>
      <c r="C38" s="23">
        <v>5.9390243902439028</v>
      </c>
      <c r="D38" s="23">
        <v>62.273214285714282</v>
      </c>
      <c r="E38" s="23">
        <v>14.47321428571429</v>
      </c>
      <c r="F38" s="23">
        <v>68241</v>
      </c>
      <c r="G38" s="23">
        <v>66491.958714546607</v>
      </c>
      <c r="I38" s="35">
        <v>0.63695269067160099</v>
      </c>
      <c r="J38" s="35">
        <v>0.92846089557288003</v>
      </c>
      <c r="K38" s="35">
        <v>0.195752149154824</v>
      </c>
      <c r="L38" s="35">
        <v>73.484720186161198</v>
      </c>
      <c r="M38" s="35">
        <v>0.53350236171141896</v>
      </c>
      <c r="N38" s="35">
        <v>3.95241217555298E-4</v>
      </c>
      <c r="O38" s="35">
        <v>-0.24470779456349201</v>
      </c>
      <c r="Q38" s="27">
        <v>0.105941542273186</v>
      </c>
      <c r="R38" s="23">
        <v>37</v>
      </c>
      <c r="Z38" s="23">
        <v>71841.488496943304</v>
      </c>
      <c r="AB38" s="23"/>
      <c r="AC38" s="23"/>
      <c r="AD38" s="23"/>
      <c r="AE38" s="23"/>
      <c r="AF38" s="23"/>
      <c r="AG38" s="23"/>
      <c r="AH38" s="23"/>
      <c r="AJ38" s="23">
        <v>1.4947772308589799E-2</v>
      </c>
    </row>
    <row r="39" spans="1:36" x14ac:dyDescent="0.25">
      <c r="A39" s="8">
        <v>44299</v>
      </c>
      <c r="B39" s="23" t="s">
        <v>0</v>
      </c>
      <c r="C39" s="23">
        <v>6.1243902439024387</v>
      </c>
      <c r="D39" s="23">
        <v>57.744642857142857</v>
      </c>
      <c r="E39" s="23">
        <v>14.34285714285714</v>
      </c>
      <c r="F39" s="23">
        <v>78055</v>
      </c>
      <c r="G39" s="23">
        <v>71488.794419988102</v>
      </c>
      <c r="I39" s="35">
        <v>0.49681438600102901</v>
      </c>
      <c r="J39" s="35">
        <v>0.49688779735141703</v>
      </c>
      <c r="K39" s="35">
        <v>0.21023226176326301</v>
      </c>
      <c r="L39" s="35">
        <v>68.132106836493605</v>
      </c>
      <c r="M39" s="35">
        <v>0.39331207767259102</v>
      </c>
      <c r="N39" s="35">
        <v>4.05551034405427E-4</v>
      </c>
      <c r="O39" s="35">
        <v>-0.29812834231396401</v>
      </c>
      <c r="Q39" s="27">
        <v>0.105962440913902</v>
      </c>
      <c r="R39" s="23">
        <v>38</v>
      </c>
      <c r="Z39" s="23">
        <v>70458.581906624997</v>
      </c>
      <c r="AB39" s="23"/>
      <c r="AC39" s="23"/>
      <c r="AD39" s="23"/>
      <c r="AE39" s="23"/>
      <c r="AF39" s="23"/>
      <c r="AG39" s="23"/>
      <c r="AH39" s="23"/>
      <c r="AJ39" s="23">
        <v>1.54244418631136E-2</v>
      </c>
    </row>
    <row r="40" spans="1:36" x14ac:dyDescent="0.25">
      <c r="A40" s="8">
        <v>44300</v>
      </c>
      <c r="B40" s="23" t="s">
        <v>0</v>
      </c>
      <c r="C40" s="23">
        <v>6.2487804878048792</v>
      </c>
      <c r="D40" s="23">
        <v>63.673214285714273</v>
      </c>
      <c r="E40" s="23">
        <v>14.19821428571429</v>
      </c>
      <c r="F40" s="23">
        <v>75619</v>
      </c>
      <c r="G40" s="23">
        <v>73009.037590229404</v>
      </c>
      <c r="I40" s="35">
        <v>0.97397386454991897</v>
      </c>
      <c r="J40" s="35">
        <v>5.0618236481042397E-2</v>
      </c>
      <c r="K40" s="35">
        <v>0.14375143308888699</v>
      </c>
      <c r="L40" s="35">
        <v>64.505315068708299</v>
      </c>
      <c r="M40" s="35">
        <v>0.87027507460045705</v>
      </c>
      <c r="N40" s="35">
        <v>4.8161796229384502E-4</v>
      </c>
      <c r="O40" s="35">
        <v>-0.56345124889506903</v>
      </c>
      <c r="Q40" s="27">
        <v>0.10598333963233</v>
      </c>
      <c r="R40" s="23">
        <v>39</v>
      </c>
      <c r="Z40" s="23">
        <v>73293.654495731404</v>
      </c>
      <c r="AB40" s="23"/>
      <c r="AC40" s="23"/>
      <c r="AD40" s="23"/>
      <c r="AE40" s="23"/>
      <c r="AF40" s="23"/>
      <c r="AG40" s="23"/>
      <c r="AH40" s="23"/>
      <c r="AJ40" s="23">
        <v>1.5936658868923599E-2</v>
      </c>
    </row>
    <row r="41" spans="1:36" x14ac:dyDescent="0.25">
      <c r="A41" s="8">
        <v>44301</v>
      </c>
      <c r="B41" s="23" t="s">
        <v>0</v>
      </c>
      <c r="C41" s="23">
        <v>5.9682926829268288</v>
      </c>
      <c r="D41" s="23">
        <v>65.901785714285708</v>
      </c>
      <c r="E41" s="23">
        <v>13.242857142857151</v>
      </c>
      <c r="F41" s="23">
        <v>73969</v>
      </c>
      <c r="G41" s="23">
        <v>74307.658827438994</v>
      </c>
      <c r="I41" s="35">
        <v>1.0153861546152201</v>
      </c>
      <c r="J41" s="35">
        <v>1.6675771819484798E-2</v>
      </c>
      <c r="K41" s="35">
        <v>0.25085953118869297</v>
      </c>
      <c r="L41" s="35">
        <v>49.131585661315199</v>
      </c>
      <c r="M41" s="35">
        <v>0.91165607340079702</v>
      </c>
      <c r="N41" s="35">
        <v>4.6639848958640601E-4</v>
      </c>
      <c r="O41" s="35">
        <v>-0.59963490245949802</v>
      </c>
      <c r="Q41" s="27">
        <v>0.10600423842682399</v>
      </c>
      <c r="R41" s="23">
        <v>40</v>
      </c>
      <c r="Z41" s="23">
        <v>75654.925421538093</v>
      </c>
      <c r="AB41" s="23"/>
      <c r="AC41" s="23"/>
      <c r="AD41" s="23"/>
      <c r="AE41" s="23"/>
      <c r="AF41" s="23"/>
      <c r="AG41" s="23"/>
      <c r="AH41" s="23"/>
      <c r="AJ41" s="23">
        <v>1.64870237240963E-2</v>
      </c>
    </row>
    <row r="42" spans="1:36" x14ac:dyDescent="0.25">
      <c r="A42" s="8">
        <v>44302</v>
      </c>
      <c r="B42" s="23" t="s">
        <v>0</v>
      </c>
      <c r="C42" s="23">
        <v>6.0878048780487806</v>
      </c>
      <c r="D42" s="23">
        <v>65.092857142857113</v>
      </c>
      <c r="E42" s="23">
        <v>12.203571428571429</v>
      </c>
      <c r="F42" s="23">
        <v>80231</v>
      </c>
      <c r="G42" s="23">
        <v>74074.366138379599</v>
      </c>
      <c r="I42" s="35">
        <v>0.84057824572962603</v>
      </c>
      <c r="J42" s="35">
        <v>7.2108319300694002E-2</v>
      </c>
      <c r="K42" s="35">
        <v>0.20611858489597501</v>
      </c>
      <c r="L42" s="35">
        <v>58.783011405331003</v>
      </c>
      <c r="M42" s="35">
        <v>0.73680080457791397</v>
      </c>
      <c r="N42" s="35">
        <v>4.8282955727729798E-4</v>
      </c>
      <c r="O42" s="35">
        <v>-0.641554307106315</v>
      </c>
      <c r="Q42" s="27">
        <v>0</v>
      </c>
      <c r="R42" s="23">
        <v>41</v>
      </c>
      <c r="Z42" s="23">
        <v>77856.165042144406</v>
      </c>
      <c r="AB42" s="23"/>
      <c r="AC42" s="23"/>
      <c r="AD42" s="23"/>
      <c r="AE42" s="23"/>
      <c r="AF42" s="23"/>
      <c r="AG42" s="23"/>
      <c r="AH42" s="23"/>
      <c r="AJ42" s="23">
        <v>0</v>
      </c>
    </row>
    <row r="43" spans="1:36" x14ac:dyDescent="0.25">
      <c r="G43" s="23"/>
      <c r="AB43" s="23"/>
      <c r="AC43" s="23"/>
      <c r="AD43" s="23"/>
      <c r="AE43" s="23"/>
      <c r="AF43" s="23"/>
      <c r="AG43" s="23"/>
      <c r="AH43" s="23"/>
    </row>
    <row r="44" spans="1:36" x14ac:dyDescent="0.25">
      <c r="G44" s="23"/>
      <c r="AB44" s="23"/>
      <c r="AC44" s="23"/>
      <c r="AD44" s="23"/>
      <c r="AE44" s="23"/>
      <c r="AF44" s="23"/>
      <c r="AG44" s="23"/>
      <c r="AH44" s="23"/>
    </row>
    <row r="45" spans="1:36" x14ac:dyDescent="0.25">
      <c r="G45" s="23"/>
      <c r="AB45" s="23"/>
      <c r="AC45" s="23"/>
      <c r="AD45" s="23"/>
      <c r="AE45" s="23"/>
      <c r="AF45" s="23"/>
      <c r="AG45" s="23"/>
      <c r="AH45" s="23"/>
    </row>
    <row r="46" spans="1:36" x14ac:dyDescent="0.25">
      <c r="G46" s="23"/>
      <c r="AB46" s="23"/>
      <c r="AC46" s="23"/>
      <c r="AD46" s="23"/>
      <c r="AE46" s="23"/>
      <c r="AF46" s="23"/>
      <c r="AG46" s="23"/>
      <c r="AH46" s="23"/>
    </row>
    <row r="47" spans="1:36" x14ac:dyDescent="0.25">
      <c r="G47" s="23"/>
      <c r="AB47" s="23"/>
      <c r="AC47" s="23"/>
      <c r="AD47" s="23"/>
      <c r="AE47" s="23"/>
      <c r="AF47" s="23"/>
      <c r="AG47" s="23"/>
      <c r="AH47" s="23"/>
    </row>
    <row r="48" spans="1:36" x14ac:dyDescent="0.25">
      <c r="G48" s="23"/>
      <c r="AB48" s="23"/>
      <c r="AC48" s="23"/>
      <c r="AD48" s="23"/>
      <c r="AE48" s="23"/>
      <c r="AF48" s="23"/>
      <c r="AG48" s="23"/>
      <c r="AH48" s="23"/>
    </row>
    <row r="49" spans="7:34" x14ac:dyDescent="0.25">
      <c r="G49" s="23"/>
      <c r="AB49" s="23"/>
      <c r="AC49" s="23"/>
      <c r="AD49" s="23"/>
      <c r="AE49" s="23"/>
      <c r="AF49" s="23"/>
      <c r="AG49" s="23"/>
      <c r="AH49" s="23"/>
    </row>
    <row r="50" spans="7:34" x14ac:dyDescent="0.25">
      <c r="G50" s="23"/>
      <c r="AB50" s="23"/>
      <c r="AC50" s="23"/>
      <c r="AD50" s="23"/>
      <c r="AE50" s="23"/>
      <c r="AF50" s="23"/>
      <c r="AG50" s="23"/>
      <c r="AH50" s="23"/>
    </row>
    <row r="51" spans="7:34" x14ac:dyDescent="0.25">
      <c r="G51" s="23"/>
      <c r="AB51" s="23"/>
      <c r="AC51" s="23"/>
      <c r="AD51" s="23"/>
      <c r="AE51" s="23"/>
      <c r="AF51" s="23"/>
      <c r="AG51" s="23"/>
      <c r="AH51" s="23"/>
    </row>
  </sheetData>
  <mergeCells count="4">
    <mergeCell ref="I1:N1"/>
    <mergeCell ref="T1:X1"/>
    <mergeCell ref="AB1:AG1"/>
    <mergeCell ref="AM1:AQ1"/>
  </mergeCells>
  <phoneticPr fontId="26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2"/>
  <sheetViews>
    <sheetView topLeftCell="I1" workbookViewId="0">
      <selection activeCell="N2" sqref="N2"/>
    </sheetView>
  </sheetViews>
  <sheetFormatPr defaultRowHeight="14.4" x14ac:dyDescent="0.25"/>
  <cols>
    <col min="1" max="1" width="14" customWidth="1"/>
    <col min="9" max="11" width="9.109375" style="35" bestFit="1" customWidth="1"/>
    <col min="12" max="12" width="9.5546875" style="35" bestFit="1" customWidth="1"/>
    <col min="13" max="14" width="9.6640625" style="35" bestFit="1" customWidth="1"/>
    <col min="15" max="15" width="9.109375" style="35" bestFit="1" customWidth="1"/>
    <col min="16" max="16" width="8.88671875" style="23"/>
    <col min="17" max="17" width="14.33203125" style="27" customWidth="1"/>
    <col min="18" max="18" width="8.88671875" style="23"/>
    <col min="35" max="35" width="8.88671875" style="23"/>
  </cols>
  <sheetData>
    <row r="1" spans="1:47" s="23" customFormat="1" x14ac:dyDescent="0.25">
      <c r="A1" s="19" t="s">
        <v>2</v>
      </c>
      <c r="B1" s="26" t="s">
        <v>3</v>
      </c>
      <c r="C1" s="23" t="s">
        <v>4</v>
      </c>
      <c r="D1" s="23" t="s">
        <v>1</v>
      </c>
      <c r="E1" s="23" t="s">
        <v>5</v>
      </c>
      <c r="F1" s="23" t="s">
        <v>6</v>
      </c>
      <c r="G1" s="23" t="s">
        <v>14</v>
      </c>
      <c r="I1" s="45" t="s">
        <v>18</v>
      </c>
      <c r="J1" s="45"/>
      <c r="K1" s="45"/>
      <c r="L1" s="45"/>
      <c r="M1" s="45"/>
      <c r="N1" s="45"/>
      <c r="O1" s="35"/>
      <c r="Q1" s="27" t="s">
        <v>16</v>
      </c>
      <c r="R1" s="23" t="s">
        <v>15</v>
      </c>
      <c r="T1" s="44" t="s">
        <v>17</v>
      </c>
      <c r="U1" s="44"/>
      <c r="V1" s="44"/>
      <c r="W1" s="44"/>
      <c r="X1" s="44"/>
      <c r="Z1" s="23" t="s">
        <v>57</v>
      </c>
      <c r="AB1" s="44" t="s">
        <v>18</v>
      </c>
      <c r="AC1" s="44"/>
      <c r="AD1" s="44"/>
      <c r="AE1" s="44"/>
      <c r="AF1" s="44"/>
      <c r="AG1" s="44"/>
      <c r="AJ1" s="27" t="s">
        <v>16</v>
      </c>
      <c r="AK1" s="23" t="s">
        <v>15</v>
      </c>
      <c r="AM1" s="44" t="s">
        <v>17</v>
      </c>
      <c r="AN1" s="44"/>
      <c r="AO1" s="44"/>
      <c r="AP1" s="44"/>
      <c r="AQ1" s="44"/>
    </row>
    <row r="2" spans="1:47" x14ac:dyDescent="0.25">
      <c r="A2" s="8">
        <v>44302</v>
      </c>
      <c r="B2" s="23" t="s">
        <v>0</v>
      </c>
      <c r="C2" s="23">
        <v>6.0878048780487806</v>
      </c>
      <c r="D2" s="23">
        <v>65.092857142857113</v>
      </c>
      <c r="E2" s="23">
        <v>12.203571428571429</v>
      </c>
      <c r="F2" s="23">
        <v>80231</v>
      </c>
      <c r="G2" s="23">
        <v>74074.366138379599</v>
      </c>
      <c r="H2" s="23"/>
      <c r="I2" s="42">
        <v>9.9392235279083295E-4</v>
      </c>
      <c r="J2" s="42">
        <v>0.52686360913232599</v>
      </c>
      <c r="K2" s="42">
        <v>2.13742256164551E-4</v>
      </c>
      <c r="L2" s="42">
        <v>5.4261038181432903</v>
      </c>
      <c r="M2" s="42">
        <v>0.16238462698700901</v>
      </c>
      <c r="N2" s="42">
        <v>6.9260597229003906E-5</v>
      </c>
      <c r="O2" s="42">
        <v>0.84361989762020495</v>
      </c>
      <c r="Q2" s="27">
        <v>0.26455033613524398</v>
      </c>
      <c r="R2" s="23">
        <v>1</v>
      </c>
      <c r="T2" s="23">
        <v>33463098.447700899</v>
      </c>
      <c r="U2" s="23">
        <v>657679824.98232102</v>
      </c>
      <c r="V2" s="23">
        <v>6787.63663958292</v>
      </c>
      <c r="W2" s="23">
        <v>9.9392235279083295E-4</v>
      </c>
      <c r="X2" s="23">
        <v>9.9993172000000005E-2</v>
      </c>
      <c r="Z2" s="23">
        <v>77856.165042144406</v>
      </c>
      <c r="AB2" s="23">
        <v>2.8068545988839699E-3</v>
      </c>
      <c r="AC2" s="23">
        <v>3.3161159329722002E-2</v>
      </c>
      <c r="AD2" s="23">
        <v>6.8691253662109403E-2</v>
      </c>
      <c r="AE2" s="23">
        <v>0.64787292480468806</v>
      </c>
      <c r="AF2" s="23">
        <v>0.89888938566936905</v>
      </c>
      <c r="AG2" s="20">
        <v>1.73794956974829E-2</v>
      </c>
      <c r="AH2" s="23">
        <v>0.82056413904228498</v>
      </c>
      <c r="AJ2" s="23">
        <v>1.9186918092844899E-2</v>
      </c>
      <c r="AM2" s="23">
        <v>370455649.64129001</v>
      </c>
      <c r="AN2" s="23">
        <v>6909140.3923083497</v>
      </c>
      <c r="AO2" s="23">
        <v>605810.43269974901</v>
      </c>
      <c r="AP2" s="23">
        <v>597960.27732992196</v>
      </c>
      <c r="AQ2" s="23">
        <v>212196.229689484</v>
      </c>
      <c r="AR2" s="23">
        <v>475072476.69944102</v>
      </c>
      <c r="AS2" s="23">
        <v>12168.220346244099</v>
      </c>
      <c r="AT2" s="20">
        <v>9.7499999999999998E-5</v>
      </c>
      <c r="AU2" s="23">
        <v>2.0799999999999999E-2</v>
      </c>
    </row>
    <row r="3" spans="1:47" x14ac:dyDescent="0.25">
      <c r="A3" s="8">
        <v>44303</v>
      </c>
      <c r="B3" s="23" t="s">
        <v>0</v>
      </c>
      <c r="C3" s="23">
        <v>5.463414634146341</v>
      </c>
      <c r="D3" s="23">
        <v>59.983928571428578</v>
      </c>
      <c r="E3" s="23">
        <v>12.696428571428569</v>
      </c>
      <c r="F3" s="23">
        <v>53345</v>
      </c>
      <c r="G3" s="23">
        <v>57824.1598981512</v>
      </c>
      <c r="I3" s="35">
        <v>0.614701012483297</v>
      </c>
      <c r="J3" s="35">
        <v>2.0990863442421001E-2</v>
      </c>
      <c r="K3" s="35">
        <v>6.3595920801162702E-3</v>
      </c>
      <c r="L3" s="35">
        <v>185.31531375404199</v>
      </c>
      <c r="M3" s="35">
        <v>0.528568561118678</v>
      </c>
      <c r="N3" s="35">
        <v>8.1852078437805203E-5</v>
      </c>
      <c r="O3" s="35">
        <v>0.83998814286119805</v>
      </c>
      <c r="Q3" s="27">
        <v>0.26452218288610002</v>
      </c>
      <c r="R3" s="23">
        <v>2</v>
      </c>
      <c r="Z3" s="23">
        <v>79261.099904931907</v>
      </c>
      <c r="AB3" s="23">
        <v>2.9251753508119402E-3</v>
      </c>
      <c r="AC3" s="23">
        <v>3.3743279696011097E-2</v>
      </c>
      <c r="AD3" s="23">
        <v>6.9310662704314893E-2</v>
      </c>
      <c r="AE3" s="23">
        <v>3.6770698517955197E-2</v>
      </c>
      <c r="AF3" s="23">
        <v>0.89590150800856405</v>
      </c>
      <c r="AG3" s="20">
        <v>1.7699077587128499E-2</v>
      </c>
      <c r="AH3" s="23">
        <v>0.82040758558471905</v>
      </c>
      <c r="AJ3" s="23">
        <v>1.86179909731405E-2</v>
      </c>
    </row>
    <row r="4" spans="1:47" x14ac:dyDescent="0.25">
      <c r="A4" s="8">
        <v>44304</v>
      </c>
      <c r="B4" s="23" t="s">
        <v>0</v>
      </c>
      <c r="C4" s="23">
        <v>5.7439024390243896</v>
      </c>
      <c r="D4" s="23">
        <v>54.380357142857143</v>
      </c>
      <c r="E4" s="23">
        <v>14.18928571428572</v>
      </c>
      <c r="F4" s="23">
        <v>42573</v>
      </c>
      <c r="G4" s="23">
        <v>55672.779395515601</v>
      </c>
      <c r="I4" s="35">
        <v>4.6405375003814697E-2</v>
      </c>
      <c r="J4" s="35">
        <v>0.260013331537014</v>
      </c>
      <c r="K4" s="35">
        <v>4.3283473836074102E-2</v>
      </c>
      <c r="L4" s="35">
        <v>177.158807354598</v>
      </c>
      <c r="M4" s="35">
        <v>0.20436903627338701</v>
      </c>
      <c r="N4" s="35">
        <v>9.1999769210815403E-5</v>
      </c>
      <c r="O4" s="35">
        <v>0.71592982853267995</v>
      </c>
      <c r="Q4" s="27">
        <v>0.26449402963475299</v>
      </c>
      <c r="R4" s="23">
        <v>3</v>
      </c>
      <c r="Z4" s="23">
        <v>46970.875760017203</v>
      </c>
      <c r="AB4" s="23">
        <v>2.9659969225507301E-3</v>
      </c>
      <c r="AC4" s="23">
        <v>3.4202575683593799E-2</v>
      </c>
      <c r="AD4" s="23">
        <v>6.9768814455664893E-2</v>
      </c>
      <c r="AE4" s="23">
        <v>4.89605486032207E-3</v>
      </c>
      <c r="AF4" s="23">
        <v>0.90568989295035196</v>
      </c>
      <c r="AG4" s="23">
        <v>1.7511182951721101E-2</v>
      </c>
      <c r="AH4" s="23">
        <v>0.82025539806790804</v>
      </c>
      <c r="AJ4" s="23">
        <v>1.8050873829728802E-2</v>
      </c>
    </row>
    <row r="5" spans="1:47" x14ac:dyDescent="0.25">
      <c r="A5" s="8">
        <v>44305</v>
      </c>
      <c r="B5" s="23" t="s">
        <v>0</v>
      </c>
      <c r="C5" s="23">
        <v>8.3926829268292682</v>
      </c>
      <c r="D5" s="23">
        <v>56.328571428571443</v>
      </c>
      <c r="E5" s="23">
        <v>14.017857142857141</v>
      </c>
      <c r="F5" s="23">
        <v>67148</v>
      </c>
      <c r="G5" s="23">
        <v>55494.433515327102</v>
      </c>
      <c r="I5" s="35">
        <v>0.31359666142266501</v>
      </c>
      <c r="J5" s="35">
        <v>0.37533605293863098</v>
      </c>
      <c r="K5" s="35">
        <v>9.0048494915346597E-2</v>
      </c>
      <c r="L5" s="35">
        <v>122.106590772099</v>
      </c>
      <c r="M5" s="35">
        <v>0.58720080743797298</v>
      </c>
      <c r="N5" s="35">
        <v>9.2612250373602697E-5</v>
      </c>
      <c r="O5" s="35">
        <v>0.55660132601150802</v>
      </c>
      <c r="Q5" s="27">
        <v>0.26446587638184599</v>
      </c>
      <c r="R5" s="23">
        <v>4</v>
      </c>
      <c r="Z5" s="23">
        <v>54039.7310507031</v>
      </c>
      <c r="AB5" s="23">
        <v>3.02336061900232E-3</v>
      </c>
      <c r="AC5" s="23">
        <v>3.39613565644801E-2</v>
      </c>
      <c r="AD5" s="23">
        <v>7.0223350363539397E-2</v>
      </c>
      <c r="AE5" s="23">
        <v>2.7091636179488198E-4</v>
      </c>
      <c r="AF5" s="23">
        <v>0.90021404747739797</v>
      </c>
      <c r="AG5" s="23">
        <v>1.79272143195628E-2</v>
      </c>
      <c r="AH5" s="23">
        <v>0.82017704716056905</v>
      </c>
      <c r="AJ5" s="23">
        <v>1.7486887030804098E-2</v>
      </c>
    </row>
    <row r="6" spans="1:47" x14ac:dyDescent="0.25">
      <c r="A6" s="8">
        <v>44306</v>
      </c>
      <c r="B6" s="23" t="s">
        <v>0</v>
      </c>
      <c r="C6" s="23">
        <v>6.4780487804878053</v>
      </c>
      <c r="D6" s="23">
        <v>55.596428571428568</v>
      </c>
      <c r="E6" s="23">
        <v>13.50178571428571</v>
      </c>
      <c r="F6" s="23">
        <v>60752</v>
      </c>
      <c r="G6" s="23">
        <v>60518.958317131299</v>
      </c>
      <c r="I6" s="35">
        <v>0.39354251306580001</v>
      </c>
      <c r="J6" s="35">
        <v>8.5697533917856603E-2</v>
      </c>
      <c r="K6" s="35">
        <v>0.114948511123657</v>
      </c>
      <c r="L6" s="35">
        <v>95.923022043200504</v>
      </c>
      <c r="M6" s="35">
        <v>0.377400913627714</v>
      </c>
      <c r="N6" s="35">
        <v>1.26659870147705E-4</v>
      </c>
      <c r="O6" s="35">
        <v>0.50149383793036695</v>
      </c>
      <c r="Q6" s="27">
        <v>0.264437723128022</v>
      </c>
      <c r="R6" s="23">
        <v>5</v>
      </c>
      <c r="Z6" s="23">
        <v>55335.5599736043</v>
      </c>
      <c r="AB6" s="23">
        <v>2.5414770697613802E-3</v>
      </c>
      <c r="AC6" s="23">
        <v>2.2049912500646401E-2</v>
      </c>
      <c r="AD6" s="23">
        <v>7.59234556117655E-2</v>
      </c>
      <c r="AE6" s="23">
        <v>9.8284858231107908</v>
      </c>
      <c r="AF6" s="23">
        <v>0.83906239286562001</v>
      </c>
      <c r="AG6" s="23">
        <v>1.8921402692153401E-2</v>
      </c>
      <c r="AH6" s="23">
        <v>0.82014830218543</v>
      </c>
      <c r="AJ6" s="23">
        <v>1.6927321765034701E-2</v>
      </c>
    </row>
    <row r="7" spans="1:47" x14ac:dyDescent="0.25">
      <c r="A7" s="8">
        <v>44307</v>
      </c>
      <c r="B7" s="23" t="s">
        <v>0</v>
      </c>
      <c r="C7" s="23">
        <v>5.441463414634149</v>
      </c>
      <c r="D7" s="23">
        <v>56.182142857142857</v>
      </c>
      <c r="E7" s="23">
        <v>11.632142857142849</v>
      </c>
      <c r="F7" s="23">
        <v>63792</v>
      </c>
      <c r="G7" s="23">
        <v>55524.180242429997</v>
      </c>
      <c r="I7" s="35">
        <v>0.18520473658964201</v>
      </c>
      <c r="J7" s="35">
        <v>0.78835603992972003</v>
      </c>
      <c r="K7" s="35">
        <v>0.126293018111966</v>
      </c>
      <c r="L7" s="35">
        <v>111.077951284695</v>
      </c>
      <c r="M7" s="35">
        <v>0.87145788171549399</v>
      </c>
      <c r="N7" s="35">
        <v>1.8310546875E-4</v>
      </c>
      <c r="O7" s="35">
        <v>0.46994298318858502</v>
      </c>
      <c r="Q7" s="27">
        <v>0.264409569873924</v>
      </c>
      <c r="R7" s="23">
        <v>6</v>
      </c>
      <c r="Z7" s="23">
        <v>58877.052975618797</v>
      </c>
      <c r="AB7" s="23">
        <v>3.0735179714210799E-3</v>
      </c>
      <c r="AC7" s="23">
        <v>3.3905586009124501E-2</v>
      </c>
      <c r="AD7" s="23">
        <v>7.0706317447190303E-2</v>
      </c>
      <c r="AE7" s="20">
        <v>2.9215990896336301E-5</v>
      </c>
      <c r="AF7" s="23">
        <v>0.90462327403903597</v>
      </c>
      <c r="AG7" s="20">
        <v>1.71467666650695E-2</v>
      </c>
      <c r="AH7" s="23">
        <v>0.82006200029477905</v>
      </c>
      <c r="AJ7" s="23">
        <v>1.6373428418820699E-2</v>
      </c>
    </row>
    <row r="8" spans="1:47" x14ac:dyDescent="0.25">
      <c r="A8" s="8">
        <v>44308</v>
      </c>
      <c r="B8" s="23" t="s">
        <v>0</v>
      </c>
      <c r="C8" s="23">
        <v>6.590243902439024</v>
      </c>
      <c r="D8" s="23">
        <v>51.617857142857147</v>
      </c>
      <c r="E8" s="23">
        <v>11.00357142857143</v>
      </c>
      <c r="F8" s="23">
        <v>66480</v>
      </c>
      <c r="G8" s="23">
        <v>52438.528596851997</v>
      </c>
      <c r="I8" s="35">
        <v>0.26002325385153102</v>
      </c>
      <c r="J8" s="35">
        <v>0.84166368026806604</v>
      </c>
      <c r="K8" s="35">
        <v>1.3823125830901399</v>
      </c>
      <c r="L8" s="35">
        <v>64.934484049773303</v>
      </c>
      <c r="M8" s="35">
        <v>0.99943850480182905</v>
      </c>
      <c r="N8" s="35">
        <v>2.4190581281524601E-4</v>
      </c>
      <c r="O8" s="35">
        <v>0.257708729871999</v>
      </c>
      <c r="Q8" s="27">
        <v>0.26438141662019499</v>
      </c>
      <c r="R8" s="23">
        <v>7</v>
      </c>
      <c r="Z8" s="23">
        <v>57053.586696505197</v>
      </c>
      <c r="AB8" s="23">
        <v>3.0854940414428698E-3</v>
      </c>
      <c r="AC8" s="23">
        <v>3.4357066782804001E-2</v>
      </c>
      <c r="AD8" s="23">
        <v>7.0972700961600105E-2</v>
      </c>
      <c r="AE8" s="20">
        <v>1.678466796875E-4</v>
      </c>
      <c r="AF8" s="23">
        <v>0.90885605385762902</v>
      </c>
      <c r="AG8" s="23">
        <v>1.77518708497518E-2</v>
      </c>
      <c r="AH8" s="23">
        <v>0.819959840999541</v>
      </c>
      <c r="AJ8" s="23">
        <v>1.5826405745897699E-2</v>
      </c>
    </row>
    <row r="9" spans="1:47" x14ac:dyDescent="0.25">
      <c r="A9" s="8">
        <v>44309</v>
      </c>
      <c r="B9" s="23" t="s">
        <v>0</v>
      </c>
      <c r="C9" s="23">
        <v>6.816279069767444</v>
      </c>
      <c r="D9" s="23">
        <v>57.494642857142843</v>
      </c>
      <c r="E9" s="23">
        <v>13.57678571428572</v>
      </c>
      <c r="F9" s="23">
        <v>63083</v>
      </c>
      <c r="G9" s="23">
        <v>54164.691012064897</v>
      </c>
      <c r="I9" s="35">
        <v>0.59349895512620299</v>
      </c>
      <c r="J9" s="35">
        <v>0.49813489864619998</v>
      </c>
      <c r="K9" s="35">
        <v>1.91631885550573</v>
      </c>
      <c r="L9" s="35">
        <v>63.302229778783399</v>
      </c>
      <c r="M9" s="35">
        <v>0.98940568955159003</v>
      </c>
      <c r="N9" s="35">
        <v>2.3782209478218099E-4</v>
      </c>
      <c r="O9" s="35">
        <v>0.25657451427947903</v>
      </c>
      <c r="Q9" s="27">
        <v>0.264353263367478</v>
      </c>
      <c r="R9" s="23">
        <v>8</v>
      </c>
      <c r="Z9" s="23">
        <v>56201.274435495303</v>
      </c>
      <c r="AB9" s="23">
        <v>3.1302170544914602E-3</v>
      </c>
      <c r="AC9" s="23">
        <v>3.2407045364379897E-2</v>
      </c>
      <c r="AD9" s="20">
        <v>7.3068346561954198E-2</v>
      </c>
      <c r="AE9" s="23">
        <v>1.3365116438096301</v>
      </c>
      <c r="AF9" s="23">
        <v>0.90240097045898404</v>
      </c>
      <c r="AG9" s="23">
        <v>1.8322204345001199E-2</v>
      </c>
      <c r="AH9" s="23">
        <v>0.81983817515561297</v>
      </c>
      <c r="AJ9" s="23">
        <v>1.5287391021053901E-2</v>
      </c>
    </row>
    <row r="10" spans="1:47" x14ac:dyDescent="0.25">
      <c r="A10" s="8">
        <v>44310</v>
      </c>
      <c r="B10" s="23" t="s">
        <v>0</v>
      </c>
      <c r="C10" s="23">
        <v>5.7714285714285696</v>
      </c>
      <c r="D10" s="23">
        <v>63.080357142857153</v>
      </c>
      <c r="E10" s="23">
        <v>14.758928571428569</v>
      </c>
      <c r="F10" s="23">
        <v>53637</v>
      </c>
      <c r="G10" s="23">
        <v>53857.369530426302</v>
      </c>
      <c r="I10" s="35">
        <v>0.23374720271230101</v>
      </c>
      <c r="J10" s="35">
        <v>0.77127283510872702</v>
      </c>
      <c r="K10" s="35">
        <v>1.97118929262563</v>
      </c>
      <c r="L10" s="35">
        <v>63.434028076937402</v>
      </c>
      <c r="M10" s="35">
        <v>0.90277985966187202</v>
      </c>
      <c r="N10" s="35">
        <v>2.4000622139386301E-4</v>
      </c>
      <c r="O10" s="35">
        <v>0.255365756715904</v>
      </c>
      <c r="Q10" s="27">
        <v>0.26432511011641602</v>
      </c>
      <c r="R10" s="23">
        <v>9</v>
      </c>
      <c r="Z10" s="23">
        <v>56971.900377847203</v>
      </c>
      <c r="AB10" s="23">
        <v>3.1656091613115902E-3</v>
      </c>
      <c r="AC10" s="23">
        <v>3.4787661722331498E-2</v>
      </c>
      <c r="AD10" s="23">
        <v>7.1728813533646393E-2</v>
      </c>
      <c r="AE10" s="23">
        <v>5.7677513177889505E-4</v>
      </c>
      <c r="AF10" s="23">
        <v>0.91602133320933099</v>
      </c>
      <c r="AG10" s="20">
        <v>1.8620915313285399E-2</v>
      </c>
      <c r="AH10" s="23">
        <v>0.81964214741638497</v>
      </c>
      <c r="AJ10" s="23">
        <v>1.47574513380535E-2</v>
      </c>
    </row>
    <row r="11" spans="1:47" x14ac:dyDescent="0.25">
      <c r="A11" s="8">
        <v>44311</v>
      </c>
      <c r="B11" s="23" t="s">
        <v>0</v>
      </c>
      <c r="C11" s="23">
        <v>3.9279069767441861</v>
      </c>
      <c r="D11" s="23">
        <v>63.823214285714251</v>
      </c>
      <c r="E11" s="23">
        <v>14.739285714285719</v>
      </c>
      <c r="F11" s="23">
        <v>32980</v>
      </c>
      <c r="G11" s="23">
        <v>50731.1613969756</v>
      </c>
      <c r="I11" s="35">
        <v>0.168905333150946</v>
      </c>
      <c r="J11" s="35">
        <v>0.90844158374136197</v>
      </c>
      <c r="K11" s="35">
        <v>1.88879378670497</v>
      </c>
      <c r="L11" s="35">
        <v>63.666482610165097</v>
      </c>
      <c r="M11" s="35">
        <v>0.97502095151284995</v>
      </c>
      <c r="N11" s="35">
        <v>2.5643077221126898E-4</v>
      </c>
      <c r="O11" s="35">
        <v>0.246654616962725</v>
      </c>
      <c r="Q11" s="27">
        <v>0.26429695686765298</v>
      </c>
      <c r="R11" s="23">
        <v>10</v>
      </c>
      <c r="Z11" s="23">
        <v>56292.468066424102</v>
      </c>
      <c r="AB11" s="23">
        <v>3.2924993284992902E-3</v>
      </c>
      <c r="AC11" s="23">
        <v>3.4509243462716603E-2</v>
      </c>
      <c r="AD11" s="23">
        <v>7.4171106841010498E-2</v>
      </c>
      <c r="AE11" s="23">
        <v>5.04150390625E-2</v>
      </c>
      <c r="AF11" s="23">
        <v>0.92073473137428996</v>
      </c>
      <c r="AG11" s="23">
        <v>1.59228226201562E-2</v>
      </c>
      <c r="AH11" s="23">
        <v>0.81924306894657195</v>
      </c>
      <c r="AJ11" s="23">
        <v>1.4237576176174001E-2</v>
      </c>
    </row>
    <row r="12" spans="1:47" x14ac:dyDescent="0.25">
      <c r="A12" s="8">
        <v>44312</v>
      </c>
      <c r="B12" s="23" t="s">
        <v>0</v>
      </c>
      <c r="C12" s="23">
        <v>5.3909090909090907</v>
      </c>
      <c r="D12" s="23">
        <v>56.282142857142851</v>
      </c>
      <c r="E12" s="23">
        <v>15.667857142857139</v>
      </c>
      <c r="F12" s="23">
        <v>46471</v>
      </c>
      <c r="G12" s="23">
        <v>45816.360555851403</v>
      </c>
      <c r="I12" s="35">
        <v>0.32768719883494701</v>
      </c>
      <c r="J12" s="35">
        <v>0.121502856305943</v>
      </c>
      <c r="K12" s="35">
        <v>1.5808239480642401</v>
      </c>
      <c r="L12" s="35">
        <v>199.21734807697001</v>
      </c>
      <c r="M12" s="35">
        <v>0.34725174507975798</v>
      </c>
      <c r="N12" s="35">
        <v>1.8614275682615801E-4</v>
      </c>
      <c r="O12" s="35">
        <v>0.22741108526484</v>
      </c>
      <c r="Q12" s="27">
        <v>0.26426880362183103</v>
      </c>
      <c r="R12" s="23">
        <v>11</v>
      </c>
      <c r="Z12" s="23">
        <v>54299.369806054397</v>
      </c>
      <c r="AB12" s="23">
        <v>3.4262684541925799E-3</v>
      </c>
      <c r="AC12" s="23">
        <v>3.49235879042342E-2</v>
      </c>
      <c r="AD12" s="23">
        <v>7.4268963985356207E-2</v>
      </c>
      <c r="AE12" s="23">
        <v>5.9170318550454404E-3</v>
      </c>
      <c r="AF12" s="20">
        <v>0.92191541660183896</v>
      </c>
      <c r="AG12" s="23">
        <v>1.8867042995824E-2</v>
      </c>
      <c r="AH12" s="23">
        <v>0.81880795993003497</v>
      </c>
      <c r="AJ12" s="23">
        <v>1.3728671321709201E-2</v>
      </c>
    </row>
    <row r="13" spans="1:47" x14ac:dyDescent="0.25">
      <c r="A13" s="8">
        <v>44313</v>
      </c>
      <c r="B13" s="23" t="s">
        <v>0</v>
      </c>
      <c r="C13" s="23">
        <v>8.0279069767441857</v>
      </c>
      <c r="D13" s="23">
        <v>59.633928571428562</v>
      </c>
      <c r="E13" s="23">
        <v>17.167857142857152</v>
      </c>
      <c r="F13" s="23">
        <v>50450</v>
      </c>
      <c r="G13" s="23">
        <v>48230.771104947198</v>
      </c>
      <c r="I13" s="35">
        <v>0.37764243805898101</v>
      </c>
      <c r="J13" s="35">
        <v>0.314698482583807</v>
      </c>
      <c r="K13" s="35">
        <v>0.89915666401973904</v>
      </c>
      <c r="L13" s="35">
        <v>153.93322299948599</v>
      </c>
      <c r="M13" s="35">
        <v>0.59040258446007299</v>
      </c>
      <c r="N13" s="35">
        <v>1.8614417579987399E-4</v>
      </c>
      <c r="O13" s="35">
        <v>0.227411077692518</v>
      </c>
      <c r="Q13" s="27">
        <v>0.26424065037959399</v>
      </c>
      <c r="R13" s="23">
        <v>12</v>
      </c>
      <c r="Z13" s="23">
        <v>51601.027922040703</v>
      </c>
      <c r="AB13" s="23">
        <v>3.3628620243326699E-3</v>
      </c>
      <c r="AC13" s="23">
        <v>3.5805765482328403E-2</v>
      </c>
      <c r="AD13" s="23">
        <v>7.4832280280171901E-2</v>
      </c>
      <c r="AE13" s="23">
        <v>5.1370213414752E-3</v>
      </c>
      <c r="AF13" s="23">
        <v>0.93596033920840804</v>
      </c>
      <c r="AG13" s="23">
        <v>1.7298613806188801E-2</v>
      </c>
      <c r="AH13" s="23">
        <v>0.81867542284128303</v>
      </c>
      <c r="AJ13" s="23">
        <v>1.3231554192056299E-2</v>
      </c>
    </row>
    <row r="14" spans="1:47" x14ac:dyDescent="0.25">
      <c r="A14" s="8">
        <v>44314</v>
      </c>
      <c r="B14" s="23" t="s">
        <v>0</v>
      </c>
      <c r="C14" s="23">
        <v>9.1558139534883711</v>
      </c>
      <c r="D14" s="23">
        <v>66.308928571428581</v>
      </c>
      <c r="E14" s="23">
        <v>18.399999999999999</v>
      </c>
      <c r="F14" s="23">
        <v>55256</v>
      </c>
      <c r="G14" s="23">
        <v>53269.718022576497</v>
      </c>
      <c r="I14" s="35">
        <v>6.58040966145087E-2</v>
      </c>
      <c r="J14" s="35">
        <v>0.32702083999610598</v>
      </c>
      <c r="K14" s="35">
        <v>1.7733211523489201</v>
      </c>
      <c r="L14" s="35">
        <v>188.42385515610701</v>
      </c>
      <c r="M14" s="35">
        <v>0.29088667929131701</v>
      </c>
      <c r="N14" s="35">
        <v>1.86151541439417E-4</v>
      </c>
      <c r="O14" s="35">
        <v>0.227411031433157</v>
      </c>
      <c r="Q14" s="27">
        <v>0.26421249714158401</v>
      </c>
      <c r="R14" s="23">
        <v>13</v>
      </c>
      <c r="Z14" s="23">
        <v>52003.846145081297</v>
      </c>
      <c r="AB14" s="23">
        <v>3.4680557879703802E-3</v>
      </c>
      <c r="AC14" s="20">
        <v>3.4866990633353301E-2</v>
      </c>
      <c r="AD14" s="23">
        <v>7.4678840595710699E-2</v>
      </c>
      <c r="AE14" s="23">
        <v>1.0428247795069E-4</v>
      </c>
      <c r="AF14" s="23">
        <v>0.92377021103722801</v>
      </c>
      <c r="AG14" s="23">
        <v>1.8316826559331801E-2</v>
      </c>
      <c r="AH14" s="23">
        <v>0.818668345849631</v>
      </c>
      <c r="AJ14" s="23">
        <v>1.27469505721778E-2</v>
      </c>
    </row>
    <row r="15" spans="1:47" x14ac:dyDescent="0.25">
      <c r="A15" s="8">
        <v>44315</v>
      </c>
      <c r="B15" s="23" t="s">
        <v>0</v>
      </c>
      <c r="C15" s="23">
        <v>8.7883720930232538</v>
      </c>
      <c r="D15" s="23">
        <v>67.612499999999997</v>
      </c>
      <c r="E15" s="23">
        <v>18.598214285714288</v>
      </c>
      <c r="F15" s="23">
        <v>58499</v>
      </c>
      <c r="G15" s="23">
        <v>54966.975659460797</v>
      </c>
      <c r="I15" s="35">
        <v>0.57874424786395195</v>
      </c>
      <c r="J15" s="35">
        <v>0.28852001874128003</v>
      </c>
      <c r="K15" s="35">
        <v>1.2959127933124299</v>
      </c>
      <c r="L15" s="35">
        <v>117.27581731553499</v>
      </c>
      <c r="M15" s="35">
        <v>0.76533028052781205</v>
      </c>
      <c r="N15" s="35">
        <v>1.8542818611155801E-4</v>
      </c>
      <c r="O15" s="35">
        <v>0.227410027660434</v>
      </c>
      <c r="Q15" s="27">
        <v>0.26418434390844597</v>
      </c>
      <c r="R15" s="23">
        <v>14</v>
      </c>
      <c r="Z15" s="23">
        <v>52841.173060342502</v>
      </c>
      <c r="AB15" s="23">
        <v>3.53933730660916E-3</v>
      </c>
      <c r="AC15" s="23">
        <v>2.3978932972143201E-2</v>
      </c>
      <c r="AD15" s="23">
        <v>8.5061186367597297E-2</v>
      </c>
      <c r="AE15" s="23">
        <v>7.52484537706595</v>
      </c>
      <c r="AF15" s="23">
        <v>0.88577073566241404</v>
      </c>
      <c r="AG15" s="23">
        <v>1.9768740518944498E-2</v>
      </c>
      <c r="AH15" s="23">
        <v>0.81857349486409003</v>
      </c>
      <c r="AJ15" s="23">
        <v>1.22754927377507E-2</v>
      </c>
    </row>
    <row r="16" spans="1:47" x14ac:dyDescent="0.25">
      <c r="A16" s="8">
        <v>44316</v>
      </c>
      <c r="B16" s="23" t="s">
        <v>0</v>
      </c>
      <c r="C16" s="23">
        <v>6.0279069767441884</v>
      </c>
      <c r="D16" s="23">
        <v>56.605357142857152</v>
      </c>
      <c r="E16" s="23">
        <v>17.74464285714286</v>
      </c>
      <c r="F16" s="23">
        <v>58090</v>
      </c>
      <c r="G16" s="23">
        <v>53331.7753797318</v>
      </c>
      <c r="I16" s="35">
        <v>0.27880815250069402</v>
      </c>
      <c r="J16" s="35">
        <v>0.12696926542471701</v>
      </c>
      <c r="K16" s="35">
        <v>0.79654037521052201</v>
      </c>
      <c r="L16" s="35">
        <v>186.31492190931499</v>
      </c>
      <c r="M16" s="35">
        <v>0.30384467278569899</v>
      </c>
      <c r="N16" s="35">
        <v>1.8512315990382199E-4</v>
      </c>
      <c r="O16" s="35">
        <v>0.22740940004719101</v>
      </c>
      <c r="Q16" s="27">
        <v>0.26415619068082102</v>
      </c>
      <c r="R16" s="23">
        <v>15</v>
      </c>
      <c r="Z16" s="23">
        <v>52225.876007372601</v>
      </c>
      <c r="AB16" s="23">
        <v>3.4477055811608101E-3</v>
      </c>
      <c r="AC16" s="23">
        <v>2.0059573917850699E-2</v>
      </c>
      <c r="AD16" s="23">
        <v>9.2251576077677894E-2</v>
      </c>
      <c r="AE16" s="23">
        <v>11.6491795168112</v>
      </c>
      <c r="AF16" s="23">
        <v>0.88280849461011601</v>
      </c>
      <c r="AG16" s="23">
        <v>1.8381941438245199E-2</v>
      </c>
      <c r="AH16" s="23">
        <v>0.81850873326968698</v>
      </c>
      <c r="AJ16" s="23">
        <v>1.1817718907381499E-2</v>
      </c>
    </row>
    <row r="17" spans="1:36" x14ac:dyDescent="0.25">
      <c r="A17" s="8">
        <v>44317</v>
      </c>
      <c r="B17" s="23" t="s">
        <v>0</v>
      </c>
      <c r="C17" s="23">
        <v>4.1604651162790702</v>
      </c>
      <c r="D17" s="23">
        <v>54.451785714285712</v>
      </c>
      <c r="E17" s="23">
        <v>17.203571428571429</v>
      </c>
      <c r="F17" s="23">
        <v>46233</v>
      </c>
      <c r="G17" s="23">
        <v>46332.966689704903</v>
      </c>
      <c r="I17" s="35">
        <v>0.23121528054275001</v>
      </c>
      <c r="J17" s="35">
        <v>0.42512868908697898</v>
      </c>
      <c r="K17" s="35">
        <v>1.6779253326945101</v>
      </c>
      <c r="L17" s="35">
        <v>176.579901731993</v>
      </c>
      <c r="M17" s="35">
        <v>0.55440137540501699</v>
      </c>
      <c r="N17" s="35">
        <v>1.86896381233814E-4</v>
      </c>
      <c r="O17" s="35">
        <v>0.22740546946800499</v>
      </c>
      <c r="Q17" s="27">
        <v>0.26412803745935298</v>
      </c>
      <c r="R17" s="23">
        <v>16</v>
      </c>
      <c r="Z17" s="23">
        <v>50328.107367660697</v>
      </c>
      <c r="AB17" s="23">
        <v>3.5623736201921799E-3</v>
      </c>
      <c r="AC17" s="23">
        <v>2.6623027773991101E-2</v>
      </c>
      <c r="AD17" s="23">
        <v>8.2546981875187594E-2</v>
      </c>
      <c r="AE17" s="23">
        <v>5.69612010756377</v>
      </c>
      <c r="AF17" s="23">
        <v>0.91068394376246597</v>
      </c>
      <c r="AG17" s="23">
        <v>1.8535275121485499E-2</v>
      </c>
      <c r="AH17" s="23">
        <v>0.81843154172872101</v>
      </c>
      <c r="AJ17" s="23">
        <v>1.13740739387936E-2</v>
      </c>
    </row>
    <row r="18" spans="1:36" x14ac:dyDescent="0.25">
      <c r="A18" s="8">
        <v>44318</v>
      </c>
      <c r="B18" s="23" t="s">
        <v>0</v>
      </c>
      <c r="C18" s="23">
        <v>3.9813953488372098</v>
      </c>
      <c r="D18" s="23">
        <v>57.405357142857142</v>
      </c>
      <c r="E18" s="23">
        <v>19.591071428571428</v>
      </c>
      <c r="F18" s="23">
        <v>29746</v>
      </c>
      <c r="G18" s="23">
        <v>41303.531215420502</v>
      </c>
      <c r="I18" s="35">
        <v>0.17643305421879299</v>
      </c>
      <c r="J18" s="35">
        <v>0.23124229578046701</v>
      </c>
      <c r="K18" s="35">
        <v>1.9662051078932401</v>
      </c>
      <c r="L18" s="35">
        <v>173.18618656312799</v>
      </c>
      <c r="M18" s="35">
        <v>0.30573166320235001</v>
      </c>
      <c r="N18" s="35">
        <v>1.87156645683695E-4</v>
      </c>
      <c r="O18" s="35">
        <v>0.22740273877932499</v>
      </c>
      <c r="Q18" s="27">
        <v>0.264099884244685</v>
      </c>
      <c r="R18" s="23">
        <v>17</v>
      </c>
      <c r="Z18" s="23">
        <v>46441.182665115201</v>
      </c>
      <c r="AB18" s="23">
        <v>3.5089129077592301E-3</v>
      </c>
      <c r="AC18" s="23">
        <v>3.13762484344728E-2</v>
      </c>
      <c r="AD18" s="23">
        <v>7.98810596518678E-2</v>
      </c>
      <c r="AE18" s="23">
        <v>2.5851412365461801</v>
      </c>
      <c r="AF18" s="23">
        <v>0.92218216822030397</v>
      </c>
      <c r="AG18" s="23">
        <v>1.7837120078478399E-2</v>
      </c>
      <c r="AH18" s="23">
        <v>0.81827784867908904</v>
      </c>
      <c r="AJ18" s="23">
        <v>1.09449111615022E-2</v>
      </c>
    </row>
    <row r="19" spans="1:36" x14ac:dyDescent="0.25">
      <c r="A19" s="8">
        <v>44319</v>
      </c>
      <c r="B19" s="23" t="s">
        <v>0</v>
      </c>
      <c r="C19" s="23">
        <v>6.1395348837209296</v>
      </c>
      <c r="D19" s="23">
        <v>69.487499999999983</v>
      </c>
      <c r="E19" s="23">
        <v>18.774999999999999</v>
      </c>
      <c r="F19" s="23">
        <v>49536</v>
      </c>
      <c r="G19" s="23">
        <v>40042.355350085498</v>
      </c>
      <c r="I19" s="35">
        <v>0.45337272239139298</v>
      </c>
      <c r="J19" s="35">
        <v>0.62458730045535904</v>
      </c>
      <c r="K19" s="35">
        <v>1.9424939758047799</v>
      </c>
      <c r="L19" s="35">
        <v>89.599617625628696</v>
      </c>
      <c r="M19" s="35">
        <v>0.976016079902297</v>
      </c>
      <c r="N19" s="35">
        <v>1.8714177007728199E-4</v>
      </c>
      <c r="O19" s="35">
        <v>0.22740244584213701</v>
      </c>
      <c r="Q19" s="27">
        <v>0.26407173103746001</v>
      </c>
      <c r="R19" s="23">
        <v>18</v>
      </c>
      <c r="Z19" s="23">
        <v>43820.031304588199</v>
      </c>
      <c r="AB19" s="23">
        <v>3.4829510464253798E-3</v>
      </c>
      <c r="AC19" s="20">
        <v>1.7851286490638298E-2</v>
      </c>
      <c r="AD19" s="23">
        <v>9.7903029866580199E-2</v>
      </c>
      <c r="AE19" s="20">
        <v>13.5901516608922</v>
      </c>
      <c r="AF19" s="23">
        <v>0.86099187720433701</v>
      </c>
      <c r="AG19" s="23">
        <v>1.9165056835528601E-2</v>
      </c>
      <c r="AH19" s="23">
        <v>0.81810169640986896</v>
      </c>
      <c r="AJ19" s="23">
        <v>1.05304952215057E-2</v>
      </c>
    </row>
    <row r="20" spans="1:36" x14ac:dyDescent="0.25">
      <c r="A20" s="8">
        <v>44320</v>
      </c>
      <c r="B20" s="23" t="s">
        <v>0</v>
      </c>
      <c r="C20" s="23">
        <v>6.3232558139534882</v>
      </c>
      <c r="D20" s="23">
        <v>69.917857142857144</v>
      </c>
      <c r="E20" s="23">
        <v>17.75357142857143</v>
      </c>
      <c r="F20" s="23">
        <v>40085</v>
      </c>
      <c r="G20" s="23">
        <v>44027.189748639197</v>
      </c>
      <c r="I20" s="35">
        <v>0.230384562818466</v>
      </c>
      <c r="J20" s="35">
        <v>0.63643815754116995</v>
      </c>
      <c r="K20" s="35">
        <v>0.69288988231983195</v>
      </c>
      <c r="L20" s="35">
        <v>116.319458981987</v>
      </c>
      <c r="M20" s="35">
        <v>0.76489096417841396</v>
      </c>
      <c r="N20" s="35">
        <v>1.8518556954627601E-4</v>
      </c>
      <c r="O20" s="35">
        <v>0.227402383620459</v>
      </c>
      <c r="Q20" s="27">
        <v>0.264043577838322</v>
      </c>
      <c r="R20" s="23">
        <v>19</v>
      </c>
      <c r="Z20" s="23">
        <v>42483.681218067803</v>
      </c>
      <c r="AB20" s="23">
        <v>3.5703370532252899E-3</v>
      </c>
      <c r="AC20" s="23">
        <v>3.5589581685570797E-2</v>
      </c>
      <c r="AD20" s="23">
        <v>7.6149720891936404E-2</v>
      </c>
      <c r="AE20" s="20">
        <v>5.7306404900092597E-5</v>
      </c>
      <c r="AF20" s="23">
        <v>0.93823478925567205</v>
      </c>
      <c r="AG20" s="23">
        <v>1.8013781755331498E-2</v>
      </c>
      <c r="AH20" s="23">
        <v>0.81806398368155298</v>
      </c>
      <c r="AJ20" s="23">
        <v>1.01310058019662E-2</v>
      </c>
    </row>
    <row r="21" spans="1:36" x14ac:dyDescent="0.25">
      <c r="A21" s="8">
        <v>44321</v>
      </c>
      <c r="B21" s="23" t="s">
        <v>0</v>
      </c>
      <c r="C21" s="23">
        <v>6.7190476190476174</v>
      </c>
      <c r="D21" s="23">
        <v>64.88928571428572</v>
      </c>
      <c r="E21" s="23">
        <v>16.633928571428569</v>
      </c>
      <c r="F21" s="23">
        <v>45226</v>
      </c>
      <c r="G21" s="23">
        <v>43585.803935975797</v>
      </c>
      <c r="I21" s="35">
        <v>0.77215957349131803</v>
      </c>
      <c r="J21" s="35">
        <v>0.283723324200089</v>
      </c>
      <c r="K21" s="35">
        <v>1.7616305755412101</v>
      </c>
      <c r="L21" s="35">
        <v>126.847825381159</v>
      </c>
      <c r="M21" s="35">
        <v>0.95395400585370405</v>
      </c>
      <c r="N21" s="35">
        <v>1.84428530719982E-4</v>
      </c>
      <c r="O21" s="35">
        <v>0.22740224216015401</v>
      </c>
      <c r="Q21" s="27">
        <v>0.264015424647913</v>
      </c>
      <c r="R21" s="23">
        <v>20</v>
      </c>
      <c r="Z21" s="23">
        <v>42672.865692134299</v>
      </c>
      <c r="AB21" s="23">
        <v>3.72229512331268E-3</v>
      </c>
      <c r="AC21" s="20">
        <v>3.4960364232931099E-2</v>
      </c>
      <c r="AD21" s="23">
        <v>7.7465385908254802E-2</v>
      </c>
      <c r="AE21" s="20">
        <v>1.03020245726926E-3</v>
      </c>
      <c r="AF21" s="23">
        <v>0.93545131387970704</v>
      </c>
      <c r="AG21" s="23">
        <v>1.7207277617909099E-2</v>
      </c>
      <c r="AH21" s="23">
        <v>0.81752682041981295</v>
      </c>
      <c r="AJ21" s="23">
        <v>9.74654207751997E-3</v>
      </c>
    </row>
    <row r="22" spans="1:36" x14ac:dyDescent="0.25">
      <c r="A22" s="8">
        <v>44322</v>
      </c>
      <c r="B22" s="23" t="s">
        <v>0</v>
      </c>
      <c r="C22" s="23">
        <v>5.8465116279069766</v>
      </c>
      <c r="D22" s="23">
        <v>57.207142857142863</v>
      </c>
      <c r="E22" s="23">
        <v>16.485714285714291</v>
      </c>
      <c r="F22" s="23">
        <v>47778</v>
      </c>
      <c r="G22" s="23">
        <v>43620.208160774302</v>
      </c>
      <c r="I22" s="35">
        <v>0.77121962684824497</v>
      </c>
      <c r="J22" s="35">
        <v>0.26827348205845197</v>
      </c>
      <c r="K22" s="35">
        <v>0.85357416560744004</v>
      </c>
      <c r="L22" s="35">
        <v>138.505482979687</v>
      </c>
      <c r="M22" s="35">
        <v>0.93752910718828197</v>
      </c>
      <c r="N22" s="35">
        <v>1.9103288650512701E-4</v>
      </c>
      <c r="O22" s="35">
        <v>0.22727979327269501</v>
      </c>
      <c r="Q22" s="27">
        <v>0.26398727146687601</v>
      </c>
      <c r="R22" s="23">
        <v>21</v>
      </c>
      <c r="Z22" s="23">
        <v>41162.8007961248</v>
      </c>
      <c r="AB22" s="23">
        <v>3.2816348081663501E-3</v>
      </c>
      <c r="AC22" s="23">
        <v>3.2055396880819903E-2</v>
      </c>
      <c r="AD22" s="23">
        <v>7.6603126544733294E-2</v>
      </c>
      <c r="AE22" s="23">
        <v>3.84325092292032</v>
      </c>
      <c r="AF22" s="23">
        <v>0.95521155010796499</v>
      </c>
      <c r="AG22" s="23">
        <v>2.1482145113789299E-2</v>
      </c>
      <c r="AH22" s="23">
        <v>0.81746017573358798</v>
      </c>
      <c r="AJ22" s="23">
        <v>9.3771277583430002E-3</v>
      </c>
    </row>
    <row r="23" spans="1:36" x14ac:dyDescent="0.25">
      <c r="A23" s="8">
        <v>44323</v>
      </c>
      <c r="B23" s="23" t="s">
        <v>0</v>
      </c>
      <c r="C23" s="23">
        <v>5.7833333333333359</v>
      </c>
      <c r="D23" s="23">
        <v>56.319642857142853</v>
      </c>
      <c r="E23" s="23">
        <v>15.56785714285714</v>
      </c>
      <c r="F23" s="23">
        <v>47613</v>
      </c>
      <c r="G23" s="23">
        <v>40793.590139779299</v>
      </c>
      <c r="I23" s="35">
        <v>0.73854706410855997</v>
      </c>
      <c r="J23" s="35">
        <v>0.123495981917028</v>
      </c>
      <c r="K23" s="35">
        <v>1.3240500783214</v>
      </c>
      <c r="L23" s="35">
        <v>145.62293176180401</v>
      </c>
      <c r="M23" s="35">
        <v>0.76006326309449201</v>
      </c>
      <c r="N23" s="35">
        <v>1.9401061517843E-4</v>
      </c>
      <c r="O23" s="35">
        <v>0.22708728042206</v>
      </c>
      <c r="Q23" s="27">
        <v>0.263959118295855</v>
      </c>
      <c r="R23" s="23">
        <v>22</v>
      </c>
      <c r="Z23" s="23">
        <v>40052.127087749999</v>
      </c>
      <c r="AB23" s="23">
        <v>3.7600273340568902E-3</v>
      </c>
      <c r="AC23" s="23">
        <v>1.77330741667086E-2</v>
      </c>
      <c r="AD23" s="23">
        <v>0.10222495998490699</v>
      </c>
      <c r="AE23" s="23">
        <v>13.271624515225099</v>
      </c>
      <c r="AF23" s="23">
        <v>0.86004601812886505</v>
      </c>
      <c r="AG23" s="23">
        <v>2.13623046875E-2</v>
      </c>
      <c r="AH23" s="23">
        <v>0.81705633262439703</v>
      </c>
      <c r="AJ23" s="23">
        <v>9.0227165828228092E-3</v>
      </c>
    </row>
    <row r="24" spans="1:36" x14ac:dyDescent="0.25">
      <c r="A24" s="8">
        <v>44324</v>
      </c>
      <c r="B24" s="23" t="s">
        <v>0</v>
      </c>
      <c r="C24" s="23">
        <v>4.6619047619047613</v>
      </c>
      <c r="D24" s="23">
        <v>57.380357142857122</v>
      </c>
      <c r="E24" s="23">
        <v>15.980357142857139</v>
      </c>
      <c r="F24" s="23">
        <v>34242</v>
      </c>
      <c r="G24" s="23">
        <v>39783.9327431852</v>
      </c>
      <c r="I24" s="35">
        <v>0.56750092654891504</v>
      </c>
      <c r="J24" s="35">
        <v>0.47878575368828602</v>
      </c>
      <c r="K24" s="35">
        <v>1.58620050078331</v>
      </c>
      <c r="L24" s="35">
        <v>90.011273241339296</v>
      </c>
      <c r="M24" s="35">
        <v>0.944306624003863</v>
      </c>
      <c r="N24" s="35">
        <v>1.9406648850805999E-4</v>
      </c>
      <c r="O24" s="35">
        <v>0.22708285994501901</v>
      </c>
      <c r="Q24" s="27">
        <v>0.26393096513549302</v>
      </c>
      <c r="R24" s="23">
        <v>23</v>
      </c>
      <c r="Z24" s="23">
        <v>38021.407662206198</v>
      </c>
      <c r="AB24" s="23">
        <v>3.8003990912275402E-3</v>
      </c>
      <c r="AC24" s="23">
        <v>3.5404067308306503E-2</v>
      </c>
      <c r="AD24" s="23">
        <v>7.8174917094112603E-2</v>
      </c>
      <c r="AE24" s="23">
        <v>0.49943734983386001</v>
      </c>
      <c r="AF24" s="23">
        <v>0.950492623254234</v>
      </c>
      <c r="AG24" s="23">
        <v>1.91862102934676E-2</v>
      </c>
      <c r="AH24" s="23">
        <v>0.81680111741285899</v>
      </c>
      <c r="AJ24" s="23">
        <v>8.6831981240014892E-3</v>
      </c>
    </row>
    <row r="25" spans="1:36" x14ac:dyDescent="0.25">
      <c r="A25" s="8">
        <v>44325</v>
      </c>
      <c r="B25" s="23" t="s">
        <v>0</v>
      </c>
      <c r="C25" s="23">
        <v>3.7238095238095248</v>
      </c>
      <c r="D25" s="23">
        <v>63.153571428571418</v>
      </c>
      <c r="E25" s="23">
        <v>16.217857142857149</v>
      </c>
      <c r="F25" s="23">
        <v>21870</v>
      </c>
      <c r="G25" s="23">
        <v>36377.390752880798</v>
      </c>
      <c r="I25" s="35">
        <v>0.82360302576710498</v>
      </c>
      <c r="J25" s="35">
        <v>0.23282728636327399</v>
      </c>
      <c r="K25" s="35">
        <v>1.9795803598031601</v>
      </c>
      <c r="L25" s="35">
        <v>194.29965206706299</v>
      </c>
      <c r="M25" s="35">
        <v>0.954450190378066</v>
      </c>
      <c r="N25" s="35">
        <v>1.94090542849246E-4</v>
      </c>
      <c r="O25" s="35">
        <v>0.22708094634019699</v>
      </c>
      <c r="Q25" s="27">
        <v>0.26390281198643201</v>
      </c>
      <c r="R25" s="23">
        <v>24</v>
      </c>
      <c r="Z25" s="23">
        <v>36740.617798737803</v>
      </c>
      <c r="AB25" s="23">
        <v>3.9147136119294101E-3</v>
      </c>
      <c r="AC25" s="23">
        <v>1.5786234736608101E-2</v>
      </c>
      <c r="AD25" s="23">
        <v>0.112443112716009</v>
      </c>
      <c r="AE25" s="23">
        <v>15.3757813038614</v>
      </c>
      <c r="AF25" s="23">
        <v>0.84489525651517206</v>
      </c>
      <c r="AG25" s="23">
        <v>2.3890970663851398E-2</v>
      </c>
      <c r="AH25" s="23">
        <v>0.81558497537498098</v>
      </c>
      <c r="AJ25" s="23">
        <v>8.3584037841358295E-3</v>
      </c>
    </row>
    <row r="26" spans="1:36" x14ac:dyDescent="0.25">
      <c r="A26" s="8">
        <v>44326</v>
      </c>
      <c r="B26" s="23" t="s">
        <v>0</v>
      </c>
      <c r="C26" s="23">
        <v>4.988095238095239</v>
      </c>
      <c r="D26" s="23">
        <v>64.794642857142861</v>
      </c>
      <c r="E26" s="23">
        <v>15.90892857142857</v>
      </c>
      <c r="F26" s="23">
        <v>35810</v>
      </c>
      <c r="G26" s="23">
        <v>33374.029349017903</v>
      </c>
      <c r="I26" s="35">
        <v>0.41338221360966898</v>
      </c>
      <c r="J26" s="35">
        <v>0.37205800287138402</v>
      </c>
      <c r="K26" s="35">
        <v>1.5811314900508999</v>
      </c>
      <c r="L26" s="35">
        <v>96.024511923502303</v>
      </c>
      <c r="M26" s="35">
        <v>0.68343140696474203</v>
      </c>
      <c r="N26" s="35">
        <v>1.99543137662905E-4</v>
      </c>
      <c r="O26" s="35">
        <v>0.22650334602122901</v>
      </c>
      <c r="Q26" s="27">
        <v>0.26387465884931599</v>
      </c>
      <c r="R26" s="23">
        <v>25</v>
      </c>
      <c r="Z26" s="23">
        <v>34720.568510059798</v>
      </c>
      <c r="AB26" s="23">
        <v>1.7733573913574199E-3</v>
      </c>
      <c r="AC26" s="23">
        <v>1.60904194998517E-2</v>
      </c>
      <c r="AD26" s="23">
        <v>8.0787413984717296E-2</v>
      </c>
      <c r="AE26" s="23">
        <v>18.636457828312199</v>
      </c>
      <c r="AF26" s="23">
        <v>0.770071730471792</v>
      </c>
      <c r="AG26" s="23">
        <v>2.1452673831836098E-2</v>
      </c>
      <c r="AH26" s="23">
        <v>0.81542376106203995</v>
      </c>
      <c r="AJ26" s="23">
        <v>8.0481128630503097E-3</v>
      </c>
    </row>
    <row r="27" spans="1:36" x14ac:dyDescent="0.25">
      <c r="A27" s="8">
        <v>44327</v>
      </c>
      <c r="B27" s="23" t="s">
        <v>0</v>
      </c>
      <c r="C27" s="23">
        <v>5.8590909090909076</v>
      </c>
      <c r="D27" s="23">
        <v>58.442857142857143</v>
      </c>
      <c r="E27" s="23">
        <v>15.75357142857143</v>
      </c>
      <c r="F27" s="23">
        <v>33594</v>
      </c>
      <c r="G27" s="23">
        <v>35352.012109165102</v>
      </c>
      <c r="I27" s="35">
        <v>6.9374401164869801E-2</v>
      </c>
      <c r="J27" s="35">
        <v>0.73761488653767504</v>
      </c>
      <c r="K27" s="35">
        <v>1.05593011516447</v>
      </c>
      <c r="L27" s="35">
        <v>123.02362283808399</v>
      </c>
      <c r="M27" s="35">
        <v>0.70498043324251902</v>
      </c>
      <c r="N27" s="35">
        <v>1.9955887787370701E-4</v>
      </c>
      <c r="O27" s="35">
        <v>0.22650124767649299</v>
      </c>
      <c r="Q27" s="27">
        <v>0.26384650572478902</v>
      </c>
      <c r="R27" s="23">
        <v>26</v>
      </c>
      <c r="Z27" s="23">
        <v>33038.969265556698</v>
      </c>
      <c r="AB27" s="23">
        <v>4.1096467689135698E-3</v>
      </c>
      <c r="AC27" s="23">
        <v>3.1424437149077201E-2</v>
      </c>
      <c r="AD27" s="23">
        <v>8.3545048947471306E-2</v>
      </c>
      <c r="AE27" s="23">
        <v>2.0466458528901201</v>
      </c>
      <c r="AF27" s="23">
        <v>0.90967269597841305</v>
      </c>
      <c r="AG27" s="23">
        <v>2.35074711826904E-2</v>
      </c>
      <c r="AH27" s="23">
        <v>0.81537140155009602</v>
      </c>
      <c r="AJ27" s="23">
        <v>7.75205859874337E-3</v>
      </c>
    </row>
    <row r="28" spans="1:36" x14ac:dyDescent="0.25">
      <c r="A28" s="8">
        <v>44328</v>
      </c>
      <c r="B28" s="23" t="s">
        <v>0</v>
      </c>
      <c r="C28" s="23">
        <v>5.8</v>
      </c>
      <c r="D28" s="23">
        <v>56.651785714285708</v>
      </c>
      <c r="E28" s="23">
        <v>15.726785714285709</v>
      </c>
      <c r="F28" s="23">
        <v>35913</v>
      </c>
      <c r="G28" s="23">
        <v>36444.001875075999</v>
      </c>
      <c r="I28" s="35">
        <v>0.55506458707173201</v>
      </c>
      <c r="J28" s="35">
        <v>5.5188496619408304E-3</v>
      </c>
      <c r="K28" s="35">
        <v>1.03765260208573</v>
      </c>
      <c r="L28" s="35">
        <v>174.74346561001201</v>
      </c>
      <c r="M28" s="35">
        <v>0.45856509008879298</v>
      </c>
      <c r="N28" s="35">
        <v>2.0129704368976301E-4</v>
      </c>
      <c r="O28" s="35">
        <v>0.22625660132637401</v>
      </c>
      <c r="Q28" s="27">
        <v>0.26381835261349201</v>
      </c>
      <c r="R28" s="23">
        <v>27</v>
      </c>
      <c r="Z28" s="23">
        <v>32667.1964703126</v>
      </c>
      <c r="AB28" s="23">
        <v>4.1030703891951096E-3</v>
      </c>
      <c r="AC28" s="23">
        <v>3.4070179431996001E-2</v>
      </c>
      <c r="AD28" s="20">
        <v>8.2068167683350901E-2</v>
      </c>
      <c r="AE28" s="23">
        <v>0.492065902043339</v>
      </c>
      <c r="AF28" s="23">
        <v>0.93329882621765103</v>
      </c>
      <c r="AG28" s="23">
        <v>1.9287109375E-2</v>
      </c>
      <c r="AH28" s="23">
        <v>0.81535686414045705</v>
      </c>
      <c r="AJ28" s="23">
        <v>7.4699340923114199E-3</v>
      </c>
    </row>
    <row r="29" spans="1:36" x14ac:dyDescent="0.25">
      <c r="A29" s="8">
        <v>44329</v>
      </c>
      <c r="B29" s="23" t="s">
        <v>0</v>
      </c>
      <c r="C29" s="23">
        <v>6.4558139534883709</v>
      </c>
      <c r="D29" s="23">
        <v>52.264285714285727</v>
      </c>
      <c r="E29" s="23">
        <v>16.707142857142859</v>
      </c>
      <c r="F29" s="23">
        <v>38939</v>
      </c>
      <c r="G29" s="23">
        <v>35427.184494408801</v>
      </c>
      <c r="I29" s="35">
        <v>0.60821963122446598</v>
      </c>
      <c r="J29" s="35">
        <v>8.0162488001614504E-2</v>
      </c>
      <c r="K29" s="35">
        <v>1.4925691247455399</v>
      </c>
      <c r="L29" s="35">
        <v>106.572322411271</v>
      </c>
      <c r="M29" s="35">
        <v>0.58635754933454398</v>
      </c>
      <c r="N29" s="35">
        <v>2.02546564709749E-4</v>
      </c>
      <c r="O29" s="35">
        <v>0.22606310227860599</v>
      </c>
      <c r="Q29" s="27">
        <v>0.26379019951606902</v>
      </c>
      <c r="R29" s="23">
        <v>28</v>
      </c>
      <c r="Z29" s="23">
        <v>31866.715009811502</v>
      </c>
      <c r="AB29" s="23">
        <v>4.13244096338161E-3</v>
      </c>
      <c r="AC29" s="23">
        <v>2.5790512906975899E-2</v>
      </c>
      <c r="AD29" s="23">
        <v>9.1019375502717798E-2</v>
      </c>
      <c r="AE29" s="23">
        <v>6.5519666043440203</v>
      </c>
      <c r="AF29" s="23">
        <v>0.92219222383229604</v>
      </c>
      <c r="AG29" s="23">
        <v>2.1513500011854501E-2</v>
      </c>
      <c r="AH29" s="23">
        <v>0.81533152685837396</v>
      </c>
      <c r="AJ29" s="23">
        <v>7.2013980431176097E-3</v>
      </c>
    </row>
    <row r="30" spans="1:36" x14ac:dyDescent="0.25">
      <c r="A30" s="8">
        <v>44330</v>
      </c>
      <c r="B30" s="23" t="s">
        <v>0</v>
      </c>
      <c r="C30" s="23">
        <v>7.2441860465116283</v>
      </c>
      <c r="D30" s="23">
        <v>51.250000000000007</v>
      </c>
      <c r="E30" s="23">
        <v>17.787500000000001</v>
      </c>
      <c r="F30" s="23">
        <v>41610</v>
      </c>
      <c r="G30" s="23">
        <v>36032.335902800303</v>
      </c>
      <c r="I30" s="35">
        <v>9.9875078811375403E-2</v>
      </c>
      <c r="J30" s="35">
        <v>0.33528980922249602</v>
      </c>
      <c r="K30" s="35">
        <v>1.0081269625822999</v>
      </c>
      <c r="L30" s="35">
        <v>158.200420184406</v>
      </c>
      <c r="M30" s="35">
        <v>0.33313614110576401</v>
      </c>
      <c r="N30" s="35">
        <v>2.03273448481922E-4</v>
      </c>
      <c r="O30" s="35">
        <v>0.225943358319906</v>
      </c>
      <c r="Q30" s="27">
        <v>0.26376204643316298</v>
      </c>
      <c r="R30" s="23">
        <v>29</v>
      </c>
      <c r="Z30" s="23">
        <v>30640.515432215401</v>
      </c>
      <c r="AB30" s="23">
        <v>4.92316723614372E-3</v>
      </c>
      <c r="AC30" s="23">
        <v>2.83256690928048E-2</v>
      </c>
      <c r="AD30" s="23">
        <v>9.7290286020038905E-2</v>
      </c>
      <c r="AE30" s="23">
        <v>5.0487988389780503</v>
      </c>
      <c r="AF30" s="23">
        <v>0.93318670135206805</v>
      </c>
      <c r="AG30" s="23">
        <v>3.0626905986871299E-2</v>
      </c>
      <c r="AH30" s="23">
        <v>0.80814057361127301</v>
      </c>
      <c r="AJ30" s="23">
        <v>6.9460802337817599E-3</v>
      </c>
    </row>
    <row r="31" spans="1:36" x14ac:dyDescent="0.25">
      <c r="A31" s="8">
        <v>44331</v>
      </c>
      <c r="B31" s="23" t="s">
        <v>0</v>
      </c>
      <c r="C31" s="23">
        <v>5.7348837209302328</v>
      </c>
      <c r="D31" s="23">
        <v>54.798214285714273</v>
      </c>
      <c r="E31" s="23">
        <v>18.44107142857143</v>
      </c>
      <c r="F31" s="23">
        <v>29345</v>
      </c>
      <c r="G31" s="23">
        <v>36941.096765177303</v>
      </c>
      <c r="I31" s="35">
        <v>0.99208611600977403</v>
      </c>
      <c r="J31" s="35">
        <v>8.9819353061217994E-2</v>
      </c>
      <c r="K31" s="35">
        <v>1.0346336909856999</v>
      </c>
      <c r="L31" s="35">
        <v>95.473046252048903</v>
      </c>
      <c r="M31" s="35">
        <v>0.97984468947798098</v>
      </c>
      <c r="N31" s="35">
        <v>2.09400708695129E-4</v>
      </c>
      <c r="O31" s="35">
        <v>0.224733720545124</v>
      </c>
      <c r="Q31" s="27">
        <v>0.26373389336541803</v>
      </c>
      <c r="R31" s="23">
        <v>30</v>
      </c>
      <c r="Z31" s="23">
        <v>29905.7599684212</v>
      </c>
      <c r="AB31" s="23">
        <v>5.77414268441101E-3</v>
      </c>
      <c r="AC31" s="23">
        <v>3.7701334695580201E-2</v>
      </c>
      <c r="AD31" s="23">
        <v>9.9837547329898593E-2</v>
      </c>
      <c r="AE31" s="23">
        <v>0.55653323657438902</v>
      </c>
      <c r="AF31" s="23">
        <v>0.99346868428463697</v>
      </c>
      <c r="AG31" s="23">
        <v>2.9485363101428099E-2</v>
      </c>
      <c r="AH31" s="23">
        <v>0.79703065129504302</v>
      </c>
      <c r="AJ31" s="23">
        <v>6.7035867176222898E-3</v>
      </c>
    </row>
    <row r="32" spans="1:36" x14ac:dyDescent="0.25">
      <c r="A32" s="8">
        <v>44332</v>
      </c>
      <c r="B32" s="23" t="s">
        <v>0</v>
      </c>
      <c r="C32" s="23">
        <v>4.6279069767441854</v>
      </c>
      <c r="D32" s="23">
        <v>62.028571428571418</v>
      </c>
      <c r="E32" s="23">
        <v>18.399999999999999</v>
      </c>
      <c r="F32" s="23">
        <v>17226</v>
      </c>
      <c r="G32" s="23">
        <v>32617.279132733602</v>
      </c>
      <c r="I32" s="35">
        <v>0.64000178316870104</v>
      </c>
      <c r="J32" s="35">
        <v>6.1993025674953101E-2</v>
      </c>
      <c r="K32" s="35">
        <v>1.4875908290939199</v>
      </c>
      <c r="L32" s="35">
        <v>149.35558328464199</v>
      </c>
      <c r="M32" s="35">
        <v>0.59992110506501795</v>
      </c>
      <c r="N32" s="35">
        <v>2.1183096498644799E-4</v>
      </c>
      <c r="O32" s="35">
        <v>0.22415379601754601</v>
      </c>
      <c r="Q32" s="27">
        <v>0.26370574031347599</v>
      </c>
      <c r="R32" s="23">
        <v>31</v>
      </c>
      <c r="Z32" s="23">
        <v>29200.821010733602</v>
      </c>
      <c r="AB32" s="23"/>
      <c r="AC32" s="20"/>
      <c r="AD32" s="23"/>
      <c r="AE32" s="20"/>
      <c r="AF32" s="23"/>
      <c r="AG32" s="23"/>
      <c r="AH32" s="23"/>
      <c r="AJ32" s="23">
        <v>6.47350467335103E-3</v>
      </c>
    </row>
    <row r="33" spans="1:36" x14ac:dyDescent="0.25">
      <c r="A33" s="8">
        <v>44333</v>
      </c>
      <c r="B33" s="23" t="s">
        <v>0</v>
      </c>
      <c r="C33" s="23">
        <v>6.3186046511627927</v>
      </c>
      <c r="D33" s="23">
        <v>64.728571428571428</v>
      </c>
      <c r="E33" s="23">
        <v>18.803571428571431</v>
      </c>
      <c r="F33" s="23">
        <v>28372</v>
      </c>
      <c r="G33" s="23">
        <v>29197.602356993099</v>
      </c>
      <c r="I33" s="35">
        <v>0.889499768365274</v>
      </c>
      <c r="J33" s="35">
        <v>0.211934205883264</v>
      </c>
      <c r="K33" s="35">
        <v>1.3776551043674601</v>
      </c>
      <c r="L33" s="35">
        <v>193.632852798371</v>
      </c>
      <c r="M33" s="35">
        <v>0.99935135684175203</v>
      </c>
      <c r="N33" s="35">
        <v>2.1355410148537999E-4</v>
      </c>
      <c r="O33" s="35">
        <v>0.22370832776171901</v>
      </c>
      <c r="Q33" s="27">
        <v>0.26367758727798102</v>
      </c>
      <c r="R33" s="23">
        <v>32</v>
      </c>
      <c r="Z33" s="23">
        <v>27354.369556020702</v>
      </c>
      <c r="AB33" s="23"/>
      <c r="AC33" s="23"/>
      <c r="AD33" s="23"/>
      <c r="AE33" s="23"/>
      <c r="AF33" s="23"/>
      <c r="AG33" s="23"/>
      <c r="AH33" s="23"/>
      <c r="AJ33" s="23">
        <v>6.2554069029031999E-3</v>
      </c>
    </row>
    <row r="34" spans="1:36" x14ac:dyDescent="0.25">
      <c r="A34" s="8">
        <v>44334</v>
      </c>
      <c r="B34" s="23" t="s">
        <v>0</v>
      </c>
      <c r="C34" s="23">
        <v>5.8209302325581396</v>
      </c>
      <c r="D34" s="23">
        <v>63.1357142857143</v>
      </c>
      <c r="E34" s="23">
        <v>19.342857142857142</v>
      </c>
      <c r="F34" s="23">
        <v>27421</v>
      </c>
      <c r="G34" s="23">
        <v>32155.2339104735</v>
      </c>
      <c r="I34" s="35">
        <v>0.57088555145013697</v>
      </c>
      <c r="J34" s="35">
        <v>0.501853347386085</v>
      </c>
      <c r="K34" s="35">
        <v>0.41476548549183201</v>
      </c>
      <c r="L34" s="35">
        <v>148.284494035026</v>
      </c>
      <c r="M34" s="35">
        <v>0.97063888245529095</v>
      </c>
      <c r="N34" s="35">
        <v>2.16761279804523E-4</v>
      </c>
      <c r="O34" s="35">
        <v>0.222802143319771</v>
      </c>
      <c r="Q34" s="27">
        <v>0.26364943425957499</v>
      </c>
      <c r="R34" s="23">
        <v>33</v>
      </c>
      <c r="Z34" s="23">
        <v>25979.387169552199</v>
      </c>
      <c r="AB34" s="23"/>
      <c r="AC34" s="23"/>
      <c r="AD34" s="23"/>
      <c r="AE34" s="23"/>
      <c r="AF34" s="23"/>
      <c r="AG34" s="23"/>
      <c r="AH34" s="23"/>
      <c r="AJ34" s="23">
        <v>6.0488559581483E-3</v>
      </c>
    </row>
    <row r="35" spans="1:36" x14ac:dyDescent="0.25">
      <c r="A35" s="8">
        <v>44335</v>
      </c>
      <c r="B35" s="23" t="s">
        <v>0</v>
      </c>
      <c r="C35" s="23">
        <v>6.0512195121951224</v>
      </c>
      <c r="D35" s="23">
        <v>61.887272727272723</v>
      </c>
      <c r="E35" s="23">
        <v>19.72727272727273</v>
      </c>
      <c r="F35" s="23">
        <v>29278</v>
      </c>
      <c r="G35" s="23">
        <v>30120.493512297999</v>
      </c>
      <c r="I35" s="35">
        <v>0.22271654702403201</v>
      </c>
      <c r="J35" s="35">
        <v>0.57669480546329099</v>
      </c>
      <c r="K35" s="35">
        <v>1.2549036722740401</v>
      </c>
      <c r="L35" s="35">
        <v>185.72881522587801</v>
      </c>
      <c r="M35" s="35">
        <v>0.69725125950340805</v>
      </c>
      <c r="N35" s="35">
        <v>2.28251095875542E-4</v>
      </c>
      <c r="O35" s="35">
        <v>0.21874745509111401</v>
      </c>
      <c r="Q35" s="27">
        <v>0.263621281258901</v>
      </c>
      <c r="R35" s="23">
        <v>34</v>
      </c>
      <c r="Z35" s="23">
        <v>25900.7708854005</v>
      </c>
      <c r="AB35" s="23"/>
      <c r="AC35" s="23"/>
      <c r="AD35" s="23"/>
      <c r="AE35" s="23"/>
      <c r="AF35" s="23"/>
      <c r="AG35" s="23"/>
      <c r="AH35" s="23"/>
      <c r="AJ35" s="23">
        <v>5.8534078908130099E-3</v>
      </c>
    </row>
    <row r="36" spans="1:36" x14ac:dyDescent="0.25">
      <c r="A36" s="8">
        <v>44336</v>
      </c>
      <c r="B36" s="23" t="s">
        <v>0</v>
      </c>
      <c r="C36" s="23">
        <v>5.7340909090909111</v>
      </c>
      <c r="D36" s="23">
        <v>58.95999999999998</v>
      </c>
      <c r="E36" s="23">
        <v>19.96</v>
      </c>
      <c r="F36" s="23">
        <v>30173</v>
      </c>
      <c r="G36" s="23">
        <v>29745.0066783978</v>
      </c>
      <c r="I36" s="35">
        <v>0.150268310845142</v>
      </c>
      <c r="J36" s="35">
        <v>0.78432836816468399</v>
      </c>
      <c r="K36" s="35">
        <v>1.47437572174576</v>
      </c>
      <c r="L36" s="35">
        <v>144.448100462182</v>
      </c>
      <c r="M36" s="35">
        <v>0.83240396249937498</v>
      </c>
      <c r="N36" s="35">
        <v>2.34545045311396E-4</v>
      </c>
      <c r="O36" s="35">
        <v>0.21598693636597899</v>
      </c>
      <c r="Q36" s="27">
        <v>0.26359312827660403</v>
      </c>
      <c r="R36" s="23">
        <v>35</v>
      </c>
      <c r="Z36" s="23">
        <v>24666.791652798802</v>
      </c>
      <c r="AB36" s="23"/>
      <c r="AC36" s="23"/>
      <c r="AD36" s="20"/>
      <c r="AE36" s="23"/>
      <c r="AF36" s="23"/>
      <c r="AG36" s="23"/>
      <c r="AH36" s="23"/>
      <c r="AJ36" s="23">
        <v>5.6686156272469004E-3</v>
      </c>
    </row>
    <row r="37" spans="1:36" x14ac:dyDescent="0.25">
      <c r="A37" s="8">
        <v>44337</v>
      </c>
      <c r="B37" s="23" t="s">
        <v>0</v>
      </c>
      <c r="C37" s="23">
        <v>7.0181818181818194</v>
      </c>
      <c r="D37" s="23">
        <v>60.281818181818188</v>
      </c>
      <c r="E37" s="23">
        <v>20.198181818181819</v>
      </c>
      <c r="F37" s="23">
        <v>28167</v>
      </c>
      <c r="G37" s="23">
        <v>28115.260856980502</v>
      </c>
      <c r="I37" s="35">
        <v>0.39610286602252498</v>
      </c>
      <c r="J37" s="35">
        <v>0.70330255112637396</v>
      </c>
      <c r="K37" s="35">
        <v>1.7802725344480801</v>
      </c>
      <c r="L37" s="35">
        <v>63.733043486349899</v>
      </c>
      <c r="M37" s="35">
        <v>0.996836339889694</v>
      </c>
      <c r="N37" s="35">
        <v>3.0217070074423102E-4</v>
      </c>
      <c r="O37" s="35">
        <v>0.20809866954123901</v>
      </c>
      <c r="Q37" s="27">
        <v>0.26356497531332501</v>
      </c>
      <c r="R37" s="23">
        <v>36</v>
      </c>
      <c r="Z37" s="23">
        <v>23967.179618117301</v>
      </c>
      <c r="AB37" s="23"/>
      <c r="AC37" s="23"/>
      <c r="AD37" s="23"/>
      <c r="AE37" s="23"/>
      <c r="AF37" s="23"/>
      <c r="AG37" s="23"/>
      <c r="AH37" s="23"/>
      <c r="AJ37" s="23">
        <v>5.49403197571228E-3</v>
      </c>
    </row>
    <row r="38" spans="1:36" x14ac:dyDescent="0.25">
      <c r="A38" s="8">
        <v>44338</v>
      </c>
      <c r="B38" s="23" t="s">
        <v>0</v>
      </c>
      <c r="C38" s="23">
        <v>5.9348837209302339</v>
      </c>
      <c r="D38" s="23">
        <v>62.79636363636363</v>
      </c>
      <c r="E38" s="23">
        <v>21.010909090909081</v>
      </c>
      <c r="F38" s="23">
        <v>20437</v>
      </c>
      <c r="G38" s="23">
        <v>30149.9816492563</v>
      </c>
      <c r="I38" s="35">
        <v>0.55821436098972699</v>
      </c>
      <c r="J38" s="35">
        <v>0.42484809701867199</v>
      </c>
      <c r="K38" s="35">
        <v>1.9801471874079599</v>
      </c>
      <c r="L38" s="35">
        <v>141.77270654517699</v>
      </c>
      <c r="M38" s="35">
        <v>0.88067397508453504</v>
      </c>
      <c r="N38" s="35">
        <v>2.7168387527620698E-4</v>
      </c>
      <c r="O38" s="35">
        <v>0.19193552590811899</v>
      </c>
      <c r="Q38" s="27">
        <v>0.26353682236970799</v>
      </c>
      <c r="R38" s="23">
        <v>37</v>
      </c>
      <c r="Z38" s="23">
        <v>23002.727173830201</v>
      </c>
      <c r="AB38" s="23"/>
      <c r="AC38" s="23"/>
      <c r="AD38" s="23"/>
      <c r="AE38" s="23"/>
      <c r="AF38" s="23"/>
      <c r="AG38" s="23"/>
      <c r="AH38" s="23"/>
      <c r="AJ38" s="23">
        <v>5.3292122787520699E-3</v>
      </c>
    </row>
    <row r="39" spans="1:36" x14ac:dyDescent="0.25">
      <c r="A39" s="8">
        <v>44339</v>
      </c>
      <c r="B39" s="23" t="s">
        <v>0</v>
      </c>
      <c r="C39" s="23">
        <v>3.553658536585365</v>
      </c>
      <c r="D39" s="23">
        <v>64.258181818181825</v>
      </c>
      <c r="E39" s="23">
        <v>21.530909090909091</v>
      </c>
      <c r="F39" s="23">
        <v>13316</v>
      </c>
      <c r="G39" s="23">
        <v>26760.9377529421</v>
      </c>
      <c r="I39" s="35">
        <v>0.67131754074743899</v>
      </c>
      <c r="J39" s="35">
        <v>5.2969305529009102E-2</v>
      </c>
      <c r="K39" s="35">
        <v>0.31631006295324698</v>
      </c>
      <c r="L39" s="35">
        <v>188.26364432344701</v>
      </c>
      <c r="M39" s="35">
        <v>0.62187132588184602</v>
      </c>
      <c r="N39" s="35">
        <v>2.7665165609969101E-4</v>
      </c>
      <c r="O39" s="35">
        <v>0.18770802398880501</v>
      </c>
      <c r="Q39" s="27">
        <v>0.263508669446396</v>
      </c>
      <c r="R39" s="23">
        <v>38</v>
      </c>
      <c r="Z39" s="23">
        <v>22769.862781779801</v>
      </c>
      <c r="AB39" s="23"/>
      <c r="AC39" s="23"/>
      <c r="AD39" s="23"/>
      <c r="AE39" s="23"/>
      <c r="AF39" s="23"/>
      <c r="AG39" s="23"/>
      <c r="AH39" s="23"/>
      <c r="AJ39" s="23">
        <v>5.1737167269754504E-3</v>
      </c>
    </row>
    <row r="40" spans="1:36" x14ac:dyDescent="0.25">
      <c r="A40" s="8">
        <v>44340</v>
      </c>
      <c r="B40" s="23" t="s">
        <v>0</v>
      </c>
      <c r="C40" s="23">
        <v>5.8195121951219519</v>
      </c>
      <c r="D40" s="23">
        <v>63.427272727272701</v>
      </c>
      <c r="E40" s="23">
        <v>20.438181818181821</v>
      </c>
      <c r="F40" s="23">
        <v>24997</v>
      </c>
      <c r="G40" s="23">
        <v>20384.325936147899</v>
      </c>
      <c r="I40" s="35">
        <v>0.51263404455283801</v>
      </c>
      <c r="J40" s="35">
        <v>0.583138286268157</v>
      </c>
      <c r="K40" s="35">
        <v>1.4287406213090099</v>
      </c>
      <c r="L40" s="35">
        <v>115.16669308407</v>
      </c>
      <c r="M40" s="35">
        <v>0.99333555867421297</v>
      </c>
      <c r="N40" s="35">
        <v>2.8084085265356302E-4</v>
      </c>
      <c r="O40" s="35">
        <v>0.18396303905355499</v>
      </c>
      <c r="Q40" s="27">
        <v>0.26348051654403098</v>
      </c>
      <c r="R40" s="23">
        <v>39</v>
      </c>
      <c r="Z40" s="23">
        <v>21526.6052994114</v>
      </c>
      <c r="AB40" s="23"/>
      <c r="AC40" s="23"/>
      <c r="AD40" s="23"/>
      <c r="AE40" s="23"/>
      <c r="AF40" s="23"/>
      <c r="AG40" s="23"/>
      <c r="AH40" s="23"/>
      <c r="AJ40" s="23">
        <v>5.0271123534093498E-3</v>
      </c>
    </row>
    <row r="41" spans="1:36" x14ac:dyDescent="0.25">
      <c r="A41" s="8">
        <v>44341</v>
      </c>
      <c r="B41" s="23" t="s">
        <v>0</v>
      </c>
      <c r="C41" s="23">
        <v>5.5731707317073171</v>
      </c>
      <c r="D41" s="23">
        <v>64.638181818181806</v>
      </c>
      <c r="E41" s="23">
        <v>21.074545454545461</v>
      </c>
      <c r="F41" s="23">
        <v>22634</v>
      </c>
      <c r="G41" s="23">
        <v>24667.064962715402</v>
      </c>
      <c r="I41" s="35">
        <v>0.227924089519874</v>
      </c>
      <c r="J41" s="35">
        <v>0.82382125565443998</v>
      </c>
      <c r="K41" s="35">
        <v>1.04926154697774</v>
      </c>
      <c r="L41" s="35">
        <v>108.47507228740101</v>
      </c>
      <c r="M41" s="35">
        <v>0.94929026229968905</v>
      </c>
      <c r="N41" s="35">
        <v>2.8430220777186899E-4</v>
      </c>
      <c r="O41" s="35">
        <v>0.18073879400208401</v>
      </c>
      <c r="Q41" s="27">
        <v>0.26345236366325803</v>
      </c>
      <c r="R41" s="23">
        <v>40</v>
      </c>
      <c r="Z41" s="23">
        <v>20009.6783955871</v>
      </c>
      <c r="AB41" s="23"/>
      <c r="AC41" s="23"/>
      <c r="AD41" s="20"/>
      <c r="AE41" s="23"/>
      <c r="AF41" s="23"/>
      <c r="AG41" s="23"/>
      <c r="AH41" s="23"/>
      <c r="AJ41" s="23">
        <v>4.88897472950868E-3</v>
      </c>
    </row>
    <row r="42" spans="1:36" x14ac:dyDescent="0.25">
      <c r="A42" s="8">
        <v>44342</v>
      </c>
      <c r="B42" s="23" t="s">
        <v>0</v>
      </c>
      <c r="C42" s="23">
        <v>6.1619047619047622</v>
      </c>
      <c r="D42" s="23">
        <v>66.069090909090889</v>
      </c>
      <c r="E42" s="23">
        <v>21.847272727272721</v>
      </c>
      <c r="F42" s="23">
        <v>24367</v>
      </c>
      <c r="G42" s="23">
        <v>23185.050463400301</v>
      </c>
      <c r="I42" s="35">
        <v>0.17544451733781799</v>
      </c>
      <c r="J42" s="35">
        <v>0.58112136260793801</v>
      </c>
      <c r="K42" s="35">
        <v>1.95967380457777</v>
      </c>
      <c r="L42" s="35">
        <v>100.55564501185</v>
      </c>
      <c r="M42" s="35">
        <v>0.65410663226537002</v>
      </c>
      <c r="N42" s="35">
        <v>2.85160588175071E-4</v>
      </c>
      <c r="O42" s="35">
        <v>0.17992146847519699</v>
      </c>
      <c r="Q42" s="27">
        <v>0.26342421080471901</v>
      </c>
      <c r="R42" s="23">
        <v>41</v>
      </c>
      <c r="Z42" s="23">
        <v>20313.9349986013</v>
      </c>
      <c r="AB42" s="23"/>
      <c r="AC42" s="23"/>
      <c r="AD42" s="23"/>
      <c r="AE42" s="23"/>
      <c r="AF42" s="23"/>
      <c r="AG42" s="23"/>
      <c r="AH42" s="23"/>
      <c r="AJ42" s="23">
        <v>4.7588893851172303E-3</v>
      </c>
    </row>
    <row r="43" spans="1:36" x14ac:dyDescent="0.25">
      <c r="A43" s="8">
        <v>44343</v>
      </c>
      <c r="B43" s="23" t="s">
        <v>0</v>
      </c>
      <c r="C43" s="23">
        <v>5.3571428571428577</v>
      </c>
      <c r="D43" s="23">
        <v>62.507272727272706</v>
      </c>
      <c r="E43" s="23">
        <v>20.75454545454545</v>
      </c>
      <c r="F43" s="23">
        <v>27343</v>
      </c>
      <c r="G43" s="23">
        <v>23620.420606215499</v>
      </c>
      <c r="I43" s="35">
        <v>7.4332785074782595E-2</v>
      </c>
      <c r="J43" s="35">
        <v>0.92244795983063299</v>
      </c>
      <c r="K43" s="35">
        <v>1.6641020629366099</v>
      </c>
      <c r="L43" s="35">
        <v>116.439561422366</v>
      </c>
      <c r="M43" s="35">
        <v>0.89417636571472203</v>
      </c>
      <c r="N43" s="35">
        <v>3.1272696356221498E-4</v>
      </c>
      <c r="O43" s="35">
        <v>0.14989142109925399</v>
      </c>
      <c r="Q43" s="27">
        <v>0.26339605796905702</v>
      </c>
      <c r="R43" s="23">
        <v>42</v>
      </c>
      <c r="Z43" s="23">
        <v>19461.633763399601</v>
      </c>
      <c r="AB43" s="23"/>
      <c r="AC43" s="23"/>
      <c r="AD43" s="23"/>
      <c r="AE43" s="23"/>
      <c r="AF43" s="23"/>
      <c r="AG43" s="23"/>
      <c r="AH43" s="23"/>
      <c r="AJ43" s="23">
        <v>4.6364529752382002E-3</v>
      </c>
    </row>
    <row r="44" spans="1:36" x14ac:dyDescent="0.25">
      <c r="A44" s="8">
        <v>44344</v>
      </c>
      <c r="B44" s="23" t="s">
        <v>0</v>
      </c>
      <c r="C44" s="23">
        <v>5.1121951219512196</v>
      </c>
      <c r="D44" s="23">
        <v>66.029090909090897</v>
      </c>
      <c r="E44" s="23">
        <v>17.963636363636368</v>
      </c>
      <c r="F44" s="23">
        <v>21736</v>
      </c>
      <c r="G44" s="23">
        <v>20849.522912905999</v>
      </c>
      <c r="I44" s="35">
        <v>0.63357319219667296</v>
      </c>
      <c r="J44" s="35">
        <v>0.46802910906537099</v>
      </c>
      <c r="K44" s="35">
        <v>0.91820285658045997</v>
      </c>
      <c r="L44" s="35">
        <v>126.434083982941</v>
      </c>
      <c r="M44" s="35">
        <v>0.99896826786291604</v>
      </c>
      <c r="N44" s="35">
        <v>3.18266079382568E-4</v>
      </c>
      <c r="O44" s="35">
        <v>0.14297134720848301</v>
      </c>
      <c r="Q44" s="27">
        <v>0.26336790515691599</v>
      </c>
      <c r="R44" s="23">
        <v>43</v>
      </c>
      <c r="Z44" s="23">
        <v>19101.7302549628</v>
      </c>
      <c r="AB44" s="23"/>
      <c r="AC44" s="23"/>
      <c r="AD44" s="23"/>
      <c r="AE44" s="23"/>
      <c r="AF44" s="23"/>
      <c r="AG44" s="23"/>
      <c r="AH44" s="23"/>
      <c r="AJ44" s="23">
        <v>4.52127421651723E-3</v>
      </c>
    </row>
    <row r="45" spans="1:36" x14ac:dyDescent="0.25">
      <c r="A45" s="8">
        <v>44345</v>
      </c>
      <c r="B45" s="23" t="s">
        <v>0</v>
      </c>
      <c r="C45" s="23">
        <v>3.692682926829268</v>
      </c>
      <c r="D45" s="23">
        <v>68.099999999999994</v>
      </c>
      <c r="E45" s="23">
        <v>16.109090909090909</v>
      </c>
      <c r="F45" s="23">
        <v>12469</v>
      </c>
      <c r="G45" s="23">
        <v>19362.3928878242</v>
      </c>
      <c r="I45" s="35">
        <v>0.43052055880990198</v>
      </c>
      <c r="J45" s="35">
        <v>0.50894396768262595</v>
      </c>
      <c r="K45" s="35">
        <v>1.9998658367417901</v>
      </c>
      <c r="L45" s="35">
        <v>118.124387108414</v>
      </c>
      <c r="M45" s="35">
        <v>0.83673331344030999</v>
      </c>
      <c r="N45" s="35">
        <v>3.36980788866792E-4</v>
      </c>
      <c r="O45" s="35">
        <v>0.11740367101872699</v>
      </c>
      <c r="Q45" s="27">
        <v>0.26333975236893697</v>
      </c>
      <c r="R45" s="23">
        <v>44</v>
      </c>
      <c r="Z45" s="23">
        <v>18235.321880946402</v>
      </c>
      <c r="AB45" s="23"/>
      <c r="AC45" s="23"/>
      <c r="AD45" s="23"/>
      <c r="AE45" s="23"/>
      <c r="AF45" s="23"/>
      <c r="AG45" s="23"/>
      <c r="AH45" s="23"/>
      <c r="AJ45" s="23">
        <v>4.4129746159609498E-3</v>
      </c>
    </row>
    <row r="46" spans="1:36" x14ac:dyDescent="0.25">
      <c r="A46" s="8">
        <v>44346</v>
      </c>
      <c r="B46" s="23" t="s">
        <v>0</v>
      </c>
      <c r="C46" s="23">
        <v>3.4424999999999999</v>
      </c>
      <c r="D46" s="23">
        <v>67.596296296296288</v>
      </c>
      <c r="E46" s="23">
        <v>16.63703703703704</v>
      </c>
      <c r="F46" s="23">
        <v>6926</v>
      </c>
      <c r="G46" s="23">
        <v>15166.019802471599</v>
      </c>
      <c r="I46" s="35">
        <v>0.25780845838377803</v>
      </c>
      <c r="J46" s="35">
        <v>0.140024390189564</v>
      </c>
      <c r="K46" s="35">
        <v>1.3388832300732301</v>
      </c>
      <c r="L46" s="35">
        <v>164.45520973234801</v>
      </c>
      <c r="M46" s="35">
        <v>0.29509583167456599</v>
      </c>
      <c r="N46" s="35">
        <v>3.3799490384256502E-4</v>
      </c>
      <c r="O46" s="35">
        <v>0.11592267225827101</v>
      </c>
      <c r="Q46" s="27">
        <v>0.263311599605765</v>
      </c>
      <c r="R46" s="23">
        <v>45</v>
      </c>
      <c r="Z46" s="23">
        <v>17674.758863667401</v>
      </c>
      <c r="AB46" s="23"/>
      <c r="AC46" s="23"/>
      <c r="AD46" s="23"/>
      <c r="AE46" s="23"/>
      <c r="AF46" s="23"/>
      <c r="AG46" s="23"/>
      <c r="AH46" s="23"/>
      <c r="AJ46" s="23">
        <v>4.3111890137017498E-3</v>
      </c>
    </row>
    <row r="47" spans="1:36" x14ac:dyDescent="0.25">
      <c r="A47" s="8">
        <v>44347</v>
      </c>
      <c r="B47" s="23" t="s">
        <v>0</v>
      </c>
      <c r="C47" s="23">
        <v>4.302500000000002</v>
      </c>
      <c r="D47" s="23">
        <v>65.414545454545461</v>
      </c>
      <c r="E47" s="23">
        <v>18.741818181818189</v>
      </c>
      <c r="F47" s="23">
        <v>5907</v>
      </c>
      <c r="G47" s="23">
        <v>13659.0962352357</v>
      </c>
      <c r="I47" s="35">
        <v>0.76129812616572601</v>
      </c>
      <c r="J47" s="35">
        <v>0.34051824191489499</v>
      </c>
      <c r="K47" s="35">
        <v>1.3387609941224801</v>
      </c>
      <c r="L47" s="35">
        <v>96.324997030303393</v>
      </c>
      <c r="M47" s="35">
        <v>0.99901191518597099</v>
      </c>
      <c r="N47" s="35">
        <v>3.5080799067144198E-4</v>
      </c>
      <c r="O47" s="35">
        <v>9.6341073774952199E-2</v>
      </c>
      <c r="Q47" s="27">
        <v>0.263283446868043</v>
      </c>
      <c r="R47" s="23">
        <v>46</v>
      </c>
      <c r="Z47" s="23">
        <v>16745.300316238499</v>
      </c>
      <c r="AB47" s="23"/>
      <c r="AC47" s="23"/>
      <c r="AD47" s="23"/>
      <c r="AE47" s="23"/>
      <c r="AF47" s="23"/>
      <c r="AG47" s="23"/>
      <c r="AH47" s="23"/>
      <c r="AJ47" s="23">
        <v>4.2155659606542203E-3</v>
      </c>
    </row>
    <row r="48" spans="1:36" x14ac:dyDescent="0.25">
      <c r="A48" s="8">
        <v>44348</v>
      </c>
      <c r="B48" s="23" t="s">
        <v>0</v>
      </c>
      <c r="C48" s="23">
        <v>7.2146341463414636</v>
      </c>
      <c r="D48" s="23">
        <v>64.089090909090899</v>
      </c>
      <c r="E48" s="23">
        <v>20.383636363636359</v>
      </c>
      <c r="F48" s="23">
        <v>22119</v>
      </c>
      <c r="G48" s="23">
        <v>14710.6689968184</v>
      </c>
      <c r="I48" s="35">
        <v>0.51744556835202304</v>
      </c>
      <c r="J48" s="35">
        <v>0.57525501388950895</v>
      </c>
      <c r="K48" s="35">
        <v>1.8020328071154399</v>
      </c>
      <c r="L48" s="35">
        <v>118.54913891916399</v>
      </c>
      <c r="M48" s="35">
        <v>0.98985753250221398</v>
      </c>
      <c r="N48" s="35">
        <v>3.58195558416874E-4</v>
      </c>
      <c r="O48" s="35">
        <v>8.43297519093512E-2</v>
      </c>
      <c r="Q48" s="27">
        <v>0.26325529415641302</v>
      </c>
      <c r="R48" s="23">
        <v>47</v>
      </c>
      <c r="Z48" s="23">
        <v>16291.3709599618</v>
      </c>
      <c r="AB48" s="23"/>
      <c r="AC48" s="23"/>
      <c r="AD48" s="23"/>
      <c r="AE48" s="23"/>
      <c r="AF48" s="23"/>
      <c r="AG48" s="23"/>
      <c r="AH48" s="23"/>
      <c r="AJ48" s="23">
        <v>4.1257679507609203E-3</v>
      </c>
    </row>
    <row r="49" spans="1:36" x14ac:dyDescent="0.25">
      <c r="A49" s="8">
        <v>44349</v>
      </c>
      <c r="B49" s="23" t="s">
        <v>0</v>
      </c>
      <c r="C49" s="23">
        <v>7.3950000000000014</v>
      </c>
      <c r="D49" s="23">
        <v>65.438181818181818</v>
      </c>
      <c r="E49" s="23">
        <v>20.72909090909091</v>
      </c>
      <c r="F49" s="23">
        <v>16925</v>
      </c>
      <c r="G49" s="23">
        <v>20498.5445822109</v>
      </c>
      <c r="I49" s="35">
        <v>0.47043268309434799</v>
      </c>
      <c r="J49" s="35">
        <v>0.53344706570998901</v>
      </c>
      <c r="K49" s="35">
        <v>1.4948774025921701</v>
      </c>
      <c r="L49" s="35">
        <v>164.904025647315</v>
      </c>
      <c r="M49" s="35">
        <v>0.90102027174428401</v>
      </c>
      <c r="N49" s="35">
        <v>3.6127163306764998E-4</v>
      </c>
      <c r="O49" s="35">
        <v>7.9173040623152904E-2</v>
      </c>
      <c r="Q49" s="27">
        <v>0.26322714147151799</v>
      </c>
      <c r="R49" s="23">
        <v>48</v>
      </c>
      <c r="Z49" s="23">
        <v>16100.6139069438</v>
      </c>
      <c r="AB49" s="23"/>
      <c r="AC49" s="23"/>
      <c r="AD49" s="23"/>
      <c r="AE49" s="23"/>
      <c r="AF49" s="23"/>
      <c r="AG49" s="23"/>
      <c r="AH49" s="23"/>
      <c r="AJ49" s="23">
        <v>4.0414715262537303E-3</v>
      </c>
    </row>
    <row r="50" spans="1:36" x14ac:dyDescent="0.25">
      <c r="A50" s="8">
        <v>44350</v>
      </c>
      <c r="B50" s="23" t="s">
        <v>0</v>
      </c>
      <c r="C50" s="23">
        <v>6.9349999999999996</v>
      </c>
      <c r="D50" s="23">
        <v>68.75454545454545</v>
      </c>
      <c r="E50" s="23">
        <v>21.40909090909091</v>
      </c>
      <c r="F50" s="23">
        <v>19191</v>
      </c>
      <c r="G50" s="23">
        <v>19989.1293143271</v>
      </c>
      <c r="I50" s="35">
        <v>0.32153472829829699</v>
      </c>
      <c r="J50" s="35">
        <v>0.53479644134541005</v>
      </c>
      <c r="K50" s="35">
        <v>1.99999952879406</v>
      </c>
      <c r="L50" s="35">
        <v>63.039338891552099</v>
      </c>
      <c r="M50" s="35">
        <v>0.75196185550229899</v>
      </c>
      <c r="N50" s="35">
        <v>6.4389723811009202E-4</v>
      </c>
      <c r="O50" s="35">
        <v>-0.72160350087783398</v>
      </c>
      <c r="Q50" s="27">
        <v>0.263198988814002</v>
      </c>
      <c r="R50" s="23">
        <v>49</v>
      </c>
      <c r="Z50" s="23">
        <v>16458.707293252701</v>
      </c>
      <c r="AB50" s="23"/>
      <c r="AC50" s="23"/>
      <c r="AD50" s="23"/>
      <c r="AE50" s="23"/>
      <c r="AF50" s="23"/>
      <c r="AG50" s="23"/>
      <c r="AH50" s="23"/>
      <c r="AJ50" s="23">
        <v>3.9623672730125402E-3</v>
      </c>
    </row>
    <row r="51" spans="1:36" x14ac:dyDescent="0.25">
      <c r="A51" s="8">
        <v>44351</v>
      </c>
      <c r="B51" s="23" t="s">
        <v>0</v>
      </c>
      <c r="C51" s="23">
        <v>6.2799999999999994</v>
      </c>
      <c r="D51" s="23">
        <v>65.454545454545425</v>
      </c>
      <c r="E51" s="23">
        <v>22.625454545454549</v>
      </c>
      <c r="F51" s="23">
        <v>16911</v>
      </c>
      <c r="G51" s="23">
        <v>17999.4457490151</v>
      </c>
      <c r="I51" s="35">
        <v>0.61617027643872602</v>
      </c>
      <c r="J51" s="35">
        <v>1.2553730207737199E-3</v>
      </c>
      <c r="K51" s="35">
        <v>0.99772643439668096</v>
      </c>
      <c r="L51" s="35">
        <v>0.32703397592210198</v>
      </c>
      <c r="M51" s="35">
        <v>0.50815718514057995</v>
      </c>
      <c r="N51" s="35">
        <v>1.3527282776280001E-3</v>
      </c>
      <c r="O51" s="35">
        <v>-6.3911837873614799</v>
      </c>
      <c r="Q51" s="27">
        <v>0.26317083618450798</v>
      </c>
      <c r="R51" s="23">
        <v>50</v>
      </c>
      <c r="Z51" s="23">
        <v>16005.792967453301</v>
      </c>
      <c r="AB51" s="23"/>
      <c r="AC51" s="23"/>
      <c r="AD51" s="23"/>
      <c r="AE51" s="23"/>
      <c r="AF51" s="23"/>
      <c r="AG51" s="23"/>
      <c r="AH51" s="23"/>
      <c r="AJ51" s="23">
        <v>3.8881597217261402E-3</v>
      </c>
    </row>
    <row r="52" spans="1:36" x14ac:dyDescent="0.25">
      <c r="A52" s="8">
        <v>44352</v>
      </c>
      <c r="B52" s="23" t="s">
        <v>0</v>
      </c>
      <c r="C52" s="23">
        <v>4.8585365853658544</v>
      </c>
      <c r="D52" s="23">
        <v>61.399999999999991</v>
      </c>
      <c r="E52" s="23">
        <v>23.765454545454539</v>
      </c>
      <c r="F52" s="23">
        <v>14335</v>
      </c>
      <c r="G52" s="23">
        <v>15555.6907579131</v>
      </c>
      <c r="Q52" s="27">
        <v>0.26314268358367798</v>
      </c>
      <c r="R52" s="23">
        <v>51</v>
      </c>
      <c r="Z52" s="23">
        <v>15494.472951169801</v>
      </c>
      <c r="AJ52" s="23">
        <v>3.8185671691845901E-3</v>
      </c>
    </row>
    <row r="53" spans="1:36" x14ac:dyDescent="0.25">
      <c r="A53" s="8">
        <v>44353</v>
      </c>
      <c r="B53" s="23" t="s">
        <v>0</v>
      </c>
      <c r="C53" s="23">
        <v>3.8000000000000012</v>
      </c>
      <c r="D53" s="23">
        <v>63.319999999999993</v>
      </c>
      <c r="E53" s="23">
        <v>23.72181818181819</v>
      </c>
      <c r="F53" s="23">
        <v>5674</v>
      </c>
      <c r="G53" s="23">
        <v>11335.917709854401</v>
      </c>
      <c r="Q53" s="27">
        <v>0.26311453101215598</v>
      </c>
      <c r="R53" s="23">
        <v>52</v>
      </c>
      <c r="Z53" s="23">
        <v>14970.7527151179</v>
      </c>
      <c r="AJ53" s="23">
        <v>3.75332143268271E-3</v>
      </c>
    </row>
    <row r="54" spans="1:36" x14ac:dyDescent="0.25">
      <c r="A54" s="8">
        <v>44354</v>
      </c>
      <c r="B54" s="23" t="s">
        <v>0</v>
      </c>
      <c r="C54" s="23">
        <v>5.3849999999999989</v>
      </c>
      <c r="D54" s="23">
        <v>67.681818181818187</v>
      </c>
      <c r="E54" s="23">
        <v>23.150909090909089</v>
      </c>
      <c r="F54" s="23">
        <v>15109</v>
      </c>
      <c r="G54" s="23">
        <v>7950.8456491935103</v>
      </c>
      <c r="Q54" s="27">
        <v>0.26308637847058503</v>
      </c>
      <c r="Z54" s="23">
        <v>14285.025353498901</v>
      </c>
      <c r="AJ54" s="23">
        <v>3.69216754921292E-3</v>
      </c>
    </row>
    <row r="55" spans="1:36" x14ac:dyDescent="0.25">
      <c r="A55" s="8">
        <v>44355</v>
      </c>
      <c r="B55" s="23" t="s">
        <v>0</v>
      </c>
      <c r="C55" s="23">
        <v>5.0780487804878049</v>
      </c>
      <c r="D55" s="23">
        <v>69.185454545454547</v>
      </c>
      <c r="E55" s="23">
        <v>22.68363636363636</v>
      </c>
      <c r="F55" s="23">
        <v>12832</v>
      </c>
      <c r="G55" s="23">
        <v>10679.605338343399</v>
      </c>
      <c r="Q55" s="27">
        <v>0.26305822595960698</v>
      </c>
      <c r="Z55" s="23">
        <v>13768.0020609477</v>
      </c>
      <c r="AJ55" s="23">
        <v>3.6348634298840202E-3</v>
      </c>
    </row>
    <row r="56" spans="1:36" x14ac:dyDescent="0.25">
      <c r="A56" s="8">
        <v>44356</v>
      </c>
      <c r="B56" s="23" t="s">
        <v>0</v>
      </c>
      <c r="C56" s="23">
        <v>5.4585365853658532</v>
      </c>
      <c r="D56" s="23">
        <v>66.714545454545444</v>
      </c>
      <c r="E56" s="23">
        <v>23.45454545454545</v>
      </c>
      <c r="F56" s="23">
        <v>18904</v>
      </c>
      <c r="G56" s="23">
        <v>9031.7782476078701</v>
      </c>
      <c r="Q56" s="27">
        <v>0.26303007347986701</v>
      </c>
      <c r="Z56" s="23">
        <v>13897.194219430599</v>
      </c>
      <c r="AJ56" s="23">
        <v>3.58117947883368E-3</v>
      </c>
    </row>
    <row r="57" spans="1:36" x14ac:dyDescent="0.25">
      <c r="A57" s="8">
        <v>44357</v>
      </c>
      <c r="B57" s="23" t="s">
        <v>0</v>
      </c>
      <c r="C57" s="23">
        <v>5.3162790697674414</v>
      </c>
      <c r="D57" s="23">
        <v>63.240000000000023</v>
      </c>
      <c r="E57" s="23">
        <v>23.185454545454551</v>
      </c>
      <c r="F57" s="23">
        <v>14424</v>
      </c>
      <c r="G57" s="23">
        <v>8974.0622226423602</v>
      </c>
      <c r="Q57" s="27">
        <v>0.26300192103200598</v>
      </c>
      <c r="Z57" s="23">
        <v>13481.483424026999</v>
      </c>
      <c r="AJ57" s="23">
        <v>3.5308981848106201E-3</v>
      </c>
    </row>
    <row r="58" spans="1:36" x14ac:dyDescent="0.25">
      <c r="A58" s="8">
        <v>44358</v>
      </c>
      <c r="B58" s="23" t="s">
        <v>0</v>
      </c>
      <c r="C58" s="23">
        <v>5.5651162790697679</v>
      </c>
      <c r="D58" s="23">
        <v>65.772727272727266</v>
      </c>
      <c r="E58" s="23">
        <v>22.667272727272721</v>
      </c>
      <c r="F58" s="23">
        <v>24730</v>
      </c>
      <c r="G58" s="23">
        <v>7705.7368955514403</v>
      </c>
      <c r="Q58" s="27">
        <v>0.26297376861666799</v>
      </c>
      <c r="Z58" s="23">
        <v>13332.549324665901</v>
      </c>
      <c r="AJ58" s="23">
        <v>3.4838136925926201E-3</v>
      </c>
    </row>
    <row r="59" spans="1:36" x14ac:dyDescent="0.25">
      <c r="A59" s="8">
        <v>44359</v>
      </c>
      <c r="B59" s="23" t="s">
        <v>0</v>
      </c>
      <c r="C59" s="23">
        <v>4.2975609756097573</v>
      </c>
      <c r="D59" s="23">
        <v>66.652727272727262</v>
      </c>
      <c r="E59" s="23">
        <v>23.214545454545458</v>
      </c>
      <c r="F59" s="23">
        <v>8688</v>
      </c>
      <c r="G59" s="23">
        <v>7342.3839868749501</v>
      </c>
      <c r="Q59" s="27">
        <v>0.26294561623449603</v>
      </c>
      <c r="Z59" s="23">
        <v>13037.022543671599</v>
      </c>
      <c r="AJ59" s="23">
        <v>3.43973136047901E-3</v>
      </c>
    </row>
    <row r="60" spans="1:36" x14ac:dyDescent="0.25">
      <c r="A60" s="8">
        <v>44360</v>
      </c>
      <c r="B60" s="23" t="s">
        <v>0</v>
      </c>
      <c r="C60" s="23">
        <v>4.0999999999999996</v>
      </c>
      <c r="D60" s="23">
        <v>63.11999999999999</v>
      </c>
      <c r="E60" s="23">
        <v>24.00181818181818</v>
      </c>
      <c r="F60" s="23">
        <v>5157</v>
      </c>
      <c r="G60" s="23">
        <v>3465.5782222189</v>
      </c>
      <c r="Q60" s="27">
        <v>0.26291746388613302</v>
      </c>
      <c r="Z60" s="23">
        <v>12870.6283232396</v>
      </c>
      <c r="AJ60" s="23">
        <v>3.3984673092502002E-3</v>
      </c>
    </row>
    <row r="61" spans="1:36" x14ac:dyDescent="0.25">
      <c r="A61" s="8">
        <v>44361</v>
      </c>
      <c r="B61" s="23" t="s">
        <v>0</v>
      </c>
      <c r="C61" s="23">
        <v>6.5439024390243894</v>
      </c>
      <c r="D61" s="23">
        <v>64.496363636363625</v>
      </c>
      <c r="E61" s="23">
        <v>23.381818181818179</v>
      </c>
      <c r="F61" s="23">
        <v>12364</v>
      </c>
      <c r="G61" s="23">
        <v>2066.36089824699</v>
      </c>
      <c r="Q61" s="27">
        <v>0.26288931157222101</v>
      </c>
      <c r="Z61" s="23">
        <v>12360.161468602701</v>
      </c>
      <c r="AJ61" s="23">
        <v>3.3598479672206699E-3</v>
      </c>
    </row>
    <row r="62" spans="1:36" x14ac:dyDescent="0.25">
      <c r="A62" s="8">
        <v>44362</v>
      </c>
      <c r="B62" s="23" t="s">
        <v>0</v>
      </c>
      <c r="C62" s="23">
        <v>5.4560975609756097</v>
      </c>
      <c r="D62" s="23">
        <v>57.703636363636392</v>
      </c>
      <c r="E62" s="23">
        <v>23.307272727272728</v>
      </c>
      <c r="F62" s="23">
        <v>10830</v>
      </c>
      <c r="G62" s="23">
        <v>6787.63663958292</v>
      </c>
      <c r="Q62" s="27">
        <v>0</v>
      </c>
      <c r="Z62" s="23">
        <v>12168.220346244099</v>
      </c>
      <c r="AJ62" s="23">
        <v>0</v>
      </c>
    </row>
  </sheetData>
  <mergeCells count="4">
    <mergeCell ref="I1:N1"/>
    <mergeCell ref="T1:X1"/>
    <mergeCell ref="AB1:AG1"/>
    <mergeCell ref="AM1:AQ1"/>
  </mergeCells>
  <phoneticPr fontId="26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8"/>
  <sheetViews>
    <sheetView topLeftCell="I1" workbookViewId="0">
      <selection activeCell="N2" sqref="N2"/>
    </sheetView>
  </sheetViews>
  <sheetFormatPr defaultRowHeight="14.4" x14ac:dyDescent="0.25"/>
  <cols>
    <col min="1" max="1" width="14.5546875" customWidth="1"/>
    <col min="9" max="13" width="9" style="35" bestFit="1" customWidth="1"/>
    <col min="14" max="14" width="9.5546875" style="35" bestFit="1" customWidth="1"/>
    <col min="15" max="15" width="9" style="35" bestFit="1" customWidth="1"/>
    <col min="16" max="16" width="8.44140625" style="27" customWidth="1"/>
    <col min="17" max="17" width="8.88671875" style="23"/>
    <col min="19" max="19" width="8.88671875" style="23"/>
    <col min="20" max="20" width="9.5546875" bestFit="1" customWidth="1"/>
  </cols>
  <sheetData>
    <row r="1" spans="1:47" s="23" customFormat="1" x14ac:dyDescent="0.25">
      <c r="A1" s="19" t="s">
        <v>2</v>
      </c>
      <c r="B1" s="26" t="s">
        <v>3</v>
      </c>
      <c r="C1" s="23" t="s">
        <v>4</v>
      </c>
      <c r="D1" s="23" t="s">
        <v>1</v>
      </c>
      <c r="E1" s="23" t="s">
        <v>5</v>
      </c>
      <c r="F1" s="23" t="s">
        <v>6</v>
      </c>
      <c r="G1" s="23" t="s">
        <v>14</v>
      </c>
      <c r="H1" s="28" t="s">
        <v>19</v>
      </c>
      <c r="I1" s="45" t="s">
        <v>20</v>
      </c>
      <c r="J1" s="45"/>
      <c r="K1" s="45"/>
      <c r="L1" s="45"/>
      <c r="M1" s="45"/>
      <c r="N1" s="45"/>
      <c r="O1" s="45"/>
      <c r="Q1" s="27" t="s">
        <v>16</v>
      </c>
      <c r="R1" s="23" t="s">
        <v>15</v>
      </c>
      <c r="T1" s="44" t="s">
        <v>17</v>
      </c>
      <c r="U1" s="44"/>
      <c r="V1" s="44"/>
      <c r="W1" s="44"/>
      <c r="X1" s="44"/>
      <c r="Z1" s="23" t="s">
        <v>53</v>
      </c>
      <c r="AA1" s="28" t="s">
        <v>19</v>
      </c>
      <c r="AB1" s="44" t="s">
        <v>20</v>
      </c>
      <c r="AC1" s="44"/>
      <c r="AD1" s="44"/>
      <c r="AE1" s="44"/>
      <c r="AF1" s="44"/>
      <c r="AG1" s="44"/>
      <c r="AH1" s="44"/>
      <c r="AJ1" s="27" t="s">
        <v>16</v>
      </c>
      <c r="AK1" s="23" t="s">
        <v>15</v>
      </c>
      <c r="AM1" s="44" t="s">
        <v>17</v>
      </c>
      <c r="AN1" s="44"/>
      <c r="AO1" s="44"/>
      <c r="AP1" s="44"/>
      <c r="AQ1" s="44"/>
    </row>
    <row r="2" spans="1:47" x14ac:dyDescent="0.25">
      <c r="A2" s="8">
        <v>44362</v>
      </c>
      <c r="B2" s="23" t="s">
        <v>0</v>
      </c>
      <c r="C2" s="23">
        <v>5.4560975609756097</v>
      </c>
      <c r="D2" s="23">
        <v>57.703636363636392</v>
      </c>
      <c r="E2" s="23">
        <v>23.307272727272728</v>
      </c>
      <c r="F2" s="23">
        <v>10830</v>
      </c>
      <c r="G2" s="23">
        <v>6787.63663958292</v>
      </c>
      <c r="I2" s="42">
        <v>0.40524499423514498</v>
      </c>
      <c r="J2" s="42">
        <v>5.5990219116210903E-3</v>
      </c>
      <c r="K2" s="42">
        <v>6.2944924836189603E-2</v>
      </c>
      <c r="L2" s="42">
        <v>51.481033820808399</v>
      </c>
      <c r="M2" s="42">
        <v>0.30479120257775599</v>
      </c>
      <c r="N2" s="42">
        <v>8.2135200500488295E-5</v>
      </c>
      <c r="O2" s="42">
        <v>0.55853861788443804</v>
      </c>
      <c r="Q2" s="23">
        <v>1</v>
      </c>
      <c r="R2" s="23">
        <v>0.405469068865008</v>
      </c>
      <c r="T2" s="23">
        <v>39064163.590262197</v>
      </c>
      <c r="U2" s="23">
        <v>923954187.971843</v>
      </c>
      <c r="V2" s="23">
        <v>176022.036980262</v>
      </c>
      <c r="W2" s="23">
        <v>0.41084401614676602</v>
      </c>
      <c r="X2" s="23">
        <v>9.9993172000000005E-2</v>
      </c>
      <c r="Z2" s="23">
        <v>12168.220346244099</v>
      </c>
      <c r="AB2" s="23">
        <v>7.43865966796875E-4</v>
      </c>
      <c r="AC2" s="23">
        <v>1.8286349120700901E-2</v>
      </c>
      <c r="AD2" s="23">
        <v>0.11705012473461</v>
      </c>
      <c r="AE2" s="23">
        <v>40.240964447079897</v>
      </c>
      <c r="AF2" s="23">
        <v>0.71754411244253202</v>
      </c>
      <c r="AG2" s="23">
        <v>0</v>
      </c>
      <c r="AH2" s="23">
        <v>0.57608421517138297</v>
      </c>
      <c r="AJ2" s="23">
        <v>9.2708463944719095E-4</v>
      </c>
      <c r="AM2" s="23">
        <v>691169877.54724395</v>
      </c>
      <c r="AN2" s="23">
        <v>67633408.891230807</v>
      </c>
      <c r="AO2" s="23">
        <v>7585148.3214617399</v>
      </c>
      <c r="AP2" s="23">
        <v>7454784.1578950305</v>
      </c>
      <c r="AQ2" s="23">
        <v>1722625.12264341</v>
      </c>
      <c r="AR2" s="23">
        <v>554191043.39746106</v>
      </c>
      <c r="AS2" s="23">
        <v>155740.56842565801</v>
      </c>
      <c r="AT2" s="20">
        <v>9.7499999999999998E-5</v>
      </c>
      <c r="AU2" s="23">
        <v>2.0799999999999999E-2</v>
      </c>
    </row>
    <row r="3" spans="1:47" x14ac:dyDescent="0.25">
      <c r="A3" s="8">
        <v>44363</v>
      </c>
      <c r="B3" s="23" t="s">
        <v>0</v>
      </c>
      <c r="C3" s="23">
        <v>5.9487804878048758</v>
      </c>
      <c r="D3" s="23">
        <v>50.945454545454517</v>
      </c>
      <c r="E3" s="23">
        <v>23.654545454545449</v>
      </c>
      <c r="F3" s="23">
        <v>12555</v>
      </c>
      <c r="G3" s="23">
        <v>7674.5859098262199</v>
      </c>
      <c r="H3" s="23"/>
      <c r="I3" s="35">
        <v>0.44991245945442199</v>
      </c>
      <c r="J3" s="35">
        <v>1.8860919438339899E-2</v>
      </c>
      <c r="K3" s="35">
        <v>1.8877536835304201E-2</v>
      </c>
      <c r="L3" s="35">
        <v>98.208181166644707</v>
      </c>
      <c r="M3" s="35">
        <v>0.35255477880986202</v>
      </c>
      <c r="N3" s="35">
        <v>1.5592339149161899E-5</v>
      </c>
      <c r="O3" s="35">
        <v>0.55202582432713099</v>
      </c>
      <c r="Q3" s="23">
        <v>2</v>
      </c>
      <c r="R3" s="23">
        <v>0.40548300774048801</v>
      </c>
      <c r="T3" s="23"/>
      <c r="Z3" s="23">
        <v>12496.640285650599</v>
      </c>
      <c r="AB3" s="23">
        <v>3.0517578125E-4</v>
      </c>
      <c r="AC3" s="23">
        <v>2.7794721464912801E-2</v>
      </c>
      <c r="AD3" s="23">
        <v>9.5948401907158296E-2</v>
      </c>
      <c r="AE3" s="23">
        <v>42.358152872457403</v>
      </c>
      <c r="AF3" s="23">
        <v>0.99999684275158496</v>
      </c>
      <c r="AG3" s="20">
        <v>1.0744530778539201E-5</v>
      </c>
      <c r="AH3" s="23">
        <v>0.57573481314205499</v>
      </c>
      <c r="AJ3" s="23">
        <v>9.4958001735377E-4</v>
      </c>
    </row>
    <row r="4" spans="1:47" x14ac:dyDescent="0.25">
      <c r="A4" s="8">
        <v>44364</v>
      </c>
      <c r="B4" s="23" t="s">
        <v>0</v>
      </c>
      <c r="C4" s="23">
        <v>7.3659090909090903</v>
      </c>
      <c r="D4" s="23">
        <v>48.796363636363637</v>
      </c>
      <c r="E4" s="23">
        <v>24.743636363636369</v>
      </c>
      <c r="F4" s="23">
        <v>10621</v>
      </c>
      <c r="G4" s="23">
        <v>9497.3397248368692</v>
      </c>
      <c r="I4" s="35">
        <v>0.92345307121832598</v>
      </c>
      <c r="J4" s="35">
        <v>9.1133104458455093E-3</v>
      </c>
      <c r="K4" s="35">
        <v>3.6667204838872799E-2</v>
      </c>
      <c r="L4" s="35">
        <v>66.238006656300598</v>
      </c>
      <c r="M4" s="35">
        <v>0.82373642653350398</v>
      </c>
      <c r="N4" s="35">
        <v>6.19447801804007E-5</v>
      </c>
      <c r="O4" s="35">
        <v>0.55142221198954</v>
      </c>
      <c r="Q4" s="23">
        <v>3</v>
      </c>
      <c r="R4" s="23">
        <v>0.40549777292490402</v>
      </c>
      <c r="Z4" s="23">
        <v>15479.4596135093</v>
      </c>
      <c r="AB4" s="20">
        <v>2.5264441396721801E-6</v>
      </c>
      <c r="AC4" s="23">
        <v>3.3134352734148699E-2</v>
      </c>
      <c r="AD4" s="23">
        <v>7.4780831110372994E-2</v>
      </c>
      <c r="AE4" s="23">
        <v>47.747672725675898</v>
      </c>
      <c r="AF4" s="23">
        <v>0.99999963944197301</v>
      </c>
      <c r="AG4" s="20">
        <v>1.31445097573124E-6</v>
      </c>
      <c r="AH4" s="23">
        <v>0.57188361769546103</v>
      </c>
      <c r="AJ4" s="23">
        <v>9.7480211844349198E-4</v>
      </c>
    </row>
    <row r="5" spans="1:47" x14ac:dyDescent="0.25">
      <c r="A5" s="8">
        <v>44365</v>
      </c>
      <c r="B5" s="23" t="s">
        <v>0</v>
      </c>
      <c r="C5" s="23">
        <v>7.6681818181818224</v>
      </c>
      <c r="D5" s="23">
        <v>55.214545454545437</v>
      </c>
      <c r="E5" s="23">
        <v>25.08909090909091</v>
      </c>
      <c r="F5" s="23">
        <v>21201</v>
      </c>
      <c r="G5" s="23">
        <v>13891.351266482799</v>
      </c>
      <c r="I5" s="35">
        <v>0.973778714561499</v>
      </c>
      <c r="J5" s="35">
        <v>1.8033971397459301E-2</v>
      </c>
      <c r="K5" s="35">
        <v>2.1497908572843401E-2</v>
      </c>
      <c r="L5" s="35">
        <v>99.821801355028896</v>
      </c>
      <c r="M5" s="35">
        <v>0.87551928446332605</v>
      </c>
      <c r="N5" s="35">
        <v>3.92760051499685E-5</v>
      </c>
      <c r="O5" s="35">
        <v>0.55043689531444295</v>
      </c>
      <c r="Q5" s="23">
        <v>4</v>
      </c>
      <c r="R5" s="23">
        <v>0.40551340820848703</v>
      </c>
      <c r="Z5" s="23">
        <v>14765.788772072599</v>
      </c>
      <c r="AB5" s="20">
        <v>2.3951437013724999E-6</v>
      </c>
      <c r="AC5" s="23">
        <v>4.1485462901998699E-2</v>
      </c>
      <c r="AD5" s="23">
        <v>5.9365556018303102E-2</v>
      </c>
      <c r="AE5" s="23">
        <v>55.797420773947103</v>
      </c>
      <c r="AF5" s="23">
        <v>0.99316393293120298</v>
      </c>
      <c r="AG5" s="20">
        <v>1.6236003594016799E-5</v>
      </c>
      <c r="AH5" s="23">
        <v>0.56444628623687398</v>
      </c>
      <c r="AJ5" s="23">
        <v>1.0030723068639501E-3</v>
      </c>
    </row>
    <row r="6" spans="1:47" x14ac:dyDescent="0.25">
      <c r="A6" s="8">
        <v>44366</v>
      </c>
      <c r="B6" s="23" t="s">
        <v>0</v>
      </c>
      <c r="C6" s="23">
        <v>4.5090909090909106</v>
      </c>
      <c r="D6" s="23">
        <v>61.372727272727253</v>
      </c>
      <c r="E6" s="23">
        <v>24.216363636363639</v>
      </c>
      <c r="F6" s="23">
        <v>8489</v>
      </c>
      <c r="G6" s="23">
        <v>15252.372958001701</v>
      </c>
      <c r="I6" s="35">
        <v>0.69293274177689301</v>
      </c>
      <c r="J6" s="35">
        <v>1.5838650291253101E-2</v>
      </c>
      <c r="K6" s="35">
        <v>1.9362999237600799E-2</v>
      </c>
      <c r="L6" s="35">
        <v>79.720496852306198</v>
      </c>
      <c r="M6" s="35">
        <v>0.59551331610934</v>
      </c>
      <c r="N6" s="35">
        <v>7.62939453125E-5</v>
      </c>
      <c r="O6" s="35">
        <v>0.549976723586591</v>
      </c>
      <c r="Q6" s="23">
        <v>5</v>
      </c>
      <c r="R6" s="23">
        <v>0.40552995904315697</v>
      </c>
      <c r="Z6" s="23">
        <v>13828.801071309799</v>
      </c>
      <c r="AB6" s="20">
        <v>5.10926740804329E-7</v>
      </c>
      <c r="AC6" s="23">
        <v>5.1332519543008097E-2</v>
      </c>
      <c r="AD6" s="23">
        <v>5.2939650753538098E-2</v>
      </c>
      <c r="AE6" s="23">
        <v>63.643225574789703</v>
      </c>
      <c r="AF6" s="23">
        <v>0.999999900869459</v>
      </c>
      <c r="AG6" s="20">
        <v>1.56903488712778E-6</v>
      </c>
      <c r="AH6" s="23">
        <v>0.55877411629278595</v>
      </c>
      <c r="AJ6" s="23">
        <v>1.03474745370977E-3</v>
      </c>
    </row>
    <row r="7" spans="1:47" x14ac:dyDescent="0.25">
      <c r="A7" s="8">
        <v>44367</v>
      </c>
      <c r="B7" s="23" t="s">
        <v>0</v>
      </c>
      <c r="C7" s="23">
        <v>3.840909090909093</v>
      </c>
      <c r="D7" s="23">
        <v>65.690909090909088</v>
      </c>
      <c r="E7" s="23">
        <v>24.778181818181821</v>
      </c>
      <c r="F7" s="23">
        <v>4456</v>
      </c>
      <c r="G7" s="23">
        <v>7119.1536310222</v>
      </c>
      <c r="I7" s="35">
        <v>0.81908261556356099</v>
      </c>
      <c r="J7" s="35">
        <v>1.7886615042713098E-2</v>
      </c>
      <c r="K7" s="35">
        <v>1.9439835269792202E-2</v>
      </c>
      <c r="L7" s="35">
        <v>95.254267618610001</v>
      </c>
      <c r="M7" s="35">
        <v>0.72126066535501199</v>
      </c>
      <c r="N7" s="35">
        <v>7.3194503784179701E-5</v>
      </c>
      <c r="O7" s="35">
        <v>0.54961501518065603</v>
      </c>
      <c r="Q7" s="23">
        <v>6</v>
      </c>
      <c r="R7" s="23">
        <v>0.40554747251893902</v>
      </c>
      <c r="Z7" s="23">
        <v>13069.3193531446</v>
      </c>
      <c r="AB7" s="20">
        <v>9.5213742890010206E-8</v>
      </c>
      <c r="AC7" s="23">
        <v>5.9099259185939799E-2</v>
      </c>
      <c r="AD7" s="23">
        <v>4.9326706532507598E-2</v>
      </c>
      <c r="AE7" s="23">
        <v>69.134694500748495</v>
      </c>
      <c r="AF7" s="23">
        <v>0.99999984132777098</v>
      </c>
      <c r="AG7" s="20">
        <v>1.3715041549122701E-6</v>
      </c>
      <c r="AH7" s="23">
        <v>0.55546799389632295</v>
      </c>
      <c r="AJ7" s="23">
        <v>1.0702232454560599E-3</v>
      </c>
    </row>
    <row r="8" spans="1:47" x14ac:dyDescent="0.25">
      <c r="A8" s="8">
        <v>44368</v>
      </c>
      <c r="B8" s="23" t="s">
        <v>0</v>
      </c>
      <c r="C8" s="23">
        <v>4.8840909090909088</v>
      </c>
      <c r="D8" s="23">
        <v>67.465454545454534</v>
      </c>
      <c r="E8" s="23">
        <v>23.61272727272727</v>
      </c>
      <c r="F8" s="23">
        <v>11673</v>
      </c>
      <c r="G8" s="23">
        <v>5868.2279450339302</v>
      </c>
      <c r="I8" s="35">
        <v>0.17239792571305201</v>
      </c>
      <c r="J8" s="35">
        <v>1.4397617321812399E-2</v>
      </c>
      <c r="K8" s="35">
        <v>2.479160731077E-2</v>
      </c>
      <c r="L8" s="35">
        <v>85.216278092494804</v>
      </c>
      <c r="M8" s="35">
        <v>7.3592096567153903E-2</v>
      </c>
      <c r="N8" s="35">
        <v>7.5221061706542996E-5</v>
      </c>
      <c r="O8" s="35">
        <v>0.54933129584886697</v>
      </c>
      <c r="Q8" s="23">
        <v>7</v>
      </c>
      <c r="R8" s="23">
        <v>0.405565997326165</v>
      </c>
      <c r="Z8" s="23">
        <v>12503.9982310591</v>
      </c>
      <c r="AB8" s="20">
        <v>3.8490501919064002E-7</v>
      </c>
      <c r="AC8" s="23">
        <v>7.6648738063264804E-2</v>
      </c>
      <c r="AD8" s="23">
        <v>4.5463084109414999E-2</v>
      </c>
      <c r="AE8" s="23">
        <v>78.7490347151046</v>
      </c>
      <c r="AF8" s="23">
        <v>0.99999982820085798</v>
      </c>
      <c r="AG8" s="20">
        <v>1.55040237603821E-6</v>
      </c>
      <c r="AH8" s="23">
        <v>0.55081878568490705</v>
      </c>
      <c r="AJ8" s="23">
        <v>1.10993763694623E-3</v>
      </c>
    </row>
    <row r="9" spans="1:47" x14ac:dyDescent="0.25">
      <c r="A9" s="8">
        <v>44369</v>
      </c>
      <c r="B9" s="23" t="s">
        <v>0</v>
      </c>
      <c r="C9" s="23">
        <v>5.3545454545454536</v>
      </c>
      <c r="D9" s="23">
        <v>66.13636363636364</v>
      </c>
      <c r="E9" s="23">
        <v>21.70363636363636</v>
      </c>
      <c r="F9" s="23">
        <v>10725</v>
      </c>
      <c r="G9" s="23">
        <v>9362.5160598484799</v>
      </c>
      <c r="I9" s="35">
        <v>0.29459702563500401</v>
      </c>
      <c r="J9" s="35">
        <v>1.4193480839594E-2</v>
      </c>
      <c r="K9" s="35">
        <v>2.49907810912742E-2</v>
      </c>
      <c r="L9" s="35">
        <v>85.297116181664904</v>
      </c>
      <c r="M9" s="35">
        <v>0.19571203392736</v>
      </c>
      <c r="N9" s="35">
        <v>7.5295567512512193E-5</v>
      </c>
      <c r="O9" s="35">
        <v>0.54921166892190898</v>
      </c>
      <c r="Q9" s="23">
        <v>8</v>
      </c>
      <c r="R9" s="23">
        <v>0.40558558370164099</v>
      </c>
      <c r="Z9" s="23">
        <v>12107.6165263291</v>
      </c>
      <c r="AB9" s="20">
        <v>8.0757952236609796E-7</v>
      </c>
      <c r="AC9" s="23">
        <v>7.9654943759396898E-2</v>
      </c>
      <c r="AD9" s="23">
        <v>4.4833857503119398E-2</v>
      </c>
      <c r="AE9" s="23">
        <v>80.416084689280893</v>
      </c>
      <c r="AF9" s="23">
        <v>0.99999986037465405</v>
      </c>
      <c r="AG9" s="20">
        <v>4.3314333931787596E-6</v>
      </c>
      <c r="AH9" s="23">
        <v>0.55020503390384101</v>
      </c>
      <c r="AJ9" s="23">
        <v>1.1543744061853799E-3</v>
      </c>
    </row>
    <row r="10" spans="1:47" x14ac:dyDescent="0.25">
      <c r="A10" s="8">
        <v>44370</v>
      </c>
      <c r="B10" s="23" t="s">
        <v>0</v>
      </c>
      <c r="C10" s="23">
        <v>5.7272727272727284</v>
      </c>
      <c r="D10" s="23">
        <v>60.400000000000013</v>
      </c>
      <c r="E10" s="23">
        <v>22.010909090909092</v>
      </c>
      <c r="F10" s="23">
        <v>13001</v>
      </c>
      <c r="G10" s="23">
        <v>11317.5934650381</v>
      </c>
      <c r="I10" s="35">
        <v>0.84364949112586396</v>
      </c>
      <c r="J10" s="35">
        <v>4.51426603696519E-2</v>
      </c>
      <c r="K10" s="35">
        <v>5.99276701785621E-3</v>
      </c>
      <c r="L10" s="35">
        <v>76.074658323311695</v>
      </c>
      <c r="M10" s="35">
        <v>0.76166206256467295</v>
      </c>
      <c r="N10" s="35">
        <v>0</v>
      </c>
      <c r="O10" s="35">
        <v>0.54900276556365701</v>
      </c>
      <c r="Q10" s="23">
        <v>9</v>
      </c>
      <c r="R10" s="23">
        <v>0.40560628335693399</v>
      </c>
      <c r="Z10" s="23">
        <v>11855.539941388801</v>
      </c>
      <c r="AB10" s="20">
        <v>1.8477832722796401E-6</v>
      </c>
      <c r="AC10" s="23">
        <v>8.0935708473024601E-2</v>
      </c>
      <c r="AD10" s="23">
        <v>4.4602164737614601E-2</v>
      </c>
      <c r="AE10" s="23">
        <v>80.932224351053804</v>
      </c>
      <c r="AF10" s="23">
        <v>0.99999989337033401</v>
      </c>
      <c r="AG10" s="20">
        <v>5.25508120552409E-6</v>
      </c>
      <c r="AH10" s="23">
        <v>0.54997799528903402</v>
      </c>
      <c r="AJ10" s="23">
        <v>1.2040667505531001E-3</v>
      </c>
    </row>
    <row r="11" spans="1:47" x14ac:dyDescent="0.25">
      <c r="A11" s="8">
        <v>44371</v>
      </c>
      <c r="B11" s="23" t="s">
        <v>0</v>
      </c>
      <c r="C11" s="23">
        <v>6.2818181818181822</v>
      </c>
      <c r="D11" s="23">
        <v>63.307272727272711</v>
      </c>
      <c r="E11" s="23">
        <v>23.22545454545455</v>
      </c>
      <c r="F11" s="23">
        <v>13777</v>
      </c>
      <c r="G11" s="23">
        <v>13042.6324713351</v>
      </c>
      <c r="I11" s="35">
        <v>0.12538546323776201</v>
      </c>
      <c r="J11" s="35">
        <v>0.76598726808947504</v>
      </c>
      <c r="K11" s="35">
        <v>3.41594219207764E-4</v>
      </c>
      <c r="L11" s="35">
        <v>83.175899683735295</v>
      </c>
      <c r="M11" s="35">
        <v>0.40341835863216602</v>
      </c>
      <c r="N11" s="35">
        <v>0</v>
      </c>
      <c r="O11" s="35">
        <v>0.54832465125521301</v>
      </c>
      <c r="Q11" s="23">
        <v>10</v>
      </c>
      <c r="R11" s="23">
        <v>0.40562814938678599</v>
      </c>
      <c r="Z11" s="23">
        <v>11728.077935122399</v>
      </c>
      <c r="AB11" s="20">
        <v>4.9631221488155596E-7</v>
      </c>
      <c r="AC11" s="23">
        <v>8.3785097830910205E-2</v>
      </c>
      <c r="AD11" s="23">
        <v>4.4307283071962002E-2</v>
      </c>
      <c r="AE11" s="23">
        <v>82.385030137362307</v>
      </c>
      <c r="AF11" s="23">
        <v>0.99999987022214198</v>
      </c>
      <c r="AG11" s="20">
        <v>3.5331855829934298E-7</v>
      </c>
      <c r="AH11" s="23">
        <v>0.54944950321008001</v>
      </c>
      <c r="AJ11" s="23">
        <v>1.25960084233405E-3</v>
      </c>
    </row>
    <row r="12" spans="1:47" x14ac:dyDescent="0.25">
      <c r="A12" s="8">
        <v>44372</v>
      </c>
      <c r="B12" s="23" t="s">
        <v>0</v>
      </c>
      <c r="C12" s="23">
        <v>5.1340909090909088</v>
      </c>
      <c r="D12" s="23">
        <v>68.492727272727265</v>
      </c>
      <c r="E12" s="23">
        <v>23.774545454545461</v>
      </c>
      <c r="F12" s="23">
        <v>24265</v>
      </c>
      <c r="G12" s="23">
        <v>15309.8474311191</v>
      </c>
      <c r="I12" s="35">
        <v>0.78343453699713606</v>
      </c>
      <c r="J12" s="35">
        <v>1.6707055734869199E-2</v>
      </c>
      <c r="K12" s="35">
        <v>2.6370934848458299E-2</v>
      </c>
      <c r="L12" s="35">
        <v>97.585462829134599</v>
      </c>
      <c r="M12" s="35">
        <v>0.68440096402751405</v>
      </c>
      <c r="N12" s="35">
        <v>2.8467599478387799E-5</v>
      </c>
      <c r="O12" s="35">
        <v>0.54813130510425301</v>
      </c>
      <c r="Q12" s="23">
        <v>11</v>
      </c>
      <c r="R12" s="23">
        <v>0.40565123615561799</v>
      </c>
      <c r="Z12" s="23">
        <v>11710.176815459499</v>
      </c>
      <c r="AB12" s="20">
        <v>1.69322862952903E-7</v>
      </c>
      <c r="AC12" s="23">
        <v>9.0706076022894502E-2</v>
      </c>
      <c r="AD12" s="23">
        <v>4.3126058413932002E-2</v>
      </c>
      <c r="AE12" s="23">
        <v>85.405842495810305</v>
      </c>
      <c r="AF12" s="23">
        <v>0.99999979265498395</v>
      </c>
      <c r="AG12" s="20">
        <v>7.6421885247812699E-6</v>
      </c>
      <c r="AH12" s="23">
        <v>0.54841209256291701</v>
      </c>
      <c r="AJ12" s="23">
        <v>1.32161923514184E-3</v>
      </c>
    </row>
    <row r="13" spans="1:47" x14ac:dyDescent="0.25">
      <c r="A13" s="8">
        <v>44373</v>
      </c>
      <c r="B13" s="23" t="s">
        <v>0</v>
      </c>
      <c r="C13" s="23">
        <v>4.1659090909090901</v>
      </c>
      <c r="D13" s="23">
        <v>69.609090909090909</v>
      </c>
      <c r="E13" s="23">
        <v>24.776363636363641</v>
      </c>
      <c r="F13" s="23">
        <v>8644</v>
      </c>
      <c r="G13" s="23">
        <v>12927.149297046901</v>
      </c>
      <c r="I13" s="35">
        <v>0.43726293187226301</v>
      </c>
      <c r="J13" s="35">
        <v>0.33855316054869999</v>
      </c>
      <c r="K13" s="35">
        <v>7.7371299266815196E-4</v>
      </c>
      <c r="L13" s="35">
        <v>35.978087159872601</v>
      </c>
      <c r="M13" s="35">
        <v>0.50450053987903798</v>
      </c>
      <c r="N13" s="35">
        <v>3.0517578125E-5</v>
      </c>
      <c r="O13" s="35">
        <v>0.54761213884787596</v>
      </c>
      <c r="Q13" s="23">
        <v>12</v>
      </c>
      <c r="R13" s="23">
        <v>0.40567559916005502</v>
      </c>
      <c r="Z13" s="23">
        <v>11790.6882451114</v>
      </c>
      <c r="AB13" s="20">
        <v>6.2356076169223197E-7</v>
      </c>
      <c r="AC13" s="23">
        <v>9.0966156344601395E-2</v>
      </c>
      <c r="AD13" s="23">
        <v>4.3314694502638897E-2</v>
      </c>
      <c r="AE13" s="20">
        <v>85.540965731099604</v>
      </c>
      <c r="AF13" s="23">
        <v>0.99999997410882602</v>
      </c>
      <c r="AG13" s="20">
        <v>5.0128714346175898E-7</v>
      </c>
      <c r="AH13" s="23">
        <v>0.54836430890762</v>
      </c>
      <c r="AJ13" s="23">
        <v>1.3908239814250901E-3</v>
      </c>
    </row>
    <row r="14" spans="1:47" x14ac:dyDescent="0.25">
      <c r="A14" s="8">
        <v>44374</v>
      </c>
      <c r="B14" s="23" t="s">
        <v>0</v>
      </c>
      <c r="C14" s="23">
        <v>3.5522727272727281</v>
      </c>
      <c r="D14" s="23">
        <v>68.145454545454527</v>
      </c>
      <c r="E14" s="23">
        <v>25.16181818181818</v>
      </c>
      <c r="F14" s="23">
        <v>4251</v>
      </c>
      <c r="G14" s="23">
        <v>11079.6539012864</v>
      </c>
      <c r="I14" s="35">
        <v>3.0592083930969198E-5</v>
      </c>
      <c r="J14" s="35">
        <v>0.21995167585289499</v>
      </c>
      <c r="K14" s="35">
        <v>1.1885166168212899E-3</v>
      </c>
      <c r="L14" s="35">
        <v>9.9234524810119105</v>
      </c>
      <c r="M14" s="35">
        <v>9.6443648476143094E-3</v>
      </c>
      <c r="N14" s="35">
        <v>3.5285949707031297E-5</v>
      </c>
      <c r="O14" s="35">
        <v>0.54743974684917496</v>
      </c>
      <c r="Q14" s="23">
        <v>13</v>
      </c>
      <c r="R14" s="23">
        <v>0.405701294865354</v>
      </c>
      <c r="Z14" s="23">
        <v>11961.7223937253</v>
      </c>
      <c r="AB14" s="20">
        <v>7.7290120459316803E-7</v>
      </c>
      <c r="AC14" s="23">
        <v>9.9112252060466005E-2</v>
      </c>
      <c r="AD14" s="23">
        <v>4.3092811413422499E-2</v>
      </c>
      <c r="AE14" s="23">
        <v>88.177654714000496</v>
      </c>
      <c r="AF14" s="23">
        <v>0.99999985932443303</v>
      </c>
      <c r="AG14" s="20">
        <v>2.25486487925863E-7</v>
      </c>
      <c r="AH14" s="23">
        <v>0.54736873515509399</v>
      </c>
      <c r="AJ14" s="23">
        <v>1.46797928449488E-3</v>
      </c>
    </row>
    <row r="15" spans="1:47" x14ac:dyDescent="0.25">
      <c r="A15" s="8">
        <v>44375</v>
      </c>
      <c r="B15" s="23" t="s">
        <v>0</v>
      </c>
      <c r="C15" s="23">
        <v>5.079545454545455</v>
      </c>
      <c r="D15" s="23">
        <v>69.618181818181796</v>
      </c>
      <c r="E15" s="23">
        <v>24.907272727272719</v>
      </c>
      <c r="F15" s="23">
        <v>14576</v>
      </c>
      <c r="G15" s="23">
        <v>10253.3189719571</v>
      </c>
      <c r="I15" s="35">
        <v>0.62483527902296299</v>
      </c>
      <c r="J15" s="35">
        <v>0.116802836191317</v>
      </c>
      <c r="K15" s="35">
        <v>2.24451597245401E-3</v>
      </c>
      <c r="L15" s="35">
        <v>1.6484716709800999</v>
      </c>
      <c r="M15" s="35">
        <v>0.583407193690061</v>
      </c>
      <c r="N15" s="35">
        <v>3.80292763388912E-5</v>
      </c>
      <c r="O15" s="35">
        <v>0.54730700875138405</v>
      </c>
      <c r="Q15" s="23">
        <v>14</v>
      </c>
      <c r="R15" s="23">
        <v>0.40572838051364901</v>
      </c>
      <c r="Z15" s="23">
        <v>12218.123705759999</v>
      </c>
      <c r="AB15" s="20">
        <v>2.8101129311286499E-6</v>
      </c>
      <c r="AC15" s="23">
        <v>9.9331237920273999E-2</v>
      </c>
      <c r="AD15" s="23">
        <v>4.3482755827145801E-2</v>
      </c>
      <c r="AE15" s="23">
        <v>87.8211391233109</v>
      </c>
      <c r="AF15" s="23">
        <v>0.99999959165535901</v>
      </c>
      <c r="AG15" s="20">
        <v>1.9930496614195501E-6</v>
      </c>
      <c r="AH15" s="23">
        <v>0.54726793563038301</v>
      </c>
      <c r="AJ15" s="23">
        <v>1.55391346637195E-3</v>
      </c>
    </row>
    <row r="16" spans="1:47" x14ac:dyDescent="0.25">
      <c r="A16" s="8">
        <v>44376</v>
      </c>
      <c r="B16" s="23" t="s">
        <v>0</v>
      </c>
      <c r="C16" s="23">
        <v>5.4318181818181834</v>
      </c>
      <c r="D16" s="23">
        <v>70.378181818181815</v>
      </c>
      <c r="E16" s="23">
        <v>24.872727272727261</v>
      </c>
      <c r="F16" s="23">
        <v>6690</v>
      </c>
      <c r="G16" s="23">
        <v>15382.2744073058</v>
      </c>
      <c r="I16" s="35">
        <v>0.78604789404192499</v>
      </c>
      <c r="J16" s="35">
        <v>9.3679064828433495E-2</v>
      </c>
      <c r="K16" s="35">
        <v>2.78672839257665E-3</v>
      </c>
      <c r="L16" s="35">
        <v>43.1734664593072</v>
      </c>
      <c r="M16" s="35">
        <v>0.73019709668201405</v>
      </c>
      <c r="N16" s="35">
        <v>6.4849853515625E-5</v>
      </c>
      <c r="O16" s="35">
        <v>0.54621936623142697</v>
      </c>
      <c r="Q16" s="23">
        <v>15</v>
      </c>
      <c r="R16" s="23">
        <v>0.40575691390199797</v>
      </c>
      <c r="Z16" s="23">
        <v>12557.051900667901</v>
      </c>
      <c r="AB16" s="20">
        <v>7.3359235308601001E-7</v>
      </c>
      <c r="AC16" s="23">
        <v>0.10461788871958</v>
      </c>
      <c r="AD16" s="23">
        <v>4.16034034256796E-2</v>
      </c>
      <c r="AE16" s="23">
        <v>90.965530539453894</v>
      </c>
      <c r="AF16" s="23">
        <v>0.99999985233098598</v>
      </c>
      <c r="AG16" s="20">
        <v>6.0285805791870901E-8</v>
      </c>
      <c r="AH16" s="23">
        <v>0.546708370745984</v>
      </c>
      <c r="AJ16" s="23">
        <v>1.6495199856121901E-3</v>
      </c>
    </row>
    <row r="17" spans="1:36" x14ac:dyDescent="0.25">
      <c r="A17" s="8">
        <v>44377</v>
      </c>
      <c r="B17" s="23" t="s">
        <v>0</v>
      </c>
      <c r="C17" s="23">
        <v>4.9931818181818182</v>
      </c>
      <c r="D17" s="23">
        <v>72.023636363636356</v>
      </c>
      <c r="E17" s="23">
        <v>24.38727272727272</v>
      </c>
      <c r="F17" s="23">
        <v>16254</v>
      </c>
      <c r="G17" s="23">
        <v>17321.430466497299</v>
      </c>
      <c r="I17" s="35">
        <v>0.96083862019124699</v>
      </c>
      <c r="J17" s="35">
        <v>1.75754141645353E-2</v>
      </c>
      <c r="K17" s="35">
        <v>2.1410657942270199E-2</v>
      </c>
      <c r="L17" s="35">
        <v>98.684146113711506</v>
      </c>
      <c r="M17" s="35">
        <v>0.86216107632110806</v>
      </c>
      <c r="N17" s="35">
        <v>1.16736732304945E-4</v>
      </c>
      <c r="O17" s="35">
        <v>0.54578755211660801</v>
      </c>
      <c r="Q17" s="23">
        <v>16</v>
      </c>
      <c r="R17" s="23">
        <v>0.40578695312829799</v>
      </c>
      <c r="Z17" s="23">
        <v>12977.647697972699</v>
      </c>
      <c r="AB17" s="20">
        <v>4.0220639949795099E-5</v>
      </c>
      <c r="AC17" s="23">
        <v>0.11075528544820699</v>
      </c>
      <c r="AD17" s="23">
        <v>4.2547868265552E-2</v>
      </c>
      <c r="AE17" s="23">
        <v>91.984545632063998</v>
      </c>
      <c r="AF17" s="23">
        <v>0.99999763907115402</v>
      </c>
      <c r="AG17" s="20">
        <v>1.84777121259305E-6</v>
      </c>
      <c r="AH17" s="23">
        <v>0.54592432106357403</v>
      </c>
      <c r="AJ17" s="23">
        <v>1.7557571881417801E-3</v>
      </c>
    </row>
    <row r="18" spans="1:36" x14ac:dyDescent="0.25">
      <c r="A18" s="8">
        <v>44378</v>
      </c>
      <c r="B18" s="23" t="s">
        <v>0</v>
      </c>
      <c r="C18" s="23">
        <v>5.8909090909090907</v>
      </c>
      <c r="D18" s="23">
        <v>73.547272727272727</v>
      </c>
      <c r="E18" s="23">
        <v>23.46</v>
      </c>
      <c r="F18" s="23">
        <v>14439</v>
      </c>
      <c r="G18" s="23">
        <v>17128.918939646301</v>
      </c>
      <c r="I18" s="35">
        <v>0.18787571702620001</v>
      </c>
      <c r="J18" s="35">
        <v>0.685173354823568</v>
      </c>
      <c r="K18" s="35">
        <v>3.9482116699218799E-4</v>
      </c>
      <c r="L18" s="35">
        <v>17.890865083984</v>
      </c>
      <c r="M18" s="35">
        <v>0.42949670032832399</v>
      </c>
      <c r="N18" s="35">
        <v>6.103515625E-5</v>
      </c>
      <c r="O18" s="35">
        <v>0.54569497637535502</v>
      </c>
      <c r="Q18" s="23">
        <v>17</v>
      </c>
      <c r="R18" s="23">
        <v>0.40581855630334701</v>
      </c>
      <c r="Z18" s="23">
        <v>13480.7654859953</v>
      </c>
      <c r="AB18" s="20">
        <v>4.8195563318031997E-7</v>
      </c>
      <c r="AC18" s="23">
        <v>0.14735251875564101</v>
      </c>
      <c r="AD18" s="23">
        <v>4.0736703130641802E-2</v>
      </c>
      <c r="AE18" s="23">
        <v>101.58173777129601</v>
      </c>
      <c r="AF18" s="23">
        <v>0.99999907989936399</v>
      </c>
      <c r="AG18" s="20">
        <v>1.4971373855088301E-6</v>
      </c>
      <c r="AH18" s="23">
        <v>0.54351078287907595</v>
      </c>
      <c r="AJ18" s="23">
        <v>1.87364642088317E-3</v>
      </c>
    </row>
    <row r="19" spans="1:36" x14ac:dyDescent="0.25">
      <c r="A19" s="8">
        <v>44379</v>
      </c>
      <c r="B19" s="23" t="s">
        <v>0</v>
      </c>
      <c r="C19" s="23">
        <v>5.4023255813953499</v>
      </c>
      <c r="D19" s="23">
        <v>73.57407407407409</v>
      </c>
      <c r="E19" s="23">
        <v>22.283333333333331</v>
      </c>
      <c r="F19" s="23">
        <v>29422</v>
      </c>
      <c r="G19" s="23">
        <v>20682.853206842701</v>
      </c>
      <c r="I19" s="35">
        <v>0.89584619970535695</v>
      </c>
      <c r="J19" s="35">
        <v>1.7061482710073898E-2</v>
      </c>
      <c r="K19" s="35">
        <v>2.3135345811136101E-2</v>
      </c>
      <c r="L19" s="35">
        <v>97.345918496364106</v>
      </c>
      <c r="M19" s="35">
        <v>0.79688967202258298</v>
      </c>
      <c r="N19" s="35">
        <v>1.19224190711975E-4</v>
      </c>
      <c r="O19" s="35">
        <v>0.54475782273002604</v>
      </c>
      <c r="Q19" s="23">
        <v>18</v>
      </c>
      <c r="R19" s="23">
        <v>0.40585178122750998</v>
      </c>
      <c r="Z19" s="23">
        <v>14068.7579434788</v>
      </c>
      <c r="AB19" s="20">
        <v>3.0344125420134201E-6</v>
      </c>
      <c r="AC19" s="23">
        <v>0.145711214139294</v>
      </c>
      <c r="AD19" s="23">
        <v>4.1829203602748402E-2</v>
      </c>
      <c r="AE19" s="23">
        <v>100.373458939858</v>
      </c>
      <c r="AF19" s="23">
        <v>0.99999936665224998</v>
      </c>
      <c r="AG19" s="20">
        <v>3.5968819739329301E-6</v>
      </c>
      <c r="AH19" s="23">
        <v>0.54315652123013003</v>
      </c>
      <c r="AJ19" s="23">
        <v>2.00426808557408E-3</v>
      </c>
    </row>
    <row r="20" spans="1:36" x14ac:dyDescent="0.25">
      <c r="A20" s="8">
        <v>44380</v>
      </c>
      <c r="B20" s="23" t="s">
        <v>0</v>
      </c>
      <c r="C20" s="23">
        <v>4.2860465116279061</v>
      </c>
      <c r="D20" s="23">
        <v>69.753703703703692</v>
      </c>
      <c r="E20" s="23">
        <v>21.87222222222222</v>
      </c>
      <c r="F20" s="23">
        <v>4626</v>
      </c>
      <c r="G20" s="23">
        <v>20463.030195520299</v>
      </c>
      <c r="I20" s="35">
        <v>0.38066360480665301</v>
      </c>
      <c r="J20" s="35">
        <v>1.8263343227875799E-2</v>
      </c>
      <c r="K20" s="35">
        <v>1.9959061952212399E-2</v>
      </c>
      <c r="L20" s="35">
        <v>99.914558832952295</v>
      </c>
      <c r="M20" s="35">
        <v>0.28222751549775799</v>
      </c>
      <c r="N20" s="35">
        <v>1.3460601289883001E-4</v>
      </c>
      <c r="O20" s="35">
        <v>0.544509920144439</v>
      </c>
      <c r="Q20" s="23">
        <v>19</v>
      </c>
      <c r="R20" s="23">
        <v>0.40588668503081399</v>
      </c>
      <c r="Z20" s="23">
        <v>14745.299864049201</v>
      </c>
      <c r="AB20" s="23">
        <v>2.9606391477210502E-4</v>
      </c>
      <c r="AC20" s="23">
        <v>0.21156570855738799</v>
      </c>
      <c r="AD20" s="23">
        <v>4.3005505039297801E-2</v>
      </c>
      <c r="AE20" s="23">
        <v>109.76568097774501</v>
      </c>
      <c r="AF20" s="23">
        <v>0.99999961788644598</v>
      </c>
      <c r="AG20" s="20">
        <v>8.87666207316507E-7</v>
      </c>
      <c r="AH20" s="23">
        <v>0.53665284552203096</v>
      </c>
      <c r="AJ20" s="23">
        <v>2.1487551630888298E-3</v>
      </c>
    </row>
    <row r="21" spans="1:36" x14ac:dyDescent="0.25">
      <c r="A21" s="8">
        <v>44381</v>
      </c>
      <c r="B21" s="23" t="s">
        <v>0</v>
      </c>
      <c r="C21" s="23">
        <v>3.7930232558139552</v>
      </c>
      <c r="D21" s="23">
        <v>66.987037037037027</v>
      </c>
      <c r="E21" s="23">
        <v>23.233333333333331</v>
      </c>
      <c r="F21" s="23">
        <v>3757</v>
      </c>
      <c r="G21" s="23">
        <v>18562.099828876599</v>
      </c>
      <c r="I21" s="35">
        <v>0.10095833476044801</v>
      </c>
      <c r="J21" s="35">
        <v>0.51022736815097403</v>
      </c>
      <c r="K21" s="35">
        <v>5.0693750381469705E-4</v>
      </c>
      <c r="L21" s="35">
        <v>89.106802881961599</v>
      </c>
      <c r="M21" s="35">
        <v>0.25025149491082399</v>
      </c>
      <c r="N21" s="35">
        <v>9.5367431640625E-5</v>
      </c>
      <c r="O21" s="35">
        <v>0.544333256938906</v>
      </c>
      <c r="Q21" s="23">
        <v>20</v>
      </c>
      <c r="R21" s="23">
        <v>0.40592332377565299</v>
      </c>
      <c r="Z21" s="23">
        <v>15515.240152234501</v>
      </c>
      <c r="AB21" s="23">
        <v>1.4363915522785901E-4</v>
      </c>
      <c r="AC21" s="23">
        <v>0.56013447556097595</v>
      </c>
      <c r="AD21" s="23">
        <v>4.0456969420578498E-2</v>
      </c>
      <c r="AE21" s="23">
        <v>138.609191767569</v>
      </c>
      <c r="AF21" s="23">
        <v>0.99999994762023903</v>
      </c>
      <c r="AG21" s="20">
        <v>1.57430087543986E-6</v>
      </c>
      <c r="AH21" s="23">
        <v>0.53436934292875504</v>
      </c>
      <c r="AJ21" s="23">
        <v>2.3082837028771202E-3</v>
      </c>
    </row>
    <row r="22" spans="1:36" x14ac:dyDescent="0.25">
      <c r="A22" s="8">
        <v>44382</v>
      </c>
      <c r="B22" s="23" t="s">
        <v>0</v>
      </c>
      <c r="C22" s="23">
        <v>4.5651162790697679</v>
      </c>
      <c r="D22" s="23">
        <v>67.705555555555563</v>
      </c>
      <c r="E22" s="23">
        <v>24.290740740740741</v>
      </c>
      <c r="F22" s="23">
        <v>8628</v>
      </c>
      <c r="G22" s="23">
        <v>18442.325072776999</v>
      </c>
      <c r="I22" s="35">
        <v>0.66034392732838698</v>
      </c>
      <c r="J22" s="35">
        <v>1.8293887376785299E-2</v>
      </c>
      <c r="K22" s="35">
        <v>1.55295878648758E-2</v>
      </c>
      <c r="L22" s="35">
        <v>2.04999726072018</v>
      </c>
      <c r="M22" s="35">
        <v>0.56956658071530597</v>
      </c>
      <c r="N22" s="35">
        <v>6.5147876739501994E-5</v>
      </c>
      <c r="O22" s="35">
        <v>0.54327195468619005</v>
      </c>
      <c r="Q22" s="23">
        <v>21</v>
      </c>
      <c r="R22" s="23">
        <v>0.40596175202177698</v>
      </c>
      <c r="Z22" s="23">
        <v>16384.472252450501</v>
      </c>
      <c r="AB22" s="23">
        <v>3.77845834617085E-4</v>
      </c>
      <c r="AC22" s="23">
        <v>0.33103077795924402</v>
      </c>
      <c r="AD22" s="23">
        <v>4.2290969782185502E-2</v>
      </c>
      <c r="AE22" s="23">
        <v>122.29808819189</v>
      </c>
      <c r="AF22" s="23">
        <v>0.99999668883478099</v>
      </c>
      <c r="AG22" s="20">
        <v>3.1795381505439501E-6</v>
      </c>
      <c r="AH22" s="23">
        <v>0.53377040004439802</v>
      </c>
      <c r="AJ22" s="23">
        <v>2.4840597558533099E-3</v>
      </c>
    </row>
    <row r="23" spans="1:36" x14ac:dyDescent="0.25">
      <c r="A23" s="8">
        <v>44383</v>
      </c>
      <c r="B23" s="23" t="s">
        <v>0</v>
      </c>
      <c r="C23" s="23">
        <v>5.7023255813953524</v>
      </c>
      <c r="D23" s="23">
        <v>68.996296296296293</v>
      </c>
      <c r="E23" s="23">
        <v>24.525925925925929</v>
      </c>
      <c r="F23" s="23">
        <v>23041</v>
      </c>
      <c r="G23" s="23">
        <v>21887.994505398001</v>
      </c>
      <c r="I23" s="35">
        <v>0.492596476589306</v>
      </c>
      <c r="J23" s="35">
        <v>1.5301659037251799E-2</v>
      </c>
      <c r="K23" s="35">
        <v>1.9948416764871999E-2</v>
      </c>
      <c r="L23" s="35">
        <v>1.34610748291016</v>
      </c>
      <c r="M23" s="35">
        <v>0.40064417566128202</v>
      </c>
      <c r="N23" s="35">
        <v>3.0517578125E-5</v>
      </c>
      <c r="O23" s="35">
        <v>0.541796325189984</v>
      </c>
      <c r="Q23" s="23">
        <v>22</v>
      </c>
      <c r="R23" s="23">
        <v>0.40600202235382299</v>
      </c>
      <c r="Z23" s="23">
        <v>17359.814234500402</v>
      </c>
      <c r="AB23" s="23">
        <v>5.9873723123571299E-4</v>
      </c>
      <c r="AC23" s="23">
        <v>0.281920897752931</v>
      </c>
      <c r="AD23" s="23">
        <v>4.3346169415630201E-2</v>
      </c>
      <c r="AE23" s="23">
        <v>116.776094544562</v>
      </c>
      <c r="AF23" s="23">
        <v>1</v>
      </c>
      <c r="AG23" s="20">
        <v>2.3368299787440701E-6</v>
      </c>
      <c r="AH23" s="23">
        <v>0.53290542570270905</v>
      </c>
      <c r="AJ23" s="23">
        <v>2.67730224215839E-3</v>
      </c>
    </row>
    <row r="24" spans="1:36" x14ac:dyDescent="0.25">
      <c r="A24" s="8">
        <v>44384</v>
      </c>
      <c r="B24" s="23" t="s">
        <v>0</v>
      </c>
      <c r="C24" s="23">
        <v>6.2209302325581399</v>
      </c>
      <c r="D24" s="23">
        <v>70.803703703703704</v>
      </c>
      <c r="E24" s="23">
        <v>23.94444444444445</v>
      </c>
      <c r="F24" s="23">
        <v>22953</v>
      </c>
      <c r="G24" s="23">
        <v>26414.4799389443</v>
      </c>
      <c r="I24" s="35">
        <v>0.544563357019889</v>
      </c>
      <c r="J24" s="35">
        <v>3.5212228038149503E-2</v>
      </c>
      <c r="K24" s="35">
        <v>7.4134329227017997E-3</v>
      </c>
      <c r="L24" s="35">
        <v>8.5605702492491904</v>
      </c>
      <c r="M24" s="35">
        <v>0.46137707152759799</v>
      </c>
      <c r="N24" s="35">
        <v>1.2844515122090199E-4</v>
      </c>
      <c r="O24" s="35">
        <v>0.54143417679626105</v>
      </c>
      <c r="Q24" s="23">
        <v>23</v>
      </c>
      <c r="R24" s="23">
        <v>0.40604418487231603</v>
      </c>
      <c r="Z24" s="23">
        <v>18448.890482078499</v>
      </c>
      <c r="AB24" s="23">
        <v>2.9744269992149102E-4</v>
      </c>
      <c r="AC24" s="23">
        <v>0.60698277686399604</v>
      </c>
      <c r="AD24" s="23">
        <v>4.1040308423442202E-2</v>
      </c>
      <c r="AE24" s="23">
        <v>139.73802546655401</v>
      </c>
      <c r="AF24" s="23">
        <v>0.99999919733903098</v>
      </c>
      <c r="AG24" s="20">
        <v>7.0882318662368604E-6</v>
      </c>
      <c r="AH24" s="23">
        <v>0.53287329639945702</v>
      </c>
      <c r="AJ24" s="23">
        <v>2.8892212993569901E-3</v>
      </c>
    </row>
    <row r="25" spans="1:36" x14ac:dyDescent="0.25">
      <c r="A25" s="8">
        <v>44385</v>
      </c>
      <c r="B25" s="23" t="s">
        <v>0</v>
      </c>
      <c r="C25" s="23">
        <v>6.5837209302325572</v>
      </c>
      <c r="D25" s="23">
        <v>71.649999999999991</v>
      </c>
      <c r="E25" s="23">
        <v>23.479629629629621</v>
      </c>
      <c r="F25" s="23">
        <v>19122</v>
      </c>
      <c r="G25" s="23">
        <v>29298.450163174399</v>
      </c>
      <c r="I25" s="35">
        <v>0.40127595790628601</v>
      </c>
      <c r="J25" s="35">
        <v>0.13893924627483201</v>
      </c>
      <c r="K25" s="35">
        <v>1.8407409156255799E-3</v>
      </c>
      <c r="L25" s="35">
        <v>66.138777469460905</v>
      </c>
      <c r="M25" s="35">
        <v>0.36611786464416302</v>
      </c>
      <c r="N25" s="35">
        <v>1.5468365535264999E-4</v>
      </c>
      <c r="O25" s="35">
        <v>0.53932905704492795</v>
      </c>
      <c r="Q25" s="23">
        <v>24</v>
      </c>
      <c r="R25" s="23">
        <v>0.40608828664983798</v>
      </c>
      <c r="Z25" s="23">
        <v>19660.007505382298</v>
      </c>
      <c r="AB25" s="23">
        <v>8.3777900819359498E-4</v>
      </c>
      <c r="AC25" s="23">
        <v>0.46250122901146301</v>
      </c>
      <c r="AD25" s="23">
        <v>4.35301320042326E-2</v>
      </c>
      <c r="AE25" s="23">
        <v>129.32170607972799</v>
      </c>
      <c r="AF25" s="23">
        <v>0.99984521956379502</v>
      </c>
      <c r="AG25" s="20">
        <v>1.2653153580344199E-5</v>
      </c>
      <c r="AH25" s="23">
        <v>0.52902333112932798</v>
      </c>
      <c r="AJ25" s="23">
        <v>3.12099176459164E-3</v>
      </c>
    </row>
    <row r="26" spans="1:36" x14ac:dyDescent="0.25">
      <c r="A26" s="8">
        <v>44386</v>
      </c>
      <c r="B26" s="23" t="s">
        <v>0</v>
      </c>
      <c r="C26" s="23">
        <v>5.4302325581395356</v>
      </c>
      <c r="D26" s="23">
        <v>71.168518518518511</v>
      </c>
      <c r="E26" s="23">
        <v>23.592592592592592</v>
      </c>
      <c r="F26" s="23">
        <v>47630</v>
      </c>
      <c r="G26" s="23">
        <v>31822.5022303611</v>
      </c>
      <c r="I26" s="35">
        <v>0.74242069355519202</v>
      </c>
      <c r="J26" s="35">
        <v>1.46558548488099E-2</v>
      </c>
      <c r="K26" s="35">
        <v>2.0471653118376301E-2</v>
      </c>
      <c r="L26" s="35">
        <v>0.62985222627384596</v>
      </c>
      <c r="M26" s="35">
        <v>0.64983376630977996</v>
      </c>
      <c r="N26" s="35">
        <v>8.8431731950833203E-5</v>
      </c>
      <c r="O26" s="35">
        <v>0.53842986233971901</v>
      </c>
      <c r="Q26" s="23">
        <v>25</v>
      </c>
      <c r="R26" s="23">
        <v>0.40613437115495399</v>
      </c>
      <c r="Z26" s="23">
        <v>21002.0169192828</v>
      </c>
      <c r="AB26" s="23">
        <v>8.23974609375E-4</v>
      </c>
      <c r="AC26" s="23">
        <v>0.74907044880108697</v>
      </c>
      <c r="AD26" s="23">
        <v>4.2825557743469897E-2</v>
      </c>
      <c r="AE26" s="23">
        <v>142.193499204717</v>
      </c>
      <c r="AF26" s="23">
        <v>0.99999895266375904</v>
      </c>
      <c r="AG26" s="20">
        <v>1.3741825369395499E-5</v>
      </c>
      <c r="AH26" s="23">
        <v>0.52838116825539705</v>
      </c>
      <c r="AJ26" s="23">
        <v>3.37372161866295E-3</v>
      </c>
    </row>
    <row r="27" spans="1:36" x14ac:dyDescent="0.25">
      <c r="A27" s="8">
        <v>44387</v>
      </c>
      <c r="B27" s="23" t="s">
        <v>0</v>
      </c>
      <c r="C27" s="23">
        <v>4.5093023255813964</v>
      </c>
      <c r="D27" s="23">
        <v>68.524074074074051</v>
      </c>
      <c r="E27" s="23">
        <v>23.783333333333331</v>
      </c>
      <c r="F27" s="23">
        <v>8299</v>
      </c>
      <c r="G27" s="23">
        <v>30205.732487905301</v>
      </c>
      <c r="I27" s="35">
        <v>0.66948482847513502</v>
      </c>
      <c r="J27" s="35">
        <v>1.41731457513148E-2</v>
      </c>
      <c r="K27" s="35">
        <v>2.54842324656573E-2</v>
      </c>
      <c r="L27" s="35">
        <v>87.167998851950898</v>
      </c>
      <c r="M27" s="35">
        <v>0.56963643519130602</v>
      </c>
      <c r="N27" s="35">
        <v>2.2521119847218599E-4</v>
      </c>
      <c r="O27" s="35">
        <v>0.533375984816857</v>
      </c>
      <c r="Q27" s="23">
        <v>26</v>
      </c>
      <c r="R27" s="23">
        <v>0.406182477647414</v>
      </c>
      <c r="Z27" s="23">
        <v>22484.159194339602</v>
      </c>
      <c r="AB27" s="23">
        <v>8.5809014335847E-4</v>
      </c>
      <c r="AC27" s="23">
        <v>0.33860762034472403</v>
      </c>
      <c r="AD27" s="23">
        <v>4.5030507036269797E-2</v>
      </c>
      <c r="AE27" s="23">
        <v>119.75635118495499</v>
      </c>
      <c r="AF27" s="23">
        <v>0.99833287646122904</v>
      </c>
      <c r="AG27" s="23">
        <v>2.63846708223214E-4</v>
      </c>
      <c r="AH27" s="23">
        <v>0.52773254349944398</v>
      </c>
      <c r="AJ27" s="23">
        <v>3.6484154716434698E-3</v>
      </c>
    </row>
    <row r="28" spans="1:36" x14ac:dyDescent="0.25">
      <c r="A28" s="8">
        <v>44388</v>
      </c>
      <c r="B28" s="23" t="s">
        <v>0</v>
      </c>
      <c r="C28" s="23">
        <v>4.0093023255813964</v>
      </c>
      <c r="D28" s="23">
        <v>72.033333333333331</v>
      </c>
      <c r="E28" s="23">
        <v>23.224074074074071</v>
      </c>
      <c r="F28" s="23">
        <v>10796</v>
      </c>
      <c r="G28" s="23">
        <v>29300.014117106799</v>
      </c>
      <c r="I28" s="35">
        <v>0.942347101841851</v>
      </c>
      <c r="J28" s="35">
        <v>0.134912741169427</v>
      </c>
      <c r="K28" s="35">
        <v>1.9001394356072999E-3</v>
      </c>
      <c r="L28" s="35">
        <v>4.3105193319232802</v>
      </c>
      <c r="M28" s="35">
        <v>0.90883415437501502</v>
      </c>
      <c r="N28" s="35">
        <v>2.1024306409222999E-4</v>
      </c>
      <c r="O28" s="35">
        <v>0.53271186848197805</v>
      </c>
      <c r="Q28" s="23">
        <v>27</v>
      </c>
      <c r="R28" s="23">
        <v>0.40623264054924202</v>
      </c>
      <c r="Z28" s="23">
        <v>24115.882505146899</v>
      </c>
      <c r="AB28" s="23">
        <v>2.42517629082217E-3</v>
      </c>
      <c r="AC28" s="23">
        <v>0.26115000266601501</v>
      </c>
      <c r="AD28" s="23">
        <v>4.7105594566096802E-2</v>
      </c>
      <c r="AE28" s="23">
        <v>112.58559485301799</v>
      </c>
      <c r="AF28" s="23">
        <v>0.99999956234004805</v>
      </c>
      <c r="AG28" s="20">
        <v>5.5675948129607601E-7</v>
      </c>
      <c r="AH28" s="23">
        <v>0.52170548800618199</v>
      </c>
      <c r="AJ28" s="23">
        <v>3.9459335046162303E-3</v>
      </c>
    </row>
    <row r="29" spans="1:36" x14ac:dyDescent="0.25">
      <c r="A29" s="8">
        <v>44389</v>
      </c>
      <c r="B29" s="23" t="s">
        <v>0</v>
      </c>
      <c r="C29" s="23">
        <v>5.5976744186046519</v>
      </c>
      <c r="D29" s="23">
        <v>73.790740740740745</v>
      </c>
      <c r="E29" s="23">
        <v>23.0037037037037</v>
      </c>
      <c r="F29" s="23">
        <v>33648</v>
      </c>
      <c r="G29" s="23">
        <v>29633.712715467002</v>
      </c>
      <c r="I29" s="35">
        <v>0.86778087869350695</v>
      </c>
      <c r="J29" s="35">
        <v>1.1486053466796899E-2</v>
      </c>
      <c r="K29" s="35">
        <v>2.4538014189378701E-2</v>
      </c>
      <c r="L29" s="35">
        <v>13.583970202509301</v>
      </c>
      <c r="M29" s="35">
        <v>0.77179681099535302</v>
      </c>
      <c r="N29" s="35">
        <v>2.41100788116455E-4</v>
      </c>
      <c r="O29" s="35">
        <v>0.523975531704165</v>
      </c>
      <c r="Q29" s="23">
        <v>28</v>
      </c>
      <c r="R29" s="23">
        <v>0.40628488879737101</v>
      </c>
      <c r="Z29" s="23">
        <v>25906.631978658101</v>
      </c>
      <c r="AB29" s="23">
        <v>2.3432911694923901E-3</v>
      </c>
      <c r="AC29" s="23">
        <v>0.26844372153262103</v>
      </c>
      <c r="AD29" s="23">
        <v>5.0179168067500397E-2</v>
      </c>
      <c r="AE29" s="23">
        <v>110.497355817306</v>
      </c>
      <c r="AF29" s="23">
        <v>0.999997747160844</v>
      </c>
      <c r="AG29" s="20">
        <v>1.41991793445317E-6</v>
      </c>
      <c r="AH29" s="23">
        <v>0.518276146194667</v>
      </c>
      <c r="AJ29" s="23">
        <v>4.2669466988308003E-3</v>
      </c>
    </row>
    <row r="30" spans="1:36" x14ac:dyDescent="0.25">
      <c r="A30" s="8">
        <v>44390</v>
      </c>
      <c r="B30" s="23" t="s">
        <v>0</v>
      </c>
      <c r="C30" s="23">
        <v>5.7511627906976761</v>
      </c>
      <c r="D30" s="23">
        <v>72.381481481481472</v>
      </c>
      <c r="E30" s="23">
        <v>23.225925925925932</v>
      </c>
      <c r="F30" s="23">
        <v>26234</v>
      </c>
      <c r="G30" s="23">
        <v>35859.357951211299</v>
      </c>
      <c r="I30" s="35">
        <v>0.328619463645695</v>
      </c>
      <c r="J30" s="35">
        <v>0.99623787403106701</v>
      </c>
      <c r="K30" s="35">
        <v>2.48074531555176E-4</v>
      </c>
      <c r="L30" s="35">
        <v>1.05754041671753</v>
      </c>
      <c r="M30" s="35">
        <v>0.72530570962192198</v>
      </c>
      <c r="N30" s="35">
        <v>3.204345703125E-4</v>
      </c>
      <c r="O30" s="35">
        <v>0.51481453368797403</v>
      </c>
      <c r="Q30" s="23">
        <v>29</v>
      </c>
      <c r="R30" s="23">
        <v>0.406339245184693</v>
      </c>
      <c r="Z30" s="23">
        <v>27865.6059914492</v>
      </c>
      <c r="AB30" s="23">
        <v>2.4728428129409102E-3</v>
      </c>
      <c r="AC30" s="23">
        <v>0.60688389493386097</v>
      </c>
      <c r="AD30" s="23">
        <v>5.0585854749137397E-2</v>
      </c>
      <c r="AE30" s="23">
        <v>127.320254840581</v>
      </c>
      <c r="AF30" s="23">
        <v>0.99999890554383797</v>
      </c>
      <c r="AG30" s="20">
        <v>5.0115711981435504E-6</v>
      </c>
      <c r="AH30" s="23">
        <v>0.51155155680850295</v>
      </c>
      <c r="AJ30" s="23">
        <v>4.6118896690433902E-3</v>
      </c>
    </row>
    <row r="31" spans="1:36" x14ac:dyDescent="0.25">
      <c r="A31" s="8">
        <v>44391</v>
      </c>
      <c r="B31" s="23" t="s">
        <v>0</v>
      </c>
      <c r="C31" s="23">
        <v>6.2790697674418592</v>
      </c>
      <c r="D31" s="23">
        <v>72.657407407407405</v>
      </c>
      <c r="E31" s="23">
        <v>23.733333333333331</v>
      </c>
      <c r="F31" s="23">
        <v>32742</v>
      </c>
      <c r="G31" s="23">
        <v>38171.866014437801</v>
      </c>
      <c r="I31" s="35">
        <v>0.37173387761904902</v>
      </c>
      <c r="J31" s="35">
        <v>1.4824320717701E-2</v>
      </c>
      <c r="K31" s="35">
        <v>2.3042069118632699E-2</v>
      </c>
      <c r="L31" s="35">
        <v>90.138437478322004</v>
      </c>
      <c r="M31" s="35">
        <v>0.27145610824587801</v>
      </c>
      <c r="N31" s="35">
        <v>3.5257289673096297E-4</v>
      </c>
      <c r="O31" s="35">
        <v>0.51100664910835303</v>
      </c>
      <c r="Q31" s="23">
        <v>30</v>
      </c>
      <c r="R31" s="23">
        <v>0.40639572569750698</v>
      </c>
      <c r="Z31" s="23">
        <v>30001.477973594701</v>
      </c>
      <c r="AB31" s="23">
        <v>4.8620250913037301E-3</v>
      </c>
      <c r="AC31" s="23">
        <v>0.99999804947525694</v>
      </c>
      <c r="AD31" s="23">
        <v>0.99999985180668105</v>
      </c>
      <c r="AE31" s="23">
        <v>76.918641789437004</v>
      </c>
      <c r="AF31" s="23">
        <v>3.42321155568892E-3</v>
      </c>
      <c r="AG31" s="23">
        <v>6.8444566492241496E-2</v>
      </c>
      <c r="AH31" s="23">
        <v>0.14089784231392999</v>
      </c>
      <c r="AJ31" s="23">
        <v>4.9809129445013501E-3</v>
      </c>
    </row>
    <row r="32" spans="1:36" x14ac:dyDescent="0.25">
      <c r="A32" s="8">
        <v>44392</v>
      </c>
      <c r="B32" s="23" t="s">
        <v>0</v>
      </c>
      <c r="C32" s="23">
        <v>6.2511627906976743</v>
      </c>
      <c r="D32" s="23">
        <v>69.55185185185185</v>
      </c>
      <c r="E32" s="23">
        <v>24.275925925925929</v>
      </c>
      <c r="F32" s="23">
        <v>29983</v>
      </c>
      <c r="G32" s="23">
        <v>41609.956789882403</v>
      </c>
      <c r="I32" s="35">
        <v>0.89549173525592096</v>
      </c>
      <c r="J32" s="35">
        <v>1.40681146862252E-2</v>
      </c>
      <c r="K32" s="35">
        <v>2.0351658019738001E-2</v>
      </c>
      <c r="L32" s="35">
        <v>1.4538590503326501</v>
      </c>
      <c r="M32" s="35">
        <v>0.80118421557211195</v>
      </c>
      <c r="N32" s="35">
        <v>3.2573269698632501E-4</v>
      </c>
      <c r="O32" s="35">
        <v>0.50846130023996305</v>
      </c>
      <c r="Q32" s="23">
        <v>31</v>
      </c>
      <c r="R32" s="23">
        <v>0.40645433885853799</v>
      </c>
      <c r="Z32" s="23">
        <v>32322.084513818201</v>
      </c>
      <c r="AB32" s="23"/>
      <c r="AC32" s="23"/>
      <c r="AD32" s="23"/>
      <c r="AE32" s="23"/>
      <c r="AF32" s="23"/>
      <c r="AG32" s="23"/>
      <c r="AH32" s="23"/>
      <c r="AJ32" s="23">
        <v>5.3738370646831402E-3</v>
      </c>
    </row>
    <row r="33" spans="1:36" x14ac:dyDescent="0.25">
      <c r="A33" s="8">
        <v>44393</v>
      </c>
      <c r="B33" s="23" t="s">
        <v>0</v>
      </c>
      <c r="C33" s="23">
        <v>5.8930232558139544</v>
      </c>
      <c r="D33" s="23">
        <v>69.624074074074059</v>
      </c>
      <c r="E33" s="23">
        <v>24.207407407407409</v>
      </c>
      <c r="F33" s="23">
        <v>77891</v>
      </c>
      <c r="G33" s="23">
        <v>43578.481848098803</v>
      </c>
      <c r="I33" s="35">
        <v>0.72590528490209505</v>
      </c>
      <c r="J33" s="35">
        <v>1.1888193900167E-2</v>
      </c>
      <c r="K33" s="35">
        <v>2.3490626931269899E-2</v>
      </c>
      <c r="L33" s="35">
        <v>7.2490471429049101</v>
      </c>
      <c r="M33" s="35">
        <v>0.63002511233958802</v>
      </c>
      <c r="N33" s="35">
        <v>3.30705658622133E-4</v>
      </c>
      <c r="O33" s="35">
        <v>0.50654482461061601</v>
      </c>
      <c r="Q33" s="23">
        <v>32</v>
      </c>
      <c r="R33" s="23">
        <v>0.40651508508575801</v>
      </c>
      <c r="Z33" s="23">
        <v>34834.083443801501</v>
      </c>
      <c r="AB33" s="23"/>
      <c r="AC33" s="23"/>
      <c r="AD33" s="23"/>
      <c r="AE33" s="23"/>
      <c r="AF33" s="23"/>
      <c r="AG33" s="23"/>
      <c r="AH33" s="23"/>
      <c r="AJ33" s="23">
        <v>5.7901113166943996E-3</v>
      </c>
    </row>
    <row r="34" spans="1:36" x14ac:dyDescent="0.25">
      <c r="A34" s="8">
        <v>44394</v>
      </c>
      <c r="B34" s="23" t="s">
        <v>0</v>
      </c>
      <c r="C34" s="23">
        <v>5.1046511627907014</v>
      </c>
      <c r="D34" s="23">
        <v>71.725925925925921</v>
      </c>
      <c r="E34" s="23">
        <v>23.846296296296291</v>
      </c>
      <c r="F34" s="23">
        <v>11718</v>
      </c>
      <c r="G34" s="23">
        <v>44702.356578517203</v>
      </c>
      <c r="I34" s="35">
        <v>0.95664455669088799</v>
      </c>
      <c r="J34" s="35">
        <v>1.8657441627391701E-2</v>
      </c>
      <c r="K34" s="35">
        <v>4.5823961191535999E-2</v>
      </c>
      <c r="L34" s="35">
        <v>98.454942298898104</v>
      </c>
      <c r="M34" s="35">
        <v>0.85518834180130299</v>
      </c>
      <c r="N34" s="35">
        <v>1.93942150659709E-4</v>
      </c>
      <c r="O34" s="35">
        <v>0.498943944057468</v>
      </c>
      <c r="Q34" s="23">
        <v>33</v>
      </c>
      <c r="R34" s="23">
        <v>0.40657795607825298</v>
      </c>
      <c r="Z34" s="23">
        <v>37542.588956818901</v>
      </c>
      <c r="AB34" s="23"/>
      <c r="AC34" s="23"/>
      <c r="AD34" s="23"/>
      <c r="AE34" s="23"/>
      <c r="AF34" s="23"/>
      <c r="AG34" s="23"/>
      <c r="AH34" s="23"/>
      <c r="AJ34" s="23">
        <v>6.2287802633648201E-3</v>
      </c>
    </row>
    <row r="35" spans="1:36" x14ac:dyDescent="0.25">
      <c r="A35" s="8">
        <v>44395</v>
      </c>
      <c r="B35" s="23" t="s">
        <v>0</v>
      </c>
      <c r="C35" s="23">
        <v>3.9976744186046518</v>
      </c>
      <c r="D35" s="23">
        <v>70.55925925925925</v>
      </c>
      <c r="E35" s="23">
        <v>23.668518518518521</v>
      </c>
      <c r="F35" s="23">
        <v>19245</v>
      </c>
      <c r="G35" s="23">
        <v>44696.724527572798</v>
      </c>
      <c r="I35" s="35">
        <v>0.77987176682915005</v>
      </c>
      <c r="J35" s="35">
        <v>3.3631587570235898E-2</v>
      </c>
      <c r="K35" s="35">
        <v>7.2327953198009203E-3</v>
      </c>
      <c r="L35" s="35">
        <v>38.948771379484903</v>
      </c>
      <c r="M35" s="35">
        <v>0.69219177030040502</v>
      </c>
      <c r="N35" s="35">
        <v>4.5803164216762199E-4</v>
      </c>
      <c r="O35" s="35">
        <v>0.48319133374876599</v>
      </c>
      <c r="Q35" s="23">
        <v>34</v>
      </c>
      <c r="R35" s="23">
        <v>0.40664293424120401</v>
      </c>
      <c r="Z35" s="23">
        <v>40450.794543831798</v>
      </c>
      <c r="AB35" s="23"/>
      <c r="AC35" s="23"/>
      <c r="AD35" s="23"/>
      <c r="AE35" s="23"/>
      <c r="AF35" s="23"/>
      <c r="AG35" s="23"/>
      <c r="AH35" s="23"/>
      <c r="AJ35" s="23">
        <v>6.6884613166427603E-3</v>
      </c>
    </row>
    <row r="36" spans="1:36" x14ac:dyDescent="0.25">
      <c r="A36" s="8">
        <v>44396</v>
      </c>
      <c r="B36" s="23" t="s">
        <v>0</v>
      </c>
      <c r="C36" s="23">
        <v>6.1071428571428559</v>
      </c>
      <c r="D36" s="23">
        <v>70.44629629629631</v>
      </c>
      <c r="E36" s="23">
        <v>23.770370370370369</v>
      </c>
      <c r="F36" s="23">
        <v>51080</v>
      </c>
      <c r="G36" s="23">
        <v>43868.474573867403</v>
      </c>
      <c r="I36" s="35">
        <v>0.85037361538752199</v>
      </c>
      <c r="J36" s="35">
        <v>1.4106175596268301E-2</v>
      </c>
      <c r="K36" s="35">
        <v>2.9351915666211498E-2</v>
      </c>
      <c r="L36" s="35">
        <v>94.290932392764901</v>
      </c>
      <c r="M36" s="35">
        <v>0.74791166320776503</v>
      </c>
      <c r="N36" s="35">
        <v>5.5923544733082998E-4</v>
      </c>
      <c r="O36" s="35">
        <v>0.450252120572669</v>
      </c>
      <c r="Q36" s="23">
        <v>35</v>
      </c>
      <c r="R36" s="23">
        <v>0.40670999216269998</v>
      </c>
      <c r="Z36" s="23">
        <v>43559.598359193697</v>
      </c>
      <c r="AB36" s="23"/>
      <c r="AC36" s="23"/>
      <c r="AD36" s="23"/>
      <c r="AE36" s="23"/>
      <c r="AF36" s="23"/>
      <c r="AG36" s="23"/>
      <c r="AH36" s="23"/>
      <c r="AJ36" s="23">
        <v>7.16733642781393E-3</v>
      </c>
    </row>
    <row r="37" spans="1:36" x14ac:dyDescent="0.25">
      <c r="A37" s="8">
        <v>44397</v>
      </c>
      <c r="B37" s="23" t="s">
        <v>0</v>
      </c>
      <c r="C37" s="23">
        <v>5.916666666666667</v>
      </c>
      <c r="D37" s="23">
        <v>69.975925925925935</v>
      </c>
      <c r="E37" s="23">
        <v>24.103703703703701</v>
      </c>
      <c r="F37" s="23">
        <v>41761</v>
      </c>
      <c r="G37" s="23">
        <v>52149.6468707393</v>
      </c>
      <c r="I37" s="35">
        <v>0.88850995778262998</v>
      </c>
      <c r="J37" s="35">
        <v>1.0139971403741E-2</v>
      </c>
      <c r="K37" s="35">
        <v>3.3019217128353699E-2</v>
      </c>
      <c r="L37" s="35">
        <v>4.7365017120204897E-2</v>
      </c>
      <c r="M37" s="35">
        <v>0.79017702622707697</v>
      </c>
      <c r="N37" s="35">
        <v>7.5114524593777898E-4</v>
      </c>
      <c r="O37" s="35">
        <v>0.36280129530393601</v>
      </c>
      <c r="Q37" s="23">
        <v>36</v>
      </c>
      <c r="R37" s="23">
        <v>0.40677909215549601</v>
      </c>
      <c r="Z37" s="23">
        <v>46867.249199943697</v>
      </c>
      <c r="AB37" s="23"/>
      <c r="AC37" s="23"/>
      <c r="AD37" s="23"/>
      <c r="AE37" s="23"/>
      <c r="AF37" s="23"/>
      <c r="AG37" s="23"/>
      <c r="AH37" s="23"/>
      <c r="AJ37" s="23">
        <v>7.6631604444372002E-3</v>
      </c>
    </row>
    <row r="38" spans="1:36" x14ac:dyDescent="0.25">
      <c r="A38" s="8">
        <v>44398</v>
      </c>
      <c r="B38" s="23" t="s">
        <v>0</v>
      </c>
      <c r="C38" s="23">
        <v>5.7571428571428571</v>
      </c>
      <c r="D38" s="23">
        <v>67.842592592592595</v>
      </c>
      <c r="E38" s="23">
        <v>23.76296296296297</v>
      </c>
      <c r="F38" s="23">
        <v>50391</v>
      </c>
      <c r="G38" s="23">
        <v>54061.386525108901</v>
      </c>
      <c r="I38" s="35">
        <v>0.56392883752115897</v>
      </c>
      <c r="J38" s="35">
        <v>8.3529610694309496E-3</v>
      </c>
      <c r="K38" s="35">
        <v>3.33078222904915E-2</v>
      </c>
      <c r="L38" s="35">
        <v>1.3607206560177001</v>
      </c>
      <c r="M38" s="35">
        <v>0.46379417546003698</v>
      </c>
      <c r="N38" s="35">
        <v>8.2199555022022296E-4</v>
      </c>
      <c r="O38" s="35">
        <v>0.32616361076149802</v>
      </c>
      <c r="Q38" s="23">
        <v>37</v>
      </c>
      <c r="R38" s="23">
        <v>0.40685018587689398</v>
      </c>
      <c r="Z38" s="23">
        <v>50369.0341474421</v>
      </c>
      <c r="AB38" s="23"/>
      <c r="AC38" s="23"/>
      <c r="AD38" s="23"/>
      <c r="AE38" s="23"/>
      <c r="AF38" s="23"/>
      <c r="AG38" s="23"/>
      <c r="AH38" s="23"/>
      <c r="AJ38" s="23">
        <v>8.1732878115710894E-3</v>
      </c>
    </row>
    <row r="39" spans="1:36" x14ac:dyDescent="0.25">
      <c r="A39" s="8">
        <v>44399</v>
      </c>
      <c r="B39" s="23" t="s">
        <v>0</v>
      </c>
      <c r="C39" s="23">
        <v>5.7333333333333334</v>
      </c>
      <c r="D39" s="23">
        <v>65.32592592592593</v>
      </c>
      <c r="E39" s="23">
        <v>23.768518518518519</v>
      </c>
      <c r="F39" s="23">
        <v>54734</v>
      </c>
      <c r="G39" s="23">
        <v>56137.544332520098</v>
      </c>
      <c r="I39" s="35">
        <v>0.49708600259365499</v>
      </c>
      <c r="J39" s="35">
        <v>9.5784693056364407E-3</v>
      </c>
      <c r="K39" s="35">
        <v>3.0556336422031601E-2</v>
      </c>
      <c r="L39" s="35">
        <v>6.7214912709601897</v>
      </c>
      <c r="M39" s="35">
        <v>0.397329132317223</v>
      </c>
      <c r="N39" s="35">
        <v>8.5697712980337105E-4</v>
      </c>
      <c r="O39" s="35">
        <v>0.32069607199765399</v>
      </c>
      <c r="Q39" s="23">
        <v>38</v>
      </c>
      <c r="R39" s="23">
        <v>0.406923214039702</v>
      </c>
      <c r="Z39" s="23">
        <v>54057.030577611498</v>
      </c>
      <c r="AB39" s="23"/>
      <c r="AC39" s="23"/>
      <c r="AD39" s="23"/>
      <c r="AE39" s="23"/>
      <c r="AF39" s="23"/>
      <c r="AG39" s="23"/>
      <c r="AH39" s="23"/>
      <c r="AJ39" s="23">
        <v>8.6947181100690395E-3</v>
      </c>
    </row>
    <row r="40" spans="1:36" x14ac:dyDescent="0.25">
      <c r="A40" s="8">
        <v>44400</v>
      </c>
      <c r="B40" s="23" t="s">
        <v>0</v>
      </c>
      <c r="C40" s="23">
        <v>6.3452380952380949</v>
      </c>
      <c r="D40" s="23">
        <v>66.946296296296296</v>
      </c>
      <c r="E40" s="23">
        <v>24.172222222222221</v>
      </c>
      <c r="F40" s="23">
        <v>120387</v>
      </c>
      <c r="G40" s="23">
        <v>58673.317385780203</v>
      </c>
      <c r="I40" s="35">
        <v>0.57689713119459396</v>
      </c>
      <c r="J40" s="35">
        <v>9.5076596873618895E-3</v>
      </c>
      <c r="K40" s="35">
        <v>3.4362258747132099E-2</v>
      </c>
      <c r="L40" s="35">
        <v>2.31603697665326</v>
      </c>
      <c r="M40" s="35">
        <v>0.47741791331276101</v>
      </c>
      <c r="N40" s="35">
        <v>8.6545507204138805E-4</v>
      </c>
      <c r="O40" s="35">
        <v>0.31042357512146801</v>
      </c>
      <c r="Q40" s="23">
        <v>39</v>
      </c>
      <c r="R40" s="23">
        <v>0.40699810622656701</v>
      </c>
      <c r="Z40" s="23">
        <v>57919.945212102997</v>
      </c>
      <c r="AB40" s="23"/>
      <c r="AC40" s="23"/>
      <c r="AD40" s="23"/>
      <c r="AE40" s="23"/>
      <c r="AF40" s="23"/>
      <c r="AG40" s="23"/>
      <c r="AH40" s="23"/>
      <c r="AJ40" s="23">
        <v>9.2241595211225505E-3</v>
      </c>
    </row>
    <row r="41" spans="1:36" x14ac:dyDescent="0.25">
      <c r="A41" s="8">
        <v>44401</v>
      </c>
      <c r="B41" s="23" t="s">
        <v>0</v>
      </c>
      <c r="C41" s="23">
        <v>4.7333333333333334</v>
      </c>
      <c r="D41" s="23">
        <v>66.949999999999989</v>
      </c>
      <c r="E41" s="23">
        <v>24.722222222222221</v>
      </c>
      <c r="F41" s="23">
        <v>25014</v>
      </c>
      <c r="G41" s="23">
        <v>63084.353003693301</v>
      </c>
      <c r="I41" s="35">
        <v>0.82596699607503499</v>
      </c>
      <c r="J41" s="35">
        <v>0.66697774989959502</v>
      </c>
      <c r="K41" s="35">
        <v>0.46348683929741502</v>
      </c>
      <c r="L41" s="35">
        <v>87.209248065466895</v>
      </c>
      <c r="M41" s="35">
        <v>0.72260518047375499</v>
      </c>
      <c r="N41" s="35">
        <v>2.55584716796875E-4</v>
      </c>
      <c r="O41" s="35">
        <v>0.16683654217386201</v>
      </c>
      <c r="Q41" s="23">
        <v>40</v>
      </c>
      <c r="R41" s="23">
        <v>0.40707478081894399</v>
      </c>
      <c r="Z41" s="23">
        <v>61943.060775236401</v>
      </c>
      <c r="AB41" s="23"/>
      <c r="AC41" s="23"/>
      <c r="AD41" s="23"/>
      <c r="AE41" s="23"/>
      <c r="AF41" s="23"/>
      <c r="AG41" s="23"/>
      <c r="AH41" s="23"/>
      <c r="AJ41" s="23">
        <v>9.7581078273327702E-3</v>
      </c>
    </row>
    <row r="42" spans="1:36" x14ac:dyDescent="0.25">
      <c r="A42" s="8">
        <v>44402</v>
      </c>
      <c r="B42" s="23" t="s">
        <v>0</v>
      </c>
      <c r="C42" s="23">
        <v>3.9214285714285699</v>
      </c>
      <c r="D42" s="23">
        <v>68.620370370370367</v>
      </c>
      <c r="E42" s="23">
        <v>24.662962962962961</v>
      </c>
      <c r="F42" s="23">
        <v>24114</v>
      </c>
      <c r="G42" s="23">
        <v>61277.070507220502</v>
      </c>
      <c r="I42" s="35">
        <v>0.82363589191491304</v>
      </c>
      <c r="J42" s="35">
        <v>0.91109659784311003</v>
      </c>
      <c r="K42" s="35">
        <v>0.999999684400526</v>
      </c>
      <c r="L42" s="35">
        <v>81.394942170509196</v>
      </c>
      <c r="M42" s="35">
        <v>0.719917959464346</v>
      </c>
      <c r="N42" s="35">
        <v>3.1401160879318503E-4</v>
      </c>
      <c r="O42" s="35">
        <v>0.16550535665966301</v>
      </c>
      <c r="Q42" s="23">
        <v>41</v>
      </c>
      <c r="R42" s="23">
        <v>0.40715314505049399</v>
      </c>
      <c r="Z42" s="23">
        <v>66108.306453199897</v>
      </c>
      <c r="AB42" s="23"/>
      <c r="AC42" s="23"/>
      <c r="AD42" s="23"/>
      <c r="AE42" s="23"/>
      <c r="AF42" s="23"/>
      <c r="AG42" s="23"/>
      <c r="AH42" s="23"/>
      <c r="AJ42" s="23">
        <v>1.02929371821489E-2</v>
      </c>
    </row>
    <row r="43" spans="1:36" x14ac:dyDescent="0.25">
      <c r="A43" s="8">
        <v>44403</v>
      </c>
      <c r="B43" s="23" t="s">
        <v>0</v>
      </c>
      <c r="C43" s="23">
        <v>6.85</v>
      </c>
      <c r="D43" s="23">
        <v>66.109259259259261</v>
      </c>
      <c r="E43" s="23">
        <v>25.18888888888889</v>
      </c>
      <c r="F43" s="23">
        <v>86955</v>
      </c>
      <c r="G43" s="23">
        <v>61789.598855012096</v>
      </c>
      <c r="I43" s="35">
        <v>0.53523217073087803</v>
      </c>
      <c r="J43" s="35">
        <v>0.999999948195334</v>
      </c>
      <c r="K43" s="35">
        <v>0.99999997290239695</v>
      </c>
      <c r="L43" s="35">
        <v>81.487448614908303</v>
      </c>
      <c r="M43" s="35">
        <v>0.43147103219253902</v>
      </c>
      <c r="N43" s="35">
        <v>3.2197619080198703E-4</v>
      </c>
      <c r="O43" s="35">
        <v>0.16549577657999601</v>
      </c>
      <c r="Q43" s="23">
        <v>42</v>
      </c>
      <c r="R43" s="23">
        <v>0.40723309519282203</v>
      </c>
      <c r="Z43" s="23">
        <v>70394.461810013294</v>
      </c>
      <c r="AB43" s="23"/>
      <c r="AC43" s="23"/>
      <c r="AD43" s="23"/>
      <c r="AE43" s="23"/>
      <c r="AF43" s="23"/>
      <c r="AG43" s="23"/>
      <c r="AH43" s="23"/>
      <c r="AJ43" s="23">
        <v>1.08249977820019E-2</v>
      </c>
    </row>
    <row r="44" spans="1:36" x14ac:dyDescent="0.25">
      <c r="A44" s="8">
        <v>44404</v>
      </c>
      <c r="B44" s="23" t="s">
        <v>0</v>
      </c>
      <c r="C44" s="23">
        <v>7.276190476190477</v>
      </c>
      <c r="D44" s="23">
        <v>64.69814814814815</v>
      </c>
      <c r="E44" s="23">
        <v>25.48888888888888</v>
      </c>
      <c r="F44" s="23">
        <v>68414</v>
      </c>
      <c r="G44" s="23">
        <v>72999.180865697097</v>
      </c>
      <c r="I44" s="35">
        <v>0.46209001384710602</v>
      </c>
      <c r="J44" s="35">
        <v>0.96997099622062599</v>
      </c>
      <c r="K44" s="35">
        <v>0.99999993256180497</v>
      </c>
      <c r="L44" s="35">
        <v>81.459342163854103</v>
      </c>
      <c r="M44" s="35">
        <v>0.35840623846460901</v>
      </c>
      <c r="N44" s="35">
        <v>3.0785463122762202E-4</v>
      </c>
      <c r="O44" s="35">
        <v>0.16549490331348399</v>
      </c>
      <c r="Q44" s="23">
        <v>43</v>
      </c>
      <c r="R44" s="23">
        <v>0.407314516879206</v>
      </c>
      <c r="Z44" s="23">
        <v>74777.495505670799</v>
      </c>
      <c r="AB44" s="23"/>
      <c r="AC44" s="23"/>
      <c r="AD44" s="23"/>
      <c r="AE44" s="23"/>
      <c r="AF44" s="23"/>
      <c r="AG44" s="23"/>
      <c r="AH44" s="23"/>
      <c r="AJ44" s="23">
        <v>1.1350714911861799E-2</v>
      </c>
    </row>
    <row r="45" spans="1:36" x14ac:dyDescent="0.25">
      <c r="A45" s="8">
        <v>44405</v>
      </c>
      <c r="B45" s="23" t="s">
        <v>0</v>
      </c>
      <c r="C45" s="23">
        <v>6.8619047619047624</v>
      </c>
      <c r="D45" s="23">
        <v>66.879629629629619</v>
      </c>
      <c r="E45" s="23">
        <v>25.355555555555561</v>
      </c>
      <c r="F45" s="23">
        <v>69088</v>
      </c>
      <c r="G45" s="23">
        <v>77193.637651338693</v>
      </c>
      <c r="I45" s="35">
        <v>0.53425171593932197</v>
      </c>
      <c r="J45" s="35">
        <v>0.99999987914204602</v>
      </c>
      <c r="K45" s="35">
        <v>0.99999983956447802</v>
      </c>
      <c r="L45" s="35">
        <v>81.486747874274201</v>
      </c>
      <c r="M45" s="35">
        <v>0.43047543503636398</v>
      </c>
      <c r="N45" s="35">
        <v>3.2514332780231298E-4</v>
      </c>
      <c r="O45" s="35">
        <v>0.165479335884821</v>
      </c>
      <c r="Q45" s="23">
        <v>44</v>
      </c>
      <c r="R45" s="23">
        <v>0.40739728556932098</v>
      </c>
      <c r="Z45" s="23">
        <v>79231.0308021073</v>
      </c>
      <c r="AB45" s="23"/>
      <c r="AC45" s="23"/>
      <c r="AD45" s="23"/>
      <c r="AE45" s="23"/>
      <c r="AF45" s="23"/>
      <c r="AG45" s="23"/>
      <c r="AH45" s="23"/>
      <c r="AJ45" s="23">
        <v>1.1866683701230001E-2</v>
      </c>
    </row>
    <row r="46" spans="1:36" x14ac:dyDescent="0.25">
      <c r="A46" s="8">
        <v>44406</v>
      </c>
      <c r="B46" s="23" t="s">
        <v>0</v>
      </c>
      <c r="C46" s="23">
        <v>6.7452380952380953</v>
      </c>
      <c r="D46" s="23">
        <v>69.701851851851842</v>
      </c>
      <c r="E46" s="23">
        <v>25.481481481481492</v>
      </c>
      <c r="F46" s="23">
        <v>79524</v>
      </c>
      <c r="G46" s="23">
        <v>79060.661099763602</v>
      </c>
      <c r="I46" s="35">
        <v>0.116194227991439</v>
      </c>
      <c r="J46" s="35">
        <v>0.98014527294087195</v>
      </c>
      <c r="K46" s="35">
        <v>0.99999992476948996</v>
      </c>
      <c r="L46" s="35">
        <v>81.469324361941204</v>
      </c>
      <c r="M46" s="35">
        <v>1.25353746607478E-2</v>
      </c>
      <c r="N46" s="35">
        <v>3.0336806448894E-4</v>
      </c>
      <c r="O46" s="35">
        <v>0.16546919039772401</v>
      </c>
      <c r="Q46" s="23">
        <v>45</v>
      </c>
      <c r="R46" s="23">
        <v>0.407481267155062</v>
      </c>
      <c r="Z46" s="23">
        <v>83726.920385654099</v>
      </c>
      <c r="AB46" s="23"/>
      <c r="AC46" s="23"/>
      <c r="AD46" s="23"/>
      <c r="AE46" s="23"/>
      <c r="AF46" s="23"/>
      <c r="AG46" s="23"/>
      <c r="AH46" s="23"/>
      <c r="AJ46" s="23">
        <v>1.23697543433758E-2</v>
      </c>
    </row>
    <row r="47" spans="1:36" x14ac:dyDescent="0.25">
      <c r="A47" s="8">
        <v>44407</v>
      </c>
      <c r="B47" s="23" t="s">
        <v>0</v>
      </c>
      <c r="C47" s="23">
        <v>5.6857142857142851</v>
      </c>
      <c r="D47" s="23">
        <v>64.318518518518502</v>
      </c>
      <c r="E47" s="23">
        <v>25.072222222222219</v>
      </c>
      <c r="F47" s="23">
        <v>189136</v>
      </c>
      <c r="G47" s="23">
        <v>81834.008220320102</v>
      </c>
      <c r="I47" s="35">
        <v>0.80132223734830998</v>
      </c>
      <c r="J47" s="35">
        <v>0.84969536829074799</v>
      </c>
      <c r="K47" s="35">
        <v>0.99999959653405401</v>
      </c>
      <c r="L47" s="35">
        <v>81.322584069135203</v>
      </c>
      <c r="M47" s="35">
        <v>0.69754099791836999</v>
      </c>
      <c r="N47" s="35">
        <v>3.2598394019600602E-4</v>
      </c>
      <c r="O47" s="35">
        <v>0.16546167933787501</v>
      </c>
      <c r="Q47" s="23">
        <v>46</v>
      </c>
      <c r="R47" s="23">
        <v>0.407566318704432</v>
      </c>
      <c r="Z47" s="23">
        <v>88235.904541089301</v>
      </c>
      <c r="AB47" s="23"/>
      <c r="AC47" s="23"/>
      <c r="AD47" s="23"/>
      <c r="AE47" s="23"/>
      <c r="AF47" s="23"/>
      <c r="AG47" s="23"/>
      <c r="AH47" s="23"/>
      <c r="AJ47" s="23">
        <v>1.2857103435211299E-2</v>
      </c>
    </row>
    <row r="48" spans="1:36" x14ac:dyDescent="0.25">
      <c r="A48" s="8">
        <v>44408</v>
      </c>
      <c r="B48" s="23" t="s">
        <v>0</v>
      </c>
      <c r="C48" s="23">
        <v>4.7357142857142858</v>
      </c>
      <c r="D48" s="23">
        <v>64.518518518518505</v>
      </c>
      <c r="E48" s="23">
        <v>23.99259259259259</v>
      </c>
      <c r="F48" s="23">
        <v>32294</v>
      </c>
      <c r="G48" s="23">
        <v>81957.177243791099</v>
      </c>
      <c r="I48" s="35">
        <v>0.28124786073323099</v>
      </c>
      <c r="J48" s="35">
        <v>0.95707922542004897</v>
      </c>
      <c r="K48" s="35">
        <v>0.99999991310603298</v>
      </c>
      <c r="L48" s="35">
        <v>81.446836305745094</v>
      </c>
      <c r="M48" s="35">
        <v>0.177601907008933</v>
      </c>
      <c r="N48" s="35">
        <v>3.01122665405273E-4</v>
      </c>
      <c r="O48" s="35">
        <v>0.165448584090717</v>
      </c>
      <c r="Q48" s="23">
        <v>47</v>
      </c>
      <c r="R48" s="23">
        <v>0.40765228933723102</v>
      </c>
      <c r="Z48" s="23">
        <v>92728.320184707802</v>
      </c>
      <c r="AB48" s="23"/>
      <c r="AC48" s="23"/>
      <c r="AD48" s="23"/>
      <c r="AE48" s="23"/>
      <c r="AF48" s="23"/>
      <c r="AG48" s="23"/>
      <c r="AH48" s="23"/>
      <c r="AJ48" s="23">
        <v>1.3326288359846099E-2</v>
      </c>
    </row>
    <row r="49" spans="1:36" x14ac:dyDescent="0.25">
      <c r="A49" s="8">
        <v>44409</v>
      </c>
      <c r="B49" s="23" t="s">
        <v>0</v>
      </c>
      <c r="C49" s="23">
        <v>4.5357142857142856</v>
      </c>
      <c r="D49" s="23">
        <v>69.419999999999987</v>
      </c>
      <c r="E49" s="23">
        <v>23.469090909090909</v>
      </c>
      <c r="F49" s="23">
        <v>41453</v>
      </c>
      <c r="G49" s="23">
        <v>82427.578897510204</v>
      </c>
      <c r="I49" s="35">
        <v>0.892109646193183</v>
      </c>
      <c r="J49" s="35">
        <v>0.79567248025487103</v>
      </c>
      <c r="K49" s="35">
        <v>0.99999988097615</v>
      </c>
      <c r="L49" s="35">
        <v>81.259215632138606</v>
      </c>
      <c r="M49" s="35">
        <v>0.78846427400458496</v>
      </c>
      <c r="N49" s="35">
        <v>3.01261626246552E-4</v>
      </c>
      <c r="O49" s="35">
        <v>0.16543270658439399</v>
      </c>
      <c r="Q49" s="23">
        <v>48</v>
      </c>
      <c r="R49" s="23">
        <v>0.40773902122301497</v>
      </c>
      <c r="Z49" s="23">
        <v>97174.824479924398</v>
      </c>
      <c r="AB49" s="23"/>
      <c r="AC49" s="23"/>
      <c r="AD49" s="23"/>
      <c r="AE49" s="23"/>
      <c r="AF49" s="23"/>
      <c r="AG49" s="23"/>
      <c r="AH49" s="23"/>
      <c r="AJ49" s="23">
        <v>1.37752830873131E-2</v>
      </c>
    </row>
    <row r="50" spans="1:36" x14ac:dyDescent="0.25">
      <c r="A50" s="8">
        <v>44410</v>
      </c>
      <c r="B50" s="23" t="s">
        <v>0</v>
      </c>
      <c r="C50" s="23">
        <v>5.9853658536585366</v>
      </c>
      <c r="D50" s="23">
        <v>65.621818181818185</v>
      </c>
      <c r="E50" s="23">
        <v>23.192727272727272</v>
      </c>
      <c r="F50" s="23">
        <v>120722</v>
      </c>
      <c r="G50" s="23">
        <v>85089.782062824394</v>
      </c>
      <c r="I50" s="35">
        <v>0.82835093295029405</v>
      </c>
      <c r="J50" s="35">
        <v>0.99468037380602503</v>
      </c>
      <c r="K50" s="35">
        <v>0.99999917246432801</v>
      </c>
      <c r="L50" s="35">
        <v>81.485730276577101</v>
      </c>
      <c r="M50" s="35">
        <v>0.72471789308403201</v>
      </c>
      <c r="N50" s="35">
        <v>2.9838275564641998E-4</v>
      </c>
      <c r="O50" s="35">
        <v>0.16542846273162801</v>
      </c>
      <c r="Q50" s="23">
        <v>49</v>
      </c>
      <c r="R50" s="23">
        <v>0.40782635068868101</v>
      </c>
      <c r="Z50" s="23">
        <v>101547.096141332</v>
      </c>
      <c r="AB50" s="23"/>
      <c r="AC50" s="23"/>
      <c r="AD50" s="23"/>
      <c r="AE50" s="23"/>
      <c r="AF50" s="23"/>
      <c r="AG50" s="23"/>
      <c r="AH50" s="23"/>
      <c r="AJ50" s="23">
        <v>1.42024952292933E-2</v>
      </c>
    </row>
    <row r="51" spans="1:36" x14ac:dyDescent="0.25">
      <c r="A51" s="8">
        <v>44411</v>
      </c>
      <c r="B51" s="23" t="s">
        <v>0</v>
      </c>
      <c r="C51" s="23">
        <v>8.1186046511627907</v>
      </c>
      <c r="D51" s="23">
        <v>65.13818181818182</v>
      </c>
      <c r="E51" s="23">
        <v>23.109090909090909</v>
      </c>
      <c r="F51" s="23">
        <v>102751</v>
      </c>
      <c r="G51" s="23">
        <v>92559.6289412896</v>
      </c>
      <c r="I51" s="35">
        <v>0.25457320398603001</v>
      </c>
      <c r="J51" s="35">
        <v>0.93972096991864995</v>
      </c>
      <c r="K51" s="35">
        <v>0.99999947497192898</v>
      </c>
      <c r="L51" s="35">
        <v>81.427461846255895</v>
      </c>
      <c r="M51" s="35">
        <v>0.150940276223442</v>
      </c>
      <c r="N51" s="35">
        <v>2.9883899008198401E-4</v>
      </c>
      <c r="O51" s="35">
        <v>0.165424599936873</v>
      </c>
      <c r="Q51" s="23">
        <v>50</v>
      </c>
      <c r="R51" s="23">
        <v>0.40791410942010298</v>
      </c>
      <c r="Z51" s="23">
        <v>105818.480083538</v>
      </c>
      <c r="AB51" s="23"/>
      <c r="AC51" s="23"/>
      <c r="AD51" s="23"/>
      <c r="AE51" s="23"/>
      <c r="AF51" s="23"/>
      <c r="AG51" s="23"/>
      <c r="AH51" s="23"/>
      <c r="AJ51" s="23">
        <v>1.4606765488947401E-2</v>
      </c>
    </row>
    <row r="52" spans="1:36" x14ac:dyDescent="0.25">
      <c r="A52" s="8">
        <v>44412</v>
      </c>
      <c r="B52" s="23" t="s">
        <v>0</v>
      </c>
      <c r="C52" s="23">
        <v>7.3325581395348864</v>
      </c>
      <c r="D52" s="23">
        <v>65.88</v>
      </c>
      <c r="E52" s="23">
        <v>23.18</v>
      </c>
      <c r="F52" s="23">
        <v>96845</v>
      </c>
      <c r="G52" s="23">
        <v>102082.06828037799</v>
      </c>
      <c r="I52" s="35">
        <v>0.94769234607619901</v>
      </c>
      <c r="J52" s="35">
        <v>0.99999967492771202</v>
      </c>
      <c r="K52" s="35">
        <v>0.99999992611394195</v>
      </c>
      <c r="L52" s="35">
        <v>81.484977217975995</v>
      </c>
      <c r="M52" s="35">
        <v>0.84385341475308595</v>
      </c>
      <c r="N52" s="35">
        <v>3.36364533731981E-4</v>
      </c>
      <c r="O52" s="35">
        <v>0.16536695832201601</v>
      </c>
      <c r="Q52" s="23">
        <v>51</v>
      </c>
      <c r="R52" s="23">
        <v>0.40800212573970501</v>
      </c>
      <c r="Z52" s="23">
        <v>109964.54638345</v>
      </c>
      <c r="AJ52" s="23">
        <v>1.4987351678060101E-2</v>
      </c>
    </row>
    <row r="53" spans="1:36" x14ac:dyDescent="0.25">
      <c r="A53" s="8">
        <v>44413</v>
      </c>
      <c r="B53" s="23" t="s">
        <v>0</v>
      </c>
      <c r="C53" s="23">
        <v>5.9767441860465116</v>
      </c>
      <c r="D53" s="23">
        <v>66.88363636363637</v>
      </c>
      <c r="E53" s="23">
        <v>23.265454545454539</v>
      </c>
      <c r="F53" s="23">
        <v>110664</v>
      </c>
      <c r="G53" s="23">
        <v>103207.376272903</v>
      </c>
      <c r="I53" s="35">
        <v>0.69750749033724802</v>
      </c>
      <c r="J53" s="35">
        <v>0.52002814666064101</v>
      </c>
      <c r="K53" s="35">
        <v>0.99999786981750405</v>
      </c>
      <c r="L53" s="35">
        <v>80.823975205694197</v>
      </c>
      <c r="M53" s="35">
        <v>0.59368158820786698</v>
      </c>
      <c r="N53" s="35">
        <v>3.3538798364296502E-4</v>
      </c>
      <c r="O53" s="35">
        <v>0.16531349870845299</v>
      </c>
      <c r="Q53" s="23">
        <v>52</v>
      </c>
      <c r="R53" s="23">
        <v>0.40809022593973199</v>
      </c>
      <c r="Z53" s="23">
        <v>113963.541870852</v>
      </c>
      <c r="AJ53" s="23">
        <v>1.5343900165698501E-2</v>
      </c>
    </row>
    <row r="54" spans="1:36" x14ac:dyDescent="0.25">
      <c r="A54" s="8">
        <v>44414</v>
      </c>
      <c r="B54" s="23" t="s">
        <v>0</v>
      </c>
      <c r="C54" s="23">
        <v>6.746511627906977</v>
      </c>
      <c r="D54" s="23">
        <v>68.24727272727273</v>
      </c>
      <c r="E54" s="23">
        <v>23.93636363636363</v>
      </c>
      <c r="F54" s="23">
        <v>255081</v>
      </c>
      <c r="G54" s="23">
        <v>102682.88382782599</v>
      </c>
      <c r="I54" s="35">
        <v>0.223010126738792</v>
      </c>
      <c r="J54" s="35">
        <v>0.85695840612400598</v>
      </c>
      <c r="K54" s="35">
        <v>0.99999973016872801</v>
      </c>
      <c r="L54" s="35">
        <v>81.330741228120004</v>
      </c>
      <c r="M54" s="35">
        <v>0.119139654893245</v>
      </c>
      <c r="N54" s="35">
        <v>3.4182624052969701E-4</v>
      </c>
      <c r="O54" s="35">
        <v>0.16526747067268599</v>
      </c>
      <c r="Q54" s="23">
        <v>53</v>
      </c>
      <c r="R54" s="23">
        <v>0.40817823564939698</v>
      </c>
      <c r="Z54" s="23">
        <v>117796.72112708801</v>
      </c>
      <c r="AJ54" s="23">
        <v>1.56764079645728E-2</v>
      </c>
    </row>
    <row r="55" spans="1:36" x14ac:dyDescent="0.25">
      <c r="A55" s="8">
        <v>44415</v>
      </c>
      <c r="B55" s="23" t="s">
        <v>0</v>
      </c>
      <c r="C55" s="23">
        <v>5.2093023255813957</v>
      </c>
      <c r="D55" s="23">
        <v>70.056363636363656</v>
      </c>
      <c r="E55" s="23">
        <v>24.098181818181821</v>
      </c>
      <c r="F55" s="23">
        <v>48748</v>
      </c>
      <c r="G55" s="23">
        <v>108362.86889232299</v>
      </c>
      <c r="I55" s="35">
        <v>0.61455100893085002</v>
      </c>
      <c r="J55" s="35">
        <v>0.99451845605549705</v>
      </c>
      <c r="K55" s="35">
        <v>0.99999968338607204</v>
      </c>
      <c r="L55" s="35">
        <v>81.476187271932503</v>
      </c>
      <c r="M55" s="35">
        <v>0.510639723424827</v>
      </c>
      <c r="N55" s="35">
        <v>3.5001398141609697E-4</v>
      </c>
      <c r="O55" s="35">
        <v>0.16512922776276401</v>
      </c>
      <c r="Q55" s="23">
        <v>54</v>
      </c>
      <c r="R55" s="23">
        <v>0.408265981213152</v>
      </c>
      <c r="Z55" s="23">
        <v>121448.55230620599</v>
      </c>
      <c r="AJ55" s="23">
        <v>1.59851786868195E-2</v>
      </c>
    </row>
    <row r="56" spans="1:36" x14ac:dyDescent="0.25">
      <c r="A56" s="8">
        <v>44416</v>
      </c>
      <c r="B56" s="23" t="s">
        <v>0</v>
      </c>
      <c r="C56" s="23">
        <v>3.6976744186046511</v>
      </c>
      <c r="D56" s="23">
        <v>68.98727272727271</v>
      </c>
      <c r="E56" s="23">
        <v>24.16</v>
      </c>
      <c r="F56" s="23">
        <v>26563</v>
      </c>
      <c r="G56" s="23">
        <v>107317.797909827</v>
      </c>
      <c r="I56" s="35">
        <v>0.22764818550910801</v>
      </c>
      <c r="J56" s="35">
        <v>0.76847781907704604</v>
      </c>
      <c r="K56" s="35">
        <v>0.99999987814554103</v>
      </c>
      <c r="L56" s="35">
        <v>81.219104356788705</v>
      </c>
      <c r="M56" s="35">
        <v>0.123728920154107</v>
      </c>
      <c r="N56" s="35">
        <v>3.5074521492328698E-4</v>
      </c>
      <c r="O56" s="35">
        <v>0.16507996297663299</v>
      </c>
      <c r="Q56" s="23">
        <v>55</v>
      </c>
      <c r="R56" s="23">
        <v>0.408353291056962</v>
      </c>
      <c r="Z56" s="23">
        <v>124906.80115144201</v>
      </c>
      <c r="AJ56" s="23">
        <v>1.6270775373410599E-2</v>
      </c>
    </row>
    <row r="57" spans="1:36" x14ac:dyDescent="0.25">
      <c r="A57" s="8">
        <v>44417</v>
      </c>
      <c r="B57" s="23" t="s">
        <v>0</v>
      </c>
      <c r="C57" s="23">
        <v>5.4139534883720923</v>
      </c>
      <c r="D57" s="23">
        <v>71.199999999999989</v>
      </c>
      <c r="E57" s="23">
        <v>24.629090909090909</v>
      </c>
      <c r="F57" s="23">
        <v>181218</v>
      </c>
      <c r="G57" s="23">
        <v>106320.915091485</v>
      </c>
      <c r="I57" s="35">
        <v>0.16891356071208599</v>
      </c>
      <c r="J57" s="35">
        <v>0.134703146161994</v>
      </c>
      <c r="K57" s="35">
        <v>1</v>
      </c>
      <c r="L57" s="35">
        <v>79.464880378047496</v>
      </c>
      <c r="M57" s="35">
        <v>6.5229873392371102E-2</v>
      </c>
      <c r="N57" s="35">
        <v>3.0791363637987798E-4</v>
      </c>
      <c r="O57" s="35">
        <v>0.16506205198277599</v>
      </c>
      <c r="Q57" s="23">
        <v>56</v>
      </c>
      <c r="R57" s="23">
        <v>0.408439997019856</v>
      </c>
      <c r="Z57" s="23">
        <v>128162.503220044</v>
      </c>
      <c r="AJ57" s="23">
        <v>1.6533972798172699E-2</v>
      </c>
    </row>
    <row r="58" spans="1:36" x14ac:dyDescent="0.25">
      <c r="A58" s="8">
        <v>44418</v>
      </c>
      <c r="B58" s="23" t="s">
        <v>0</v>
      </c>
      <c r="C58" s="23">
        <v>5.9476190476190478</v>
      </c>
      <c r="D58" s="23">
        <v>71.563636363636363</v>
      </c>
      <c r="E58" s="23">
        <v>25.030909090909081</v>
      </c>
      <c r="F58" s="23">
        <v>120969</v>
      </c>
      <c r="G58" s="23">
        <v>114813.467424517</v>
      </c>
      <c r="I58" s="35">
        <v>0.75219491517041004</v>
      </c>
      <c r="J58" s="35">
        <v>0.99996840027258804</v>
      </c>
      <c r="K58" s="35">
        <v>0.99999996356524601</v>
      </c>
      <c r="L58" s="35">
        <v>81.476737765229103</v>
      </c>
      <c r="M58" s="35">
        <v>0.64823117145467601</v>
      </c>
      <c r="N58" s="35">
        <v>3.60481324207851E-4</v>
      </c>
      <c r="O58" s="35">
        <v>0.16487470758311201</v>
      </c>
      <c r="Q58" s="23">
        <v>57</v>
      </c>
      <c r="R58" s="23">
        <v>0.40852593562896899</v>
      </c>
      <c r="Z58" s="23">
        <v>131209.83926177301</v>
      </c>
      <c r="AJ58" s="23">
        <v>1.6775711346004502E-2</v>
      </c>
    </row>
    <row r="59" spans="1:36" x14ac:dyDescent="0.25">
      <c r="A59" s="8">
        <v>44419</v>
      </c>
      <c r="B59" s="23" t="s">
        <v>0</v>
      </c>
      <c r="C59" s="23">
        <v>6.659523809523809</v>
      </c>
      <c r="D59" s="23">
        <v>69.734545454545454</v>
      </c>
      <c r="E59" s="23">
        <v>25.52363636363636</v>
      </c>
      <c r="F59" s="23">
        <v>156039</v>
      </c>
      <c r="G59" s="23">
        <v>119856.140927516</v>
      </c>
      <c r="I59" s="35">
        <v>0.81525677766437499</v>
      </c>
      <c r="J59" s="35">
        <v>0.89937636398994902</v>
      </c>
      <c r="K59" s="35">
        <v>0.99999989077068996</v>
      </c>
      <c r="L59" s="35">
        <v>81.376880381304602</v>
      </c>
      <c r="M59" s="35">
        <v>0.71128926881318699</v>
      </c>
      <c r="N59" s="35">
        <v>3.6160547407149103E-4</v>
      </c>
      <c r="O59" s="35">
        <v>0.16483277380160399</v>
      </c>
      <c r="Q59" s="23">
        <v>58</v>
      </c>
      <c r="R59" s="23">
        <v>0.40861094929793501</v>
      </c>
      <c r="Z59" s="23">
        <v>134045.93178568099</v>
      </c>
      <c r="AJ59" s="23">
        <v>1.6997054033069399E-2</v>
      </c>
    </row>
    <row r="60" spans="1:36" x14ac:dyDescent="0.25">
      <c r="A60" s="8">
        <v>44420</v>
      </c>
      <c r="B60" s="23" t="s">
        <v>0</v>
      </c>
      <c r="C60" s="23">
        <v>6.9142857142857146</v>
      </c>
      <c r="D60" s="23">
        <v>66.534545454545452</v>
      </c>
      <c r="E60" s="23">
        <v>26.116363636363641</v>
      </c>
      <c r="F60" s="23">
        <v>141976</v>
      </c>
      <c r="G60" s="23">
        <v>125441.827125675</v>
      </c>
      <c r="I60" s="35">
        <v>0.57543524389206202</v>
      </c>
      <c r="J60" s="35">
        <v>0.98820746685998295</v>
      </c>
      <c r="K60" s="35">
        <v>0.99999987908834098</v>
      </c>
      <c r="L60" s="35">
        <v>81.468723937513801</v>
      </c>
      <c r="M60" s="35">
        <v>0.47145942574447702</v>
      </c>
      <c r="N60" s="35">
        <v>3.6167902444528299E-4</v>
      </c>
      <c r="O60" s="35">
        <v>0.164828095078078</v>
      </c>
      <c r="Q60" s="23">
        <v>59</v>
      </c>
      <c r="R60" s="23">
        <v>0.40869488743057297</v>
      </c>
      <c r="Z60" s="23">
        <v>136670.58217876501</v>
      </c>
      <c r="AJ60" s="23">
        <v>1.71991477269571E-2</v>
      </c>
    </row>
    <row r="61" spans="1:36" x14ac:dyDescent="0.25">
      <c r="A61" s="8">
        <v>44421</v>
      </c>
      <c r="B61" s="23" t="s">
        <v>0</v>
      </c>
      <c r="C61" s="23">
        <v>7.6651162790697667</v>
      </c>
      <c r="D61" s="23">
        <v>66.814545454545467</v>
      </c>
      <c r="E61" s="23">
        <v>25.358181818181819</v>
      </c>
      <c r="F61" s="23">
        <v>229752</v>
      </c>
      <c r="G61" s="23">
        <v>129681.037375652</v>
      </c>
      <c r="I61" s="35">
        <v>0.60448110503341901</v>
      </c>
      <c r="J61" s="35">
        <v>0.99999887260960596</v>
      </c>
      <c r="K61" s="35">
        <v>0.99999995688224896</v>
      </c>
      <c r="L61" s="35">
        <v>81.481049728770998</v>
      </c>
      <c r="M61" s="35">
        <v>0.50050145427259995</v>
      </c>
      <c r="N61" s="35">
        <v>3.6203015409419498E-4</v>
      </c>
      <c r="O61" s="35">
        <v>0.16481076209279499</v>
      </c>
      <c r="Q61" s="23">
        <v>60</v>
      </c>
      <c r="R61" s="23">
        <v>0.40877760741442798</v>
      </c>
      <c r="Z61" s="23">
        <v>139085.96755018501</v>
      </c>
      <c r="AJ61" s="23">
        <v>1.7383189172518999E-2</v>
      </c>
    </row>
    <row r="62" spans="1:36" x14ac:dyDescent="0.25">
      <c r="A62" s="8">
        <v>44422</v>
      </c>
      <c r="B62" s="23" t="s">
        <v>0</v>
      </c>
      <c r="C62" s="23">
        <v>4.8720930232558146</v>
      </c>
      <c r="D62" s="23">
        <v>68.309090909090898</v>
      </c>
      <c r="E62" s="23">
        <v>24.287272727272718</v>
      </c>
      <c r="F62" s="23">
        <v>48899</v>
      </c>
      <c r="G62" s="23">
        <v>135401.11115881201</v>
      </c>
      <c r="I62" s="35">
        <v>0.29388663753213201</v>
      </c>
      <c r="J62" s="35">
        <v>0.99999944295114795</v>
      </c>
      <c r="K62" s="35">
        <v>0.99999988488203295</v>
      </c>
      <c r="L62" s="35">
        <v>81.472269721394795</v>
      </c>
      <c r="M62" s="35">
        <v>0.189896193071388</v>
      </c>
      <c r="N62" s="35">
        <v>3.6403211216740099E-4</v>
      </c>
      <c r="O62" s="35">
        <v>0.16474495822774701</v>
      </c>
      <c r="Q62" s="23">
        <v>61</v>
      </c>
      <c r="R62" s="23">
        <v>0.40885897549160399</v>
      </c>
      <c r="Z62" s="23">
        <v>141296.315100323</v>
      </c>
      <c r="AJ62" s="23">
        <v>1.7550396053894201E-2</v>
      </c>
    </row>
    <row r="63" spans="1:36" x14ac:dyDescent="0.25">
      <c r="A63" s="8">
        <v>44423</v>
      </c>
      <c r="B63" s="23" t="s">
        <v>0</v>
      </c>
      <c r="C63" s="23">
        <v>4.3162790697674422</v>
      </c>
      <c r="D63" s="23">
        <v>67.221818181818165</v>
      </c>
      <c r="E63" s="23">
        <v>23.2090909090909</v>
      </c>
      <c r="F63" s="23">
        <v>41727</v>
      </c>
      <c r="G63" s="23">
        <v>130495.39505139401</v>
      </c>
      <c r="I63" s="35">
        <v>0.19654766668395901</v>
      </c>
      <c r="J63" s="35">
        <v>0.91164843051484201</v>
      </c>
      <c r="K63" s="35">
        <v>0.99999998530504297</v>
      </c>
      <c r="L63" s="35">
        <v>81.381667855157303</v>
      </c>
      <c r="M63" s="35">
        <v>9.2567227483576695E-2</v>
      </c>
      <c r="N63" s="35">
        <v>3.6481896488849098E-4</v>
      </c>
      <c r="O63" s="35">
        <v>0.16473572667358799</v>
      </c>
      <c r="Q63" s="23">
        <v>62</v>
      </c>
      <c r="R63" s="23">
        <v>0.40893886749751801</v>
      </c>
      <c r="Z63" s="23">
        <v>143307.56962127</v>
      </c>
      <c r="AJ63" s="23">
        <v>1.7701983031811801E-2</v>
      </c>
    </row>
    <row r="64" spans="1:36" x14ac:dyDescent="0.25">
      <c r="A64" s="8">
        <v>44424</v>
      </c>
      <c r="B64" s="23" t="s">
        <v>0</v>
      </c>
      <c r="C64" s="23">
        <v>6.1441860465116278</v>
      </c>
      <c r="D64" s="23">
        <v>70.729090909090871</v>
      </c>
      <c r="E64" s="23">
        <v>23.321818181818191</v>
      </c>
      <c r="F64" s="23">
        <v>220065</v>
      </c>
      <c r="G64" s="23">
        <v>132217.03964943299</v>
      </c>
      <c r="I64" s="35">
        <v>0.70517770490417098</v>
      </c>
      <c r="J64" s="35">
        <v>0.38437575306082999</v>
      </c>
      <c r="K64" s="35">
        <v>0.99999995830727995</v>
      </c>
      <c r="L64" s="35">
        <v>80.518612470519798</v>
      </c>
      <c r="M64" s="35">
        <v>0.601201614114384</v>
      </c>
      <c r="N64" s="35">
        <v>3.6214973403059198E-4</v>
      </c>
      <c r="O64" s="35">
        <v>0.16470751628158101</v>
      </c>
      <c r="Q64" s="23">
        <v>63</v>
      </c>
      <c r="R64" s="23">
        <v>0.40901716946139799</v>
      </c>
      <c r="Z64" s="23">
        <v>145127.067074327</v>
      </c>
      <c r="AJ64" s="23">
        <v>1.78391424847269E-2</v>
      </c>
    </row>
    <row r="65" spans="1:36" x14ac:dyDescent="0.25">
      <c r="A65" s="8">
        <v>44425</v>
      </c>
      <c r="B65" s="23" t="s">
        <v>0</v>
      </c>
      <c r="C65" s="23">
        <v>5.3930232558139526</v>
      </c>
      <c r="D65" s="23">
        <v>73.143636363636347</v>
      </c>
      <c r="E65" s="23">
        <v>23.436363636363641</v>
      </c>
      <c r="F65" s="23">
        <v>152131</v>
      </c>
      <c r="G65" s="23">
        <v>141100.91313668501</v>
      </c>
      <c r="I65" s="35">
        <v>0.98545256914901402</v>
      </c>
      <c r="J65" s="35">
        <v>0.99218174524755098</v>
      </c>
      <c r="K65" s="35">
        <v>0.99999987710916505</v>
      </c>
      <c r="L65" s="35">
        <v>81.473730154546701</v>
      </c>
      <c r="M65" s="35">
        <v>0.88145247908427204</v>
      </c>
      <c r="N65" s="35">
        <v>3.6552263750067E-4</v>
      </c>
      <c r="O65" s="35">
        <v>0.16469544562920499</v>
      </c>
      <c r="Q65" s="23">
        <v>64</v>
      </c>
      <c r="R65" s="23">
        <v>0.40909377806564301</v>
      </c>
      <c r="Z65" s="23">
        <v>146763.22436228301</v>
      </c>
      <c r="AJ65" s="23">
        <v>1.7963029543865E-2</v>
      </c>
    </row>
    <row r="66" spans="1:36" x14ac:dyDescent="0.25">
      <c r="A66" s="8">
        <v>44426</v>
      </c>
      <c r="B66" s="23" t="s">
        <v>0</v>
      </c>
      <c r="C66" s="23">
        <v>5.4930232558139549</v>
      </c>
      <c r="D66" s="23">
        <v>75.161818181818191</v>
      </c>
      <c r="E66" s="23">
        <v>24.34</v>
      </c>
      <c r="F66" s="23">
        <v>158638</v>
      </c>
      <c r="G66" s="23">
        <v>142192.78642750499</v>
      </c>
      <c r="I66" s="35">
        <v>0.20530191327904601</v>
      </c>
      <c r="J66" s="35">
        <v>0.99992962174272904</v>
      </c>
      <c r="K66" s="35">
        <v>0.99999927130445099</v>
      </c>
      <c r="L66" s="35">
        <v>81.496348641046396</v>
      </c>
      <c r="M66" s="35">
        <v>0.10190757002596799</v>
      </c>
      <c r="N66" s="35">
        <v>2.5494855002605699E-4</v>
      </c>
      <c r="O66" s="35">
        <v>0.164383262013752</v>
      </c>
      <c r="Q66" s="23">
        <v>65</v>
      </c>
      <c r="R66" s="23">
        <v>0.40916860096424201</v>
      </c>
      <c r="Z66" s="23">
        <v>148225.25265585899</v>
      </c>
      <c r="AJ66" s="23">
        <v>1.8074750933787801E-2</v>
      </c>
    </row>
    <row r="67" spans="1:36" x14ac:dyDescent="0.25">
      <c r="A67" s="8">
        <v>44427</v>
      </c>
      <c r="B67" s="23" t="s">
        <v>0</v>
      </c>
      <c r="C67" s="23">
        <v>5.2046511627906984</v>
      </c>
      <c r="D67" s="23">
        <v>73.11272727272727</v>
      </c>
      <c r="E67" s="23">
        <v>24.88909090909091</v>
      </c>
      <c r="F67" s="23">
        <v>157071</v>
      </c>
      <c r="G67" s="23">
        <v>145819.573300438</v>
      </c>
      <c r="I67" s="35">
        <v>0.78530798636292798</v>
      </c>
      <c r="J67" s="35">
        <v>0.99972393457566799</v>
      </c>
      <c r="K67" s="35">
        <v>0.99999998124576395</v>
      </c>
      <c r="L67" s="35">
        <v>81.479487114852503</v>
      </c>
      <c r="M67" s="35">
        <v>0.68125081742993299</v>
      </c>
      <c r="N67" s="35">
        <v>3.75918531279273E-4</v>
      </c>
      <c r="O67" s="35">
        <v>0.16432695810430301</v>
      </c>
      <c r="Q67" s="23">
        <v>66</v>
      </c>
      <c r="R67" s="23">
        <v>0.409241556963377</v>
      </c>
      <c r="Z67" s="23">
        <v>149522.89911151401</v>
      </c>
      <c r="AJ67" s="23">
        <v>1.8175357098772899E-2</v>
      </c>
    </row>
    <row r="68" spans="1:36" x14ac:dyDescent="0.25">
      <c r="A68" s="8">
        <v>44428</v>
      </c>
      <c r="B68" s="23" t="s">
        <v>0</v>
      </c>
      <c r="C68" s="23">
        <v>5.9285714285714288</v>
      </c>
      <c r="D68" s="23">
        <v>72.82037037037037</v>
      </c>
      <c r="E68" s="23">
        <v>24.216666666666669</v>
      </c>
      <c r="F68" s="23">
        <v>245623</v>
      </c>
      <c r="G68" s="23">
        <v>148227.36267693399</v>
      </c>
      <c r="I68" s="35">
        <v>0.55528317187702503</v>
      </c>
      <c r="J68" s="35">
        <v>0.99999154669997303</v>
      </c>
      <c r="K68" s="35">
        <v>0.99999920447600499</v>
      </c>
      <c r="L68" s="35">
        <v>81.480144778814505</v>
      </c>
      <c r="M68" s="35">
        <v>0.45120630471753997</v>
      </c>
      <c r="N68" s="35">
        <v>3.7933706409587497E-4</v>
      </c>
      <c r="O68" s="35">
        <v>0.16418371087637401</v>
      </c>
      <c r="Q68" s="23">
        <v>67</v>
      </c>
      <c r="R68" s="23">
        <v>0.40931257606993998</v>
      </c>
      <c r="Z68" s="23">
        <v>150666.21963401401</v>
      </c>
      <c r="AJ68" s="23">
        <v>1.8265837098780699E-2</v>
      </c>
    </row>
    <row r="69" spans="1:36" x14ac:dyDescent="0.25">
      <c r="A69" s="8">
        <v>44429</v>
      </c>
      <c r="B69" s="23" t="s">
        <v>0</v>
      </c>
      <c r="C69" s="23">
        <v>4.9690476190476192</v>
      </c>
      <c r="D69" s="23">
        <v>73.283333333333317</v>
      </c>
      <c r="E69" s="23">
        <v>24.037037037037042</v>
      </c>
      <c r="F69" s="23">
        <v>65934</v>
      </c>
      <c r="G69" s="23">
        <v>153694.79833819901</v>
      </c>
      <c r="I69" s="35">
        <v>0.830132998676406</v>
      </c>
      <c r="J69" s="35">
        <v>7.1271990066900298E-2</v>
      </c>
      <c r="K69" s="35">
        <v>0.99999955947355401</v>
      </c>
      <c r="L69" s="35">
        <v>78.797496978474598</v>
      </c>
      <c r="M69" s="35">
        <v>0.72621993226558501</v>
      </c>
      <c r="N69" s="35">
        <v>3.5044649940074702E-4</v>
      </c>
      <c r="O69" s="35">
        <v>0.16418156640017301</v>
      </c>
      <c r="Q69" s="23">
        <v>68</v>
      </c>
      <c r="R69" s="23">
        <v>0.40938159941596802</v>
      </c>
      <c r="Z69" s="23">
        <v>151665.38353967899</v>
      </c>
      <c r="AJ69" s="23">
        <v>1.83471157862449E-2</v>
      </c>
    </row>
    <row r="70" spans="1:36" x14ac:dyDescent="0.25">
      <c r="A70" s="8">
        <v>44430</v>
      </c>
      <c r="B70" s="23" t="s">
        <v>0</v>
      </c>
      <c r="C70" s="23">
        <v>3.8261904761904759</v>
      </c>
      <c r="D70" s="23">
        <v>74.49444444444444</v>
      </c>
      <c r="E70" s="23">
        <v>23.611111111111111</v>
      </c>
      <c r="F70" s="23">
        <v>35971</v>
      </c>
      <c r="G70" s="23">
        <v>153959.38169499399</v>
      </c>
      <c r="I70" s="35">
        <v>0.82525541737020403</v>
      </c>
      <c r="J70" s="35">
        <v>0.94576926228570402</v>
      </c>
      <c r="K70" s="35">
        <v>0.99999990960151797</v>
      </c>
      <c r="L70" s="35">
        <v>81.421435755967195</v>
      </c>
      <c r="M70" s="35">
        <v>0.72117920015759995</v>
      </c>
      <c r="N70" s="35">
        <v>3.80572514307898E-4</v>
      </c>
      <c r="O70" s="35">
        <v>0.164172456932109</v>
      </c>
      <c r="Q70" s="23">
        <v>69</v>
      </c>
      <c r="R70" s="23">
        <v>0.40944857906883603</v>
      </c>
      <c r="Z70" s="23">
        <v>152530.50957102599</v>
      </c>
      <c r="AJ70" s="23">
        <v>1.8420052817401202E-2</v>
      </c>
    </row>
    <row r="71" spans="1:36" x14ac:dyDescent="0.25">
      <c r="A71" s="8">
        <v>44431</v>
      </c>
      <c r="B71" s="23" t="s">
        <v>0</v>
      </c>
      <c r="C71" s="23">
        <v>6.0452380952380951</v>
      </c>
      <c r="D71" s="23">
        <v>71.329629629629622</v>
      </c>
      <c r="E71" s="23">
        <v>24.18518518518519</v>
      </c>
      <c r="F71" s="23">
        <v>238019</v>
      </c>
      <c r="G71" s="23">
        <v>153577.50785580001</v>
      </c>
      <c r="I71" s="35">
        <v>0.83850162767074199</v>
      </c>
      <c r="J71" s="35">
        <v>0.99999992307749497</v>
      </c>
      <c r="K71" s="35">
        <v>0.99999998662234402</v>
      </c>
      <c r="L71" s="35">
        <v>81.453377604268894</v>
      </c>
      <c r="M71" s="35">
        <v>0.73444657972238803</v>
      </c>
      <c r="N71" s="35">
        <v>3.7080218311702501E-4</v>
      </c>
      <c r="O71" s="35">
        <v>0.16406948816661099</v>
      </c>
      <c r="Q71" s="23">
        <v>70</v>
      </c>
      <c r="R71" s="23">
        <v>0.40951347773853503</v>
      </c>
      <c r="Z71" s="23">
        <v>153271.531677316</v>
      </c>
      <c r="AJ71" s="23">
        <v>1.8485443102344599E-2</v>
      </c>
    </row>
    <row r="72" spans="1:36" x14ac:dyDescent="0.25">
      <c r="A72" s="8">
        <v>44432</v>
      </c>
      <c r="B72" s="23" t="s">
        <v>0</v>
      </c>
      <c r="C72" s="23">
        <v>6.9976190476190467</v>
      </c>
      <c r="D72" s="23">
        <v>67.392592592592592</v>
      </c>
      <c r="E72" s="23">
        <v>24.779629629629621</v>
      </c>
      <c r="F72" s="23">
        <v>156692</v>
      </c>
      <c r="G72" s="23">
        <v>163556.254551647</v>
      </c>
      <c r="I72" s="35">
        <v>0.30217042572112301</v>
      </c>
      <c r="J72" s="35">
        <v>4.3093002572109497E-2</v>
      </c>
      <c r="K72" s="35">
        <v>0.99999985879642705</v>
      </c>
      <c r="L72" s="35">
        <v>78.278399695866696</v>
      </c>
      <c r="M72" s="35">
        <v>0.19861267139400099</v>
      </c>
      <c r="N72" s="35">
        <v>2.8515513407367798E-4</v>
      </c>
      <c r="O72" s="35">
        <v>0.163725719448202</v>
      </c>
      <c r="Q72" s="23">
        <v>71</v>
      </c>
      <c r="R72" s="23">
        <v>0.40957626839435501</v>
      </c>
      <c r="Z72" s="23">
        <v>153898.09226671301</v>
      </c>
      <c r="AJ72" s="23">
        <v>1.85440183512974E-2</v>
      </c>
    </row>
    <row r="73" spans="1:36" x14ac:dyDescent="0.25">
      <c r="A73" s="8">
        <v>44433</v>
      </c>
      <c r="B73" s="23" t="s">
        <v>0</v>
      </c>
      <c r="C73" s="23">
        <v>8.5441860465116264</v>
      </c>
      <c r="D73" s="23">
        <v>66.259999999999991</v>
      </c>
      <c r="E73" s="23">
        <v>25.030909090909091</v>
      </c>
      <c r="F73" s="23">
        <v>169696</v>
      </c>
      <c r="G73" s="23">
        <v>169622.43432561299</v>
      </c>
      <c r="I73" s="35">
        <v>0.65239020368388601</v>
      </c>
      <c r="J73" s="35">
        <v>0.99999974908270195</v>
      </c>
      <c r="K73" s="35">
        <v>0.99999919979832197</v>
      </c>
      <c r="L73" s="35">
        <v>81.500122551887401</v>
      </c>
      <c r="M73" s="35">
        <v>0.549129686564786</v>
      </c>
      <c r="N73" s="35">
        <v>2.3084984115051601E-4</v>
      </c>
      <c r="O73" s="35">
        <v>0.163273367467692</v>
      </c>
      <c r="Q73" s="23">
        <v>72</v>
      </c>
      <c r="R73" s="23">
        <v>0.40963693380392902</v>
      </c>
      <c r="Z73" s="23">
        <v>154419.46020362599</v>
      </c>
      <c r="AJ73" s="23">
        <v>1.85964494270103E-2</v>
      </c>
    </row>
    <row r="74" spans="1:36" x14ac:dyDescent="0.25">
      <c r="A74" s="8">
        <v>44434</v>
      </c>
      <c r="B74" s="23" t="s">
        <v>0</v>
      </c>
      <c r="C74" s="23">
        <v>7.761904761904761</v>
      </c>
      <c r="D74" s="23">
        <v>68.189090909090908</v>
      </c>
      <c r="E74" s="23">
        <v>25.376363636363632</v>
      </c>
      <c r="F74" s="23">
        <v>184441</v>
      </c>
      <c r="G74" s="23">
        <v>177544.601059181</v>
      </c>
      <c r="I74" s="35">
        <v>0.375323303047011</v>
      </c>
      <c r="J74" s="35">
        <v>0.94653067893677101</v>
      </c>
      <c r="K74" s="35">
        <v>0.999999585183174</v>
      </c>
      <c r="L74" s="35">
        <v>81.421972318221904</v>
      </c>
      <c r="M74" s="35">
        <v>0.27112644409891601</v>
      </c>
      <c r="N74" s="35">
        <v>4.0128740400047197E-4</v>
      </c>
      <c r="O74" s="35">
        <v>0.16313015094750599</v>
      </c>
      <c r="Q74" s="23">
        <v>73</v>
      </c>
      <c r="R74" s="23">
        <v>0.40969546600784901</v>
      </c>
      <c r="Z74" s="23">
        <v>154844.47061610501</v>
      </c>
      <c r="AJ74" s="23">
        <v>1.8643349262456799E-2</v>
      </c>
    </row>
    <row r="75" spans="1:36" x14ac:dyDescent="0.25">
      <c r="A75" s="8">
        <v>44435</v>
      </c>
      <c r="B75" s="23" t="s">
        <v>0</v>
      </c>
      <c r="C75" s="23">
        <v>7.741860465116277</v>
      </c>
      <c r="D75" s="23">
        <v>68.689090909090908</v>
      </c>
      <c r="E75" s="23">
        <v>25.46</v>
      </c>
      <c r="F75" s="23">
        <v>243011</v>
      </c>
      <c r="G75" s="23">
        <v>178150.93586129701</v>
      </c>
      <c r="I75" s="35">
        <v>0.847067414789895</v>
      </c>
      <c r="J75" s="35">
        <v>0.99943696593377696</v>
      </c>
      <c r="K75" s="35">
        <v>0.99999952755506105</v>
      </c>
      <c r="L75" s="35">
        <v>81.473255801038704</v>
      </c>
      <c r="M75" s="35">
        <v>0.74284109217586602</v>
      </c>
      <c r="N75" s="35">
        <v>4.0712152009436702E-4</v>
      </c>
      <c r="O75" s="35">
        <v>0.16282840330934201</v>
      </c>
      <c r="Q75" s="23">
        <v>74</v>
      </c>
      <c r="R75" s="23">
        <v>0.40975186574293199</v>
      </c>
      <c r="Z75" s="23">
        <v>155181.48354201001</v>
      </c>
      <c r="AJ75" s="23">
        <v>1.86852761476115E-2</v>
      </c>
    </row>
    <row r="76" spans="1:36" x14ac:dyDescent="0.25">
      <c r="A76" s="8">
        <v>44436</v>
      </c>
      <c r="B76" s="23" t="s">
        <v>0</v>
      </c>
      <c r="C76" s="23">
        <v>5.4348837209302321</v>
      </c>
      <c r="D76" s="23">
        <v>68.834545454545463</v>
      </c>
      <c r="E76" s="23">
        <v>24.714545454545451</v>
      </c>
      <c r="F76" s="23">
        <v>60613</v>
      </c>
      <c r="G76" s="23">
        <v>181088.13737939799</v>
      </c>
      <c r="I76" s="35">
        <v>0.80604575730140404</v>
      </c>
      <c r="J76" s="35">
        <v>0.999814594313714</v>
      </c>
      <c r="K76" s="35">
        <v>0.99999994088204103</v>
      </c>
      <c r="L76" s="35">
        <v>81.474946892665201</v>
      </c>
      <c r="M76" s="35">
        <v>0.70174375747845996</v>
      </c>
      <c r="N76" s="35">
        <v>4.2003280220614898E-4</v>
      </c>
      <c r="O76" s="35">
        <v>0.16196415221975399</v>
      </c>
      <c r="Q76" s="23">
        <v>75</v>
      </c>
      <c r="R76" s="23">
        <v>0.40980614182684699</v>
      </c>
      <c r="Z76" s="23">
        <v>155438.358533099</v>
      </c>
      <c r="AJ76" s="23">
        <v>1.8722737228469701E-2</v>
      </c>
    </row>
    <row r="77" spans="1:36" x14ac:dyDescent="0.25">
      <c r="A77" s="8">
        <v>44437</v>
      </c>
      <c r="B77" s="23" t="s">
        <v>0</v>
      </c>
      <c r="C77" s="23">
        <v>4.3333333333333339</v>
      </c>
      <c r="D77" s="23">
        <v>71.439999999999984</v>
      </c>
      <c r="E77" s="23">
        <v>23.88909090909091</v>
      </c>
      <c r="F77" s="23">
        <v>42120</v>
      </c>
      <c r="G77" s="23">
        <v>176705.13793079901</v>
      </c>
      <c r="I77" s="35">
        <v>0.60181473841442601</v>
      </c>
      <c r="J77" s="35">
        <v>0.99999990952560303</v>
      </c>
      <c r="K77" s="35">
        <v>0.99999990123673099</v>
      </c>
      <c r="L77" s="35">
        <v>81.473547367500402</v>
      </c>
      <c r="M77" s="35">
        <v>0.49742916670260801</v>
      </c>
      <c r="N77" s="35">
        <v>4.3536579686320699E-4</v>
      </c>
      <c r="O77" s="35">
        <v>0.16086929725301199</v>
      </c>
      <c r="Q77" s="23">
        <v>76</v>
      </c>
      <c r="R77" s="23">
        <v>0.40985831051613703</v>
      </c>
      <c r="Z77" s="23">
        <v>155622.442513986</v>
      </c>
      <c r="AJ77" s="23">
        <v>1.87561920954133E-2</v>
      </c>
    </row>
    <row r="78" spans="1:36" x14ac:dyDescent="0.25">
      <c r="A78" s="8">
        <v>44438</v>
      </c>
      <c r="B78" s="23" t="s">
        <v>0</v>
      </c>
      <c r="C78" s="23">
        <v>7.2261904761904763</v>
      </c>
      <c r="D78" s="23">
        <v>71.121818181818171</v>
      </c>
      <c r="E78" s="23">
        <v>23.961818181818192</v>
      </c>
      <c r="F78" s="23">
        <v>259960</v>
      </c>
      <c r="G78" s="23">
        <v>176022.036980262</v>
      </c>
      <c r="I78" s="35">
        <v>0.92571330254644002</v>
      </c>
      <c r="J78" s="35">
        <v>0.99999994490787103</v>
      </c>
      <c r="K78" s="35">
        <v>0.999999867621709</v>
      </c>
      <c r="L78" s="35">
        <v>81.465980373536496</v>
      </c>
      <c r="M78" s="35">
        <v>0.821272417290833</v>
      </c>
      <c r="N78" s="35">
        <v>4.4574102922301202E-4</v>
      </c>
      <c r="O78" s="35">
        <v>0.16006192192357799</v>
      </c>
      <c r="Q78" s="23">
        <v>77</v>
      </c>
      <c r="R78" s="23">
        <v>0</v>
      </c>
      <c r="Z78" s="23">
        <v>155740.56842565801</v>
      </c>
      <c r="AJ78" s="23">
        <v>0</v>
      </c>
    </row>
  </sheetData>
  <mergeCells count="4">
    <mergeCell ref="T1:X1"/>
    <mergeCell ref="I1:O1"/>
    <mergeCell ref="AB1:AH1"/>
    <mergeCell ref="AM1:AQ1"/>
  </mergeCells>
  <phoneticPr fontId="26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0"/>
  <sheetViews>
    <sheetView topLeftCell="B1" zoomScale="85" zoomScaleNormal="85" workbookViewId="0">
      <selection activeCell="W23" sqref="W23"/>
    </sheetView>
  </sheetViews>
  <sheetFormatPr defaultRowHeight="14.4" x14ac:dyDescent="0.25"/>
  <cols>
    <col min="1" max="1" width="17.6640625" customWidth="1"/>
    <col min="9" max="9" width="12.88671875" customWidth="1"/>
    <col min="10" max="10" width="9" bestFit="1" customWidth="1"/>
    <col min="11" max="11" width="10.6640625" customWidth="1"/>
    <col min="12" max="13" width="10" bestFit="1" customWidth="1"/>
    <col min="14" max="14" width="18.6640625" style="27" customWidth="1"/>
    <col min="15" max="15" width="9.88671875" style="23" bestFit="1" customWidth="1"/>
    <col min="16" max="16" width="9" bestFit="1" customWidth="1"/>
  </cols>
  <sheetData>
    <row r="1" spans="1:43" s="23" customFormat="1" x14ac:dyDescent="0.25">
      <c r="A1" s="19" t="s">
        <v>2</v>
      </c>
      <c r="B1" s="26" t="s">
        <v>3</v>
      </c>
      <c r="C1" s="23" t="s">
        <v>4</v>
      </c>
      <c r="D1" s="23" t="s">
        <v>1</v>
      </c>
      <c r="E1" s="23" t="s">
        <v>5</v>
      </c>
      <c r="F1" s="23" t="s">
        <v>6</v>
      </c>
      <c r="G1" s="23" t="s">
        <v>37</v>
      </c>
      <c r="H1" s="30"/>
      <c r="I1" s="30"/>
      <c r="J1" s="44" t="s">
        <v>49</v>
      </c>
      <c r="K1" s="44"/>
      <c r="L1" s="44"/>
      <c r="M1" s="44"/>
      <c r="N1" s="27"/>
      <c r="Q1" s="30"/>
      <c r="R1" s="30"/>
      <c r="S1" s="30"/>
      <c r="T1" s="30" t="s">
        <v>61</v>
      </c>
      <c r="U1" s="30"/>
      <c r="W1" s="23" t="s">
        <v>57</v>
      </c>
      <c r="X1" s="30"/>
      <c r="Y1" s="30"/>
      <c r="Z1" s="44" t="s">
        <v>49</v>
      </c>
      <c r="AA1" s="44"/>
      <c r="AB1" s="44"/>
      <c r="AC1" s="44"/>
      <c r="AD1" s="27"/>
      <c r="AG1" s="44"/>
      <c r="AH1" s="44"/>
      <c r="AI1" s="44"/>
      <c r="AJ1" s="44"/>
      <c r="AK1" s="44"/>
    </row>
    <row r="2" spans="1:43" x14ac:dyDescent="0.25">
      <c r="A2" s="8">
        <v>44438</v>
      </c>
      <c r="B2" s="23" t="s">
        <v>0</v>
      </c>
      <c r="C2" s="23">
        <v>7.2261904761904763</v>
      </c>
      <c r="D2" s="23">
        <v>71.121818181818171</v>
      </c>
      <c r="E2" s="23">
        <v>23.961818181818192</v>
      </c>
      <c r="F2" s="23">
        <v>259960</v>
      </c>
      <c r="G2" s="23">
        <v>176022.036980262</v>
      </c>
      <c r="H2" s="23"/>
      <c r="I2" s="23"/>
      <c r="J2" s="28">
        <v>0.53065481756313604</v>
      </c>
      <c r="K2" s="28">
        <v>1.5423394620097499E-2</v>
      </c>
      <c r="L2" s="28">
        <v>1.55604137811869E-2</v>
      </c>
      <c r="M2" s="28">
        <v>7.0665916096632602</v>
      </c>
      <c r="N2" s="34">
        <v>0.43444413419314198</v>
      </c>
      <c r="O2" s="33">
        <v>3.65072229568941E-6</v>
      </c>
      <c r="P2" s="28">
        <v>0.10275540003132801</v>
      </c>
      <c r="Q2" s="23"/>
      <c r="R2" s="23"/>
      <c r="S2" s="23"/>
      <c r="T2" s="23">
        <v>0.53873023182649604</v>
      </c>
      <c r="U2" s="23"/>
      <c r="W2" s="23">
        <v>155740.56842565801</v>
      </c>
      <c r="Y2" s="23">
        <v>1.283670064558E-2</v>
      </c>
      <c r="Z2" s="23">
        <v>3.9575099945068403E-3</v>
      </c>
      <c r="AA2" s="23">
        <v>1</v>
      </c>
      <c r="AB2" s="23">
        <v>15.132479228489601</v>
      </c>
      <c r="AC2" s="23">
        <v>0.66196004217089999</v>
      </c>
      <c r="AD2" s="23">
        <v>0</v>
      </c>
      <c r="AE2" s="23">
        <v>8.6849412436291698E-2</v>
      </c>
      <c r="AG2" s="23">
        <v>1.67942077576223E-2</v>
      </c>
      <c r="AI2" s="23">
        <v>657514532.21565199</v>
      </c>
      <c r="AJ2" s="23">
        <v>44752481.205927998</v>
      </c>
      <c r="AK2" s="23">
        <v>5395658.7913755802</v>
      </c>
      <c r="AL2" s="23">
        <v>5295966.0481587704</v>
      </c>
      <c r="AM2" s="23">
        <v>1554894.16312502</v>
      </c>
      <c r="AN2" s="23">
        <v>615634699.23344898</v>
      </c>
      <c r="AO2" s="23">
        <v>111207.754753231</v>
      </c>
      <c r="AP2" s="20">
        <v>9.7499999999999998E-5</v>
      </c>
      <c r="AQ2" s="23">
        <v>2.0799999999999999E-2</v>
      </c>
    </row>
    <row r="3" spans="1:43" x14ac:dyDescent="0.25">
      <c r="A3" s="8">
        <v>44439</v>
      </c>
      <c r="B3" s="23" t="s">
        <v>0</v>
      </c>
      <c r="C3" s="23">
        <v>6.5651162790697661</v>
      </c>
      <c r="D3" s="23">
        <v>68.979999999999976</v>
      </c>
      <c r="E3" s="23">
        <v>23.51454545454547</v>
      </c>
      <c r="F3" s="23">
        <v>170852</v>
      </c>
      <c r="G3" s="23">
        <v>167161.357139851</v>
      </c>
      <c r="H3" s="23"/>
      <c r="I3" s="23"/>
      <c r="J3" s="23">
        <v>0.964686347485049</v>
      </c>
      <c r="K3" s="20">
        <v>1.1031091213226299E-2</v>
      </c>
      <c r="L3" s="23">
        <v>5.3946481731539597E-2</v>
      </c>
      <c r="M3" s="23">
        <v>55.986338898783501</v>
      </c>
      <c r="N3" s="27">
        <v>0.87111717347686202</v>
      </c>
      <c r="O3" s="23">
        <v>0</v>
      </c>
      <c r="P3" s="23">
        <v>0.10119173222067</v>
      </c>
      <c r="T3" s="23">
        <v>0.53867034592451801</v>
      </c>
      <c r="W3" s="23">
        <v>155799.06244555899</v>
      </c>
      <c r="Y3" s="23">
        <v>1.2537343232213199E-2</v>
      </c>
      <c r="Z3" s="23">
        <v>4.08935546875E-3</v>
      </c>
      <c r="AA3" s="23">
        <v>0.99999946716503496</v>
      </c>
      <c r="AB3" s="23">
        <v>15.179730755727499</v>
      </c>
      <c r="AC3" s="23">
        <v>0.65415137171070403</v>
      </c>
      <c r="AD3" s="20">
        <v>1.60342024458845E-6</v>
      </c>
      <c r="AE3" s="23">
        <v>8.6827713235723802E-2</v>
      </c>
      <c r="AG3" s="23">
        <v>1.67942028047459E-2</v>
      </c>
    </row>
    <row r="4" spans="1:43" x14ac:dyDescent="0.25">
      <c r="A4" s="8">
        <v>44440</v>
      </c>
      <c r="B4" s="23" t="s">
        <v>0</v>
      </c>
      <c r="C4" s="23">
        <v>5.6642857142857146</v>
      </c>
      <c r="D4" s="23">
        <v>73.989090909090905</v>
      </c>
      <c r="E4" s="23">
        <v>22.081818181818171</v>
      </c>
      <c r="F4" s="23">
        <v>201952</v>
      </c>
      <c r="G4" s="23">
        <v>165432.58131733199</v>
      </c>
      <c r="H4" s="23"/>
      <c r="I4" s="23"/>
      <c r="J4" s="23">
        <v>0.759076638418548</v>
      </c>
      <c r="K4" s="20">
        <v>0.34566585981243603</v>
      </c>
      <c r="L4" s="23">
        <v>4.7342290585763697E-2</v>
      </c>
      <c r="M4" s="23">
        <v>135.80015239358701</v>
      </c>
      <c r="N4" s="27">
        <v>0.99999383468856395</v>
      </c>
      <c r="O4" s="20">
        <v>4.4235420176841302E-6</v>
      </c>
      <c r="P4" s="23">
        <v>9.7862856079263802E-2</v>
      </c>
      <c r="T4" s="23">
        <v>0.53861042329834197</v>
      </c>
      <c r="W4" s="23">
        <v>164463.70388382301</v>
      </c>
      <c r="Y4" s="23">
        <v>1.26843939878653E-2</v>
      </c>
      <c r="Z4" s="23">
        <v>4.3329487680002802E-3</v>
      </c>
      <c r="AA4" s="23">
        <v>0.99999984796275698</v>
      </c>
      <c r="AB4" s="23">
        <v>15.1215937818074</v>
      </c>
      <c r="AC4" s="23">
        <v>0.665091489455087</v>
      </c>
      <c r="AD4" s="20">
        <v>4.55144231192861E-8</v>
      </c>
      <c r="AE4" s="23">
        <v>8.6765791155445499E-2</v>
      </c>
      <c r="AG4" s="23">
        <v>1.67941893414944E-2</v>
      </c>
    </row>
    <row r="5" spans="1:43" x14ac:dyDescent="0.25">
      <c r="A5" s="8">
        <v>44441</v>
      </c>
      <c r="B5" s="23" t="s">
        <v>0</v>
      </c>
      <c r="C5" s="23">
        <v>5.3809523809523796</v>
      </c>
      <c r="D5" s="23">
        <v>67.323636363636354</v>
      </c>
      <c r="E5" s="23">
        <v>21.416363636363631</v>
      </c>
      <c r="F5" s="23">
        <v>175825</v>
      </c>
      <c r="G5" s="23">
        <v>163639.86497571901</v>
      </c>
      <c r="H5" s="23"/>
      <c r="I5" s="23"/>
      <c r="J5" s="23">
        <v>0.48021720739660001</v>
      </c>
      <c r="K5" s="20">
        <v>0.60565125855643798</v>
      </c>
      <c r="L5" s="23">
        <v>7.5679550642967497E-2</v>
      </c>
      <c r="M5" s="23">
        <v>106.59937458566</v>
      </c>
      <c r="N5" s="27">
        <v>0.98152124978289101</v>
      </c>
      <c r="O5" s="20">
        <v>4.2908608205216601E-5</v>
      </c>
      <c r="P5" s="23">
        <v>8.4354899111681494E-2</v>
      </c>
      <c r="T5" s="23">
        <v>0.53855047117455102</v>
      </c>
      <c r="W5" s="23">
        <v>163241.540686589</v>
      </c>
      <c r="Y5" s="23">
        <v>1.30965123826343E-2</v>
      </c>
      <c r="Z5" s="23">
        <v>4.1020243075995397E-3</v>
      </c>
      <c r="AA5" s="23">
        <v>0.99999997437435195</v>
      </c>
      <c r="AB5" s="23">
        <v>14.995673020238</v>
      </c>
      <c r="AC5" s="23">
        <v>0.67427175784188897</v>
      </c>
      <c r="AD5" s="20">
        <v>1.18561200967982E-7</v>
      </c>
      <c r="AE5" s="23">
        <v>8.6662610237172102E-2</v>
      </c>
      <c r="AG5" s="23">
        <v>1.6794152745045501E-2</v>
      </c>
    </row>
    <row r="6" spans="1:43" x14ac:dyDescent="0.25">
      <c r="A6" s="8">
        <v>44442</v>
      </c>
      <c r="B6" s="23" t="s">
        <v>0</v>
      </c>
      <c r="C6" s="23">
        <v>6.2761904761904752</v>
      </c>
      <c r="D6" s="23">
        <v>66.730909090909094</v>
      </c>
      <c r="E6" s="23">
        <v>21.489090909090908</v>
      </c>
      <c r="F6" s="23">
        <v>234848</v>
      </c>
      <c r="G6" s="23">
        <v>161906.91573772099</v>
      </c>
      <c r="H6" s="23"/>
      <c r="I6" s="23"/>
      <c r="J6" s="23">
        <v>0.32838743505262802</v>
      </c>
      <c r="K6" s="20">
        <v>0.25239312421850302</v>
      </c>
      <c r="L6" s="23">
        <v>0.116736689449543</v>
      </c>
      <c r="M6" s="23">
        <v>73.240165300539999</v>
      </c>
      <c r="N6" s="27">
        <v>0.47683931023899301</v>
      </c>
      <c r="O6" s="20">
        <v>1.2288758839851301E-5</v>
      </c>
      <c r="P6" s="23">
        <v>8.4113110775299302E-2</v>
      </c>
      <c r="T6" s="23">
        <v>0.53849049679398397</v>
      </c>
      <c r="W6" s="23">
        <v>160691.59380472201</v>
      </c>
      <c r="Y6" s="23">
        <v>1.33880085898708E-2</v>
      </c>
      <c r="Z6" s="23">
        <v>4.3825735950704398E-3</v>
      </c>
      <c r="AA6" s="23">
        <v>0.99999981725722298</v>
      </c>
      <c r="AB6" s="23">
        <v>14.9711962663416</v>
      </c>
      <c r="AC6" s="23">
        <v>0.69246504430437195</v>
      </c>
      <c r="AD6" s="20">
        <v>1.6728533969168101E-6</v>
      </c>
      <c r="AE6" s="23">
        <v>8.6075188030871705E-2</v>
      </c>
      <c r="AG6" s="23">
        <v>1.6794053269003899E-2</v>
      </c>
    </row>
    <row r="7" spans="1:43" x14ac:dyDescent="0.25">
      <c r="A7" s="8">
        <v>44443</v>
      </c>
      <c r="B7" s="23" t="s">
        <v>0</v>
      </c>
      <c r="C7" s="23">
        <v>6.0214285714285696</v>
      </c>
      <c r="D7" s="23">
        <v>66.834545454545449</v>
      </c>
      <c r="E7" s="23">
        <v>22.256363636363631</v>
      </c>
      <c r="F7" s="23">
        <v>64444</v>
      </c>
      <c r="G7" s="23">
        <v>160317.04675092999</v>
      </c>
      <c r="H7" s="23"/>
      <c r="I7" s="23"/>
      <c r="J7" s="23">
        <v>0.37167885439073101</v>
      </c>
      <c r="K7" s="20">
        <v>1.69531763641491E-2</v>
      </c>
      <c r="L7" s="23">
        <v>0.129045751895039</v>
      </c>
      <c r="M7" s="23">
        <v>47.3610123777691</v>
      </c>
      <c r="N7" s="27">
        <v>0.28470634068782502</v>
      </c>
      <c r="O7" s="20">
        <v>1.12056732177734E-5</v>
      </c>
      <c r="P7" s="23">
        <v>8.3527262366309599E-2</v>
      </c>
      <c r="T7" s="23">
        <v>0.53843050740824805</v>
      </c>
      <c r="W7" s="23">
        <v>158309.36392079401</v>
      </c>
      <c r="Y7" s="23">
        <v>1.41758493346089E-2</v>
      </c>
      <c r="Z7" s="23">
        <v>4.6076548666121901E-3</v>
      </c>
      <c r="AA7" s="23">
        <v>0.99999931320508495</v>
      </c>
      <c r="AB7" s="23">
        <v>14.6957500963064</v>
      </c>
      <c r="AC7" s="23">
        <v>0.72394325320822905</v>
      </c>
      <c r="AD7" s="20">
        <v>1.81994928905027E-7</v>
      </c>
      <c r="AE7" s="23">
        <v>8.3786382532896206E-2</v>
      </c>
      <c r="AG7" s="23">
        <v>1.6793782890358998E-2</v>
      </c>
    </row>
    <row r="8" spans="1:43" x14ac:dyDescent="0.25">
      <c r="A8" s="8">
        <v>44444</v>
      </c>
      <c r="B8" s="23" t="s">
        <v>0</v>
      </c>
      <c r="C8" s="23">
        <v>5.4095238095238107</v>
      </c>
      <c r="D8" s="23">
        <v>68.719999999999985</v>
      </c>
      <c r="E8" s="23">
        <v>22.523636363636371</v>
      </c>
      <c r="F8" s="23">
        <v>40288</v>
      </c>
      <c r="G8" s="23">
        <v>158534.45019418499</v>
      </c>
      <c r="H8" s="20"/>
      <c r="I8" s="23"/>
      <c r="J8" s="23">
        <v>9.3515652305673602E-2</v>
      </c>
      <c r="K8" s="20">
        <v>1.5883445739746101E-2</v>
      </c>
      <c r="L8" s="23">
        <v>0.16524099967179501</v>
      </c>
      <c r="M8" s="23">
        <v>43.2547817837794</v>
      </c>
      <c r="N8" s="27">
        <v>5.6324005126953099E-3</v>
      </c>
      <c r="O8" s="20">
        <v>0</v>
      </c>
      <c r="P8" s="23">
        <v>7.7993357909085403E-2</v>
      </c>
      <c r="T8" s="23">
        <v>0.53837051027621496</v>
      </c>
      <c r="W8" s="23">
        <v>156288.092476627</v>
      </c>
      <c r="Y8" s="23">
        <v>1.43738171961831E-2</v>
      </c>
      <c r="Z8" s="23">
        <v>3.90625E-3</v>
      </c>
      <c r="AA8" s="23">
        <v>0.99999971674133803</v>
      </c>
      <c r="AB8" s="23">
        <v>14.666287659464</v>
      </c>
      <c r="AC8" s="23">
        <v>0.71573323183979798</v>
      </c>
      <c r="AD8" s="20">
        <v>0</v>
      </c>
      <c r="AE8" s="23">
        <v>8.3607971176428694E-2</v>
      </c>
      <c r="AG8" s="23">
        <v>1.67930481116812E-2</v>
      </c>
    </row>
    <row r="9" spans="1:43" x14ac:dyDescent="0.25">
      <c r="A9" s="8">
        <v>44445</v>
      </c>
      <c r="B9" s="23" t="s">
        <v>0</v>
      </c>
      <c r="C9" s="23">
        <v>5.1097560975609726</v>
      </c>
      <c r="D9" s="23">
        <v>65.490909090909085</v>
      </c>
      <c r="E9" s="23">
        <v>22.74</v>
      </c>
      <c r="F9" s="23">
        <v>75182</v>
      </c>
      <c r="G9" s="23">
        <v>156672.82650551401</v>
      </c>
      <c r="H9" s="23"/>
      <c r="I9" s="23"/>
      <c r="J9" s="23">
        <v>0.71301890360486797</v>
      </c>
      <c r="K9" s="20">
        <v>0.34948088445811798</v>
      </c>
      <c r="L9" s="23">
        <v>8.0133515071243194E-2</v>
      </c>
      <c r="M9" s="23">
        <v>95.621292247317001</v>
      </c>
      <c r="N9" s="27">
        <v>0.95805899109847403</v>
      </c>
      <c r="O9" s="20">
        <v>7.2554520051948401E-5</v>
      </c>
      <c r="P9" s="23">
        <v>7.4622774381414902E-2</v>
      </c>
      <c r="T9" s="23">
        <v>0.538310512660506</v>
      </c>
      <c r="W9" s="23">
        <v>154594.82105196899</v>
      </c>
      <c r="Y9" s="23">
        <v>9.6917047177599303E-3</v>
      </c>
      <c r="Z9" s="23">
        <v>6.8217340127117998E-3</v>
      </c>
      <c r="AA9" s="23">
        <v>0.21599853790444201</v>
      </c>
      <c r="AB9" s="23">
        <v>21.475841359717801</v>
      </c>
      <c r="AC9" s="23">
        <v>0.65194821072617504</v>
      </c>
      <c r="AD9" s="23">
        <v>3.1314600867338199E-4</v>
      </c>
      <c r="AE9" s="23">
        <v>8.0921249445615198E-2</v>
      </c>
      <c r="AG9" s="23">
        <v>1.6791052154491101E-2</v>
      </c>
    </row>
    <row r="10" spans="1:43" x14ac:dyDescent="0.25">
      <c r="A10" s="8">
        <v>44446</v>
      </c>
      <c r="B10" s="23" t="s">
        <v>0</v>
      </c>
      <c r="C10" s="23">
        <v>8.0642857142857149</v>
      </c>
      <c r="D10" s="23">
        <v>62.727272727272712</v>
      </c>
      <c r="E10" s="23">
        <v>23.17636363636365</v>
      </c>
      <c r="F10" s="23">
        <v>277028</v>
      </c>
      <c r="G10" s="23">
        <v>154830.09000854701</v>
      </c>
      <c r="H10" s="23"/>
      <c r="I10" s="23"/>
      <c r="J10" s="23">
        <v>0.60630922664834397</v>
      </c>
      <c r="K10" s="20">
        <v>0.19360377796308301</v>
      </c>
      <c r="L10" s="23">
        <v>0.203225791737629</v>
      </c>
      <c r="M10" s="23">
        <v>54.185724471107001</v>
      </c>
      <c r="N10" s="27">
        <v>0.69620796356558401</v>
      </c>
      <c r="O10" s="20">
        <v>5.9221240927831397E-6</v>
      </c>
      <c r="P10" s="23">
        <v>6.6680197582833806E-2</v>
      </c>
      <c r="T10" s="23">
        <v>0.53825052182397404</v>
      </c>
      <c r="W10" s="23">
        <v>153168.51213410799</v>
      </c>
      <c r="Y10" s="23">
        <v>6.3867528185387297E-3</v>
      </c>
      <c r="Z10" s="23">
        <v>1.0046004652121699E-2</v>
      </c>
      <c r="AA10" s="23">
        <v>0.14974159114333899</v>
      </c>
      <c r="AB10" s="23">
        <v>26.652153221189799</v>
      </c>
      <c r="AC10" s="23">
        <v>0.64573021879386105</v>
      </c>
      <c r="AD10" s="20">
        <v>1.7250359266873799E-4</v>
      </c>
      <c r="AE10" s="23">
        <v>8.0014393879383999E-2</v>
      </c>
      <c r="AG10" s="23">
        <v>1.6785636743979301E-2</v>
      </c>
    </row>
    <row r="11" spans="1:43" x14ac:dyDescent="0.25">
      <c r="A11" s="8">
        <v>44447</v>
      </c>
      <c r="B11" s="23" t="s">
        <v>0</v>
      </c>
      <c r="C11" s="23">
        <v>7.5285714285714267</v>
      </c>
      <c r="D11" s="23">
        <v>64.414545454545447</v>
      </c>
      <c r="E11" s="23">
        <v>23.15454545454546</v>
      </c>
      <c r="F11" s="23">
        <v>182223</v>
      </c>
      <c r="G11" s="23">
        <v>153440.91027194299</v>
      </c>
      <c r="H11" s="20"/>
      <c r="I11" s="23"/>
      <c r="J11" s="23">
        <v>4.6503869709570697E-2</v>
      </c>
      <c r="K11" s="20">
        <v>0.70703958496507902</v>
      </c>
      <c r="L11" s="23">
        <v>0.22703876722904301</v>
      </c>
      <c r="M11" s="23">
        <v>57.698969747252697</v>
      </c>
      <c r="N11" s="27">
        <v>0.64992193154723399</v>
      </c>
      <c r="O11" s="20">
        <v>0</v>
      </c>
      <c r="P11" s="23">
        <v>6.4052495625205097E-2</v>
      </c>
      <c r="T11" s="23">
        <v>0.53819054502619401</v>
      </c>
      <c r="W11" s="23">
        <v>151953.996771851</v>
      </c>
      <c r="Y11" s="23">
        <v>4.3208744570064602E-3</v>
      </c>
      <c r="Z11" s="23">
        <v>1.214599609375E-2</v>
      </c>
      <c r="AA11" s="23">
        <v>0.13692035100943101</v>
      </c>
      <c r="AB11" s="23">
        <v>29.0464439954008</v>
      </c>
      <c r="AC11" s="23">
        <v>0.64577866535105899</v>
      </c>
      <c r="AD11" s="23">
        <v>0</v>
      </c>
      <c r="AE11" s="23">
        <v>7.9870444103548294E-2</v>
      </c>
      <c r="AG11" s="23">
        <v>1.67709908130667E-2</v>
      </c>
    </row>
    <row r="12" spans="1:43" x14ac:dyDescent="0.25">
      <c r="A12" s="8">
        <v>44448</v>
      </c>
      <c r="B12" s="23" t="s">
        <v>0</v>
      </c>
      <c r="C12" s="23">
        <v>8.5738095238095244</v>
      </c>
      <c r="D12" s="23">
        <v>67.114545454545464</v>
      </c>
      <c r="E12" s="23">
        <v>22.049090909090911</v>
      </c>
      <c r="F12" s="23">
        <v>159804</v>
      </c>
      <c r="G12" s="23">
        <v>151515.72333845901</v>
      </c>
      <c r="H12" s="23"/>
      <c r="I12" s="23"/>
      <c r="J12" s="23">
        <v>0.20722705179942</v>
      </c>
      <c r="K12" s="20">
        <v>0.75192283527547499</v>
      </c>
      <c r="L12" s="23">
        <v>0.137227779255614</v>
      </c>
      <c r="M12" s="23">
        <v>75.0232319752417</v>
      </c>
      <c r="N12" s="27">
        <v>0.85500716242350205</v>
      </c>
      <c r="O12" s="20">
        <v>7.7890235051780694E-5</v>
      </c>
      <c r="P12" s="23">
        <v>5.9641366276376201E-2</v>
      </c>
      <c r="T12" s="23">
        <v>0.53813058951994197</v>
      </c>
      <c r="W12" s="23">
        <v>150905.32866753201</v>
      </c>
      <c r="Y12" s="23">
        <v>5.3399523812601704E-3</v>
      </c>
      <c r="Z12" s="23">
        <v>1.14367444835747E-2</v>
      </c>
      <c r="AA12" s="23">
        <v>0.13208467635420601</v>
      </c>
      <c r="AB12" s="23">
        <v>27.877903282611001</v>
      </c>
      <c r="AC12" s="23">
        <v>0.649727784690737</v>
      </c>
      <c r="AD12" s="23">
        <v>2.56638544429286E-4</v>
      </c>
      <c r="AE12" s="23">
        <v>7.98275688641151E-2</v>
      </c>
      <c r="AG12" s="23">
        <v>1.6731722588527301E-2</v>
      </c>
    </row>
    <row r="13" spans="1:43" x14ac:dyDescent="0.25">
      <c r="A13" s="8">
        <v>44449</v>
      </c>
      <c r="B13" s="23" t="s">
        <v>0</v>
      </c>
      <c r="C13" s="23">
        <v>7.1476190476190471</v>
      </c>
      <c r="D13" s="23">
        <v>62.52727272727271</v>
      </c>
      <c r="E13" s="23">
        <v>21.367272727272731</v>
      </c>
      <c r="F13" s="23">
        <v>227797</v>
      </c>
      <c r="G13" s="23">
        <v>149799.97426916001</v>
      </c>
      <c r="H13" s="20"/>
      <c r="I13" s="23"/>
      <c r="J13" s="23">
        <v>0.28244929714228201</v>
      </c>
      <c r="K13" s="20">
        <v>0.392717512236261</v>
      </c>
      <c r="L13" s="23">
        <v>8.4528460243003894E-2</v>
      </c>
      <c r="M13" s="23">
        <v>93.818332098476802</v>
      </c>
      <c r="N13" s="27">
        <v>0.57058497381234796</v>
      </c>
      <c r="O13" s="20">
        <v>1.15446854146994E-4</v>
      </c>
      <c r="P13" s="23">
        <v>5.9559043242271403E-2</v>
      </c>
      <c r="T13" s="23">
        <v>0.53807066254769498</v>
      </c>
      <c r="W13" s="23">
        <v>149982.859831838</v>
      </c>
      <c r="Y13" s="23">
        <v>6.7491870831315503E-4</v>
      </c>
      <c r="Z13" s="23">
        <v>1.6079149621828E-2</v>
      </c>
      <c r="AA13" s="23">
        <v>9.6139608937010596E-2</v>
      </c>
      <c r="AB13" s="23">
        <v>35.446261530027499</v>
      </c>
      <c r="AC13" s="23">
        <v>0.64480979380228798</v>
      </c>
      <c r="AD13" s="20">
        <v>6.9269313549558103E-6</v>
      </c>
      <c r="AE13" s="23">
        <v>7.9473449091244305E-2</v>
      </c>
      <c r="AG13" s="23">
        <v>1.6628837286264901E-2</v>
      </c>
    </row>
    <row r="14" spans="1:43" x14ac:dyDescent="0.25">
      <c r="A14" s="8">
        <v>44450</v>
      </c>
      <c r="B14" s="23" t="s">
        <v>0</v>
      </c>
      <c r="C14" s="23">
        <v>6.9166666666666679</v>
      </c>
      <c r="D14" s="23">
        <v>63.130909090909078</v>
      </c>
      <c r="E14" s="23">
        <v>22.447272727272729</v>
      </c>
      <c r="F14" s="23">
        <v>64255</v>
      </c>
      <c r="G14" s="23">
        <v>147693.96741612101</v>
      </c>
      <c r="H14" s="23"/>
      <c r="I14" s="23"/>
      <c r="J14" s="23">
        <v>0.54981161475205198</v>
      </c>
      <c r="K14" s="20">
        <v>0.24581964449434501</v>
      </c>
      <c r="L14" s="23">
        <v>3.5389294797631497E-2</v>
      </c>
      <c r="M14" s="23">
        <v>156.74814840039801</v>
      </c>
      <c r="N14" s="27">
        <v>0.68987230340115901</v>
      </c>
      <c r="O14" s="20">
        <v>1.4515212729682099E-4</v>
      </c>
      <c r="P14" s="23">
        <v>5.7997147094670701E-2</v>
      </c>
      <c r="T14" s="23">
        <v>0.53801077133813402</v>
      </c>
      <c r="W14" s="23">
        <v>149146.79020497901</v>
      </c>
      <c r="Y14" s="23">
        <v>2.23453316159905E-3</v>
      </c>
      <c r="Z14" s="23">
        <v>2.24938267731251E-2</v>
      </c>
      <c r="AA14" s="23">
        <v>3.4214033183584201E-2</v>
      </c>
      <c r="AB14" s="23">
        <v>22.9181426844568</v>
      </c>
      <c r="AC14" s="23">
        <v>0.66851043783737396</v>
      </c>
      <c r="AD14" s="20">
        <v>5.9006381229131898E-5</v>
      </c>
      <c r="AE14" s="23">
        <v>7.7685557235040198E-2</v>
      </c>
      <c r="AG14" s="23">
        <v>1.6374794285544801E-2</v>
      </c>
    </row>
    <row r="15" spans="1:43" x14ac:dyDescent="0.25">
      <c r="A15" s="8">
        <v>44451</v>
      </c>
      <c r="B15" s="23" t="s">
        <v>0</v>
      </c>
      <c r="C15" s="23">
        <v>5.0930232558139528</v>
      </c>
      <c r="D15" s="23">
        <v>66.385454545454536</v>
      </c>
      <c r="E15" s="23">
        <v>23.11090909090909</v>
      </c>
      <c r="F15" s="23">
        <v>35859</v>
      </c>
      <c r="G15" s="23">
        <v>145741.133019609</v>
      </c>
      <c r="H15" s="23"/>
      <c r="I15" s="23"/>
      <c r="J15" s="23">
        <v>0.48397856155652003</v>
      </c>
      <c r="K15" s="20">
        <v>0.274168433706999</v>
      </c>
      <c r="L15" s="23">
        <v>0.18125133699010701</v>
      </c>
      <c r="M15" s="23">
        <v>58.872018231271497</v>
      </c>
      <c r="N15" s="27">
        <v>0.65400331404670597</v>
      </c>
      <c r="O15" s="23">
        <v>1.0260496130531899E-4</v>
      </c>
      <c r="P15" s="23">
        <v>4.09256811894061E-2</v>
      </c>
      <c r="T15" s="23">
        <v>0.53795092310266002</v>
      </c>
      <c r="W15" s="23">
        <v>148343.31800557399</v>
      </c>
      <c r="Y15" s="23">
        <v>8.5337978868399392E-3</v>
      </c>
      <c r="Z15" s="23">
        <v>1.8196222390608301E-2</v>
      </c>
      <c r="AA15" s="23">
        <v>4.3552583740428301E-2</v>
      </c>
      <c r="AB15" s="23">
        <v>4.2312806205195798E-3</v>
      </c>
      <c r="AC15" s="23">
        <v>0.66134524275593698</v>
      </c>
      <c r="AD15" s="20">
        <v>1.01880874298077E-5</v>
      </c>
      <c r="AE15" s="23">
        <v>7.7022987588976494E-2</v>
      </c>
      <c r="AG15" s="23">
        <v>1.5829750185065598E-2</v>
      </c>
    </row>
    <row r="16" spans="1:43" x14ac:dyDescent="0.25">
      <c r="A16" s="8">
        <v>44452</v>
      </c>
      <c r="B16" s="23" t="s">
        <v>0</v>
      </c>
      <c r="C16" s="23">
        <v>7.1139534883720978</v>
      </c>
      <c r="D16" s="23">
        <v>68.129090909090905</v>
      </c>
      <c r="E16" s="23">
        <v>22.996363636363629</v>
      </c>
      <c r="F16" s="23">
        <v>260755</v>
      </c>
      <c r="G16" s="23">
        <v>143526.314258439</v>
      </c>
      <c r="H16" s="20"/>
      <c r="I16" s="23"/>
      <c r="J16" s="23">
        <v>0.52252840234961395</v>
      </c>
      <c r="K16" s="20">
        <v>0.483188778994667</v>
      </c>
      <c r="L16" s="23">
        <v>0.46291451399214101</v>
      </c>
      <c r="M16" s="23">
        <v>43.643510270162999</v>
      </c>
      <c r="N16" s="27">
        <v>0.90224514399134204</v>
      </c>
      <c r="O16" s="20">
        <v>0</v>
      </c>
      <c r="P16" s="23">
        <v>3.8450287335728098E-2</v>
      </c>
      <c r="T16" s="23">
        <v>0.53789112503193504</v>
      </c>
      <c r="W16" s="23">
        <v>147473.252553361</v>
      </c>
      <c r="Y16" s="23">
        <v>7.5119733810424796E-3</v>
      </c>
      <c r="Z16" s="23">
        <v>2.08935496903256E-2</v>
      </c>
      <c r="AA16" s="23">
        <v>3.9641781110440803E-2</v>
      </c>
      <c r="AB16" s="23">
        <v>0</v>
      </c>
      <c r="AC16" s="23">
        <v>0.66876752955090102</v>
      </c>
      <c r="AD16" s="20">
        <v>9.3602505162326804E-6</v>
      </c>
      <c r="AE16" s="23">
        <v>7.7014459942032404E-2</v>
      </c>
      <c r="AG16" s="23">
        <v>1.49463362454885E-2</v>
      </c>
    </row>
    <row r="17" spans="1:33" x14ac:dyDescent="0.25">
      <c r="A17" s="8">
        <v>44453</v>
      </c>
      <c r="B17" s="23" t="s">
        <v>0</v>
      </c>
      <c r="C17" s="23">
        <v>8.1162790697674403</v>
      </c>
      <c r="D17" s="23">
        <v>70.294545454545428</v>
      </c>
      <c r="E17" s="23">
        <v>22.587272727272719</v>
      </c>
      <c r="F17" s="23">
        <v>145028</v>
      </c>
      <c r="G17" s="23">
        <v>141865.476512675</v>
      </c>
      <c r="H17" s="23"/>
      <c r="I17" s="23"/>
      <c r="J17" s="23">
        <v>0.85004113667987002</v>
      </c>
      <c r="K17" s="20">
        <v>3.7330413862775698E-2</v>
      </c>
      <c r="L17" s="23">
        <v>6.7846090833754199E-3</v>
      </c>
      <c r="M17" s="23">
        <v>17.504475604153999</v>
      </c>
      <c r="N17" s="27">
        <v>0.764534483953208</v>
      </c>
      <c r="O17" s="20">
        <v>2.0751828418408299E-4</v>
      </c>
      <c r="P17" s="23">
        <v>3.7073865664473099E-2</v>
      </c>
      <c r="T17" s="23">
        <v>0.53783138429243604</v>
      </c>
      <c r="W17" s="23">
        <v>146330.12932200101</v>
      </c>
      <c r="Y17" s="23">
        <v>1.20899209723732E-2</v>
      </c>
      <c r="Z17" s="23">
        <v>1.10897322673117E-2</v>
      </c>
      <c r="AA17" s="23">
        <v>7.6479502409229599E-2</v>
      </c>
      <c r="AB17" s="23">
        <v>0.56964874267578103</v>
      </c>
      <c r="AC17" s="23">
        <v>0.66592085932088896</v>
      </c>
      <c r="AD17" s="20">
        <v>5.0288451875046797E-5</v>
      </c>
      <c r="AE17" s="23">
        <v>7.5892346450725998E-2</v>
      </c>
      <c r="AG17" s="23">
        <v>1.4007215116429999E-2</v>
      </c>
    </row>
    <row r="18" spans="1:33" x14ac:dyDescent="0.25">
      <c r="A18" s="8">
        <v>44454</v>
      </c>
      <c r="B18" s="23" t="s">
        <v>0</v>
      </c>
      <c r="C18" s="23">
        <v>6.8255813953488369</v>
      </c>
      <c r="D18" s="23">
        <v>69.525454545454537</v>
      </c>
      <c r="E18" s="23">
        <v>22.085454545454549</v>
      </c>
      <c r="F18" s="23">
        <v>171267</v>
      </c>
      <c r="G18" s="23">
        <v>140032.437873174</v>
      </c>
      <c r="H18" s="23"/>
      <c r="I18" s="23"/>
      <c r="J18" s="23">
        <v>0.39873673043005597</v>
      </c>
      <c r="K18" s="23">
        <v>0.66042908998235295</v>
      </c>
      <c r="L18" s="23">
        <v>0.17034754620012399</v>
      </c>
      <c r="M18" s="23">
        <v>65.815905592895504</v>
      </c>
      <c r="N18" s="27">
        <v>0.95483620821676096</v>
      </c>
      <c r="O18" s="23">
        <v>1.41295754997883E-4</v>
      </c>
      <c r="P18" s="23">
        <v>2.9151172014176201E-2</v>
      </c>
      <c r="T18" s="23">
        <v>0.53777170802304197</v>
      </c>
      <c r="W18" s="23">
        <v>144540.08376239799</v>
      </c>
      <c r="Y18" s="23">
        <v>1.21636797204957E-2</v>
      </c>
      <c r="Z18" s="23">
        <v>1.1349332213960299E-2</v>
      </c>
      <c r="AA18" s="23">
        <v>7.8633865840139303E-2</v>
      </c>
      <c r="AB18" s="23">
        <v>0.450294287610287</v>
      </c>
      <c r="AC18" s="23">
        <v>0.66930063164706999</v>
      </c>
      <c r="AD18" s="20">
        <v>1.64976185794363E-4</v>
      </c>
      <c r="AE18" s="23">
        <v>7.5728472204062897E-2</v>
      </c>
      <c r="AG18" s="23">
        <v>1.33663296595495E-2</v>
      </c>
    </row>
    <row r="19" spans="1:33" x14ac:dyDescent="0.25">
      <c r="A19" s="8">
        <v>44455</v>
      </c>
      <c r="B19" s="23" t="s">
        <v>0</v>
      </c>
      <c r="C19" s="23">
        <v>6.6690476190476193</v>
      </c>
      <c r="D19" s="23">
        <v>69.754545454545436</v>
      </c>
      <c r="E19" s="23">
        <v>21.769090909090909</v>
      </c>
      <c r="F19" s="23">
        <v>154930</v>
      </c>
      <c r="G19" s="23">
        <v>137832.44061080099</v>
      </c>
      <c r="H19" s="20"/>
      <c r="I19" s="23"/>
      <c r="J19" s="23">
        <v>0.75319767959712303</v>
      </c>
      <c r="K19" s="23">
        <v>0.35014646515870501</v>
      </c>
      <c r="L19" s="23">
        <v>1.99329354778552</v>
      </c>
      <c r="M19" s="23">
        <v>51.715523181193198</v>
      </c>
      <c r="N19" s="27">
        <v>0.99999963757159804</v>
      </c>
      <c r="O19" s="20">
        <v>1.0609293443764E-8</v>
      </c>
      <c r="P19" s="23">
        <v>1.24420791985634E-2</v>
      </c>
      <c r="T19" s="23">
        <v>0.53771210333163699</v>
      </c>
      <c r="W19" s="23">
        <v>141707.24814134199</v>
      </c>
      <c r="Y19" s="23">
        <v>1.3236713918843301E-2</v>
      </c>
      <c r="Z19" s="23">
        <v>9.0442096289442605E-3</v>
      </c>
      <c r="AA19" s="23">
        <v>0.101794759144096</v>
      </c>
      <c r="AB19" s="23">
        <v>2.25281775905313</v>
      </c>
      <c r="AC19" s="23">
        <v>0.68016988780939003</v>
      </c>
      <c r="AD19" s="20">
        <v>3.4596898773908702E-4</v>
      </c>
      <c r="AE19" s="23">
        <v>7.45570739892739E-2</v>
      </c>
      <c r="AG19" s="23">
        <v>1.30495461420443E-2</v>
      </c>
    </row>
    <row r="20" spans="1:33" x14ac:dyDescent="0.25">
      <c r="A20" s="8">
        <v>44456</v>
      </c>
      <c r="B20" s="23" t="s">
        <v>0</v>
      </c>
      <c r="C20" s="23">
        <v>7.3139534883720936</v>
      </c>
      <c r="D20" s="23">
        <v>72.943636363636358</v>
      </c>
      <c r="E20" s="23">
        <v>22.027272727272731</v>
      </c>
      <c r="F20" s="23">
        <v>208072</v>
      </c>
      <c r="G20" s="23">
        <v>135782.743162642</v>
      </c>
      <c r="H20" s="23"/>
      <c r="I20" s="23"/>
      <c r="J20" s="23">
        <v>0.39709386847109701</v>
      </c>
      <c r="K20" s="20">
        <v>0.70612987233744595</v>
      </c>
      <c r="L20" s="23">
        <v>1.20256368359967</v>
      </c>
      <c r="M20" s="23">
        <v>190.47624239418101</v>
      </c>
      <c r="N20" s="27">
        <v>0.99987889716176703</v>
      </c>
      <c r="O20" s="20">
        <v>1.45057078571043E-8</v>
      </c>
      <c r="P20" s="23">
        <v>1.2440892866001099E-2</v>
      </c>
      <c r="T20" s="23">
        <v>0.53765257729175997</v>
      </c>
      <c r="W20" s="23">
        <v>137881.285780918</v>
      </c>
      <c r="Y20" s="23">
        <v>1.3420092997933199E-2</v>
      </c>
      <c r="Z20" s="23">
        <v>8.8652728572976604E-3</v>
      </c>
      <c r="AA20" s="23">
        <v>0.10412028026473601</v>
      </c>
      <c r="AB20" s="23">
        <v>1.6421003470441</v>
      </c>
      <c r="AC20" s="23">
        <v>0.68100086172514596</v>
      </c>
      <c r="AD20" s="20">
        <v>2.7343195181250802E-4</v>
      </c>
      <c r="AE20" s="23">
        <v>7.4239743363925095E-2</v>
      </c>
      <c r="AG20" s="23">
        <v>1.2917757840533201E-2</v>
      </c>
    </row>
    <row r="21" spans="1:33" x14ac:dyDescent="0.25">
      <c r="A21" s="8">
        <v>44457</v>
      </c>
      <c r="B21" s="23" t="s">
        <v>0</v>
      </c>
      <c r="C21" s="23">
        <v>5.2930232558139538</v>
      </c>
      <c r="D21" s="23">
        <v>72.816363636363619</v>
      </c>
      <c r="E21" s="23">
        <v>22.352727272727272</v>
      </c>
      <c r="F21" s="23">
        <v>56759</v>
      </c>
      <c r="G21" s="23">
        <v>133835.48781672001</v>
      </c>
      <c r="H21" s="20"/>
      <c r="I21" s="23"/>
      <c r="J21" s="23">
        <v>0.10045562477935401</v>
      </c>
      <c r="K21" s="20">
        <v>0.52949810341703596</v>
      </c>
      <c r="L21" s="23">
        <v>0.55042280744485494</v>
      </c>
      <c r="M21" s="23">
        <v>178.00405454078299</v>
      </c>
      <c r="N21" s="27">
        <v>0.526606179998514</v>
      </c>
      <c r="O21" s="20">
        <v>7.2592017485995097E-7</v>
      </c>
      <c r="P21" s="23">
        <v>1.22309131873029E-2</v>
      </c>
      <c r="T21" s="23">
        <v>0.53759313693928001</v>
      </c>
      <c r="W21" s="23">
        <v>133643.04092027899</v>
      </c>
      <c r="Y21" s="23">
        <v>1.37724365473829E-2</v>
      </c>
      <c r="Z21" s="23">
        <v>8.9953306803766103E-3</v>
      </c>
      <c r="AA21" s="23">
        <v>0.112434010582408</v>
      </c>
      <c r="AB21" s="23">
        <v>2.0459028285402701</v>
      </c>
      <c r="AC21" s="23">
        <v>0.69359026831582105</v>
      </c>
      <c r="AD21" s="23">
        <v>2.6852889964879001E-4</v>
      </c>
      <c r="AE21" s="23">
        <v>7.3453900110103901E-2</v>
      </c>
      <c r="AG21" s="23">
        <v>1.2866911055627201E-2</v>
      </c>
    </row>
    <row r="22" spans="1:33" x14ac:dyDescent="0.25">
      <c r="A22" s="8">
        <v>44458</v>
      </c>
      <c r="B22" s="23" t="s">
        <v>0</v>
      </c>
      <c r="C22" s="23">
        <v>4.0976744186046536</v>
      </c>
      <c r="D22" s="23">
        <v>69.605454545454535</v>
      </c>
      <c r="E22" s="23">
        <v>22.192727272727272</v>
      </c>
      <c r="F22" s="23">
        <v>36333</v>
      </c>
      <c r="G22" s="23">
        <v>131462.06784228</v>
      </c>
      <c r="H22" s="20"/>
      <c r="I22" s="23"/>
      <c r="J22" s="23">
        <v>0.118150826541791</v>
      </c>
      <c r="K22" s="20">
        <v>0.87746046618358098</v>
      </c>
      <c r="L22" s="23">
        <v>1.5866945035470901</v>
      </c>
      <c r="M22" s="23">
        <v>116.723631050324</v>
      </c>
      <c r="N22" s="27">
        <v>0.89226149107389296</v>
      </c>
      <c r="O22" s="20">
        <v>1.2732218488409301E-6</v>
      </c>
      <c r="P22" s="23">
        <v>1.2069059250149301E-2</v>
      </c>
      <c r="R22" s="23"/>
      <c r="S22" s="23"/>
      <c r="T22" s="23">
        <v>0.537533789269106</v>
      </c>
      <c r="U22" s="23"/>
      <c r="W22" s="23">
        <v>129586.145986306</v>
      </c>
      <c r="Y22" s="23">
        <v>4.4123511584114299E-3</v>
      </c>
      <c r="Z22" s="23">
        <v>1.18034370435141E-2</v>
      </c>
      <c r="AA22" s="23">
        <v>3.03910816071578E-2</v>
      </c>
      <c r="AB22" s="20">
        <v>64.763926283120995</v>
      </c>
      <c r="AC22" s="23">
        <v>0.62100812105276804</v>
      </c>
      <c r="AD22" s="20">
        <v>1.2209465437407199E-4</v>
      </c>
      <c r="AE22" s="23">
        <v>7.2586416097018103E-2</v>
      </c>
      <c r="AG22" s="23">
        <v>1.2847868323004601E-2</v>
      </c>
    </row>
    <row r="23" spans="1:33" x14ac:dyDescent="0.25">
      <c r="A23" s="8">
        <v>44459</v>
      </c>
      <c r="B23" s="23" t="s">
        <v>0</v>
      </c>
      <c r="C23" s="23">
        <v>6.8186046511627891</v>
      </c>
      <c r="D23" s="23">
        <v>69.185454545454547</v>
      </c>
      <c r="E23" s="23">
        <v>21.987272727272732</v>
      </c>
      <c r="F23" s="23">
        <v>201777</v>
      </c>
      <c r="G23" s="23">
        <v>129194.162342689</v>
      </c>
      <c r="H23" s="20"/>
      <c r="I23" s="23"/>
      <c r="J23" s="23">
        <v>0.47288600970212702</v>
      </c>
      <c r="K23" s="20">
        <v>0.62956308189607602</v>
      </c>
      <c r="L23" s="23">
        <v>1.6044983862876301</v>
      </c>
      <c r="M23" s="23">
        <v>84.623813647315799</v>
      </c>
      <c r="N23" s="27">
        <v>0.99909637616824698</v>
      </c>
      <c r="O23" s="20">
        <v>1.9273924901641601E-6</v>
      </c>
      <c r="P23" s="23">
        <v>1.18752954817833E-2</v>
      </c>
      <c r="R23" s="23"/>
      <c r="S23" s="23"/>
      <c r="T23" s="23">
        <v>0.53747454123195304</v>
      </c>
      <c r="U23" s="23"/>
      <c r="W23" s="23">
        <v>126017.986181853</v>
      </c>
      <c r="Y23" s="23">
        <v>1.4666784296100001E-2</v>
      </c>
      <c r="Z23" s="23">
        <v>9.70458984375E-3</v>
      </c>
      <c r="AA23" s="23">
        <v>0.122493150519342</v>
      </c>
      <c r="AB23" s="23">
        <v>0.34030628204345698</v>
      </c>
      <c r="AC23" s="23">
        <v>0.71999233616458003</v>
      </c>
      <c r="AD23" s="20">
        <v>0</v>
      </c>
      <c r="AE23" s="23">
        <v>7.0734096767287702E-2</v>
      </c>
      <c r="AG23" s="23">
        <v>1.28408163460052E-2</v>
      </c>
    </row>
    <row r="24" spans="1:33" x14ac:dyDescent="0.25">
      <c r="A24" s="8">
        <v>44460</v>
      </c>
      <c r="B24" s="23" t="s">
        <v>0</v>
      </c>
      <c r="C24" s="23">
        <v>7.9558139534883709</v>
      </c>
      <c r="D24" s="23">
        <v>67.730909090909066</v>
      </c>
      <c r="E24" s="23">
        <v>21.416363636363631</v>
      </c>
      <c r="F24" s="23">
        <v>121236</v>
      </c>
      <c r="G24" s="23">
        <v>127510.152107856</v>
      </c>
      <c r="H24" s="23"/>
      <c r="I24" s="23"/>
      <c r="J24" s="23">
        <v>0.64313970027522605</v>
      </c>
      <c r="K24" s="20">
        <v>0.291479114572535</v>
      </c>
      <c r="L24" s="23">
        <v>1.4798024177299101</v>
      </c>
      <c r="M24" s="23">
        <v>168.76370745466099</v>
      </c>
      <c r="N24" s="27">
        <v>0.83126365170306105</v>
      </c>
      <c r="O24" s="20">
        <v>2.4786548564747999E-6</v>
      </c>
      <c r="P24" s="23">
        <v>1.1711738218288E-2</v>
      </c>
      <c r="R24" s="23"/>
      <c r="S24" s="23"/>
      <c r="T24" s="23">
        <v>0.53741539973113595</v>
      </c>
      <c r="U24" s="23"/>
      <c r="W24" s="23">
        <v>123011.47878240699</v>
      </c>
      <c r="Y24" s="23">
        <v>1.5385151758331101E-2</v>
      </c>
      <c r="Z24" s="23">
        <v>7.9844695964095304E-3</v>
      </c>
      <c r="AA24" s="23">
        <v>0.143333435058594</v>
      </c>
      <c r="AB24" s="20">
        <v>1.4766093280911401</v>
      </c>
      <c r="AC24" s="23">
        <v>0.72965309047985405</v>
      </c>
      <c r="AD24" s="20">
        <v>1.12745272917159E-4</v>
      </c>
      <c r="AE24" s="23">
        <v>6.8207714817627094E-2</v>
      </c>
      <c r="AG24" s="23">
        <v>1.2838215723146E-2</v>
      </c>
    </row>
    <row r="25" spans="1:33" x14ac:dyDescent="0.25">
      <c r="A25" s="8">
        <v>44461</v>
      </c>
      <c r="B25" s="23" t="s">
        <v>0</v>
      </c>
      <c r="C25" s="23">
        <v>6.9651162790697674</v>
      </c>
      <c r="D25" s="23">
        <v>67.207272727272709</v>
      </c>
      <c r="E25" s="23">
        <v>20.3</v>
      </c>
      <c r="F25" s="23">
        <v>132420</v>
      </c>
      <c r="G25" s="23">
        <v>125568.20882127801</v>
      </c>
      <c r="H25" s="23"/>
      <c r="I25" s="23"/>
      <c r="J25" s="23">
        <v>0.83221466910683495</v>
      </c>
      <c r="K25" s="20">
        <v>0.108546693091205</v>
      </c>
      <c r="L25" s="23">
        <v>1.2482764034634599</v>
      </c>
      <c r="M25" s="23">
        <v>140.707708793531</v>
      </c>
      <c r="N25" s="27">
        <v>0.83740198045629299</v>
      </c>
      <c r="O25" s="20">
        <v>3.4900135834625701E-6</v>
      </c>
      <c r="P25" s="23">
        <v>1.14110305765379E-2</v>
      </c>
      <c r="R25" s="23"/>
      <c r="S25" s="23"/>
      <c r="T25" s="23">
        <v>0.53735637161942096</v>
      </c>
      <c r="U25" s="23"/>
      <c r="W25" s="23">
        <v>120526.237638919</v>
      </c>
      <c r="Y25" s="23">
        <v>1.55859923848525E-2</v>
      </c>
      <c r="Z25" s="23">
        <v>9.7459304757960795E-3</v>
      </c>
      <c r="AA25" s="23">
        <v>0.14199565189538499</v>
      </c>
      <c r="AB25" s="23">
        <v>3.0103256937970002E-3</v>
      </c>
      <c r="AC25" s="23">
        <v>0.74101869412124699</v>
      </c>
      <c r="AD25" s="23">
        <v>4.5445117704379101E-4</v>
      </c>
      <c r="AE25" s="23">
        <v>6.6713394430025094E-2</v>
      </c>
      <c r="AG25" s="23">
        <v>1.28372581463827E-2</v>
      </c>
    </row>
    <row r="26" spans="1:33" x14ac:dyDescent="0.25">
      <c r="A26" s="8">
        <v>44462</v>
      </c>
      <c r="B26" s="23" t="s">
        <v>0</v>
      </c>
      <c r="C26" s="23">
        <v>7.7604651162790708</v>
      </c>
      <c r="D26" s="23">
        <v>65.760000000000005</v>
      </c>
      <c r="E26" s="23">
        <v>19.461818181818181</v>
      </c>
      <c r="F26" s="23">
        <v>125838</v>
      </c>
      <c r="G26" s="23">
        <v>123281.651422906</v>
      </c>
      <c r="H26" s="20"/>
      <c r="I26" s="23"/>
      <c r="J26" s="23">
        <v>0.64525180422512196</v>
      </c>
      <c r="K26" s="20">
        <v>0.44871406902726402</v>
      </c>
      <c r="L26" s="23">
        <v>1.68069317467307</v>
      </c>
      <c r="M26" s="23">
        <v>107.720538375111</v>
      </c>
      <c r="N26" s="27">
        <v>0.99060211922767905</v>
      </c>
      <c r="O26" s="20">
        <v>4.4684226889746304E-6</v>
      </c>
      <c r="P26" s="23">
        <v>1.11193331455794E-2</v>
      </c>
      <c r="R26" s="23"/>
      <c r="S26" s="23"/>
      <c r="T26" s="23">
        <v>0.53729746369592501</v>
      </c>
      <c r="U26" s="23"/>
      <c r="W26" s="23">
        <v>118485.103879182</v>
      </c>
      <c r="Y26" s="23">
        <v>1.41360404905138E-2</v>
      </c>
      <c r="Z26" s="20">
        <v>1.3447208357941799E-7</v>
      </c>
      <c r="AA26" s="23">
        <v>0.99999998869569495</v>
      </c>
      <c r="AB26" s="20">
        <v>1.81234804452757E-6</v>
      </c>
      <c r="AC26" s="23">
        <v>0.62067624569594304</v>
      </c>
      <c r="AD26" s="20">
        <v>3.2225926038798003E-8</v>
      </c>
      <c r="AE26" s="23">
        <v>6.6607046476601095E-2</v>
      </c>
      <c r="AG26" s="23">
        <v>1.2836905756928399E-2</v>
      </c>
    </row>
    <row r="27" spans="1:33" x14ac:dyDescent="0.25">
      <c r="A27" s="8">
        <v>44463</v>
      </c>
      <c r="B27" s="23" t="s">
        <v>0</v>
      </c>
      <c r="C27" s="23">
        <v>8.2511627906976752</v>
      </c>
      <c r="D27" s="23">
        <v>65.927272727272722</v>
      </c>
      <c r="E27" s="23">
        <v>18.88909090909091</v>
      </c>
      <c r="F27" s="23">
        <v>177452</v>
      </c>
      <c r="G27" s="23">
        <v>121255.556981858</v>
      </c>
      <c r="H27" s="23"/>
      <c r="I27" s="20"/>
      <c r="J27" s="23">
        <v>0.76048317684609101</v>
      </c>
      <c r="K27" s="20">
        <v>0.33919187023689101</v>
      </c>
      <c r="L27" s="23">
        <v>0.84485851586446403</v>
      </c>
      <c r="M27" s="23">
        <v>124.12708017032099</v>
      </c>
      <c r="N27" s="27">
        <v>0.99629846150288304</v>
      </c>
      <c r="O27" s="20">
        <v>7.5124562988193597E-6</v>
      </c>
      <c r="P27" s="23">
        <v>1.02068298897342E-2</v>
      </c>
      <c r="R27" s="23"/>
      <c r="S27" s="23"/>
      <c r="T27" s="23">
        <v>0.53723868270306796</v>
      </c>
      <c r="U27" s="23"/>
      <c r="W27" s="23">
        <v>116808.227934683</v>
      </c>
      <c r="Y27" s="23">
        <v>1.41498119374698E-2</v>
      </c>
      <c r="Z27" s="20">
        <v>3.3852697089997699E-8</v>
      </c>
      <c r="AA27" s="23">
        <v>0.99999999399645001</v>
      </c>
      <c r="AB27" s="20">
        <v>1.11659799584274E-6</v>
      </c>
      <c r="AC27" s="23">
        <v>0.621298641074847</v>
      </c>
      <c r="AD27" s="20">
        <v>5.1589012384223299E-7</v>
      </c>
      <c r="AE27" s="23">
        <v>6.6593301280282402E-2</v>
      </c>
      <c r="AG27" s="23">
        <v>1.2836776104300399E-2</v>
      </c>
    </row>
    <row r="28" spans="1:33" x14ac:dyDescent="0.25">
      <c r="A28" s="8">
        <v>44464</v>
      </c>
      <c r="B28" s="23" t="s">
        <v>0</v>
      </c>
      <c r="C28" s="23">
        <v>7.5395348837209299</v>
      </c>
      <c r="D28" s="23">
        <v>66.418181818181822</v>
      </c>
      <c r="E28" s="23">
        <v>18.66181818181818</v>
      </c>
      <c r="F28" s="23">
        <v>47532</v>
      </c>
      <c r="G28" s="23">
        <v>119167.933432237</v>
      </c>
      <c r="H28" s="23"/>
      <c r="I28" s="23"/>
      <c r="J28" s="23">
        <v>0.18470606472378101</v>
      </c>
      <c r="K28" s="23">
        <v>0.83643162420966399</v>
      </c>
      <c r="L28" s="23">
        <v>1.4733321245376001</v>
      </c>
      <c r="M28" s="23">
        <v>58.554537363050699</v>
      </c>
      <c r="N28" s="27">
        <v>0.91775489401894705</v>
      </c>
      <c r="O28" s="20">
        <v>8.9144972063026595E-6</v>
      </c>
      <c r="P28" s="23">
        <v>9.7840328874427805E-3</v>
      </c>
      <c r="R28" s="23"/>
      <c r="S28" s="23"/>
      <c r="T28" s="23">
        <v>0.53718003532358405</v>
      </c>
      <c r="U28" s="23"/>
      <c r="W28" s="23">
        <v>115424.963954158</v>
      </c>
      <c r="Y28" s="23">
        <v>1.5650718987452499E-2</v>
      </c>
      <c r="Z28" s="23">
        <v>1.00785031135675E-2</v>
      </c>
      <c r="AA28" s="23">
        <v>0.143636619522158</v>
      </c>
      <c r="AB28" s="23">
        <v>0.13843154366260499</v>
      </c>
      <c r="AC28" s="23">
        <v>0.74564125877193699</v>
      </c>
      <c r="AD28" s="20">
        <v>4.0291344224729903E-4</v>
      </c>
      <c r="AE28" s="23">
        <v>6.6343072467637904E-2</v>
      </c>
      <c r="AG28" s="23">
        <v>1.2836728405626399E-2</v>
      </c>
    </row>
    <row r="29" spans="1:33" x14ac:dyDescent="0.25">
      <c r="A29" s="8">
        <v>44465</v>
      </c>
      <c r="B29" s="23" t="s">
        <v>0</v>
      </c>
      <c r="C29" s="23">
        <v>4.5976744186046519</v>
      </c>
      <c r="D29" s="23">
        <v>64.392727272727257</v>
      </c>
      <c r="E29" s="23">
        <v>19.260000000000009</v>
      </c>
      <c r="F29" s="23">
        <v>30958</v>
      </c>
      <c r="G29" s="23">
        <v>116878.587641637</v>
      </c>
      <c r="H29" s="20"/>
      <c r="I29" s="23"/>
      <c r="J29" s="23">
        <v>9.6167145185218697E-2</v>
      </c>
      <c r="K29" s="20">
        <v>0.57275575980749704</v>
      </c>
      <c r="L29" s="23">
        <v>1.8077848086249699</v>
      </c>
      <c r="M29" s="23">
        <v>146.35969127366999</v>
      </c>
      <c r="N29" s="27">
        <v>0.56553086657248397</v>
      </c>
      <c r="O29" s="20">
        <v>1.1045665966769E-5</v>
      </c>
      <c r="P29" s="23">
        <v>9.1382904112187208E-3</v>
      </c>
      <c r="R29" s="23"/>
      <c r="S29" s="23"/>
      <c r="T29" s="23">
        <v>0.53712152817758796</v>
      </c>
      <c r="U29" s="23"/>
      <c r="W29" s="23">
        <v>114276.481330109</v>
      </c>
      <c r="Y29" s="23">
        <v>1.43963592341335E-2</v>
      </c>
      <c r="Z29" s="20">
        <v>7.2930361327827598E-7</v>
      </c>
      <c r="AA29" s="23">
        <v>0.99999996258537704</v>
      </c>
      <c r="AB29" s="20">
        <v>4.5836331086235296E-6</v>
      </c>
      <c r="AC29" s="23">
        <v>0.63109627306174898</v>
      </c>
      <c r="AD29" s="20">
        <v>1.1913197458524E-6</v>
      </c>
      <c r="AE29" s="23">
        <v>6.6261307589640703E-2</v>
      </c>
      <c r="AG29" s="23">
        <v>1.28367108579756E-2</v>
      </c>
    </row>
    <row r="30" spans="1:33" x14ac:dyDescent="0.25">
      <c r="A30" s="8">
        <v>44466</v>
      </c>
      <c r="B30" s="23" t="s">
        <v>0</v>
      </c>
      <c r="C30" s="23">
        <v>7.3860465116279066</v>
      </c>
      <c r="D30" s="23">
        <v>65.703636363636363</v>
      </c>
      <c r="E30" s="23">
        <v>20.376363636363639</v>
      </c>
      <c r="F30" s="23">
        <v>185016</v>
      </c>
      <c r="G30" s="23">
        <v>114225.036515859</v>
      </c>
      <c r="H30" s="23"/>
      <c r="I30" s="23"/>
      <c r="J30" s="23">
        <v>0.16897927198905999</v>
      </c>
      <c r="K30" s="20">
        <v>0.328850740982704</v>
      </c>
      <c r="L30" s="23">
        <v>0.92930761163603504</v>
      </c>
      <c r="M30" s="23">
        <v>160.60512086856801</v>
      </c>
      <c r="N30" s="27">
        <v>0.394434573545133</v>
      </c>
      <c r="O30" s="20">
        <v>1.18593989705262E-5</v>
      </c>
      <c r="P30" s="23">
        <v>8.8907621646713304E-3</v>
      </c>
      <c r="R30" s="23"/>
      <c r="S30" s="23"/>
      <c r="T30" s="23">
        <v>0.53706316781970398</v>
      </c>
      <c r="U30" s="23"/>
      <c r="W30" s="23">
        <v>113315.05515380899</v>
      </c>
      <c r="Y30" s="23">
        <v>1.4476312450109399E-2</v>
      </c>
      <c r="Z30" s="20">
        <v>5.9509564401927201E-5</v>
      </c>
      <c r="AA30" s="23">
        <v>1</v>
      </c>
      <c r="AB30" s="20">
        <v>6.0815402824765402E-6</v>
      </c>
      <c r="AC30" s="23">
        <v>0.63351296649984301</v>
      </c>
      <c r="AD30" s="20">
        <v>2.4248024699247098E-9</v>
      </c>
      <c r="AE30" s="23">
        <v>6.6104854317608694E-2</v>
      </c>
      <c r="AG30" s="23">
        <v>1.28367044025165E-2</v>
      </c>
    </row>
    <row r="31" spans="1:33" x14ac:dyDescent="0.25">
      <c r="A31" s="8">
        <v>44467</v>
      </c>
      <c r="B31" s="23" t="s">
        <v>0</v>
      </c>
      <c r="C31" s="23">
        <v>6.6116279069767447</v>
      </c>
      <c r="D31" s="23">
        <v>70.430909090909068</v>
      </c>
      <c r="E31" s="23">
        <v>19.892727272727271</v>
      </c>
      <c r="F31" s="23">
        <v>109605</v>
      </c>
      <c r="G31" s="23">
        <v>112455.161751031</v>
      </c>
      <c r="H31" s="23"/>
      <c r="I31" s="20"/>
      <c r="J31" s="23">
        <v>0.41884934469987001</v>
      </c>
      <c r="K31" s="20">
        <v>0.21751508734462199</v>
      </c>
      <c r="L31" s="23">
        <v>1.1642772394241701</v>
      </c>
      <c r="M31" s="23">
        <v>128.24973313655701</v>
      </c>
      <c r="N31" s="27">
        <v>0.53296218431783904</v>
      </c>
      <c r="O31" s="20">
        <v>1.3375897234046999E-5</v>
      </c>
      <c r="P31" s="23">
        <v>8.4279982182557892E-3</v>
      </c>
      <c r="T31" s="23">
        <v>0.53700496073626403</v>
      </c>
      <c r="W31" s="23">
        <v>112502.424149274</v>
      </c>
      <c r="Y31" s="23">
        <v>1.7152279918037801E-2</v>
      </c>
      <c r="Z31" s="23">
        <v>9.1984141071451697E-3</v>
      </c>
      <c r="AA31" s="23">
        <v>0.17236982381899599</v>
      </c>
      <c r="AB31" s="20">
        <v>1.2455242300395899</v>
      </c>
      <c r="AC31" s="23">
        <v>0.78872566206182004</v>
      </c>
      <c r="AD31" s="23">
        <v>1.84719360896413E-3</v>
      </c>
      <c r="AE31" s="23">
        <v>5.7296389292693997E-2</v>
      </c>
      <c r="AG31" s="23">
        <v>1.28367020276805E-2</v>
      </c>
    </row>
    <row r="32" spans="1:33" x14ac:dyDescent="0.25">
      <c r="A32" s="8">
        <v>44468</v>
      </c>
      <c r="B32" s="23" t="s">
        <v>0</v>
      </c>
      <c r="C32" s="23">
        <v>6.8348837209302324</v>
      </c>
      <c r="D32" s="23">
        <v>68.561818181818168</v>
      </c>
      <c r="E32" s="23">
        <v>18.958181818181821</v>
      </c>
      <c r="F32" s="23">
        <v>123267</v>
      </c>
      <c r="G32" s="23">
        <v>110115.052665492</v>
      </c>
      <c r="H32" s="23"/>
      <c r="I32" s="23"/>
      <c r="J32" s="23">
        <v>0.54226386862852305</v>
      </c>
      <c r="K32" s="20">
        <v>0.44605526632485398</v>
      </c>
      <c r="L32" s="23">
        <v>0.829525163106547</v>
      </c>
      <c r="M32" s="23">
        <v>105.107831440468</v>
      </c>
      <c r="N32" s="27">
        <v>0.88490778897705402</v>
      </c>
      <c r="O32" s="20">
        <v>1.54979772080122E-5</v>
      </c>
      <c r="P32" s="23">
        <v>7.7773524262951801E-3</v>
      </c>
      <c r="T32" s="23">
        <v>0.53694691334256195</v>
      </c>
      <c r="W32" s="23">
        <v>111808.079529011</v>
      </c>
      <c r="Y32" s="23"/>
      <c r="Z32" s="23"/>
      <c r="AA32" s="23"/>
      <c r="AB32" s="23"/>
      <c r="AC32" s="23"/>
      <c r="AD32" s="20"/>
      <c r="AE32" s="23"/>
      <c r="AG32" s="23">
        <v>1.28367011540264E-2</v>
      </c>
    </row>
    <row r="33" spans="1:33" x14ac:dyDescent="0.25">
      <c r="A33" s="8">
        <v>44469</v>
      </c>
      <c r="B33" s="23" t="s">
        <v>0</v>
      </c>
      <c r="C33" s="23">
        <v>8.1999999999999993</v>
      </c>
      <c r="D33" s="23">
        <v>70.709090909090889</v>
      </c>
      <c r="E33" s="23">
        <v>18.38909090909091</v>
      </c>
      <c r="F33" s="23">
        <v>110060</v>
      </c>
      <c r="G33" s="25">
        <v>107919.87760984201</v>
      </c>
      <c r="H33" s="29"/>
      <c r="I33" s="25"/>
      <c r="J33" s="25">
        <v>0.33175187605267298</v>
      </c>
      <c r="K33" s="29">
        <v>0.47037587547111998</v>
      </c>
      <c r="L33" s="25">
        <v>0.96498267228293799</v>
      </c>
      <c r="M33" s="25">
        <v>183.69879615726299</v>
      </c>
      <c r="N33" s="27">
        <v>0.69871351876786303</v>
      </c>
      <c r="O33" s="20">
        <v>1.61601904994368E-5</v>
      </c>
      <c r="P33" s="23">
        <v>7.5735567146133498E-3</v>
      </c>
      <c r="T33" s="23">
        <v>0</v>
      </c>
      <c r="W33" s="23">
        <v>111207.754753231</v>
      </c>
      <c r="Y33" s="23"/>
      <c r="Z33" s="23"/>
      <c r="AA33" s="23"/>
      <c r="AB33" s="23"/>
      <c r="AC33" s="23"/>
      <c r="AD33" s="20"/>
      <c r="AE33" s="23"/>
      <c r="AG33" s="23">
        <v>0</v>
      </c>
    </row>
    <row r="34" spans="1:33" x14ac:dyDescent="0.25">
      <c r="A34" s="8"/>
      <c r="C34" s="23"/>
      <c r="F34" s="23"/>
      <c r="G34" s="23"/>
      <c r="H34" s="23"/>
      <c r="I34" s="23"/>
      <c r="J34" s="23"/>
      <c r="K34" s="20"/>
      <c r="L34" s="23"/>
      <c r="M34" s="23"/>
      <c r="O34" s="20"/>
      <c r="P34" s="23"/>
      <c r="Y34" s="23"/>
      <c r="Z34" s="23"/>
      <c r="AA34" s="23"/>
      <c r="AB34" s="20"/>
      <c r="AC34" s="23"/>
      <c r="AD34" s="20"/>
      <c r="AE34" s="23"/>
    </row>
    <row r="35" spans="1:33" x14ac:dyDescent="0.25">
      <c r="A35" s="8"/>
      <c r="C35" s="23"/>
      <c r="F35" s="23"/>
      <c r="G35" s="23"/>
      <c r="H35" s="23"/>
      <c r="I35" s="23"/>
      <c r="J35" s="23"/>
      <c r="K35" s="20"/>
      <c r="L35" s="23"/>
      <c r="M35" s="23"/>
      <c r="O35" s="20"/>
      <c r="P35" s="23"/>
      <c r="Y35" s="23"/>
      <c r="Z35" s="23"/>
      <c r="AA35" s="23"/>
      <c r="AB35" s="23"/>
      <c r="AC35" s="23"/>
      <c r="AD35" s="20"/>
      <c r="AE35" s="23"/>
    </row>
    <row r="36" spans="1:33" x14ac:dyDescent="0.25">
      <c r="A36" s="8"/>
      <c r="C36" s="23"/>
      <c r="F36" s="23"/>
      <c r="G36" s="23"/>
      <c r="H36" s="23"/>
      <c r="I36" s="23"/>
      <c r="J36" s="23"/>
      <c r="K36" s="20"/>
      <c r="L36" s="23"/>
      <c r="M36" s="23"/>
      <c r="O36" s="20"/>
      <c r="P36" s="23"/>
      <c r="Y36" s="23"/>
      <c r="Z36" s="23"/>
      <c r="AA36" s="23"/>
      <c r="AB36" s="20"/>
      <c r="AC36" s="23"/>
      <c r="AD36" s="20"/>
      <c r="AE36" s="23"/>
    </row>
    <row r="37" spans="1:33" x14ac:dyDescent="0.25">
      <c r="A37" s="8"/>
      <c r="C37" s="23"/>
      <c r="F37" s="23"/>
      <c r="G37" s="23"/>
      <c r="H37" s="23"/>
      <c r="I37" s="23"/>
      <c r="J37" s="23"/>
      <c r="K37" s="20"/>
      <c r="L37" s="23"/>
      <c r="M37" s="23"/>
      <c r="O37" s="20"/>
      <c r="P37" s="23"/>
      <c r="Y37" s="23"/>
      <c r="Z37" s="23"/>
      <c r="AA37" s="23"/>
      <c r="AB37" s="23"/>
      <c r="AC37" s="23"/>
      <c r="AD37" s="20"/>
      <c r="AE37" s="23"/>
    </row>
    <row r="38" spans="1:33" x14ac:dyDescent="0.25">
      <c r="A38" s="8"/>
      <c r="C38" s="23"/>
      <c r="F38" s="23"/>
      <c r="G38" s="23"/>
      <c r="H38" s="23"/>
      <c r="I38" s="23"/>
      <c r="J38" s="23"/>
      <c r="K38" s="23"/>
      <c r="L38" s="23"/>
      <c r="M38" s="23"/>
      <c r="O38" s="20"/>
      <c r="P38" s="23"/>
      <c r="Y38" s="23"/>
      <c r="Z38" s="23"/>
      <c r="AA38" s="23"/>
      <c r="AB38" s="23"/>
      <c r="AC38" s="23"/>
      <c r="AD38" s="20"/>
      <c r="AE38" s="23"/>
    </row>
    <row r="39" spans="1:33" x14ac:dyDescent="0.25">
      <c r="A39" s="8"/>
      <c r="C39" s="23"/>
      <c r="F39" s="23"/>
      <c r="G39" s="23"/>
      <c r="H39" s="23"/>
      <c r="I39" s="23"/>
      <c r="J39" s="23"/>
      <c r="K39" s="23"/>
      <c r="L39" s="23"/>
      <c r="M39" s="23"/>
      <c r="O39" s="20"/>
      <c r="P39" s="23"/>
      <c r="Y39" s="23"/>
      <c r="Z39" s="23"/>
      <c r="AA39" s="23"/>
      <c r="AB39" s="20"/>
      <c r="AC39" s="23"/>
      <c r="AD39" s="20"/>
      <c r="AE39" s="23"/>
    </row>
    <row r="40" spans="1:33" x14ac:dyDescent="0.25">
      <c r="A40" s="8"/>
      <c r="C40" s="23"/>
      <c r="F40" s="23"/>
      <c r="G40" s="23"/>
      <c r="H40" s="23"/>
      <c r="I40" s="23"/>
      <c r="J40" s="23"/>
      <c r="K40" s="23"/>
      <c r="L40" s="23"/>
      <c r="M40" s="23"/>
      <c r="O40" s="20"/>
      <c r="P40" s="23"/>
      <c r="Y40" s="23"/>
      <c r="Z40" s="23"/>
      <c r="AA40" s="23"/>
      <c r="AB40" s="23"/>
      <c r="AC40" s="23"/>
      <c r="AD40" s="23"/>
      <c r="AE40" s="23"/>
    </row>
    <row r="41" spans="1:33" x14ac:dyDescent="0.25">
      <c r="A41" s="8"/>
      <c r="C41" s="23"/>
      <c r="F41" s="23"/>
      <c r="G41" s="23"/>
      <c r="H41" s="23"/>
      <c r="I41" s="23"/>
      <c r="J41" s="23"/>
      <c r="K41" s="23"/>
      <c r="L41" s="23"/>
      <c r="M41" s="23"/>
      <c r="O41" s="20"/>
      <c r="P41" s="23"/>
      <c r="Y41" s="23"/>
      <c r="Z41" s="23"/>
      <c r="AA41" s="23"/>
      <c r="AB41" s="23"/>
      <c r="AC41" s="23"/>
      <c r="AD41" s="20"/>
      <c r="AE41" s="23"/>
    </row>
    <row r="42" spans="1:33" x14ac:dyDescent="0.25">
      <c r="A42" s="8"/>
      <c r="C42" s="23"/>
      <c r="F42" s="23"/>
      <c r="G42" s="23"/>
      <c r="H42" s="23"/>
      <c r="I42" s="20"/>
      <c r="J42" s="23"/>
      <c r="K42" s="23"/>
      <c r="L42" s="23"/>
      <c r="M42" s="23"/>
      <c r="O42" s="20"/>
      <c r="P42" s="23"/>
      <c r="Y42" s="23"/>
      <c r="Z42" s="23"/>
      <c r="AA42" s="23"/>
      <c r="AB42" s="23"/>
      <c r="AC42" s="23"/>
      <c r="AD42" s="23"/>
      <c r="AE42" s="23"/>
    </row>
    <row r="43" spans="1:33" x14ac:dyDescent="0.25">
      <c r="A43" s="8"/>
      <c r="C43" s="23"/>
      <c r="F43" s="23"/>
      <c r="G43" s="23"/>
      <c r="H43" s="23"/>
      <c r="I43" s="23"/>
      <c r="J43" s="23"/>
      <c r="K43" s="23"/>
      <c r="L43" s="23"/>
      <c r="M43" s="23"/>
      <c r="O43" s="20"/>
      <c r="P43" s="23"/>
      <c r="Y43" s="23"/>
      <c r="Z43" s="23"/>
      <c r="AA43" s="23"/>
      <c r="AB43" s="23"/>
      <c r="AC43" s="23"/>
      <c r="AD43" s="20"/>
      <c r="AE43" s="23"/>
    </row>
    <row r="44" spans="1:33" x14ac:dyDescent="0.25">
      <c r="A44" s="8"/>
      <c r="C44" s="23"/>
      <c r="F44" s="23"/>
      <c r="G44" s="23"/>
      <c r="H44" s="23"/>
      <c r="I44" s="23"/>
      <c r="J44" s="23"/>
      <c r="K44" s="23"/>
      <c r="L44" s="23"/>
      <c r="M44" s="23"/>
      <c r="O44" s="20"/>
      <c r="P44" s="23"/>
      <c r="Y44" s="23"/>
      <c r="Z44" s="23"/>
      <c r="AA44" s="23"/>
      <c r="AB44" s="23"/>
      <c r="AC44" s="23"/>
      <c r="AD44" s="20"/>
      <c r="AE44" s="23"/>
    </row>
    <row r="45" spans="1:33" x14ac:dyDescent="0.25">
      <c r="A45" s="8"/>
      <c r="C45" s="23"/>
      <c r="F45" s="23"/>
      <c r="G45" s="23"/>
      <c r="H45" s="23"/>
      <c r="I45" s="23"/>
      <c r="J45" s="23"/>
      <c r="K45" s="23"/>
      <c r="L45" s="23"/>
      <c r="M45" s="23"/>
      <c r="O45" s="20"/>
      <c r="P45" s="23"/>
      <c r="Y45" s="23"/>
      <c r="Z45" s="23"/>
      <c r="AA45" s="23"/>
      <c r="AB45" s="20"/>
      <c r="AC45" s="23"/>
      <c r="AD45" s="23"/>
      <c r="AE45" s="23"/>
    </row>
    <row r="46" spans="1:33" x14ac:dyDescent="0.25">
      <c r="A46" s="8"/>
      <c r="C46" s="23"/>
      <c r="F46" s="23"/>
      <c r="G46" s="23"/>
      <c r="H46" s="23"/>
      <c r="I46" s="23"/>
      <c r="J46" s="23"/>
      <c r="K46" s="23"/>
      <c r="L46" s="23"/>
      <c r="M46" s="23"/>
      <c r="P46" s="23"/>
      <c r="Y46" s="23"/>
      <c r="Z46" s="23"/>
      <c r="AA46" s="23"/>
      <c r="AB46" s="23"/>
      <c r="AC46" s="23"/>
      <c r="AD46" s="20"/>
      <c r="AE46" s="23"/>
    </row>
    <row r="47" spans="1:33" x14ac:dyDescent="0.25">
      <c r="A47" s="8"/>
      <c r="C47" s="23"/>
      <c r="F47" s="23"/>
      <c r="G47" s="23"/>
      <c r="H47" s="23"/>
      <c r="I47" s="23"/>
      <c r="J47" s="23"/>
      <c r="K47" s="23"/>
      <c r="L47" s="23"/>
      <c r="M47" s="23"/>
      <c r="P47" s="23"/>
      <c r="Y47" s="23"/>
      <c r="Z47" s="23"/>
      <c r="AA47" s="23"/>
      <c r="AB47" s="20"/>
      <c r="AC47" s="23"/>
      <c r="AD47" s="20"/>
      <c r="AE47" s="23"/>
    </row>
    <row r="48" spans="1:33" x14ac:dyDescent="0.25">
      <c r="A48" s="8"/>
      <c r="C48" s="23"/>
      <c r="F48" s="23"/>
      <c r="G48" s="23"/>
      <c r="H48" s="23"/>
      <c r="I48" s="23"/>
      <c r="J48" s="23"/>
      <c r="K48" s="23"/>
      <c r="L48" s="23"/>
      <c r="M48" s="23"/>
      <c r="P48" s="23"/>
      <c r="Y48" s="23"/>
      <c r="Z48" s="23"/>
      <c r="AA48" s="23"/>
      <c r="AB48" s="20"/>
      <c r="AC48" s="23"/>
      <c r="AD48" s="20"/>
      <c r="AE48" s="23"/>
    </row>
    <row r="49" spans="1:31" x14ac:dyDescent="0.25">
      <c r="A49" s="8"/>
      <c r="C49" s="23"/>
      <c r="F49" s="23"/>
      <c r="G49" s="23"/>
      <c r="H49" s="23"/>
      <c r="I49" s="23"/>
      <c r="J49" s="23"/>
      <c r="K49" s="23"/>
      <c r="L49" s="23"/>
      <c r="M49" s="23"/>
      <c r="P49" s="23"/>
      <c r="Y49" s="23"/>
      <c r="Z49" s="23"/>
      <c r="AA49" s="23"/>
      <c r="AB49" s="23"/>
      <c r="AC49" s="23"/>
      <c r="AD49" s="20"/>
      <c r="AE49" s="23"/>
    </row>
    <row r="50" spans="1:31" x14ac:dyDescent="0.25">
      <c r="A50" s="8"/>
      <c r="C50" s="23"/>
      <c r="F50" s="23"/>
      <c r="G50" s="23"/>
      <c r="H50" s="23"/>
      <c r="I50" s="23"/>
      <c r="J50" s="23"/>
      <c r="K50" s="23"/>
      <c r="L50" s="23"/>
      <c r="M50" s="23"/>
      <c r="P50" s="23"/>
      <c r="Y50" s="23"/>
      <c r="Z50" s="23"/>
      <c r="AA50" s="23"/>
      <c r="AB50" s="20"/>
      <c r="AC50" s="23"/>
      <c r="AD50" s="20"/>
      <c r="AE50" s="23"/>
    </row>
    <row r="51" spans="1:31" x14ac:dyDescent="0.25">
      <c r="A51" s="8"/>
      <c r="C51" s="23"/>
      <c r="F51" s="23"/>
      <c r="G51" s="23"/>
      <c r="H51" s="23"/>
      <c r="I51" s="23"/>
      <c r="J51" s="23"/>
      <c r="K51" s="23"/>
      <c r="L51" s="23"/>
      <c r="M51" s="23"/>
      <c r="P51" s="23"/>
      <c r="Y51" s="23"/>
      <c r="Z51" s="23"/>
      <c r="AA51" s="23"/>
      <c r="AB51" s="23"/>
      <c r="AC51" s="23"/>
      <c r="AD51" s="20"/>
      <c r="AE51" s="23"/>
    </row>
    <row r="52" spans="1:31" x14ac:dyDescent="0.25">
      <c r="A52" s="8"/>
      <c r="C52" s="23"/>
      <c r="F52" s="23"/>
      <c r="G52" s="23"/>
      <c r="J52" s="23"/>
      <c r="P52" s="23"/>
    </row>
    <row r="53" spans="1:31" x14ac:dyDescent="0.25">
      <c r="A53" s="8"/>
      <c r="C53" s="23"/>
      <c r="F53" s="23"/>
      <c r="G53" s="23"/>
      <c r="J53" s="23"/>
      <c r="P53" s="23"/>
    </row>
    <row r="54" spans="1:31" x14ac:dyDescent="0.25">
      <c r="A54" s="8"/>
      <c r="C54" s="23"/>
      <c r="F54" s="23"/>
      <c r="G54" s="23"/>
      <c r="J54" s="23"/>
      <c r="P54" s="23"/>
    </row>
    <row r="55" spans="1:31" x14ac:dyDescent="0.25">
      <c r="A55" s="8"/>
      <c r="C55" s="23"/>
      <c r="G55" s="20"/>
      <c r="J55" s="23"/>
      <c r="P55" s="23"/>
    </row>
    <row r="56" spans="1:31" x14ac:dyDescent="0.25">
      <c r="A56" s="8"/>
      <c r="C56" s="23"/>
      <c r="G56" s="20"/>
      <c r="J56" s="23"/>
      <c r="P56" s="23"/>
    </row>
    <row r="57" spans="1:31" x14ac:dyDescent="0.25">
      <c r="A57" s="8"/>
      <c r="C57" s="23"/>
      <c r="G57" s="20"/>
      <c r="J57" s="23"/>
      <c r="P57" s="23"/>
    </row>
    <row r="58" spans="1:31" x14ac:dyDescent="0.25">
      <c r="A58" s="8"/>
      <c r="C58" s="23"/>
      <c r="G58" s="20"/>
      <c r="J58" s="23"/>
      <c r="P58" s="23"/>
    </row>
    <row r="59" spans="1:31" x14ac:dyDescent="0.25">
      <c r="A59" s="8"/>
      <c r="C59" s="23"/>
      <c r="G59" s="20"/>
      <c r="J59" s="23"/>
      <c r="P59" s="23"/>
    </row>
    <row r="60" spans="1:31" x14ac:dyDescent="0.25">
      <c r="A60" s="8"/>
      <c r="C60" s="23"/>
      <c r="G60" s="20"/>
      <c r="J60" s="23"/>
      <c r="P60" s="23"/>
    </row>
    <row r="61" spans="1:31" x14ac:dyDescent="0.25">
      <c r="A61" s="8"/>
      <c r="C61" s="23"/>
      <c r="G61" s="20"/>
      <c r="J61" s="23"/>
      <c r="P61" s="23"/>
    </row>
    <row r="62" spans="1:31" x14ac:dyDescent="0.25">
      <c r="A62" s="8"/>
      <c r="C62" s="23"/>
      <c r="G62" s="20"/>
      <c r="J62" s="23"/>
      <c r="P62" s="23"/>
    </row>
    <row r="63" spans="1:31" x14ac:dyDescent="0.25">
      <c r="A63" s="8"/>
      <c r="C63" s="23"/>
      <c r="G63" s="20"/>
      <c r="J63" s="23"/>
      <c r="P63" s="23"/>
    </row>
    <row r="64" spans="1:31" x14ac:dyDescent="0.25">
      <c r="A64" s="8"/>
      <c r="C64" s="23"/>
      <c r="G64" s="20"/>
      <c r="J64" s="23"/>
      <c r="P64" s="23"/>
    </row>
    <row r="65" spans="1:16" x14ac:dyDescent="0.25">
      <c r="A65" s="8"/>
      <c r="C65" s="23"/>
      <c r="G65" s="20"/>
      <c r="J65" s="23"/>
      <c r="P65" s="23"/>
    </row>
    <row r="66" spans="1:16" x14ac:dyDescent="0.25">
      <c r="A66" s="8"/>
      <c r="C66" s="23"/>
      <c r="G66" s="20"/>
      <c r="J66" s="23"/>
      <c r="P66" s="23"/>
    </row>
    <row r="67" spans="1:16" x14ac:dyDescent="0.25">
      <c r="A67" s="8"/>
      <c r="C67" s="23"/>
      <c r="G67" s="20"/>
      <c r="J67" s="23"/>
      <c r="P67" s="23"/>
    </row>
    <row r="68" spans="1:16" x14ac:dyDescent="0.25">
      <c r="A68" s="8"/>
      <c r="C68" s="23"/>
      <c r="G68" s="20"/>
      <c r="J68" s="23"/>
      <c r="P68" s="23"/>
    </row>
    <row r="69" spans="1:16" x14ac:dyDescent="0.25">
      <c r="A69" s="8"/>
      <c r="C69" s="23"/>
      <c r="G69" s="20"/>
      <c r="J69" s="23"/>
      <c r="P69" s="23"/>
    </row>
    <row r="70" spans="1:16" x14ac:dyDescent="0.25">
      <c r="A70" s="8"/>
      <c r="C70" s="23"/>
      <c r="G70" s="20"/>
      <c r="J70" s="23"/>
      <c r="P70" s="23"/>
    </row>
    <row r="71" spans="1:16" x14ac:dyDescent="0.25">
      <c r="A71" s="8"/>
      <c r="C71" s="23"/>
      <c r="G71" s="20"/>
      <c r="J71" s="23"/>
      <c r="P71" s="23"/>
    </row>
    <row r="72" spans="1:16" x14ac:dyDescent="0.25">
      <c r="A72" s="8"/>
      <c r="C72" s="23"/>
      <c r="G72" s="20"/>
      <c r="J72" s="23"/>
      <c r="P72" s="23"/>
    </row>
    <row r="73" spans="1:16" x14ac:dyDescent="0.25">
      <c r="A73" s="8"/>
      <c r="C73" s="23"/>
      <c r="G73" s="20"/>
      <c r="J73" s="23"/>
      <c r="P73" s="23"/>
    </row>
    <row r="74" spans="1:16" x14ac:dyDescent="0.25">
      <c r="A74" s="8"/>
      <c r="C74" s="23"/>
      <c r="G74" s="20"/>
      <c r="J74" s="23"/>
      <c r="P74" s="23"/>
    </row>
    <row r="75" spans="1:16" x14ac:dyDescent="0.25">
      <c r="A75" s="8"/>
      <c r="C75" s="23"/>
      <c r="G75" s="20"/>
      <c r="J75" s="23"/>
      <c r="P75" s="23"/>
    </row>
    <row r="76" spans="1:16" x14ac:dyDescent="0.25">
      <c r="A76" s="8"/>
      <c r="C76" s="23"/>
      <c r="G76" s="20"/>
      <c r="J76" s="23"/>
      <c r="P76" s="23"/>
    </row>
    <row r="77" spans="1:16" x14ac:dyDescent="0.25">
      <c r="A77" s="8"/>
      <c r="C77" s="23"/>
      <c r="G77" s="20"/>
      <c r="J77" s="23"/>
      <c r="P77" s="23"/>
    </row>
    <row r="78" spans="1:16" x14ac:dyDescent="0.25">
      <c r="A78" s="8"/>
      <c r="C78" s="23"/>
      <c r="G78" s="20"/>
      <c r="J78" s="23"/>
      <c r="P78" s="23"/>
    </row>
    <row r="79" spans="1:16" x14ac:dyDescent="0.25">
      <c r="A79" s="8"/>
      <c r="C79" s="23"/>
      <c r="G79" s="20"/>
      <c r="J79" s="23"/>
      <c r="P79" s="23"/>
    </row>
    <row r="80" spans="1:16" x14ac:dyDescent="0.25">
      <c r="A80" s="8"/>
      <c r="C80" s="23"/>
      <c r="G80" s="20"/>
      <c r="J80" s="23"/>
      <c r="P80" s="23"/>
    </row>
    <row r="81" spans="1:16" x14ac:dyDescent="0.25">
      <c r="A81" s="8"/>
      <c r="C81" s="23"/>
      <c r="G81" s="20"/>
      <c r="J81" s="23"/>
      <c r="P81" s="23"/>
    </row>
    <row r="82" spans="1:16" x14ac:dyDescent="0.25">
      <c r="A82" s="8"/>
      <c r="C82" s="23"/>
      <c r="G82" s="20"/>
      <c r="J82" s="23"/>
      <c r="P82" s="23"/>
    </row>
    <row r="83" spans="1:16" x14ac:dyDescent="0.25">
      <c r="A83" s="8"/>
      <c r="C83" s="23"/>
      <c r="G83" s="20"/>
      <c r="J83" s="23"/>
      <c r="P83" s="23"/>
    </row>
    <row r="84" spans="1:16" x14ac:dyDescent="0.25">
      <c r="A84" s="8"/>
      <c r="C84" s="23"/>
      <c r="G84" s="20"/>
      <c r="J84" s="23"/>
      <c r="P84" s="23"/>
    </row>
    <row r="85" spans="1:16" x14ac:dyDescent="0.25">
      <c r="A85" s="8"/>
      <c r="C85" s="23"/>
      <c r="G85" s="20"/>
      <c r="J85" s="23"/>
      <c r="P85" s="23"/>
    </row>
    <row r="86" spans="1:16" x14ac:dyDescent="0.25">
      <c r="A86" s="8"/>
      <c r="C86" s="23"/>
      <c r="G86" s="20"/>
      <c r="J86" s="23"/>
      <c r="P86" s="23"/>
    </row>
    <row r="87" spans="1:16" x14ac:dyDescent="0.25">
      <c r="A87" s="8"/>
      <c r="C87" s="23"/>
      <c r="G87" s="20"/>
      <c r="J87" s="23"/>
      <c r="P87" s="23"/>
    </row>
    <row r="88" spans="1:16" x14ac:dyDescent="0.25">
      <c r="A88" s="8"/>
      <c r="C88" s="23"/>
      <c r="G88" s="20"/>
      <c r="J88" s="23"/>
      <c r="P88" s="23"/>
    </row>
    <row r="89" spans="1:16" x14ac:dyDescent="0.25">
      <c r="A89" s="8"/>
      <c r="C89" s="23"/>
      <c r="G89" s="20"/>
      <c r="J89" s="23"/>
      <c r="P89" s="23"/>
    </row>
    <row r="90" spans="1:16" x14ac:dyDescent="0.25">
      <c r="A90" s="8"/>
      <c r="C90" s="23"/>
      <c r="G90" s="20"/>
      <c r="J90" s="23"/>
      <c r="P90" s="23"/>
    </row>
    <row r="91" spans="1:16" x14ac:dyDescent="0.25">
      <c r="A91" s="8"/>
      <c r="C91" s="23"/>
      <c r="G91" s="20"/>
      <c r="J91" s="23"/>
      <c r="P91" s="23"/>
    </row>
    <row r="92" spans="1:16" x14ac:dyDescent="0.25">
      <c r="A92" s="8"/>
      <c r="C92" s="23"/>
      <c r="G92" s="20"/>
      <c r="J92" s="23"/>
      <c r="P92" s="23"/>
    </row>
    <row r="93" spans="1:16" x14ac:dyDescent="0.25">
      <c r="A93" s="8"/>
      <c r="C93" s="23"/>
      <c r="G93" s="20"/>
      <c r="J93" s="23"/>
      <c r="P93" s="23"/>
    </row>
    <row r="94" spans="1:16" x14ac:dyDescent="0.25">
      <c r="A94" s="8"/>
      <c r="C94" s="23"/>
      <c r="G94" s="20"/>
      <c r="J94" s="23"/>
      <c r="P94" s="23"/>
    </row>
    <row r="95" spans="1:16" x14ac:dyDescent="0.25">
      <c r="A95" s="8"/>
      <c r="C95" s="23"/>
      <c r="G95" s="23"/>
      <c r="J95" s="23"/>
    </row>
    <row r="96" spans="1:16" x14ac:dyDescent="0.25">
      <c r="A96" s="8"/>
      <c r="C96" s="23"/>
      <c r="G96" s="23"/>
    </row>
    <row r="97" spans="7:7" x14ac:dyDescent="0.25">
      <c r="G97" s="23"/>
    </row>
    <row r="98" spans="7:7" x14ac:dyDescent="0.25">
      <c r="G98" s="23"/>
    </row>
    <row r="99" spans="7:7" x14ac:dyDescent="0.25">
      <c r="G99" s="23"/>
    </row>
    <row r="100" spans="7:7" x14ac:dyDescent="0.25">
      <c r="G100" s="23"/>
    </row>
    <row r="101" spans="7:7" x14ac:dyDescent="0.25">
      <c r="G101" s="23"/>
    </row>
    <row r="102" spans="7:7" x14ac:dyDescent="0.25">
      <c r="G102" s="23"/>
    </row>
    <row r="103" spans="7:7" x14ac:dyDescent="0.25">
      <c r="G103" s="23"/>
    </row>
    <row r="104" spans="7:7" x14ac:dyDescent="0.25">
      <c r="G104" s="23"/>
    </row>
    <row r="105" spans="7:7" x14ac:dyDescent="0.25">
      <c r="G105" s="23"/>
    </row>
    <row r="106" spans="7:7" x14ac:dyDescent="0.25">
      <c r="G106" s="23"/>
    </row>
    <row r="107" spans="7:7" x14ac:dyDescent="0.25">
      <c r="G107" s="23"/>
    </row>
    <row r="108" spans="7:7" x14ac:dyDescent="0.25">
      <c r="G108" s="23"/>
    </row>
    <row r="109" spans="7:7" x14ac:dyDescent="0.25">
      <c r="G109" s="23"/>
    </row>
    <row r="110" spans="7:7" x14ac:dyDescent="0.25">
      <c r="G110" s="23"/>
    </row>
    <row r="111" spans="7:7" x14ac:dyDescent="0.25">
      <c r="G111" s="23"/>
    </row>
    <row r="112" spans="7:7" x14ac:dyDescent="0.25">
      <c r="G112" s="23"/>
    </row>
    <row r="113" spans="7:7" x14ac:dyDescent="0.25">
      <c r="G113" s="23"/>
    </row>
    <row r="114" spans="7:7" x14ac:dyDescent="0.25">
      <c r="G114" s="23"/>
    </row>
    <row r="115" spans="7:7" x14ac:dyDescent="0.25">
      <c r="G115" s="23"/>
    </row>
    <row r="116" spans="7:7" x14ac:dyDescent="0.25">
      <c r="G116" s="23"/>
    </row>
    <row r="117" spans="7:7" x14ac:dyDescent="0.25">
      <c r="G117" s="23"/>
    </row>
    <row r="118" spans="7:7" x14ac:dyDescent="0.25">
      <c r="G118" s="23"/>
    </row>
    <row r="119" spans="7:7" x14ac:dyDescent="0.25">
      <c r="G119" s="23"/>
    </row>
    <row r="120" spans="7:7" x14ac:dyDescent="0.25">
      <c r="G120" s="23"/>
    </row>
    <row r="121" spans="7:7" x14ac:dyDescent="0.25">
      <c r="G121" s="23"/>
    </row>
    <row r="122" spans="7:7" x14ac:dyDescent="0.25">
      <c r="G122" s="23"/>
    </row>
    <row r="123" spans="7:7" x14ac:dyDescent="0.25">
      <c r="G123" s="23"/>
    </row>
    <row r="124" spans="7:7" x14ac:dyDescent="0.25">
      <c r="G124" s="23"/>
    </row>
    <row r="125" spans="7:7" x14ac:dyDescent="0.25">
      <c r="G125" s="23"/>
    </row>
    <row r="126" spans="7:7" x14ac:dyDescent="0.25">
      <c r="G126" s="23"/>
    </row>
    <row r="127" spans="7:7" x14ac:dyDescent="0.25">
      <c r="G127" s="23"/>
    </row>
    <row r="128" spans="7:7" x14ac:dyDescent="0.25">
      <c r="G128" s="23"/>
    </row>
    <row r="129" spans="7:7" x14ac:dyDescent="0.25">
      <c r="G129" s="23"/>
    </row>
    <row r="130" spans="7:7" x14ac:dyDescent="0.25">
      <c r="G130" s="23"/>
    </row>
    <row r="131" spans="7:7" x14ac:dyDescent="0.25">
      <c r="G131" s="23"/>
    </row>
    <row r="132" spans="7:7" x14ac:dyDescent="0.25">
      <c r="G132" s="23"/>
    </row>
    <row r="133" spans="7:7" x14ac:dyDescent="0.25">
      <c r="G133" s="23"/>
    </row>
    <row r="134" spans="7:7" x14ac:dyDescent="0.25">
      <c r="G134" s="23"/>
    </row>
    <row r="135" spans="7:7" x14ac:dyDescent="0.25">
      <c r="G135" s="23"/>
    </row>
    <row r="136" spans="7:7" x14ac:dyDescent="0.25">
      <c r="G136" s="23"/>
    </row>
    <row r="137" spans="7:7" x14ac:dyDescent="0.25">
      <c r="G137" s="23"/>
    </row>
    <row r="138" spans="7:7" x14ac:dyDescent="0.25">
      <c r="G138" s="23"/>
    </row>
    <row r="139" spans="7:7" x14ac:dyDescent="0.25">
      <c r="G139" s="23"/>
    </row>
    <row r="140" spans="7:7" x14ac:dyDescent="0.25">
      <c r="G140" s="23"/>
    </row>
    <row r="141" spans="7:7" x14ac:dyDescent="0.25">
      <c r="G141" s="23"/>
    </row>
    <row r="142" spans="7:7" x14ac:dyDescent="0.25">
      <c r="G142" s="23"/>
    </row>
    <row r="143" spans="7:7" x14ac:dyDescent="0.25">
      <c r="G143" s="23"/>
    </row>
    <row r="144" spans="7:7" x14ac:dyDescent="0.25">
      <c r="G144" s="23"/>
    </row>
    <row r="145" spans="7:7" x14ac:dyDescent="0.25">
      <c r="G145" s="23"/>
    </row>
    <row r="146" spans="7:7" x14ac:dyDescent="0.25">
      <c r="G146" s="23"/>
    </row>
    <row r="147" spans="7:7" x14ac:dyDescent="0.25">
      <c r="G147" s="23"/>
    </row>
    <row r="148" spans="7:7" x14ac:dyDescent="0.25">
      <c r="G148" s="23"/>
    </row>
    <row r="149" spans="7:7" x14ac:dyDescent="0.25">
      <c r="G149" s="23"/>
    </row>
    <row r="150" spans="7:7" x14ac:dyDescent="0.25">
      <c r="G150" s="23"/>
    </row>
    <row r="151" spans="7:7" x14ac:dyDescent="0.25">
      <c r="G151" s="23"/>
    </row>
    <row r="152" spans="7:7" x14ac:dyDescent="0.25">
      <c r="G152" s="23"/>
    </row>
    <row r="153" spans="7:7" x14ac:dyDescent="0.25">
      <c r="G153" s="23"/>
    </row>
    <row r="154" spans="7:7" x14ac:dyDescent="0.25">
      <c r="G154" s="23"/>
    </row>
    <row r="155" spans="7:7" x14ac:dyDescent="0.25">
      <c r="G155" s="23"/>
    </row>
    <row r="156" spans="7:7" x14ac:dyDescent="0.25">
      <c r="G156" s="23"/>
    </row>
    <row r="157" spans="7:7" x14ac:dyDescent="0.25">
      <c r="G157" s="23"/>
    </row>
    <row r="158" spans="7:7" x14ac:dyDescent="0.25">
      <c r="G158" s="23"/>
    </row>
    <row r="159" spans="7:7" x14ac:dyDescent="0.25">
      <c r="G159" s="23"/>
    </row>
    <row r="160" spans="7:7" x14ac:dyDescent="0.25">
      <c r="G160" s="23"/>
    </row>
    <row r="161" spans="7:7" x14ac:dyDescent="0.25">
      <c r="G161" s="23"/>
    </row>
    <row r="162" spans="7:7" x14ac:dyDescent="0.25">
      <c r="G162" s="23"/>
    </row>
    <row r="163" spans="7:7" x14ac:dyDescent="0.25">
      <c r="G163" s="23"/>
    </row>
    <row r="164" spans="7:7" x14ac:dyDescent="0.25">
      <c r="G164" s="23"/>
    </row>
    <row r="165" spans="7:7" x14ac:dyDescent="0.25">
      <c r="G165" s="23"/>
    </row>
    <row r="166" spans="7:7" x14ac:dyDescent="0.25">
      <c r="G166" s="23"/>
    </row>
    <row r="167" spans="7:7" x14ac:dyDescent="0.25">
      <c r="G167" s="23"/>
    </row>
    <row r="168" spans="7:7" x14ac:dyDescent="0.25">
      <c r="G168" s="23"/>
    </row>
    <row r="169" spans="7:7" x14ac:dyDescent="0.25">
      <c r="G169" s="23"/>
    </row>
    <row r="170" spans="7:7" x14ac:dyDescent="0.25">
      <c r="G170" s="23"/>
    </row>
    <row r="171" spans="7:7" x14ac:dyDescent="0.25">
      <c r="G171" s="23"/>
    </row>
    <row r="172" spans="7:7" x14ac:dyDescent="0.25">
      <c r="G172" s="23"/>
    </row>
    <row r="173" spans="7:7" x14ac:dyDescent="0.25">
      <c r="G173" s="23"/>
    </row>
    <row r="174" spans="7:7" x14ac:dyDescent="0.25">
      <c r="G174" s="23"/>
    </row>
    <row r="175" spans="7:7" x14ac:dyDescent="0.25">
      <c r="G175" s="23"/>
    </row>
    <row r="176" spans="7:7" x14ac:dyDescent="0.25">
      <c r="G176" s="23"/>
    </row>
    <row r="177" spans="7:7" x14ac:dyDescent="0.25">
      <c r="G177" s="23"/>
    </row>
    <row r="178" spans="7:7" x14ac:dyDescent="0.25">
      <c r="G178" s="23"/>
    </row>
    <row r="179" spans="7:7" x14ac:dyDescent="0.25">
      <c r="G179" s="23"/>
    </row>
    <row r="180" spans="7:7" x14ac:dyDescent="0.25">
      <c r="G180" s="23"/>
    </row>
    <row r="181" spans="7:7" x14ac:dyDescent="0.25">
      <c r="G181" s="23"/>
    </row>
    <row r="182" spans="7:7" x14ac:dyDescent="0.25">
      <c r="G182" s="23"/>
    </row>
    <row r="183" spans="7:7" x14ac:dyDescent="0.25">
      <c r="G183" s="23"/>
    </row>
    <row r="184" spans="7:7" x14ac:dyDescent="0.25">
      <c r="G184" s="23"/>
    </row>
    <row r="185" spans="7:7" x14ac:dyDescent="0.25">
      <c r="G185" s="23"/>
    </row>
    <row r="186" spans="7:7" x14ac:dyDescent="0.25">
      <c r="G186" s="23"/>
    </row>
    <row r="187" spans="7:7" x14ac:dyDescent="0.25">
      <c r="G187" s="23"/>
    </row>
    <row r="188" spans="7:7" x14ac:dyDescent="0.25">
      <c r="G188" s="23"/>
    </row>
    <row r="189" spans="7:7" x14ac:dyDescent="0.25">
      <c r="G189" s="23"/>
    </row>
    <row r="190" spans="7:7" x14ac:dyDescent="0.25">
      <c r="G190" s="23"/>
    </row>
    <row r="191" spans="7:7" x14ac:dyDescent="0.25">
      <c r="G191" s="23"/>
    </row>
    <row r="192" spans="7:7" x14ac:dyDescent="0.25">
      <c r="G192" s="23"/>
    </row>
    <row r="193" spans="7:7" x14ac:dyDescent="0.25">
      <c r="G193" s="23"/>
    </row>
    <row r="194" spans="7:7" x14ac:dyDescent="0.25">
      <c r="G194" s="23"/>
    </row>
    <row r="195" spans="7:7" x14ac:dyDescent="0.25">
      <c r="G195" s="23"/>
    </row>
    <row r="196" spans="7:7" x14ac:dyDescent="0.25">
      <c r="G196" s="23"/>
    </row>
    <row r="197" spans="7:7" x14ac:dyDescent="0.25">
      <c r="G197" s="23"/>
    </row>
    <row r="198" spans="7:7" x14ac:dyDescent="0.25">
      <c r="G198" s="23"/>
    </row>
    <row r="199" spans="7:7" x14ac:dyDescent="0.25">
      <c r="G199" s="23"/>
    </row>
    <row r="200" spans="7:7" x14ac:dyDescent="0.25">
      <c r="G200" s="23"/>
    </row>
    <row r="201" spans="7:7" x14ac:dyDescent="0.25">
      <c r="G201" s="23"/>
    </row>
    <row r="202" spans="7:7" x14ac:dyDescent="0.25">
      <c r="G202" s="23"/>
    </row>
    <row r="203" spans="7:7" x14ac:dyDescent="0.25">
      <c r="G203" s="23"/>
    </row>
    <row r="204" spans="7:7" x14ac:dyDescent="0.25">
      <c r="G204" s="23"/>
    </row>
    <row r="205" spans="7:7" x14ac:dyDescent="0.25">
      <c r="G205" s="23"/>
    </row>
    <row r="206" spans="7:7" x14ac:dyDescent="0.25">
      <c r="G206" s="23"/>
    </row>
    <row r="207" spans="7:7" x14ac:dyDescent="0.25">
      <c r="G207" s="23"/>
    </row>
    <row r="208" spans="7:7" x14ac:dyDescent="0.25">
      <c r="G208" s="23"/>
    </row>
    <row r="209" spans="7:7" x14ac:dyDescent="0.25">
      <c r="G209" s="23"/>
    </row>
    <row r="210" spans="7:7" x14ac:dyDescent="0.25">
      <c r="G210" s="23"/>
    </row>
  </sheetData>
  <mergeCells count="3">
    <mergeCell ref="J1:M1"/>
    <mergeCell ref="Z1:AC1"/>
    <mergeCell ref="AG1:AK1"/>
  </mergeCells>
  <phoneticPr fontId="26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opLeftCell="A4" zoomScale="85" zoomScaleNormal="85" workbookViewId="0">
      <selection activeCell="H28" sqref="H28"/>
    </sheetView>
  </sheetViews>
  <sheetFormatPr defaultRowHeight="14.4" x14ac:dyDescent="0.25"/>
  <cols>
    <col min="1" max="1" width="17.6640625" style="23" customWidth="1"/>
    <col min="2" max="7" width="8.88671875" style="23"/>
    <col min="8" max="8" width="12.88671875" style="23" customWidth="1"/>
    <col min="9" max="9" width="8.88671875" style="23"/>
    <col min="10" max="10" width="10.6640625" style="23" customWidth="1"/>
    <col min="11" max="12" width="9.88671875" style="23" bestFit="1" customWidth="1"/>
    <col min="13" max="13" width="18.6640625" style="27" customWidth="1"/>
    <col min="14" max="17" width="8.88671875" style="23"/>
  </cols>
  <sheetData>
    <row r="1" spans="1:17" x14ac:dyDescent="0.25">
      <c r="A1" s="19" t="s">
        <v>2</v>
      </c>
      <c r="B1" s="31" t="s">
        <v>3</v>
      </c>
      <c r="C1" s="23" t="s">
        <v>4</v>
      </c>
      <c r="D1" s="23" t="s">
        <v>1</v>
      </c>
      <c r="E1" s="23" t="s">
        <v>5</v>
      </c>
      <c r="F1" s="23" t="s">
        <v>6</v>
      </c>
      <c r="G1" s="23" t="s">
        <v>38</v>
      </c>
      <c r="H1" s="30"/>
      <c r="I1" s="30"/>
      <c r="J1" s="30"/>
      <c r="K1" s="30"/>
      <c r="P1"/>
      <c r="Q1"/>
    </row>
    <row r="2" spans="1:17" x14ac:dyDescent="0.25">
      <c r="A2" s="8">
        <v>44438</v>
      </c>
      <c r="B2" s="23" t="s">
        <v>0</v>
      </c>
      <c r="C2" s="23">
        <v>7.2261904761904763</v>
      </c>
      <c r="D2" s="23">
        <v>71.121818181818171</v>
      </c>
      <c r="E2" s="23">
        <v>23.961818181818192</v>
      </c>
      <c r="F2" s="23">
        <v>259960</v>
      </c>
      <c r="G2" s="23">
        <v>176022.03700000001</v>
      </c>
    </row>
    <row r="3" spans="1:17" x14ac:dyDescent="0.25">
      <c r="A3" s="8">
        <v>44439</v>
      </c>
      <c r="B3" s="23" t="s">
        <v>0</v>
      </c>
      <c r="C3" s="23">
        <v>6.5651162790697661</v>
      </c>
      <c r="D3" s="23">
        <v>68.979999999999976</v>
      </c>
      <c r="E3" s="23">
        <v>23.51454545454547</v>
      </c>
      <c r="F3" s="23">
        <v>170852</v>
      </c>
      <c r="G3" s="23">
        <v>149432.89996569001</v>
      </c>
      <c r="J3" s="20"/>
    </row>
    <row r="4" spans="1:17" x14ac:dyDescent="0.25">
      <c r="A4" s="8">
        <v>44440</v>
      </c>
      <c r="B4" s="23" t="s">
        <v>0</v>
      </c>
      <c r="C4" s="23">
        <v>5.6642857142857146</v>
      </c>
      <c r="D4" s="23">
        <v>73.989090909090905</v>
      </c>
      <c r="E4" s="23">
        <v>22.081818181818171</v>
      </c>
      <c r="F4" s="23">
        <v>201952</v>
      </c>
      <c r="G4" s="23">
        <v>146681.672738519</v>
      </c>
      <c r="J4" s="20"/>
    </row>
    <row r="5" spans="1:17" x14ac:dyDescent="0.25">
      <c r="A5" s="8">
        <v>44441</v>
      </c>
      <c r="B5" s="23" t="s">
        <v>0</v>
      </c>
      <c r="C5" s="23">
        <v>5.3809523809523796</v>
      </c>
      <c r="D5" s="23">
        <v>67.323636363636354</v>
      </c>
      <c r="E5" s="23">
        <v>21.416363636363631</v>
      </c>
      <c r="F5" s="23">
        <v>175825</v>
      </c>
      <c r="G5" s="23">
        <v>143263.43349829299</v>
      </c>
      <c r="J5" s="20"/>
    </row>
    <row r="6" spans="1:17" x14ac:dyDescent="0.25">
      <c r="A6" s="8">
        <v>44442</v>
      </c>
      <c r="B6" s="23" t="s">
        <v>0</v>
      </c>
      <c r="C6" s="23">
        <v>6.2761904761904752</v>
      </c>
      <c r="D6" s="23">
        <v>66.730909090909094</v>
      </c>
      <c r="E6" s="23">
        <v>21.489090909090908</v>
      </c>
      <c r="F6" s="23">
        <v>234848</v>
      </c>
      <c r="G6" s="23">
        <v>141506.413974942</v>
      </c>
      <c r="J6" s="20"/>
    </row>
    <row r="7" spans="1:17" x14ac:dyDescent="0.25">
      <c r="A7" s="8">
        <v>44443</v>
      </c>
      <c r="B7" s="23" t="s">
        <v>0</v>
      </c>
      <c r="C7" s="23">
        <v>6.0214285714285696</v>
      </c>
      <c r="D7" s="23">
        <v>66.834545454545449</v>
      </c>
      <c r="E7" s="23">
        <v>22.256363636363631</v>
      </c>
      <c r="F7" s="23">
        <v>64444</v>
      </c>
      <c r="G7" s="23">
        <v>142951.70212452201</v>
      </c>
      <c r="J7" s="20"/>
    </row>
    <row r="8" spans="1:17" x14ac:dyDescent="0.25">
      <c r="A8" s="8">
        <v>44444</v>
      </c>
      <c r="B8" s="23" t="s">
        <v>0</v>
      </c>
      <c r="C8" s="23">
        <v>5.4095238095238107</v>
      </c>
      <c r="D8" s="23">
        <v>68.719999999999985</v>
      </c>
      <c r="E8" s="23">
        <v>22.523636363636371</v>
      </c>
      <c r="F8" s="23">
        <v>40288</v>
      </c>
      <c r="G8" s="23">
        <v>141264.73873560099</v>
      </c>
      <c r="J8" s="20"/>
    </row>
    <row r="9" spans="1:17" x14ac:dyDescent="0.25">
      <c r="A9" s="8">
        <v>44445</v>
      </c>
      <c r="B9" s="23" t="s">
        <v>0</v>
      </c>
      <c r="C9" s="23">
        <v>5.1097560975609726</v>
      </c>
      <c r="D9" s="23">
        <v>65.490909090909085</v>
      </c>
      <c r="E9" s="23">
        <v>22.74</v>
      </c>
      <c r="F9" s="23">
        <v>75182</v>
      </c>
      <c r="G9" s="23">
        <v>138592.17243223201</v>
      </c>
      <c r="J9" s="20"/>
    </row>
    <row r="10" spans="1:17" x14ac:dyDescent="0.25">
      <c r="A10" s="8">
        <v>44446</v>
      </c>
      <c r="B10" s="23" t="s">
        <v>0</v>
      </c>
      <c r="C10" s="23">
        <v>8.0642857142857149</v>
      </c>
      <c r="D10" s="23">
        <v>62.727272727272712</v>
      </c>
      <c r="E10" s="23">
        <v>23.17636363636365</v>
      </c>
      <c r="F10" s="23">
        <v>277028</v>
      </c>
      <c r="G10" s="23">
        <v>136760.99819745301</v>
      </c>
      <c r="J10" s="20"/>
    </row>
    <row r="11" spans="1:17" x14ac:dyDescent="0.25">
      <c r="A11" s="8">
        <v>44447</v>
      </c>
      <c r="B11" s="23" t="s">
        <v>0</v>
      </c>
      <c r="C11" s="23">
        <v>7.5285714285714267</v>
      </c>
      <c r="D11" s="23">
        <v>64.414545454545447</v>
      </c>
      <c r="E11" s="23">
        <v>23.15454545454546</v>
      </c>
      <c r="F11" s="23">
        <v>182223</v>
      </c>
      <c r="G11" s="23">
        <v>143847.87168094001</v>
      </c>
      <c r="J11" s="20"/>
    </row>
    <row r="12" spans="1:17" x14ac:dyDescent="0.25">
      <c r="A12" s="8">
        <v>44448</v>
      </c>
      <c r="B12" s="23" t="s">
        <v>0</v>
      </c>
      <c r="C12" s="23">
        <v>8.5738095238095244</v>
      </c>
      <c r="D12" s="23">
        <v>67.114545454545464</v>
      </c>
      <c r="E12" s="23">
        <v>22.049090909090911</v>
      </c>
      <c r="F12" s="23">
        <v>159804</v>
      </c>
      <c r="G12" s="23">
        <v>141379.224469262</v>
      </c>
      <c r="J12" s="20"/>
    </row>
    <row r="13" spans="1:17" x14ac:dyDescent="0.25">
      <c r="A13" s="8">
        <v>44449</v>
      </c>
      <c r="B13" s="23" t="s">
        <v>0</v>
      </c>
      <c r="C13" s="23">
        <v>7.1476190476190471</v>
      </c>
      <c r="D13" s="23">
        <v>62.52727272727271</v>
      </c>
      <c r="E13" s="23">
        <v>21.367272727272731</v>
      </c>
      <c r="F13" s="23">
        <v>227797</v>
      </c>
      <c r="G13" s="23">
        <v>143249.24750327101</v>
      </c>
      <c r="J13" s="20"/>
    </row>
    <row r="14" spans="1:17" x14ac:dyDescent="0.25">
      <c r="A14" s="8">
        <v>44450</v>
      </c>
      <c r="B14" s="23" t="s">
        <v>0</v>
      </c>
      <c r="C14" s="23">
        <v>6.9166666666666679</v>
      </c>
      <c r="D14" s="23">
        <v>63.130909090909078</v>
      </c>
      <c r="E14" s="23">
        <v>22.447272727272729</v>
      </c>
      <c r="F14" s="23">
        <v>64255</v>
      </c>
      <c r="G14" s="23">
        <v>138313.98926476401</v>
      </c>
      <c r="J14" s="20"/>
    </row>
    <row r="15" spans="1:17" x14ac:dyDescent="0.25">
      <c r="A15" s="8">
        <v>44451</v>
      </c>
      <c r="B15" s="23" t="s">
        <v>0</v>
      </c>
      <c r="C15" s="23">
        <v>5.0930232558139528</v>
      </c>
      <c r="D15" s="23">
        <v>66.385454545454536</v>
      </c>
      <c r="E15" s="23">
        <v>23.11090909090909</v>
      </c>
      <c r="F15" s="23">
        <v>35859</v>
      </c>
      <c r="G15" s="23">
        <v>136654.992111739</v>
      </c>
      <c r="J15" s="20"/>
    </row>
    <row r="16" spans="1:17" x14ac:dyDescent="0.25">
      <c r="A16" s="8">
        <v>44452</v>
      </c>
      <c r="B16" s="23" t="s">
        <v>0</v>
      </c>
      <c r="C16" s="23">
        <v>7.1139534883720978</v>
      </c>
      <c r="D16" s="23">
        <v>68.129090909090905</v>
      </c>
      <c r="E16" s="23">
        <v>22.996363636363629</v>
      </c>
      <c r="F16" s="23">
        <v>260755</v>
      </c>
      <c r="G16" s="23">
        <v>130582.515381281</v>
      </c>
      <c r="J16" s="20"/>
    </row>
    <row r="17" spans="1:10" x14ac:dyDescent="0.25">
      <c r="A17" s="8">
        <v>44453</v>
      </c>
      <c r="B17" s="23" t="s">
        <v>0</v>
      </c>
      <c r="C17" s="23">
        <v>8.1162790697674403</v>
      </c>
      <c r="D17" s="23">
        <v>70.294545454545428</v>
      </c>
      <c r="E17" s="23">
        <v>22.587272727272719</v>
      </c>
      <c r="F17" s="23">
        <v>145028</v>
      </c>
      <c r="G17" s="23">
        <v>135132.28903075299</v>
      </c>
      <c r="J17" s="20"/>
    </row>
    <row r="18" spans="1:10" x14ac:dyDescent="0.25">
      <c r="A18" s="8">
        <v>44454</v>
      </c>
      <c r="B18" s="23" t="s">
        <v>0</v>
      </c>
      <c r="C18" s="23">
        <v>6.8255813953488369</v>
      </c>
      <c r="D18" s="23">
        <v>69.525454545454537</v>
      </c>
      <c r="E18" s="23">
        <v>22.085454545454549</v>
      </c>
      <c r="F18" s="23">
        <v>171267</v>
      </c>
      <c r="G18" s="23">
        <v>136876.272913522</v>
      </c>
    </row>
    <row r="19" spans="1:10" x14ac:dyDescent="0.25">
      <c r="A19" s="8">
        <v>44455</v>
      </c>
      <c r="B19" s="23" t="s">
        <v>0</v>
      </c>
      <c r="C19" s="23">
        <v>6.6690476190476193</v>
      </c>
      <c r="D19" s="23">
        <v>69.754545454545436</v>
      </c>
      <c r="E19" s="23">
        <v>21.769090909090909</v>
      </c>
      <c r="F19" s="23">
        <v>154930</v>
      </c>
      <c r="G19" s="23">
        <v>132257.22301691599</v>
      </c>
    </row>
    <row r="20" spans="1:10" x14ac:dyDescent="0.25">
      <c r="A20" s="8">
        <v>44456</v>
      </c>
      <c r="B20" s="23" t="s">
        <v>0</v>
      </c>
      <c r="C20" s="23">
        <v>7.3139534883720936</v>
      </c>
      <c r="D20" s="23">
        <v>72.943636363636358</v>
      </c>
      <c r="E20" s="23">
        <v>22.027272727272731</v>
      </c>
      <c r="F20" s="23">
        <v>208072</v>
      </c>
      <c r="G20" s="23">
        <v>130773.102860675</v>
      </c>
      <c r="J20" s="20"/>
    </row>
    <row r="21" spans="1:10" x14ac:dyDescent="0.25">
      <c r="A21" s="8">
        <v>44457</v>
      </c>
      <c r="B21" s="23" t="s">
        <v>0</v>
      </c>
      <c r="C21" s="23">
        <v>5.2930232558139538</v>
      </c>
      <c r="D21" s="23">
        <v>72.816363636363619</v>
      </c>
      <c r="E21" s="23">
        <v>22.352727272727272</v>
      </c>
      <c r="F21" s="23">
        <v>56759</v>
      </c>
      <c r="G21" s="23">
        <v>131515.457729327</v>
      </c>
      <c r="J21" s="20"/>
    </row>
    <row r="22" spans="1:10" x14ac:dyDescent="0.25">
      <c r="A22" s="8">
        <v>44458</v>
      </c>
      <c r="B22" s="23" t="s">
        <v>0</v>
      </c>
      <c r="C22" s="23">
        <v>4.0976744186046536</v>
      </c>
      <c r="D22" s="23">
        <v>69.605454545454535</v>
      </c>
      <c r="E22" s="23">
        <v>22.192727272727272</v>
      </c>
      <c r="F22" s="23">
        <v>36333</v>
      </c>
      <c r="G22" s="23">
        <v>124822.70101005799</v>
      </c>
      <c r="J22" s="20"/>
    </row>
    <row r="23" spans="1:10" x14ac:dyDescent="0.25">
      <c r="A23" s="8">
        <v>44459</v>
      </c>
      <c r="B23" s="23" t="s">
        <v>0</v>
      </c>
      <c r="C23" s="23">
        <v>6.8186046511627891</v>
      </c>
      <c r="D23" s="23">
        <v>69.185454545454547</v>
      </c>
      <c r="E23" s="23">
        <v>21.987272727272732</v>
      </c>
      <c r="F23" s="23">
        <v>201777</v>
      </c>
      <c r="G23" s="23">
        <v>120410.01472458401</v>
      </c>
      <c r="J23" s="20"/>
    </row>
    <row r="24" spans="1:10" x14ac:dyDescent="0.25">
      <c r="A24" s="8">
        <v>44460</v>
      </c>
      <c r="B24" s="23" t="s">
        <v>0</v>
      </c>
      <c r="C24" s="23">
        <v>7.9558139534883709</v>
      </c>
      <c r="D24" s="23">
        <v>67.730909090909066</v>
      </c>
      <c r="E24" s="23">
        <v>21.416363636363631</v>
      </c>
      <c r="F24" s="23">
        <v>121236</v>
      </c>
      <c r="G24" s="23">
        <v>126934.589344942</v>
      </c>
      <c r="J24" s="20"/>
    </row>
    <row r="25" spans="1:10" x14ac:dyDescent="0.25">
      <c r="A25" s="8">
        <v>44461</v>
      </c>
      <c r="B25" s="23" t="s">
        <v>0</v>
      </c>
      <c r="C25" s="23">
        <v>6.9651162790697674</v>
      </c>
      <c r="D25" s="23">
        <v>67.207272727272709</v>
      </c>
      <c r="E25" s="23">
        <v>20.3</v>
      </c>
      <c r="F25" s="23">
        <v>132420</v>
      </c>
      <c r="G25" s="23">
        <v>129048.269831135</v>
      </c>
      <c r="J25" s="20"/>
    </row>
    <row r="26" spans="1:10" x14ac:dyDescent="0.25">
      <c r="A26" s="8">
        <v>44462</v>
      </c>
      <c r="B26" s="23" t="s">
        <v>0</v>
      </c>
      <c r="C26" s="23">
        <v>7.7604651162790708</v>
      </c>
      <c r="D26" s="23">
        <v>65.760000000000005</v>
      </c>
      <c r="E26" s="23">
        <v>19.461818181818181</v>
      </c>
      <c r="F26" s="23">
        <v>125838</v>
      </c>
      <c r="G26" s="23">
        <v>125203.256588112</v>
      </c>
      <c r="J26" s="20"/>
    </row>
    <row r="27" spans="1:10" x14ac:dyDescent="0.25">
      <c r="A27" s="8">
        <v>44463</v>
      </c>
      <c r="B27" s="23" t="s">
        <v>0</v>
      </c>
      <c r="C27" s="23">
        <v>8.2511627906976752</v>
      </c>
      <c r="D27" s="23">
        <v>65.927272727272722</v>
      </c>
      <c r="E27" s="23">
        <v>18.88909090909091</v>
      </c>
      <c r="F27" s="23">
        <v>177452</v>
      </c>
      <c r="G27" s="23">
        <v>126357.859295926</v>
      </c>
      <c r="H27" s="20"/>
      <c r="J27" s="20"/>
    </row>
    <row r="28" spans="1:10" x14ac:dyDescent="0.25">
      <c r="A28" s="8">
        <v>44464</v>
      </c>
      <c r="B28" s="23" t="s">
        <v>0</v>
      </c>
      <c r="C28" s="23">
        <v>7.5395348837209299</v>
      </c>
      <c r="D28" s="23">
        <v>66.418181818181822</v>
      </c>
      <c r="E28" s="23">
        <v>18.66181818181818</v>
      </c>
      <c r="F28" s="23">
        <v>47532</v>
      </c>
      <c r="G28" s="23">
        <v>126660.24667798</v>
      </c>
    </row>
    <row r="29" spans="1:10" x14ac:dyDescent="0.25">
      <c r="A29" s="8">
        <v>44465</v>
      </c>
      <c r="B29" s="23" t="s">
        <v>0</v>
      </c>
      <c r="C29" s="23">
        <v>4.5976744186046519</v>
      </c>
      <c r="D29" s="23">
        <v>64.392727272727257</v>
      </c>
      <c r="E29" s="23">
        <v>19.260000000000009</v>
      </c>
      <c r="F29" s="23">
        <v>30958</v>
      </c>
      <c r="G29" s="23">
        <v>123579.33739323499</v>
      </c>
      <c r="J29" s="20"/>
    </row>
    <row r="30" spans="1:10" x14ac:dyDescent="0.25">
      <c r="A30" s="8">
        <v>44466</v>
      </c>
      <c r="B30" s="23" t="s">
        <v>0</v>
      </c>
      <c r="C30" s="23">
        <v>7.3860465116279066</v>
      </c>
      <c r="D30" s="23">
        <v>65.703636363636363</v>
      </c>
      <c r="E30" s="23">
        <v>20.376363636363639</v>
      </c>
      <c r="F30" s="23">
        <v>185016</v>
      </c>
      <c r="G30" s="23">
        <v>114201.76893315501</v>
      </c>
      <c r="J30" s="20"/>
    </row>
    <row r="31" spans="1:10" x14ac:dyDescent="0.25">
      <c r="A31" s="8">
        <v>44467</v>
      </c>
      <c r="B31" s="23" t="s">
        <v>0</v>
      </c>
      <c r="C31" s="23">
        <v>6.6116279069767447</v>
      </c>
      <c r="D31" s="23">
        <v>70.430909090909068</v>
      </c>
      <c r="E31" s="23">
        <v>19.892727272727271</v>
      </c>
      <c r="F31" s="23">
        <v>109605</v>
      </c>
      <c r="G31" s="23">
        <v>120959.039178958</v>
      </c>
      <c r="H31" s="20"/>
      <c r="J31" s="20"/>
    </row>
    <row r="32" spans="1:10" x14ac:dyDescent="0.25">
      <c r="A32" s="8">
        <v>44468</v>
      </c>
      <c r="B32" s="23" t="s">
        <v>0</v>
      </c>
      <c r="C32" s="23">
        <v>6.8348837209302324</v>
      </c>
      <c r="D32" s="23">
        <v>68.561818181818168</v>
      </c>
      <c r="E32" s="23">
        <v>18.958181818181821</v>
      </c>
      <c r="F32" s="23">
        <v>123267</v>
      </c>
      <c r="G32" s="23">
        <v>117676.439686674</v>
      </c>
      <c r="H32" s="23" t="s">
        <v>50</v>
      </c>
      <c r="J32" s="20"/>
    </row>
    <row r="33" spans="1:12" x14ac:dyDescent="0.25">
      <c r="A33" s="8">
        <v>44469</v>
      </c>
      <c r="B33" s="23" t="s">
        <v>0</v>
      </c>
      <c r="C33" s="23">
        <v>8.1999999999999993</v>
      </c>
      <c r="D33" s="23">
        <v>70.709090909090889</v>
      </c>
      <c r="E33" s="23">
        <v>18.38909090909091</v>
      </c>
      <c r="F33" s="23">
        <v>110060</v>
      </c>
      <c r="G33" s="25">
        <v>117203.59162746101</v>
      </c>
      <c r="H33" s="25">
        <f>SUM(美国!F2:F619)</f>
        <v>43460343</v>
      </c>
      <c r="I33" s="25"/>
      <c r="J33" s="29"/>
      <c r="K33" s="25"/>
      <c r="L33" s="25"/>
    </row>
    <row r="34" spans="1:12" x14ac:dyDescent="0.25">
      <c r="A34" s="8">
        <v>44470</v>
      </c>
      <c r="C34" s="23">
        <v>8.7630409440791492</v>
      </c>
      <c r="G34" s="23">
        <v>119960.63963418199</v>
      </c>
      <c r="H34" s="23">
        <f>G34+H33</f>
        <v>43580303.639634185</v>
      </c>
      <c r="J34" s="20"/>
    </row>
    <row r="35" spans="1:12" x14ac:dyDescent="0.25">
      <c r="A35" s="8">
        <v>44471</v>
      </c>
      <c r="C35" s="23">
        <v>7.4536327388124901</v>
      </c>
      <c r="G35" s="23">
        <v>120454.167834822</v>
      </c>
      <c r="H35" s="23">
        <f t="shared" ref="H35:H94" si="0">G35+H34</f>
        <v>43700757.807469003</v>
      </c>
      <c r="J35" s="20"/>
    </row>
    <row r="36" spans="1:12" x14ac:dyDescent="0.25">
      <c r="A36" s="8">
        <v>44472</v>
      </c>
      <c r="C36" s="23">
        <v>6.1924896372987197</v>
      </c>
      <c r="G36" s="23">
        <v>115638.410496112</v>
      </c>
      <c r="H36" s="23">
        <f t="shared" si="0"/>
        <v>43816396.217965119</v>
      </c>
      <c r="J36" s="20"/>
    </row>
    <row r="37" spans="1:12" x14ac:dyDescent="0.25">
      <c r="A37" s="8">
        <v>44473</v>
      </c>
      <c r="C37" s="23">
        <v>6.8516700062368203</v>
      </c>
      <c r="G37" s="23">
        <v>110944.594241356</v>
      </c>
      <c r="H37" s="23">
        <f t="shared" si="0"/>
        <v>43927340.812206477</v>
      </c>
      <c r="J37" s="20"/>
    </row>
    <row r="38" spans="1:12" x14ac:dyDescent="0.25">
      <c r="A38" s="8">
        <v>44474</v>
      </c>
      <c r="C38" s="23">
        <v>7.28998763355081</v>
      </c>
      <c r="G38" s="23">
        <v>111694.593888228</v>
      </c>
      <c r="H38" s="23">
        <f t="shared" si="0"/>
        <v>44039035.406094708</v>
      </c>
    </row>
    <row r="39" spans="1:12" x14ac:dyDescent="0.25">
      <c r="A39" s="8">
        <v>44475</v>
      </c>
      <c r="C39" s="23">
        <v>6.8362634743065396</v>
      </c>
      <c r="G39" s="23">
        <v>111818.37289761999</v>
      </c>
      <c r="H39" s="23">
        <f t="shared" si="0"/>
        <v>44150853.778992325</v>
      </c>
    </row>
    <row r="40" spans="1:12" x14ac:dyDescent="0.25">
      <c r="A40" s="8">
        <v>44476</v>
      </c>
      <c r="C40" s="23">
        <v>7.40329215247856</v>
      </c>
      <c r="G40" s="23">
        <v>109403.002650045</v>
      </c>
      <c r="H40" s="23">
        <f t="shared" si="0"/>
        <v>44260256.78164237</v>
      </c>
    </row>
    <row r="41" spans="1:12" x14ac:dyDescent="0.25">
      <c r="A41" s="8">
        <v>44477</v>
      </c>
      <c r="C41" s="23">
        <v>8.1803971758473502</v>
      </c>
      <c r="G41" s="23">
        <v>109889.61016873299</v>
      </c>
      <c r="H41" s="23">
        <f t="shared" si="0"/>
        <v>44370146.391811103</v>
      </c>
    </row>
    <row r="42" spans="1:12" x14ac:dyDescent="0.25">
      <c r="A42" s="8">
        <v>44478</v>
      </c>
      <c r="C42" s="23">
        <v>7.2782434686288404</v>
      </c>
      <c r="G42" s="23">
        <v>110976.46021951101</v>
      </c>
      <c r="H42" s="23">
        <f t="shared" si="0"/>
        <v>44481122.852030613</v>
      </c>
    </row>
    <row r="43" spans="1:12" x14ac:dyDescent="0.25">
      <c r="A43" s="8">
        <v>44479</v>
      </c>
      <c r="C43" s="23">
        <v>6.4121196980440303</v>
      </c>
      <c r="G43" s="23">
        <v>107273.336516717</v>
      </c>
      <c r="H43" s="23">
        <f t="shared" si="0"/>
        <v>44588396.188547328</v>
      </c>
    </row>
    <row r="44" spans="1:12" x14ac:dyDescent="0.25">
      <c r="A44" s="8">
        <v>44480</v>
      </c>
      <c r="C44" s="23">
        <v>7.0855178683820403</v>
      </c>
      <c r="G44" s="23">
        <v>103663.980506354</v>
      </c>
      <c r="H44" s="23">
        <f t="shared" si="0"/>
        <v>44692060.169053681</v>
      </c>
    </row>
    <row r="45" spans="1:12" x14ac:dyDescent="0.25">
      <c r="A45" s="8">
        <v>44481</v>
      </c>
      <c r="C45" s="23">
        <v>7.34085060414463</v>
      </c>
      <c r="G45" s="23">
        <v>104447.17114967899</v>
      </c>
      <c r="H45" s="23">
        <f t="shared" si="0"/>
        <v>44796507.34020336</v>
      </c>
    </row>
    <row r="46" spans="1:12" x14ac:dyDescent="0.25">
      <c r="A46" s="8">
        <v>44482</v>
      </c>
      <c r="C46" s="23">
        <v>6.6709363264303203</v>
      </c>
      <c r="G46" s="23">
        <v>104036.17412408</v>
      </c>
      <c r="H46" s="23">
        <f t="shared" si="0"/>
        <v>44900543.514327437</v>
      </c>
    </row>
    <row r="47" spans="1:12" x14ac:dyDescent="0.25">
      <c r="A47" s="8">
        <v>44483</v>
      </c>
      <c r="C47" s="23">
        <v>7.0400228886181404</v>
      </c>
      <c r="G47" s="23">
        <v>100975.818220712</v>
      </c>
      <c r="H47" s="23">
        <f t="shared" si="0"/>
        <v>45001519.332548149</v>
      </c>
    </row>
    <row r="48" spans="1:12" x14ac:dyDescent="0.25">
      <c r="A48" s="8">
        <v>44484</v>
      </c>
      <c r="C48" s="23">
        <v>7.7986643746529198</v>
      </c>
      <c r="G48" s="23">
        <v>100885.337657501</v>
      </c>
      <c r="H48" s="23">
        <f t="shared" si="0"/>
        <v>45102404.670205653</v>
      </c>
    </row>
    <row r="49" spans="1:8" x14ac:dyDescent="0.25">
      <c r="A49" s="8">
        <v>44485</v>
      </c>
      <c r="C49" s="23">
        <v>7.1165147358615997</v>
      </c>
      <c r="G49" s="23">
        <v>101911.149402133</v>
      </c>
      <c r="H49" s="23">
        <f t="shared" si="0"/>
        <v>45204315.819607787</v>
      </c>
    </row>
    <row r="50" spans="1:8" x14ac:dyDescent="0.25">
      <c r="A50" s="8">
        <v>44486</v>
      </c>
      <c r="C50" s="23">
        <v>6.4451468661991003</v>
      </c>
      <c r="G50" s="23">
        <v>98806.846635138601</v>
      </c>
      <c r="H50" s="23">
        <f t="shared" si="0"/>
        <v>45303122.666242927</v>
      </c>
    </row>
    <row r="51" spans="1:8" x14ac:dyDescent="0.25">
      <c r="A51" s="8">
        <v>44487</v>
      </c>
      <c r="C51" s="23">
        <v>7.11393120112493</v>
      </c>
      <c r="G51" s="23">
        <v>95727.824651356306</v>
      </c>
      <c r="H51" s="23">
        <f t="shared" si="0"/>
        <v>45398850.49089428</v>
      </c>
    </row>
    <row r="52" spans="1:8" x14ac:dyDescent="0.25">
      <c r="A52" s="8">
        <v>44488</v>
      </c>
      <c r="C52" s="23">
        <v>7.2993748072059104</v>
      </c>
      <c r="G52" s="23">
        <v>96491.525738095894</v>
      </c>
      <c r="H52" s="23">
        <f t="shared" si="0"/>
        <v>45495342.016632378</v>
      </c>
    </row>
    <row r="53" spans="1:8" x14ac:dyDescent="0.25">
      <c r="A53" s="8">
        <v>44489</v>
      </c>
      <c r="C53" s="23">
        <v>6.5635473113075697</v>
      </c>
      <c r="G53" s="23">
        <v>95867.983360884697</v>
      </c>
      <c r="H53" s="23">
        <f t="shared" si="0"/>
        <v>45591209.999993265</v>
      </c>
    </row>
    <row r="54" spans="1:8" x14ac:dyDescent="0.25">
      <c r="A54" s="8">
        <v>44490</v>
      </c>
      <c r="C54" s="23">
        <v>6.8201176982363698</v>
      </c>
      <c r="G54" s="23">
        <v>92595.727397611801</v>
      </c>
      <c r="H54" s="23">
        <f t="shared" si="0"/>
        <v>45683805.727390878</v>
      </c>
    </row>
    <row r="55" spans="1:8" x14ac:dyDescent="0.25">
      <c r="A55" s="8">
        <v>44491</v>
      </c>
      <c r="C55" s="23">
        <v>7.5344296945411502</v>
      </c>
      <c r="G55" s="20">
        <v>92172.374953200095</v>
      </c>
      <c r="H55" s="23">
        <f t="shared" si="0"/>
        <v>45775978.102344081</v>
      </c>
    </row>
    <row r="56" spans="1:8" x14ac:dyDescent="0.25">
      <c r="A56" s="8">
        <v>44492</v>
      </c>
      <c r="C56" s="23">
        <v>6.9695945805986401</v>
      </c>
      <c r="G56" s="20">
        <v>93065.151197561499</v>
      </c>
      <c r="H56" s="23">
        <f t="shared" si="0"/>
        <v>45869043.253541641</v>
      </c>
    </row>
    <row r="57" spans="1:8" x14ac:dyDescent="0.25">
      <c r="A57" s="8">
        <v>44493</v>
      </c>
      <c r="C57" s="23">
        <v>6.4026195480880599</v>
      </c>
      <c r="G57" s="20">
        <v>90278.060741130699</v>
      </c>
      <c r="H57" s="23">
        <f t="shared" si="0"/>
        <v>45959321.314282775</v>
      </c>
    </row>
    <row r="58" spans="1:8" x14ac:dyDescent="0.25">
      <c r="A58" s="8">
        <v>44494</v>
      </c>
      <c r="C58" s="23">
        <v>7.0482504247137099</v>
      </c>
      <c r="G58" s="20">
        <v>87481.497916908498</v>
      </c>
      <c r="H58" s="23">
        <f t="shared" si="0"/>
        <v>46046802.812199682</v>
      </c>
    </row>
    <row r="59" spans="1:8" x14ac:dyDescent="0.25">
      <c r="A59" s="8">
        <v>44495</v>
      </c>
      <c r="C59" s="23">
        <v>7.2082342109408302</v>
      </c>
      <c r="G59" s="20">
        <v>88174.084193815899</v>
      </c>
      <c r="H59" s="23">
        <f t="shared" si="0"/>
        <v>46134976.8963935</v>
      </c>
    </row>
    <row r="60" spans="1:8" x14ac:dyDescent="0.25">
      <c r="A60" s="8">
        <v>44496</v>
      </c>
      <c r="C60" s="23">
        <v>6.4724669209863501</v>
      </c>
      <c r="G60" s="20">
        <v>87468.373523335002</v>
      </c>
      <c r="H60" s="23">
        <f t="shared" si="0"/>
        <v>46222445.269916832</v>
      </c>
    </row>
    <row r="61" spans="1:8" x14ac:dyDescent="0.25">
      <c r="A61" s="8">
        <v>44497</v>
      </c>
      <c r="C61" s="23">
        <v>6.6623040519015504</v>
      </c>
      <c r="G61" s="20">
        <v>84180.917338437401</v>
      </c>
      <c r="H61" s="23">
        <f t="shared" si="0"/>
        <v>46306626.187255271</v>
      </c>
    </row>
    <row r="62" spans="1:8" x14ac:dyDescent="0.25">
      <c r="A62" s="8">
        <v>44498</v>
      </c>
      <c r="C62" s="23">
        <v>7.3283624028613401</v>
      </c>
      <c r="G62" s="20">
        <v>83558.681835450698</v>
      </c>
      <c r="H62" s="23">
        <f t="shared" si="0"/>
        <v>46390184.869090721</v>
      </c>
    </row>
    <row r="63" spans="1:8" x14ac:dyDescent="0.25">
      <c r="A63" s="8">
        <v>44499</v>
      </c>
      <c r="C63" s="23">
        <v>6.8352078988765399</v>
      </c>
      <c r="G63" s="20">
        <v>84308.863963901094</v>
      </c>
      <c r="H63" s="23">
        <f t="shared" si="0"/>
        <v>46474493.733054623</v>
      </c>
    </row>
    <row r="64" spans="1:8" x14ac:dyDescent="0.25">
      <c r="A64" s="8">
        <v>44500</v>
      </c>
      <c r="C64" s="23">
        <v>6.3291430005988101</v>
      </c>
      <c r="G64" s="20">
        <v>81717.077757290099</v>
      </c>
      <c r="H64" s="23">
        <f t="shared" si="0"/>
        <v>46556210.810811915</v>
      </c>
    </row>
    <row r="65" spans="1:8" x14ac:dyDescent="0.25">
      <c r="A65" s="8">
        <v>44501</v>
      </c>
      <c r="C65" s="23">
        <v>6.9408124366606998</v>
      </c>
      <c r="G65" s="20">
        <v>79086.602288826805</v>
      </c>
      <c r="H65" s="23">
        <f t="shared" si="0"/>
        <v>46635297.413100742</v>
      </c>
    </row>
    <row r="66" spans="1:8" x14ac:dyDescent="0.25">
      <c r="A66" s="8">
        <v>44502</v>
      </c>
      <c r="C66" s="23">
        <v>7.0915958151809999</v>
      </c>
      <c r="G66" s="20">
        <v>79678.887869807906</v>
      </c>
      <c r="H66" s="23">
        <f t="shared" si="0"/>
        <v>46714976.300970547</v>
      </c>
    </row>
    <row r="67" spans="1:8" x14ac:dyDescent="0.25">
      <c r="A67" s="8">
        <v>44503</v>
      </c>
      <c r="C67" s="23">
        <v>6.3835160536813502</v>
      </c>
      <c r="G67" s="20">
        <v>78941.942446152199</v>
      </c>
      <c r="H67" s="23">
        <f t="shared" si="0"/>
        <v>46793918.243416697</v>
      </c>
    </row>
    <row r="68" spans="1:8" x14ac:dyDescent="0.25">
      <c r="A68" s="8">
        <v>44504</v>
      </c>
      <c r="C68" s="23">
        <v>6.5308776100869803</v>
      </c>
      <c r="G68" s="20">
        <v>75727.111743289497</v>
      </c>
      <c r="H68" s="23">
        <f t="shared" si="0"/>
        <v>46869645.355159983</v>
      </c>
    </row>
    <row r="69" spans="1:8" x14ac:dyDescent="0.25">
      <c r="A69" s="8">
        <v>44505</v>
      </c>
      <c r="C69" s="23">
        <v>7.15118814111423</v>
      </c>
      <c r="G69" s="20">
        <v>74979.651644128797</v>
      </c>
      <c r="H69" s="23">
        <f t="shared" si="0"/>
        <v>46944625.006804109</v>
      </c>
    </row>
    <row r="70" spans="1:8" x14ac:dyDescent="0.25">
      <c r="A70" s="8">
        <v>44506</v>
      </c>
      <c r="C70" s="23">
        <v>6.7088291232671304</v>
      </c>
      <c r="G70" s="20">
        <v>75596.5721261203</v>
      </c>
      <c r="H70" s="23">
        <f t="shared" si="0"/>
        <v>47020221.578930229</v>
      </c>
    </row>
    <row r="71" spans="1:8" x14ac:dyDescent="0.25">
      <c r="A71" s="8">
        <v>44507</v>
      </c>
      <c r="C71" s="23">
        <v>6.2427998082444098</v>
      </c>
      <c r="G71" s="20">
        <v>73147.781830263295</v>
      </c>
      <c r="H71" s="23">
        <f t="shared" si="0"/>
        <v>47093369.360760495</v>
      </c>
    </row>
    <row r="72" spans="1:8" x14ac:dyDescent="0.25">
      <c r="A72" s="8">
        <v>44508</v>
      </c>
      <c r="C72" s="23">
        <v>6.8155903319628699</v>
      </c>
      <c r="G72" s="20">
        <v>70630.851502218793</v>
      </c>
      <c r="H72" s="23">
        <f t="shared" si="0"/>
        <v>47164000.212262712</v>
      </c>
    </row>
    <row r="73" spans="1:8" x14ac:dyDescent="0.25">
      <c r="A73" s="8">
        <v>44509</v>
      </c>
      <c r="C73" s="23">
        <v>6.9625181902165796</v>
      </c>
      <c r="G73" s="20">
        <v>71111.041635869493</v>
      </c>
      <c r="H73" s="23">
        <f t="shared" si="0"/>
        <v>47235111.253898583</v>
      </c>
    </row>
    <row r="74" spans="1:8" x14ac:dyDescent="0.25">
      <c r="A74" s="8">
        <v>44510</v>
      </c>
      <c r="C74" s="23">
        <v>6.2925169109845998</v>
      </c>
      <c r="G74" s="20">
        <v>70362.790618720901</v>
      </c>
      <c r="H74" s="23">
        <f t="shared" si="0"/>
        <v>47305474.044517301</v>
      </c>
    </row>
    <row r="75" spans="1:8" x14ac:dyDescent="0.25">
      <c r="A75" s="8">
        <v>44511</v>
      </c>
      <c r="C75" s="23">
        <v>6.4103969714208997</v>
      </c>
      <c r="G75" s="20">
        <v>67258.7563104578</v>
      </c>
      <c r="H75" s="23">
        <f t="shared" si="0"/>
        <v>47372732.800827757</v>
      </c>
    </row>
    <row r="76" spans="1:8" x14ac:dyDescent="0.25">
      <c r="A76" s="8">
        <v>44512</v>
      </c>
      <c r="C76" s="23">
        <v>6.98869166950867</v>
      </c>
      <c r="G76" s="20">
        <v>66427.999478074693</v>
      </c>
      <c r="H76" s="23">
        <f t="shared" si="0"/>
        <v>47439160.800305828</v>
      </c>
    </row>
    <row r="77" spans="1:8" x14ac:dyDescent="0.25">
      <c r="A77" s="8">
        <v>44513</v>
      </c>
      <c r="C77" s="23">
        <v>6.5868697546261199</v>
      </c>
      <c r="G77" s="20">
        <v>66925.050114591097</v>
      </c>
      <c r="H77" s="23">
        <f t="shared" si="0"/>
        <v>47506085.850420423</v>
      </c>
    </row>
    <row r="78" spans="1:8" x14ac:dyDescent="0.25">
      <c r="A78" s="8">
        <v>44514</v>
      </c>
      <c r="C78" s="23">
        <v>6.1507307555814998</v>
      </c>
      <c r="G78" s="20">
        <v>64596.786455220499</v>
      </c>
      <c r="H78" s="23">
        <f t="shared" si="0"/>
        <v>47570682.636875644</v>
      </c>
    </row>
    <row r="79" spans="1:8" x14ac:dyDescent="0.25">
      <c r="A79" s="8">
        <v>44515</v>
      </c>
      <c r="C79" s="23">
        <v>6.6833752342310104</v>
      </c>
      <c r="G79" s="20">
        <v>62171.214049932103</v>
      </c>
      <c r="H79" s="23">
        <f t="shared" si="0"/>
        <v>47632853.85092558</v>
      </c>
    </row>
    <row r="80" spans="1:8" x14ac:dyDescent="0.25">
      <c r="A80" s="8">
        <v>44516</v>
      </c>
      <c r="C80" s="23">
        <v>6.8277827446194097</v>
      </c>
      <c r="G80" s="20">
        <v>62538.542940492698</v>
      </c>
      <c r="H80" s="23">
        <f t="shared" si="0"/>
        <v>47695392.39386607</v>
      </c>
    </row>
    <row r="81" spans="1:8" x14ac:dyDescent="0.25">
      <c r="A81" s="8">
        <v>44517</v>
      </c>
      <c r="C81" s="23">
        <v>6.1986702943409204</v>
      </c>
      <c r="G81" s="20">
        <v>61787.4591635861</v>
      </c>
      <c r="H81" s="23">
        <f t="shared" si="0"/>
        <v>47757179.853029653</v>
      </c>
    </row>
    <row r="82" spans="1:8" x14ac:dyDescent="0.25">
      <c r="A82" s="8">
        <v>44518</v>
      </c>
      <c r="C82" s="23">
        <v>6.2942929326882204</v>
      </c>
      <c r="G82" s="20">
        <v>58810.093868159202</v>
      </c>
      <c r="H82" s="23">
        <f t="shared" si="0"/>
        <v>47815989.946897812</v>
      </c>
    </row>
    <row r="83" spans="1:8" x14ac:dyDescent="0.25">
      <c r="A83" s="8">
        <v>44519</v>
      </c>
      <c r="C83" s="23">
        <v>6.8340477432738496</v>
      </c>
      <c r="G83" s="20">
        <v>57921.672793780002</v>
      </c>
      <c r="H83" s="23">
        <f t="shared" si="0"/>
        <v>47873911.619691595</v>
      </c>
    </row>
    <row r="84" spans="1:8" x14ac:dyDescent="0.25">
      <c r="A84" s="8">
        <v>44520</v>
      </c>
      <c r="C84" s="23">
        <v>6.4670485892079004</v>
      </c>
      <c r="G84" s="20">
        <v>58311.9744620938</v>
      </c>
      <c r="H84" s="23">
        <f t="shared" si="0"/>
        <v>47932223.594153687</v>
      </c>
    </row>
    <row r="85" spans="1:8" x14ac:dyDescent="0.25">
      <c r="A85" s="8">
        <v>44521</v>
      </c>
      <c r="C85" s="23">
        <v>6.0556764675890902</v>
      </c>
      <c r="G85" s="20">
        <v>56094.35221877</v>
      </c>
      <c r="H85" s="23">
        <f t="shared" si="0"/>
        <v>47988317.946372457</v>
      </c>
    </row>
    <row r="86" spans="1:8" x14ac:dyDescent="0.25">
      <c r="A86" s="8">
        <v>44522</v>
      </c>
      <c r="C86" s="23">
        <v>6.5489208450467</v>
      </c>
      <c r="G86" s="20">
        <v>53752.070883962297</v>
      </c>
      <c r="H86" s="23">
        <f t="shared" si="0"/>
        <v>48042070.017256416</v>
      </c>
    </row>
    <row r="87" spans="1:8" x14ac:dyDescent="0.25">
      <c r="A87" s="8">
        <v>44523</v>
      </c>
      <c r="C87" s="23">
        <v>6.6907998002987501</v>
      </c>
      <c r="G87" s="20">
        <v>54012.056695579602</v>
      </c>
      <c r="H87" s="23">
        <f t="shared" si="0"/>
        <v>48096082.073951997</v>
      </c>
    </row>
    <row r="88" spans="1:8" x14ac:dyDescent="0.25">
      <c r="A88" s="8">
        <v>44524</v>
      </c>
      <c r="C88" s="23">
        <v>6.1021581585363398</v>
      </c>
      <c r="G88" s="20">
        <v>53262.747637148503</v>
      </c>
      <c r="H88" s="23">
        <f t="shared" si="0"/>
        <v>48149344.821589142</v>
      </c>
    </row>
    <row r="89" spans="1:8" x14ac:dyDescent="0.25">
      <c r="A89" s="8">
        <v>44525</v>
      </c>
      <c r="C89" s="23">
        <v>6.1798206260730604</v>
      </c>
      <c r="G89" s="20">
        <v>50418.065420143299</v>
      </c>
      <c r="H89" s="23">
        <f t="shared" si="0"/>
        <v>48199762.887009285</v>
      </c>
    </row>
    <row r="90" spans="1:8" x14ac:dyDescent="0.25">
      <c r="A90" s="8">
        <v>44526</v>
      </c>
      <c r="C90" s="23">
        <v>6.6839937800823703</v>
      </c>
      <c r="G90" s="20">
        <v>49489.3371499926</v>
      </c>
      <c r="H90" s="23">
        <f t="shared" si="0"/>
        <v>48249252.224159278</v>
      </c>
    </row>
    <row r="91" spans="1:8" x14ac:dyDescent="0.25">
      <c r="A91" s="8">
        <v>44527</v>
      </c>
      <c r="C91" s="23">
        <v>6.3480686822441497</v>
      </c>
      <c r="G91" s="20">
        <v>49784.895520807702</v>
      </c>
      <c r="H91" s="23">
        <f t="shared" si="0"/>
        <v>48299037.119680084</v>
      </c>
    </row>
    <row r="92" spans="1:8" x14ac:dyDescent="0.25">
      <c r="A92" s="8">
        <v>44528</v>
      </c>
      <c r="C92" s="23">
        <v>5.9586640201675802</v>
      </c>
      <c r="G92" s="20">
        <v>47673.2615656364</v>
      </c>
      <c r="H92" s="23">
        <f t="shared" si="0"/>
        <v>48346710.381245717</v>
      </c>
    </row>
    <row r="93" spans="1:8" x14ac:dyDescent="0.25">
      <c r="A93" s="8">
        <v>44529</v>
      </c>
      <c r="C93" s="23">
        <v>6.4142565740828204</v>
      </c>
      <c r="G93" s="20">
        <v>45412.5864235298</v>
      </c>
      <c r="H93" s="23">
        <f t="shared" si="0"/>
        <v>48392122.967669249</v>
      </c>
    </row>
    <row r="94" spans="1:8" x14ac:dyDescent="0.25">
      <c r="A94" s="8">
        <v>44530</v>
      </c>
      <c r="C94" s="23">
        <v>6.5532337548844204</v>
      </c>
      <c r="G94" s="20">
        <v>45574.037386258096</v>
      </c>
      <c r="H94" s="23">
        <f t="shared" si="0"/>
        <v>48437697.00505551</v>
      </c>
    </row>
  </sheetData>
  <phoneticPr fontId="26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G2" sqref="G2"/>
    </sheetView>
  </sheetViews>
  <sheetFormatPr defaultRowHeight="14.4" x14ac:dyDescent="0.25"/>
  <cols>
    <col min="1" max="1" width="9" bestFit="1" customWidth="1"/>
    <col min="2" max="2" width="9.5546875" bestFit="1" customWidth="1"/>
    <col min="3" max="5" width="9" bestFit="1" customWidth="1"/>
    <col min="6" max="6" width="9.5546875" bestFit="1" customWidth="1"/>
    <col min="7" max="7" width="9" bestFit="1" customWidth="1"/>
  </cols>
  <sheetData>
    <row r="1" spans="1:7" s="23" customFormat="1" x14ac:dyDescent="0.25">
      <c r="A1" s="44" t="s">
        <v>48</v>
      </c>
      <c r="B1" s="44"/>
      <c r="C1" s="44"/>
      <c r="D1" s="44"/>
      <c r="E1" s="44"/>
      <c r="F1" s="44"/>
      <c r="G1" s="44"/>
    </row>
    <row r="2" spans="1:7" x14ac:dyDescent="0.25">
      <c r="A2" s="28">
        <v>4.6503869709570697E-2</v>
      </c>
      <c r="B2" s="33">
        <v>0.70703958496507902</v>
      </c>
      <c r="C2" s="28">
        <v>0.22703876722904301</v>
      </c>
      <c r="D2" s="28">
        <v>57.698969747252697</v>
      </c>
      <c r="E2" s="34">
        <v>0.64992193154723399</v>
      </c>
      <c r="F2" s="33">
        <v>0</v>
      </c>
      <c r="G2" s="28">
        <v>6.4052495625205097E-2</v>
      </c>
    </row>
    <row r="3" spans="1:7" x14ac:dyDescent="0.25">
      <c r="A3" s="23">
        <v>9.9392235279083295E-4</v>
      </c>
      <c r="B3" s="23">
        <v>0.52686360913232599</v>
      </c>
      <c r="C3" s="23">
        <v>2.13742256164551E-4</v>
      </c>
      <c r="D3" s="23">
        <v>5.4261038181432903</v>
      </c>
      <c r="E3" s="20">
        <v>0.16238462698700901</v>
      </c>
      <c r="F3" s="20">
        <v>6.9260597229003906E-5</v>
      </c>
      <c r="G3" s="23">
        <v>0.84361989762020495</v>
      </c>
    </row>
    <row r="4" spans="1:7" x14ac:dyDescent="0.25">
      <c r="A4" s="23">
        <v>0.614701012483297</v>
      </c>
      <c r="B4" s="23">
        <v>2.0990863442421001E-2</v>
      </c>
      <c r="C4" s="23">
        <v>6.3595920801162702E-3</v>
      </c>
      <c r="D4" s="23">
        <v>185.31531375404199</v>
      </c>
      <c r="E4" s="20">
        <v>0.528568561118678</v>
      </c>
      <c r="F4" s="20">
        <v>8.1852078437805203E-5</v>
      </c>
      <c r="G4" s="23">
        <v>0.83998814286119805</v>
      </c>
    </row>
    <row r="5" spans="1:7" x14ac:dyDescent="0.25">
      <c r="A5" s="23">
        <v>4.6405375003814697E-2</v>
      </c>
      <c r="B5" s="23">
        <v>0.260013331537014</v>
      </c>
      <c r="C5" s="20">
        <v>4.3283473836074102E-2</v>
      </c>
      <c r="D5" s="23">
        <v>177.158807354598</v>
      </c>
      <c r="E5" s="20">
        <v>0.20436903627338701</v>
      </c>
      <c r="F5" s="20">
        <v>9.1999769210815403E-5</v>
      </c>
      <c r="G5" s="23">
        <v>0.71592982853267995</v>
      </c>
    </row>
    <row r="6" spans="1:7" x14ac:dyDescent="0.25">
      <c r="A6" s="23">
        <v>0.31359666142266501</v>
      </c>
      <c r="B6" s="23">
        <v>0.37533605293863098</v>
      </c>
      <c r="C6" s="23">
        <v>9.0048494915346597E-2</v>
      </c>
      <c r="D6" s="23">
        <v>122.106590772099</v>
      </c>
      <c r="E6" s="20">
        <v>0.58720080743797298</v>
      </c>
      <c r="F6" s="20">
        <v>9.2612250373602697E-5</v>
      </c>
      <c r="G6" s="23">
        <v>0.55660132601150802</v>
      </c>
    </row>
    <row r="7" spans="1:7" x14ac:dyDescent="0.25">
      <c r="A7" s="23">
        <v>0.39354251306580001</v>
      </c>
      <c r="B7" s="23">
        <v>8.5697533917856603E-2</v>
      </c>
      <c r="C7" s="23">
        <v>0.114948511123657</v>
      </c>
      <c r="D7" s="23">
        <v>95.923022043200504</v>
      </c>
      <c r="E7" s="20">
        <v>0.377400913627714</v>
      </c>
      <c r="F7" s="23">
        <v>1.26659870147705E-4</v>
      </c>
      <c r="G7" s="23">
        <v>0.50149383793036695</v>
      </c>
    </row>
    <row r="8" spans="1:7" x14ac:dyDescent="0.25">
      <c r="A8" s="23">
        <v>0.18520473658964201</v>
      </c>
      <c r="B8" s="20">
        <v>0.78835603992972003</v>
      </c>
      <c r="C8" s="23">
        <v>0.126293018111966</v>
      </c>
      <c r="D8" s="23">
        <v>111.077951284695</v>
      </c>
      <c r="E8" s="23">
        <v>0.87145788171549399</v>
      </c>
      <c r="F8" s="20">
        <v>1.8310546875E-4</v>
      </c>
      <c r="G8" s="23">
        <v>0.46994298318858502</v>
      </c>
    </row>
    <row r="9" spans="1:7" x14ac:dyDescent="0.25">
      <c r="A9" s="23">
        <v>0.26002325385153102</v>
      </c>
      <c r="B9" s="20">
        <v>0.84166368026806604</v>
      </c>
      <c r="C9" s="23">
        <v>1.3823125830901399</v>
      </c>
      <c r="D9" s="23">
        <v>64.934484049773303</v>
      </c>
      <c r="E9" s="23">
        <v>0.99943850480182905</v>
      </c>
      <c r="F9" s="23">
        <v>2.4190581281524601E-4</v>
      </c>
      <c r="G9" s="23">
        <v>0.257708729871999</v>
      </c>
    </row>
    <row r="10" spans="1:7" x14ac:dyDescent="0.25">
      <c r="A10" s="23">
        <v>0.59349895512620299</v>
      </c>
      <c r="B10" s="20">
        <v>0.49813489864619998</v>
      </c>
      <c r="C10" s="23">
        <v>1.91631885550573</v>
      </c>
      <c r="D10" s="23">
        <v>63.302229778783399</v>
      </c>
      <c r="E10" s="23">
        <v>0.98940568955159003</v>
      </c>
      <c r="F10" s="23">
        <v>2.3782209478218099E-4</v>
      </c>
      <c r="G10" s="23">
        <v>0.25657451427947903</v>
      </c>
    </row>
    <row r="11" spans="1:7" x14ac:dyDescent="0.25">
      <c r="A11" s="23">
        <v>0.23374720271230101</v>
      </c>
      <c r="B11" s="20">
        <v>0.77127283510872702</v>
      </c>
      <c r="C11" s="23">
        <v>1.97118929262563</v>
      </c>
      <c r="D11" s="23">
        <v>63.434028076937402</v>
      </c>
      <c r="E11" s="23">
        <v>0.90277985966187202</v>
      </c>
      <c r="F11" s="20">
        <v>2.4000622139386301E-4</v>
      </c>
      <c r="G11" s="23">
        <v>0.255365756715904</v>
      </c>
    </row>
    <row r="12" spans="1:7" x14ac:dyDescent="0.25">
      <c r="A12" s="23">
        <v>0.168905333150946</v>
      </c>
      <c r="B12" s="23">
        <v>0.90844158374136197</v>
      </c>
      <c r="C12" s="23">
        <v>1.88879378670497</v>
      </c>
      <c r="D12" s="23">
        <v>63.666482610165097</v>
      </c>
      <c r="E12" s="23">
        <v>0.97502095151284995</v>
      </c>
      <c r="F12" s="23">
        <v>2.5643077221126898E-4</v>
      </c>
      <c r="G12" s="23">
        <v>0.246654616962725</v>
      </c>
    </row>
    <row r="13" spans="1:7" x14ac:dyDescent="0.25">
      <c r="A13" s="23">
        <v>0.93358808732471799</v>
      </c>
      <c r="B13" s="23">
        <v>1.7093896865844699E-2</v>
      </c>
      <c r="C13" s="23">
        <v>6.2651574611663804E-2</v>
      </c>
      <c r="D13" s="23">
        <v>2.0790732351290502</v>
      </c>
      <c r="E13" s="23">
        <v>0.83194357062387303</v>
      </c>
      <c r="F13" s="23">
        <v>1.7106533050537101E-4</v>
      </c>
      <c r="G13" s="23">
        <v>0.95431247542754005</v>
      </c>
    </row>
    <row r="14" spans="1:7" x14ac:dyDescent="0.25">
      <c r="A14" s="23">
        <v>0.109272049297251</v>
      </c>
      <c r="B14" s="23">
        <v>1.8256932497024501E-2</v>
      </c>
      <c r="C14" s="23">
        <v>6.2218814957825601E-2</v>
      </c>
      <c r="D14" s="23">
        <v>2.25167274475098E-2</v>
      </c>
      <c r="E14" s="23">
        <v>7.5571089982986502E-3</v>
      </c>
      <c r="F14" s="23">
        <v>1.72317028045654E-4</v>
      </c>
      <c r="G14" s="23">
        <v>0.95429331089456204</v>
      </c>
    </row>
    <row r="15" spans="1:7" x14ac:dyDescent="0.25">
      <c r="A15" s="23">
        <v>0.946488200477964</v>
      </c>
      <c r="B15" s="23">
        <v>1.8076539039611799E-2</v>
      </c>
      <c r="C15" s="23">
        <v>6.2231112716105902E-2</v>
      </c>
      <c r="D15" s="23">
        <v>0.187444724735471</v>
      </c>
      <c r="E15" s="23">
        <v>0.84475229949900499</v>
      </c>
      <c r="F15" s="23">
        <v>1.8024444580078101E-4</v>
      </c>
      <c r="G15" s="23">
        <v>0.95428621402705205</v>
      </c>
    </row>
    <row r="16" spans="1:7" x14ac:dyDescent="0.25">
      <c r="A16" s="23">
        <v>0.104373998628963</v>
      </c>
      <c r="B16" s="20">
        <v>1.75500959157944E-2</v>
      </c>
      <c r="C16" s="23">
        <v>6.2061024721323799E-2</v>
      </c>
      <c r="D16" s="23">
        <v>0.78629143536090895</v>
      </c>
      <c r="E16" s="23">
        <v>2.6007145643234301E-3</v>
      </c>
      <c r="F16" s="23">
        <v>2.0825862884521501E-4</v>
      </c>
      <c r="G16" s="23">
        <v>0.95358206776449805</v>
      </c>
    </row>
    <row r="17" spans="1:7" x14ac:dyDescent="0.25">
      <c r="A17" s="23">
        <v>0.99891662597656306</v>
      </c>
      <c r="B17" s="20">
        <v>8.1739425659179705E-3</v>
      </c>
      <c r="C17" s="23">
        <v>0.115038345095638</v>
      </c>
      <c r="D17" s="20">
        <v>17.9993613666011</v>
      </c>
      <c r="E17" s="23">
        <v>0.89644816125543503</v>
      </c>
      <c r="F17" s="23">
        <v>2.17437744140625E-4</v>
      </c>
      <c r="G17" s="23">
        <v>0.95192715858044696</v>
      </c>
    </row>
    <row r="18" spans="1:7" x14ac:dyDescent="0.25">
      <c r="A18" s="23">
        <v>0.99968433380126998</v>
      </c>
      <c r="B18" s="20">
        <v>2.1341321903184399E-2</v>
      </c>
      <c r="C18" s="23">
        <v>3.1500816345214802E-2</v>
      </c>
      <c r="D18" s="23">
        <v>7.0127621831766502</v>
      </c>
      <c r="E18" s="23">
        <v>0.90187741620369699</v>
      </c>
      <c r="F18" s="23">
        <v>2.19166278839111E-4</v>
      </c>
      <c r="G18" s="23">
        <v>0.90984020559835499</v>
      </c>
    </row>
    <row r="19" spans="1:7" x14ac:dyDescent="0.25">
      <c r="A19" s="23">
        <v>0.60643876839413102</v>
      </c>
      <c r="B19" s="20">
        <v>0.20636289592129201</v>
      </c>
      <c r="C19" s="23">
        <v>2.63491272926331E-3</v>
      </c>
      <c r="D19" s="23">
        <v>98.592937381504697</v>
      </c>
      <c r="E19" s="23">
        <v>0.61390759430508601</v>
      </c>
      <c r="F19" s="23">
        <v>2.44140625E-4</v>
      </c>
      <c r="G19" s="23">
        <v>0.87443480827960096</v>
      </c>
    </row>
    <row r="20" spans="1:7" x14ac:dyDescent="0.25">
      <c r="A20" s="23">
        <v>0.57540704594797598</v>
      </c>
      <c r="B20" s="23">
        <v>6.9149959658893798E-2</v>
      </c>
      <c r="C20" s="20">
        <v>7.9341237088259593E-3</v>
      </c>
      <c r="D20" s="20">
        <v>81.628124705547606</v>
      </c>
      <c r="E20" s="23">
        <v>0.51189422944949903</v>
      </c>
      <c r="F20" s="23">
        <v>2.7184350127074103E-4</v>
      </c>
      <c r="G20" s="23">
        <v>0.86885505659977003</v>
      </c>
    </row>
    <row r="21" spans="1:7" x14ac:dyDescent="0.25">
      <c r="A21" s="23">
        <v>0.54026282925076896</v>
      </c>
      <c r="B21" s="23">
        <v>5.6039528817292197E-2</v>
      </c>
      <c r="C21" s="23">
        <v>1.0066168255028001E-2</v>
      </c>
      <c r="D21" s="23">
        <v>78.4061694678104</v>
      </c>
      <c r="E21" s="23">
        <v>0.46991502069718</v>
      </c>
      <c r="F21" s="23">
        <v>2.6041269302368202E-4</v>
      </c>
      <c r="G21" s="23">
        <v>0.86605903140775797</v>
      </c>
    </row>
    <row r="22" spans="1:7" x14ac:dyDescent="0.25">
      <c r="A22" s="23">
        <v>0.182953158053698</v>
      </c>
      <c r="B22" s="23">
        <v>3.8628739689366497E-2</v>
      </c>
      <c r="C22" s="23">
        <v>1.44697594614545E-2</v>
      </c>
      <c r="D22" s="23">
        <v>70.212554009745304</v>
      </c>
      <c r="E22" s="23">
        <v>0.102620001145039</v>
      </c>
      <c r="F22" s="23">
        <v>2.8228759765625E-4</v>
      </c>
      <c r="G22" s="23">
        <v>0.85862723533392604</v>
      </c>
    </row>
    <row r="23" spans="1:7" x14ac:dyDescent="0.25">
      <c r="A23" s="23">
        <v>0.217010835821976</v>
      </c>
      <c r="B23" s="23">
        <v>2.9145230676630201E-2</v>
      </c>
      <c r="C23" s="23">
        <v>6.5949434160313694E-2</v>
      </c>
      <c r="D23" s="23">
        <v>1.4927606315197599</v>
      </c>
      <c r="E23" s="23">
        <v>0.107520094334418</v>
      </c>
      <c r="F23" s="23">
        <v>8.392333984375E-4</v>
      </c>
      <c r="G23" s="23">
        <v>0.85114521553551703</v>
      </c>
    </row>
    <row r="24" spans="1:7" x14ac:dyDescent="0.25">
      <c r="A24" s="23">
        <v>0.72246717918106795</v>
      </c>
      <c r="B24" s="23">
        <v>0.103568185692722</v>
      </c>
      <c r="C24" s="23">
        <v>1.2107645775209799E-2</v>
      </c>
      <c r="D24" s="23">
        <v>85.707771767427303</v>
      </c>
      <c r="E24" s="23">
        <v>0.678390863690016</v>
      </c>
      <c r="F24" s="20">
        <v>5.5365528129969199E-4</v>
      </c>
      <c r="G24" s="23">
        <v>0.70999963736921301</v>
      </c>
    </row>
    <row r="25" spans="1:7" x14ac:dyDescent="0.25">
      <c r="A25" s="23">
        <v>0.45376667572291901</v>
      </c>
      <c r="B25" s="23">
        <v>0.17077925963368301</v>
      </c>
      <c r="C25" s="23">
        <v>8.4490158727032992E-3</v>
      </c>
      <c r="D25" s="20">
        <v>154.33370798106</v>
      </c>
      <c r="E25" s="23">
        <v>0.46741616528258001</v>
      </c>
      <c r="F25" s="20">
        <v>5.8881075146022298E-4</v>
      </c>
      <c r="G25" s="23">
        <v>0.70945940749501402</v>
      </c>
    </row>
    <row r="26" spans="1:7" x14ac:dyDescent="0.25">
      <c r="A26" s="23">
        <v>0.27987804276540401</v>
      </c>
      <c r="B26" s="23">
        <v>0.16895974722728299</v>
      </c>
      <c r="C26" s="23">
        <v>1.4363878141294001E-2</v>
      </c>
      <c r="D26" s="23">
        <v>157.902434266385</v>
      </c>
      <c r="E26" s="23">
        <v>0.31295848817553901</v>
      </c>
      <c r="F26" s="23">
        <v>5.2572786808013905E-4</v>
      </c>
      <c r="G26" s="23">
        <v>0.666804885969696</v>
      </c>
    </row>
    <row r="27" spans="1:7" x14ac:dyDescent="0.25">
      <c r="A27" s="23">
        <v>0.68167491781262102</v>
      </c>
      <c r="B27" s="20">
        <v>0.29446546889459502</v>
      </c>
      <c r="C27" s="23">
        <v>3.3317066596402899E-2</v>
      </c>
      <c r="D27" s="23">
        <v>133.018403460602</v>
      </c>
      <c r="E27" s="23">
        <v>0.85277792488037896</v>
      </c>
      <c r="F27" s="20">
        <v>7.1953019674253504E-4</v>
      </c>
      <c r="G27" s="23">
        <v>0.47625503018049098</v>
      </c>
    </row>
    <row r="28" spans="1:7" x14ac:dyDescent="0.25">
      <c r="A28" s="23">
        <v>0.17800263700982</v>
      </c>
      <c r="B28" s="23">
        <v>0.90373981213600896</v>
      </c>
      <c r="C28" s="23">
        <v>4.53845947817966E-2</v>
      </c>
      <c r="D28" s="23">
        <v>139.89891984591</v>
      </c>
      <c r="E28" s="23">
        <v>0.96353609499325299</v>
      </c>
      <c r="F28" s="20">
        <v>2.76386737823486E-4</v>
      </c>
      <c r="G28" s="23">
        <v>0.38705970574356502</v>
      </c>
    </row>
    <row r="29" spans="1:7" x14ac:dyDescent="0.25">
      <c r="A29" s="23">
        <v>0.36986701170212999</v>
      </c>
      <c r="B29" s="23">
        <v>0.56441615743509899</v>
      </c>
      <c r="C29" s="23">
        <v>4.6837935666933499E-2</v>
      </c>
      <c r="D29" s="23">
        <v>126.478621287751</v>
      </c>
      <c r="E29" s="23">
        <v>0.81601120113150505</v>
      </c>
      <c r="F29" s="23">
        <v>2.92220831066836E-4</v>
      </c>
      <c r="G29" s="23">
        <v>0.37576386787942201</v>
      </c>
    </row>
    <row r="30" spans="1:7" x14ac:dyDescent="0.25">
      <c r="A30" s="23">
        <v>0.20613369355313499</v>
      </c>
      <c r="B30" s="20">
        <v>0.57211047724181996</v>
      </c>
      <c r="C30" s="23">
        <v>5.0220293076003002E-2</v>
      </c>
      <c r="D30" s="23">
        <v>121.566834545156</v>
      </c>
      <c r="E30" s="23">
        <v>0.65776386608571102</v>
      </c>
      <c r="F30" s="23">
        <v>7.6599682305822402E-4</v>
      </c>
      <c r="G30" s="23">
        <v>0.29167094648104502</v>
      </c>
    </row>
    <row r="31" spans="1:7" x14ac:dyDescent="0.25">
      <c r="A31" s="23">
        <v>0.53802312458046697</v>
      </c>
      <c r="B31" s="23">
        <v>0.44869006612648599</v>
      </c>
      <c r="C31" s="23">
        <v>5.7708266274353798E-2</v>
      </c>
      <c r="D31" s="23">
        <v>108.64269334372899</v>
      </c>
      <c r="E31" s="23">
        <v>0.86814740972315296</v>
      </c>
      <c r="F31" s="23">
        <v>5.6288152999761599E-4</v>
      </c>
      <c r="G31" s="23">
        <v>0.25691458473846501</v>
      </c>
    </row>
    <row r="32" spans="1:7" x14ac:dyDescent="0.25">
      <c r="A32" s="20">
        <v>0.43594365736371998</v>
      </c>
      <c r="B32" s="23">
        <v>0.66271075308631</v>
      </c>
      <c r="C32" s="23">
        <v>6.7508644225195993E-2</v>
      </c>
      <c r="D32" s="23">
        <v>106.43010536840001</v>
      </c>
      <c r="E32" s="23">
        <v>0.98241466064902605</v>
      </c>
      <c r="F32" s="23">
        <v>2.7454619807576502E-4</v>
      </c>
      <c r="G32" s="23">
        <v>0.194283636504757</v>
      </c>
    </row>
    <row r="33" spans="1:7" x14ac:dyDescent="0.25">
      <c r="A33" s="23">
        <v>0.24452385979108399</v>
      </c>
      <c r="B33" s="23">
        <v>0.196134086343111</v>
      </c>
      <c r="C33" s="23">
        <v>0.101939157398048</v>
      </c>
      <c r="D33" s="20">
        <v>3.5879928538473802</v>
      </c>
      <c r="E33" s="23">
        <v>0.12749987802221299</v>
      </c>
      <c r="F33" s="23">
        <v>7.2702408031100096E-4</v>
      </c>
      <c r="G33" s="23">
        <v>0.289168962524882</v>
      </c>
    </row>
    <row r="34" spans="1:7" x14ac:dyDescent="0.25">
      <c r="A34" s="23">
        <v>0.87614048129822997</v>
      </c>
      <c r="B34" s="23">
        <v>0.113911104474819</v>
      </c>
      <c r="C34" s="23">
        <v>0.12701337820049</v>
      </c>
      <c r="D34" s="23">
        <v>11.7511653301184</v>
      </c>
      <c r="E34" s="23">
        <v>0.73318561217779699</v>
      </c>
      <c r="F34" s="23">
        <v>4.8904232875046603E-3</v>
      </c>
      <c r="G34" s="23">
        <v>-1.1677015310365799</v>
      </c>
    </row>
    <row r="35" spans="1:7" x14ac:dyDescent="0.25">
      <c r="A35" s="23">
        <v>0.75963794283123498</v>
      </c>
      <c r="B35" s="23">
        <v>0.67379121525360197</v>
      </c>
      <c r="C35" s="23">
        <v>5.46095249537482E-3</v>
      </c>
      <c r="D35" s="23">
        <v>71.3492696565838</v>
      </c>
      <c r="E35" s="23">
        <v>0.97853641106281997</v>
      </c>
      <c r="F35" s="23">
        <v>2.9261067872405899E-3</v>
      </c>
      <c r="G35" s="23">
        <v>-3.0000407858707998</v>
      </c>
    </row>
    <row r="36" spans="1:7" x14ac:dyDescent="0.25">
      <c r="A36" s="23">
        <v>0.38034091969731498</v>
      </c>
      <c r="B36" s="23">
        <v>0.46477601649570099</v>
      </c>
      <c r="C36" s="20">
        <v>8.4501807942005697E-3</v>
      </c>
      <c r="D36" s="23">
        <v>100.30490503097801</v>
      </c>
      <c r="E36" s="23">
        <v>0.52897612101425695</v>
      </c>
      <c r="F36" s="23">
        <v>2.0039681945922499E-3</v>
      </c>
      <c r="G36" s="23">
        <v>-3.0280126175171498</v>
      </c>
    </row>
    <row r="37" spans="1:7" x14ac:dyDescent="0.25">
      <c r="A37" s="23">
        <v>0.67585675046584903</v>
      </c>
      <c r="B37" s="23">
        <v>0.37187693790638598</v>
      </c>
      <c r="C37" s="23">
        <v>1.1787402666343601E-2</v>
      </c>
      <c r="D37" s="23">
        <v>116.06722384071</v>
      </c>
      <c r="E37" s="23">
        <v>0.79787763591155103</v>
      </c>
      <c r="F37" s="23">
        <v>1.9901763058964902E-3</v>
      </c>
      <c r="G37" s="23">
        <v>-3.2269231346921998</v>
      </c>
    </row>
    <row r="38" spans="1:7" x14ac:dyDescent="0.25">
      <c r="A38" s="23">
        <v>0.79543804764524395</v>
      </c>
      <c r="B38" s="20">
        <v>0.29318855482510298</v>
      </c>
      <c r="C38" s="23">
        <v>1.4013518956327299E-2</v>
      </c>
      <c r="D38" s="23">
        <v>95.809041904256503</v>
      </c>
      <c r="E38" s="23">
        <v>0.85472512793876798</v>
      </c>
      <c r="F38" s="23">
        <v>1.9282176285517799E-3</v>
      </c>
      <c r="G38" s="23">
        <v>-3.2595239111818901</v>
      </c>
    </row>
    <row r="39" spans="1:7" x14ac:dyDescent="0.25">
      <c r="A39" s="23">
        <v>0.40472307302412203</v>
      </c>
      <c r="B39" s="23">
        <v>0.213188927368992</v>
      </c>
      <c r="C39" s="23">
        <v>1.84744424175689E-2</v>
      </c>
      <c r="D39" s="23">
        <v>72.999481693343398</v>
      </c>
      <c r="E39" s="23">
        <v>0.39933237642565</v>
      </c>
      <c r="F39" s="23">
        <v>2.2013652874795001E-3</v>
      </c>
      <c r="G39" s="23">
        <v>-3.2866399919720299</v>
      </c>
    </row>
    <row r="40" spans="1:7" x14ac:dyDescent="0.25">
      <c r="A40" s="23">
        <v>0.92331184109488795</v>
      </c>
      <c r="B40" s="23">
        <v>0.16017001868226299</v>
      </c>
      <c r="C40" s="23">
        <v>2.27918594141585E-2</v>
      </c>
      <c r="D40" s="23">
        <v>51.017694587542699</v>
      </c>
      <c r="E40" s="23">
        <v>0.86305014795313495</v>
      </c>
      <c r="F40" s="23">
        <v>3.4471689769117698E-3</v>
      </c>
      <c r="G40" s="23">
        <v>-3.2955884125267598</v>
      </c>
    </row>
    <row r="41" spans="1:7" x14ac:dyDescent="0.25">
      <c r="A41" s="23">
        <v>0.40029190686798699</v>
      </c>
      <c r="B41" s="23">
        <v>0.44445162487205198</v>
      </c>
      <c r="C41" s="23">
        <v>1.29049544760433E-2</v>
      </c>
      <c r="D41" s="23">
        <v>149.980066933465</v>
      </c>
      <c r="E41" s="23">
        <v>0.61652919490215596</v>
      </c>
      <c r="F41" s="23">
        <v>1.83179355069352E-3</v>
      </c>
      <c r="G41" s="23">
        <v>-3.4191064979910801</v>
      </c>
    </row>
    <row r="42" spans="1:7" x14ac:dyDescent="0.25">
      <c r="A42" s="23">
        <v>0.72899852047403202</v>
      </c>
      <c r="B42" s="23">
        <v>0.44083159452545201</v>
      </c>
      <c r="C42" s="23">
        <v>1.32253617048264E-2</v>
      </c>
      <c r="D42" s="23">
        <v>148.76798360734699</v>
      </c>
      <c r="E42" s="23">
        <v>0.94375845789909396</v>
      </c>
      <c r="F42" s="23">
        <v>1.80941703023629E-3</v>
      </c>
      <c r="G42" s="23">
        <v>-3.4380455810362398</v>
      </c>
    </row>
  </sheetData>
  <mergeCells count="1">
    <mergeCell ref="A1:G1"/>
  </mergeCells>
  <phoneticPr fontId="2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9"/>
  <sheetViews>
    <sheetView workbookViewId="0">
      <selection activeCell="F19" sqref="F19"/>
    </sheetView>
  </sheetViews>
  <sheetFormatPr defaultRowHeight="14.4" x14ac:dyDescent="0.25"/>
  <cols>
    <col min="1" max="1" width="12.77734375" style="23" bestFit="1" customWidth="1"/>
    <col min="2" max="2" width="8.88671875" style="23"/>
    <col min="3" max="3" width="10.5546875" style="23" bestFit="1" customWidth="1"/>
  </cols>
  <sheetData>
    <row r="1" spans="1:6" x14ac:dyDescent="0.25">
      <c r="A1" s="23" t="s">
        <v>6</v>
      </c>
      <c r="B1" s="23" t="s">
        <v>58</v>
      </c>
      <c r="C1" s="39" t="s">
        <v>59</v>
      </c>
    </row>
    <row r="2" spans="1:6" x14ac:dyDescent="0.25">
      <c r="A2" s="36">
        <v>1</v>
      </c>
      <c r="B2" s="23">
        <v>1</v>
      </c>
      <c r="C2" s="23">
        <v>1</v>
      </c>
      <c r="D2" s="23"/>
      <c r="E2" s="20">
        <v>0.84057180769687101</v>
      </c>
      <c r="F2" s="20">
        <v>27045.4012386008</v>
      </c>
    </row>
    <row r="3" spans="1:6" x14ac:dyDescent="0.25">
      <c r="A3" s="36">
        <v>0</v>
      </c>
      <c r="B3" s="23">
        <v>0.192976911884714</v>
      </c>
      <c r="C3" s="20">
        <v>2.0776519775390599E-2</v>
      </c>
      <c r="E3" s="23">
        <v>0.84694475760855203</v>
      </c>
      <c r="F3" s="20">
        <v>26499.3348334154</v>
      </c>
    </row>
    <row r="4" spans="1:6" x14ac:dyDescent="0.25">
      <c r="A4" s="36">
        <v>1</v>
      </c>
      <c r="B4" s="23">
        <v>0.23021700040527401</v>
      </c>
      <c r="C4" s="20">
        <v>1.7560730044555699E-2</v>
      </c>
    </row>
    <row r="5" spans="1:6" x14ac:dyDescent="0.25">
      <c r="A5" s="36">
        <v>0</v>
      </c>
      <c r="B5" s="23">
        <v>0.27464356620684599</v>
      </c>
      <c r="C5" s="23">
        <v>0.99457251826665005</v>
      </c>
    </row>
    <row r="6" spans="1:6" x14ac:dyDescent="0.25">
      <c r="A6" s="36">
        <v>3</v>
      </c>
      <c r="B6" s="23">
        <v>0.32764343348244801</v>
      </c>
      <c r="C6" s="23">
        <v>2.6117498843868798</v>
      </c>
    </row>
    <row r="7" spans="1:6" x14ac:dyDescent="0.25">
      <c r="A7" s="36">
        <v>0</v>
      </c>
      <c r="B7" s="23">
        <v>0.39087105147519502</v>
      </c>
      <c r="C7" s="23">
        <v>4.6178757132240902</v>
      </c>
    </row>
    <row r="8" spans="1:6" x14ac:dyDescent="0.25">
      <c r="A8" s="36">
        <v>0</v>
      </c>
      <c r="B8" s="23">
        <v>0.46630013993400898</v>
      </c>
      <c r="C8" s="23">
        <v>6.8298642263981701</v>
      </c>
    </row>
    <row r="9" spans="1:6" x14ac:dyDescent="0.25">
      <c r="A9" s="36">
        <v>1</v>
      </c>
      <c r="B9" s="23">
        <v>0.55628530094988404</v>
      </c>
      <c r="C9" s="23">
        <v>9.1165921621399999</v>
      </c>
    </row>
    <row r="10" spans="1:6" x14ac:dyDescent="0.25">
      <c r="A10" s="36">
        <v>0</v>
      </c>
      <c r="B10" s="23">
        <v>0.66363552045405105</v>
      </c>
      <c r="C10" s="23">
        <v>11.3863138368149</v>
      </c>
    </row>
    <row r="11" spans="1:6" x14ac:dyDescent="0.25">
      <c r="A11" s="36">
        <v>2</v>
      </c>
      <c r="B11" s="23">
        <v>0.79170185380827895</v>
      </c>
      <c r="C11" s="23">
        <v>13.576897460634999</v>
      </c>
    </row>
    <row r="12" spans="1:6" x14ac:dyDescent="0.25">
      <c r="A12" s="36">
        <v>0</v>
      </c>
      <c r="B12" s="23">
        <v>0.94448203268960296</v>
      </c>
      <c r="C12" s="23">
        <v>15.6482780998987</v>
      </c>
    </row>
    <row r="13" spans="1:6" x14ac:dyDescent="0.25">
      <c r="A13" s="36">
        <v>0</v>
      </c>
      <c r="B13" s="23">
        <v>1.12674525868864</v>
      </c>
      <c r="C13" s="23">
        <v>17.576648551554101</v>
      </c>
    </row>
    <row r="14" spans="1:6" x14ac:dyDescent="0.25">
      <c r="A14" s="36">
        <v>3</v>
      </c>
      <c r="B14" s="23">
        <v>1.34418107919112</v>
      </c>
      <c r="C14" s="23">
        <v>19.350009576981499</v>
      </c>
    </row>
    <row r="15" spans="1:6" x14ac:dyDescent="0.25">
      <c r="A15" s="36">
        <v>0</v>
      </c>
      <c r="B15" s="23">
        <v>1.6035769928672801</v>
      </c>
      <c r="C15" s="23">
        <v>20.964780601410599</v>
      </c>
    </row>
    <row r="16" spans="1:6" x14ac:dyDescent="0.25">
      <c r="A16" s="36">
        <v>0</v>
      </c>
      <c r="B16" s="23">
        <v>1.91303032892018</v>
      </c>
      <c r="C16" s="23">
        <v>22.423235264153501</v>
      </c>
    </row>
    <row r="17" spans="1:3" x14ac:dyDescent="0.25">
      <c r="A17" s="36">
        <v>1</v>
      </c>
      <c r="B17" s="23">
        <v>2.2822010141370002</v>
      </c>
      <c r="C17" s="23">
        <v>23.731576417297902</v>
      </c>
    </row>
    <row r="18" spans="1:3" x14ac:dyDescent="0.25">
      <c r="A18" s="36">
        <v>0</v>
      </c>
      <c r="B18" s="23">
        <v>2.7226131181453201</v>
      </c>
      <c r="C18" s="23">
        <v>24.898504968307101</v>
      </c>
    </row>
    <row r="19" spans="1:3" x14ac:dyDescent="0.25">
      <c r="A19" s="36">
        <v>0</v>
      </c>
      <c r="B19" s="23">
        <v>3.24801458994181</v>
      </c>
      <c r="C19" s="23">
        <v>25.934168465379098</v>
      </c>
    </row>
    <row r="20" spans="1:3" x14ac:dyDescent="0.25">
      <c r="A20" s="36">
        <v>0</v>
      </c>
      <c r="B20" s="23">
        <v>3.8748064152652799</v>
      </c>
      <c r="C20" s="23">
        <v>26.8494002278407</v>
      </c>
    </row>
    <row r="21" spans="1:3" x14ac:dyDescent="0.25">
      <c r="A21" s="36">
        <v>0</v>
      </c>
      <c r="B21" s="23">
        <v>4.6225545914342501</v>
      </c>
      <c r="C21" s="23">
        <v>27.6551794806293</v>
      </c>
    </row>
    <row r="22" spans="1:3" x14ac:dyDescent="0.25">
      <c r="A22" s="36">
        <v>1</v>
      </c>
      <c r="B22" s="23">
        <v>5.5146009015077304</v>
      </c>
      <c r="C22" s="23">
        <v>28.3622584423508</v>
      </c>
    </row>
    <row r="23" spans="1:3" x14ac:dyDescent="0.25">
      <c r="A23" s="36">
        <v>0</v>
      </c>
      <c r="B23" s="23">
        <v>6.57879155375735</v>
      </c>
      <c r="C23" s="23">
        <v>28.980914502498099</v>
      </c>
    </row>
    <row r="24" spans="1:3" x14ac:dyDescent="0.25">
      <c r="A24" s="36">
        <v>1</v>
      </c>
      <c r="B24" s="23">
        <v>7.8483464317346803</v>
      </c>
      <c r="C24" s="23">
        <v>29.520795192863599</v>
      </c>
    </row>
    <row r="25" spans="1:3" x14ac:dyDescent="0.25">
      <c r="A25" s="36">
        <v>0</v>
      </c>
      <c r="B25" s="23">
        <v>9.3628960895322493</v>
      </c>
      <c r="C25" s="23">
        <v>29.990831160018502</v>
      </c>
    </row>
    <row r="26" spans="1:3" x14ac:dyDescent="0.25">
      <c r="A26" s="36">
        <v>0</v>
      </c>
      <c r="B26" s="23">
        <v>11.169718863187599</v>
      </c>
      <c r="C26" s="23">
        <v>30.3991982193692</v>
      </c>
    </row>
    <row r="27" spans="1:3" x14ac:dyDescent="0.25">
      <c r="A27" s="36">
        <v>0</v>
      </c>
      <c r="B27" s="23">
        <v>13.325216716026</v>
      </c>
      <c r="C27" s="23">
        <v>30.753314170986201</v>
      </c>
    </row>
    <row r="28" spans="1:3" x14ac:dyDescent="0.25">
      <c r="A28" s="36">
        <v>0</v>
      </c>
      <c r="B28" s="23">
        <v>15.896675888079301</v>
      </c>
      <c r="C28" s="23">
        <v>31.0598596736418</v>
      </c>
    </row>
    <row r="29" spans="1:3" x14ac:dyDescent="0.25">
      <c r="A29" s="36">
        <v>0</v>
      </c>
      <c r="B29" s="23">
        <v>18.964367310193001</v>
      </c>
      <c r="C29" s="23">
        <v>31.324815354053499</v>
      </c>
    </row>
    <row r="30" spans="1:3" x14ac:dyDescent="0.25">
      <c r="A30" s="36">
        <v>0</v>
      </c>
      <c r="B30" s="23">
        <v>22.624052349561499</v>
      </c>
      <c r="C30" s="23">
        <v>31.5535097019151</v>
      </c>
    </row>
    <row r="31" spans="1:3" x14ac:dyDescent="0.25">
      <c r="A31" s="36">
        <v>0</v>
      </c>
      <c r="B31" s="23">
        <v>26.989972106298001</v>
      </c>
      <c r="C31" s="23">
        <v>31.750674409538199</v>
      </c>
    </row>
    <row r="32" spans="1:3" x14ac:dyDescent="0.25">
      <c r="A32" s="36">
        <v>2</v>
      </c>
      <c r="B32" s="23">
        <v>32.198413575225899</v>
      </c>
      <c r="C32" s="23">
        <v>31.9205059622631</v>
      </c>
    </row>
    <row r="33" spans="1:3" x14ac:dyDescent="0.25">
      <c r="A33" s="36">
        <v>0</v>
      </c>
      <c r="B33" s="23">
        <v>38.411963994559798</v>
      </c>
      <c r="C33" s="23">
        <v>32.066734924897702</v>
      </c>
    </row>
    <row r="34" spans="1:3" x14ac:dyDescent="0.25">
      <c r="A34" s="36">
        <v>0</v>
      </c>
      <c r="B34" s="23">
        <v>45.824586185656798</v>
      </c>
      <c r="C34" s="23">
        <v>32.192708254420097</v>
      </c>
    </row>
    <row r="35" spans="1:3" x14ac:dyDescent="0.25">
      <c r="A35" s="36">
        <v>0</v>
      </c>
      <c r="B35" s="23">
        <v>54.667673316159799</v>
      </c>
      <c r="C35" s="23">
        <v>32.301496437151897</v>
      </c>
    </row>
    <row r="36" spans="1:3" x14ac:dyDescent="0.25">
      <c r="A36" s="36">
        <v>0</v>
      </c>
      <c r="B36" s="23">
        <v>65.217272092634602</v>
      </c>
      <c r="C36" s="23">
        <v>32.396048741645799</v>
      </c>
    </row>
    <row r="37" spans="1:3" x14ac:dyDescent="0.25">
      <c r="A37" s="36">
        <v>0</v>
      </c>
      <c r="B37" s="23">
        <v>77.802699862616393</v>
      </c>
      <c r="C37" s="23">
        <v>32.479440916222003</v>
      </c>
    </row>
    <row r="38" spans="1:3" x14ac:dyDescent="0.25">
      <c r="A38" s="36">
        <v>1</v>
      </c>
      <c r="B38" s="23">
        <v>92.816824618397305</v>
      </c>
      <c r="C38" s="23">
        <v>32.555298654122304</v>
      </c>
    </row>
    <row r="39" spans="1:3" x14ac:dyDescent="0.25">
      <c r="A39" s="36">
        <v>0</v>
      </c>
      <c r="B39" s="23">
        <v>110.728328804201</v>
      </c>
      <c r="C39" s="23">
        <v>32.628552791607703</v>
      </c>
    </row>
    <row r="40" spans="1:3" x14ac:dyDescent="0.25">
      <c r="A40" s="36">
        <v>8</v>
      </c>
      <c r="B40" s="23">
        <v>132.09633975499099</v>
      </c>
      <c r="C40" s="23">
        <v>32.706817792753696</v>
      </c>
    </row>
    <row r="41" spans="1:3" x14ac:dyDescent="0.25">
      <c r="A41" s="36">
        <v>7</v>
      </c>
      <c r="B41" s="23">
        <v>157.58788347218299</v>
      </c>
      <c r="C41" s="23">
        <v>32.802938314084699</v>
      </c>
    </row>
    <row r="42" spans="1:3" x14ac:dyDescent="0.25">
      <c r="A42" s="36">
        <v>23</v>
      </c>
      <c r="B42" s="23">
        <v>187.998706575092</v>
      </c>
      <c r="C42" s="23">
        <v>32.939721630250403</v>
      </c>
    </row>
    <row r="43" spans="1:3" x14ac:dyDescent="0.25">
      <c r="A43" s="36">
        <v>19</v>
      </c>
      <c r="B43" s="23">
        <v>224.278116408274</v>
      </c>
      <c r="C43" s="23">
        <v>33.1587567715031</v>
      </c>
    </row>
    <row r="44" spans="1:3" x14ac:dyDescent="0.25">
      <c r="A44" s="36">
        <v>33</v>
      </c>
      <c r="B44" s="23">
        <v>267.558614716063</v>
      </c>
      <c r="C44" s="23">
        <v>33.536868405450299</v>
      </c>
    </row>
    <row r="45" spans="1:3" x14ac:dyDescent="0.25">
      <c r="A45" s="36">
        <v>77</v>
      </c>
      <c r="B45" s="23">
        <v>319.19124993212102</v>
      </c>
      <c r="C45" s="23">
        <v>34.216820509942302</v>
      </c>
    </row>
    <row r="46" spans="1:3" x14ac:dyDescent="0.25">
      <c r="A46" s="36">
        <v>53</v>
      </c>
      <c r="B46" s="23">
        <v>380.78779164464299</v>
      </c>
      <c r="C46" s="23">
        <v>35.464576425019899</v>
      </c>
    </row>
    <row r="47" spans="1:3" x14ac:dyDescent="0.25">
      <c r="A47" s="36">
        <v>166</v>
      </c>
      <c r="B47" s="23">
        <v>454.27104375962699</v>
      </c>
      <c r="C47" s="23">
        <v>37.775916904595803</v>
      </c>
    </row>
    <row r="48" spans="1:3" x14ac:dyDescent="0.25">
      <c r="A48" s="36">
        <v>116</v>
      </c>
      <c r="B48" s="23">
        <v>541.93486694300498</v>
      </c>
      <c r="C48" s="23">
        <v>42.074337319372397</v>
      </c>
    </row>
    <row r="49" spans="1:3" x14ac:dyDescent="0.25">
      <c r="A49" s="36">
        <v>75</v>
      </c>
      <c r="B49" s="23">
        <v>646.51578400831897</v>
      </c>
      <c r="C49" s="23">
        <v>50.076167636602896</v>
      </c>
    </row>
    <row r="50" spans="1:3" x14ac:dyDescent="0.25">
      <c r="A50" s="36">
        <v>188</v>
      </c>
      <c r="B50" s="23">
        <v>771.27840349096903</v>
      </c>
      <c r="C50" s="23">
        <v>64.956606003087302</v>
      </c>
    </row>
    <row r="51" spans="1:3" x14ac:dyDescent="0.25">
      <c r="A51" s="36">
        <v>365</v>
      </c>
      <c r="B51" s="23">
        <v>920.11732800002801</v>
      </c>
      <c r="C51" s="23">
        <v>92.538791660326197</v>
      </c>
    </row>
    <row r="52" spans="1:3" x14ac:dyDescent="0.25">
      <c r="A52" s="36">
        <v>439</v>
      </c>
      <c r="B52" s="23">
        <v>1097.67872852909</v>
      </c>
      <c r="C52" s="23">
        <v>143.33088895165699</v>
      </c>
    </row>
    <row r="53" spans="1:3" x14ac:dyDescent="0.25">
      <c r="A53" s="36">
        <v>633</v>
      </c>
      <c r="B53" s="23">
        <v>1309.50537980217</v>
      </c>
      <c r="C53" s="23">
        <v>235.743670461449</v>
      </c>
    </row>
    <row r="54" spans="1:3" x14ac:dyDescent="0.25">
      <c r="A54" s="36">
        <v>759</v>
      </c>
      <c r="B54" s="23">
        <v>1562.20968409281</v>
      </c>
      <c r="C54" s="23">
        <v>400.37009247889102</v>
      </c>
    </row>
    <row r="55" spans="1:3" x14ac:dyDescent="0.25">
      <c r="A55" s="36">
        <v>234</v>
      </c>
      <c r="B55" s="23">
        <v>1863.68008464544</v>
      </c>
      <c r="C55" s="23">
        <v>683.56612287742996</v>
      </c>
    </row>
    <row r="56" spans="1:3" x14ac:dyDescent="0.25">
      <c r="A56" s="36">
        <v>1467</v>
      </c>
      <c r="B56" s="23">
        <v>2223.3273121213601</v>
      </c>
      <c r="C56" s="23">
        <v>1145.4906580382899</v>
      </c>
    </row>
    <row r="57" spans="1:3" x14ac:dyDescent="0.25">
      <c r="A57" s="36">
        <v>1833</v>
      </c>
      <c r="B57" s="23">
        <v>2652.37815092347</v>
      </c>
      <c r="C57" s="23">
        <v>1846.6258696616901</v>
      </c>
    </row>
    <row r="58" spans="1:3" x14ac:dyDescent="0.25">
      <c r="A58" s="36">
        <v>2657</v>
      </c>
      <c r="B58" s="23">
        <v>3164.2258956391702</v>
      </c>
      <c r="C58" s="23">
        <v>2824.7731372554099</v>
      </c>
    </row>
    <row r="59" spans="1:3" x14ac:dyDescent="0.25">
      <c r="A59" s="36">
        <v>4494</v>
      </c>
      <c r="B59" s="23">
        <v>3774.8484374852601</v>
      </c>
      <c r="C59" s="23">
        <v>4077.5942040925402</v>
      </c>
    </row>
    <row r="60" spans="1:3" x14ac:dyDescent="0.25">
      <c r="A60" s="36">
        <v>6367</v>
      </c>
      <c r="B60" s="23">
        <v>4503.3070317840102</v>
      </c>
      <c r="C60" s="23">
        <v>5563.6391570400101</v>
      </c>
    </row>
    <row r="61" spans="1:3" x14ac:dyDescent="0.25">
      <c r="A61" s="36">
        <v>5995</v>
      </c>
      <c r="B61" s="23">
        <v>5372.3413160463997</v>
      </c>
      <c r="C61" s="23">
        <v>7217.7584537800503</v>
      </c>
    </row>
    <row r="62" spans="1:3" x14ac:dyDescent="0.25">
      <c r="A62" s="36">
        <v>8919</v>
      </c>
      <c r="B62" s="23">
        <v>6409.0791528076898</v>
      </c>
      <c r="C62" s="23">
        <v>8968.5416606222298</v>
      </c>
    </row>
    <row r="63" spans="1:3" x14ac:dyDescent="0.25">
      <c r="A63" s="36">
        <v>11152</v>
      </c>
      <c r="B63" s="23">
        <v>7645.8834557412101</v>
      </c>
      <c r="C63" s="23">
        <v>10750.398644475399</v>
      </c>
    </row>
    <row r="64" spans="1:3" x14ac:dyDescent="0.25">
      <c r="A64" s="36">
        <v>10618</v>
      </c>
      <c r="B64" s="23">
        <v>9121.3624336605699</v>
      </c>
      <c r="C64" s="23">
        <v>12509.4160557545</v>
      </c>
    </row>
    <row r="65" spans="1:3" x14ac:dyDescent="0.25">
      <c r="A65" s="36">
        <v>12127</v>
      </c>
      <c r="B65" s="23">
        <v>10881.574788289599</v>
      </c>
      <c r="C65" s="23">
        <v>14204.846155699701</v>
      </c>
    </row>
    <row r="66" spans="1:3" x14ac:dyDescent="0.25">
      <c r="A66" s="36">
        <v>17821</v>
      </c>
      <c r="B66" s="23">
        <v>12981.4674873763</v>
      </c>
      <c r="C66" s="23">
        <v>15808.2237648348</v>
      </c>
    </row>
    <row r="67" spans="1:3" x14ac:dyDescent="0.25">
      <c r="A67" s="36">
        <v>18591</v>
      </c>
      <c r="B67" s="23">
        <v>15486.590994822</v>
      </c>
      <c r="C67" s="23">
        <v>17301.4780439428</v>
      </c>
    </row>
    <row r="68" spans="1:3" x14ac:dyDescent="0.25">
      <c r="A68" s="36">
        <v>22164</v>
      </c>
      <c r="B68" s="23">
        <v>18475.1455006244</v>
      </c>
      <c r="C68" s="23">
        <v>18674.807649498802</v>
      </c>
    </row>
    <row r="69" spans="1:3" x14ac:dyDescent="0.25">
      <c r="A69" s="36">
        <v>16127</v>
      </c>
      <c r="B69" s="23">
        <v>22040.422025955599</v>
      </c>
      <c r="C69" s="23">
        <v>19924.692369544999</v>
      </c>
    </row>
    <row r="70" spans="1:3" x14ac:dyDescent="0.25">
      <c r="A70" s="36">
        <v>22154</v>
      </c>
      <c r="B70" s="23">
        <v>26293.7146051604</v>
      </c>
      <c r="C70" s="23">
        <v>21052.189900000001</v>
      </c>
    </row>
    <row r="71" spans="1:3" x14ac:dyDescent="0.25">
      <c r="A71" s="36">
        <v>26381</v>
      </c>
      <c r="B71" s="23">
        <v>20272.253204819601</v>
      </c>
      <c r="C71" s="23">
        <v>22086.312615055002</v>
      </c>
    </row>
    <row r="72" spans="1:3" x14ac:dyDescent="0.25">
      <c r="A72" s="36">
        <v>32202</v>
      </c>
      <c r="B72" s="23">
        <v>21867.455386233501</v>
      </c>
      <c r="C72" s="23">
        <v>21129.835740110699</v>
      </c>
    </row>
    <row r="73" spans="1:3" x14ac:dyDescent="0.25">
      <c r="A73" s="36">
        <v>32345</v>
      </c>
      <c r="B73" s="23">
        <v>23281.615062957098</v>
      </c>
      <c r="C73" s="23">
        <v>24648.675403572001</v>
      </c>
    </row>
    <row r="74" spans="1:3" x14ac:dyDescent="0.25">
      <c r="A74" s="36">
        <v>32367</v>
      </c>
      <c r="B74" s="23">
        <v>24806.216590252199</v>
      </c>
      <c r="C74" s="23">
        <v>28125.380403213701</v>
      </c>
    </row>
    <row r="75" spans="1:3" x14ac:dyDescent="0.25">
      <c r="A75" s="36">
        <v>32386</v>
      </c>
      <c r="B75" s="23">
        <v>26301.592835964799</v>
      </c>
      <c r="C75" s="23">
        <v>30782.799621688198</v>
      </c>
    </row>
    <row r="76" spans="1:3" x14ac:dyDescent="0.25">
      <c r="A76" s="36">
        <v>29334</v>
      </c>
      <c r="B76" s="23">
        <v>27535.625516179101</v>
      </c>
      <c r="C76" s="23">
        <v>32518.3653476217</v>
      </c>
    </row>
    <row r="77" spans="1:3" x14ac:dyDescent="0.25">
      <c r="A77" s="36">
        <v>31933</v>
      </c>
      <c r="B77" s="23">
        <v>28876.9899125273</v>
      </c>
      <c r="C77" s="23">
        <v>32946.196782190498</v>
      </c>
    </row>
    <row r="78" spans="1:3" x14ac:dyDescent="0.25">
      <c r="A78" s="36">
        <v>30576</v>
      </c>
      <c r="B78" s="23">
        <v>30236.8915466365</v>
      </c>
      <c r="C78" s="23">
        <v>33138.617843294203</v>
      </c>
    </row>
    <row r="79" spans="1:3" x14ac:dyDescent="0.25">
      <c r="A79" s="36">
        <v>31119</v>
      </c>
      <c r="B79" s="23">
        <v>31371.6386599117</v>
      </c>
      <c r="C79" s="23">
        <v>33526.344449253098</v>
      </c>
    </row>
    <row r="80" spans="1:3" x14ac:dyDescent="0.25">
      <c r="A80" s="36">
        <v>36072</v>
      </c>
      <c r="B80" s="23">
        <v>32092.9681132593</v>
      </c>
      <c r="C80" s="23">
        <v>33791.113400012102</v>
      </c>
    </row>
    <row r="81" spans="1:3" x14ac:dyDescent="0.25">
      <c r="A81" s="36">
        <v>34277</v>
      </c>
      <c r="B81" s="23">
        <v>32386.652259088001</v>
      </c>
      <c r="C81" s="23">
        <v>33380.1383794418</v>
      </c>
    </row>
    <row r="82" spans="1:3" x14ac:dyDescent="0.25">
      <c r="A82" s="36">
        <v>29188</v>
      </c>
      <c r="B82" s="23">
        <v>32551.640381329002</v>
      </c>
      <c r="C82" s="23">
        <v>32037.663667602301</v>
      </c>
    </row>
    <row r="83" spans="1:3" x14ac:dyDescent="0.25">
      <c r="A83" s="36">
        <v>26934</v>
      </c>
      <c r="B83" s="23">
        <v>32948.3616400096</v>
      </c>
      <c r="C83" s="23">
        <v>30311.524322598401</v>
      </c>
    </row>
    <row r="84" spans="1:3" x14ac:dyDescent="0.25">
      <c r="A84" s="36">
        <v>26991</v>
      </c>
      <c r="B84" s="23">
        <v>32886.429437813997</v>
      </c>
      <c r="C84" s="23">
        <v>29121.194959742999</v>
      </c>
    </row>
    <row r="85" spans="1:3" x14ac:dyDescent="0.25">
      <c r="A85" s="36">
        <v>28414</v>
      </c>
      <c r="B85" s="23">
        <v>32873.506035328501</v>
      </c>
      <c r="C85" s="23">
        <v>27856.372374898499</v>
      </c>
    </row>
    <row r="86" spans="1:3" x14ac:dyDescent="0.25">
      <c r="A86" s="36">
        <v>25962</v>
      </c>
      <c r="B86" s="23">
        <v>33277.049508681797</v>
      </c>
      <c r="C86" s="23">
        <v>26879.610942969</v>
      </c>
    </row>
    <row r="87" spans="1:3" x14ac:dyDescent="0.25">
      <c r="A87" s="36">
        <v>30263</v>
      </c>
      <c r="B87" s="23">
        <v>33342.793884832601</v>
      </c>
      <c r="C87" s="23">
        <v>26764.842245720902</v>
      </c>
    </row>
    <row r="88" spans="1:3" x14ac:dyDescent="0.25">
      <c r="A88" s="36">
        <v>33004</v>
      </c>
      <c r="B88" s="23">
        <v>32973.370824037302</v>
      </c>
      <c r="C88" s="23">
        <v>26929.316812027999</v>
      </c>
    </row>
    <row r="89" spans="1:3" x14ac:dyDescent="0.25">
      <c r="A89" s="36">
        <v>27933</v>
      </c>
      <c r="B89" s="23">
        <v>32933.218368757698</v>
      </c>
      <c r="C89" s="23">
        <v>26918.0281486637</v>
      </c>
    </row>
    <row r="90" spans="1:3" x14ac:dyDescent="0.25">
      <c r="A90" s="36">
        <v>25872</v>
      </c>
      <c r="B90" s="23">
        <v>31883.132268597299</v>
      </c>
      <c r="C90" s="23">
        <v>27215.860672778701</v>
      </c>
    </row>
    <row r="91" spans="1:3" x14ac:dyDescent="0.25">
      <c r="A91" s="36">
        <v>29788</v>
      </c>
      <c r="B91" s="23">
        <v>31016.780566473801</v>
      </c>
      <c r="C91" s="23">
        <v>26802.8141160343</v>
      </c>
    </row>
    <row r="92" spans="1:3" x14ac:dyDescent="0.25">
      <c r="A92" s="36">
        <v>26218</v>
      </c>
      <c r="B92" s="23">
        <v>31061.262359924898</v>
      </c>
      <c r="C92" s="23">
        <v>26168.521913521701</v>
      </c>
    </row>
    <row r="93" spans="1:3" x14ac:dyDescent="0.25">
      <c r="A93" s="36">
        <v>29071</v>
      </c>
      <c r="B93" s="23">
        <v>30069.058960612601</v>
      </c>
      <c r="C93" s="23">
        <v>26243.585158344202</v>
      </c>
    </row>
    <row r="94" spans="1:3" x14ac:dyDescent="0.25">
      <c r="A94" s="36">
        <v>33253</v>
      </c>
      <c r="B94" s="23">
        <v>29416.793062749999</v>
      </c>
      <c r="C94" s="23">
        <v>25944.494626961601</v>
      </c>
    </row>
    <row r="95" spans="1:3" x14ac:dyDescent="0.25">
      <c r="A95" s="36">
        <v>32339</v>
      </c>
      <c r="B95" s="23">
        <v>29318.988057659299</v>
      </c>
      <c r="C95" s="23">
        <v>25693.169051603902</v>
      </c>
    </row>
    <row r="96" spans="1:3" x14ac:dyDescent="0.25">
      <c r="A96" s="36">
        <v>30378</v>
      </c>
      <c r="B96" s="23">
        <v>29248.566369044602</v>
      </c>
      <c r="C96" s="23">
        <v>25905.847902441601</v>
      </c>
    </row>
    <row r="97" spans="1:3" x14ac:dyDescent="0.25">
      <c r="A97" s="36">
        <v>26573</v>
      </c>
      <c r="B97" s="23">
        <v>28090.978044387099</v>
      </c>
      <c r="C97" s="23">
        <v>26448.184139912799</v>
      </c>
    </row>
    <row r="98" spans="1:3" x14ac:dyDescent="0.25">
      <c r="A98" s="36">
        <v>23795</v>
      </c>
      <c r="B98" s="23">
        <v>26198.232553762999</v>
      </c>
      <c r="C98" s="23">
        <v>26418.295806386999</v>
      </c>
    </row>
    <row r="99" spans="1:3" x14ac:dyDescent="0.25">
      <c r="A99" s="36">
        <v>24688</v>
      </c>
      <c r="B99" s="23">
        <v>26505.834716531299</v>
      </c>
      <c r="C99" s="23">
        <v>25455.594717728101</v>
      </c>
    </row>
    <row r="100" spans="1:3" x14ac:dyDescent="0.25">
      <c r="A100" s="36">
        <v>26431</v>
      </c>
      <c r="B100" s="23">
        <v>26440.806968761099</v>
      </c>
      <c r="C100" s="23">
        <v>25378.1560535715</v>
      </c>
    </row>
    <row r="101" spans="1:3" x14ac:dyDescent="0.25">
      <c r="A101" s="36">
        <v>29157</v>
      </c>
      <c r="B101" s="23">
        <v>25604.917992708401</v>
      </c>
      <c r="C101" s="23">
        <v>25626.513284483201</v>
      </c>
    </row>
    <row r="102" spans="1:3" x14ac:dyDescent="0.25">
      <c r="A102" s="36">
        <v>34902</v>
      </c>
      <c r="B102" s="23">
        <v>24595.289309681899</v>
      </c>
      <c r="C102" s="23">
        <v>25590.210743370499</v>
      </c>
    </row>
    <row r="103" spans="1:3" x14ac:dyDescent="0.25">
      <c r="A103" s="36">
        <v>27404</v>
      </c>
      <c r="B103" s="23">
        <v>24717.972792572298</v>
      </c>
      <c r="C103" s="23">
        <v>25227.284359952599</v>
      </c>
    </row>
    <row r="104" spans="1:3" x14ac:dyDescent="0.25">
      <c r="A104" s="36">
        <v>24329</v>
      </c>
      <c r="B104" s="23">
        <v>22867.1573050999</v>
      </c>
      <c r="C104" s="23">
        <v>25306.5875434308</v>
      </c>
    </row>
    <row r="105" spans="1:3" x14ac:dyDescent="0.25">
      <c r="A105" s="36">
        <v>24238</v>
      </c>
      <c r="B105" s="23">
        <v>22281.892193763098</v>
      </c>
      <c r="C105" s="23">
        <v>24512.930559596</v>
      </c>
    </row>
    <row r="106" spans="1:3" x14ac:dyDescent="0.25">
      <c r="A106" s="36">
        <v>24448</v>
      </c>
      <c r="B106" s="23">
        <v>22735.2637804892</v>
      </c>
      <c r="C106" s="23">
        <v>23852.257199407301</v>
      </c>
    </row>
    <row r="107" spans="1:3" x14ac:dyDescent="0.25">
      <c r="A107" s="36">
        <v>24380</v>
      </c>
      <c r="B107" s="23">
        <v>22552.6724249937</v>
      </c>
      <c r="C107" s="23">
        <v>23827.111595738901</v>
      </c>
    </row>
    <row r="108" spans="1:3" x14ac:dyDescent="0.25">
      <c r="A108" s="36">
        <v>27619</v>
      </c>
      <c r="B108" s="23">
        <v>23618.2479778981</v>
      </c>
      <c r="C108" s="23">
        <v>23877.718362845299</v>
      </c>
    </row>
    <row r="109" spans="1:3" x14ac:dyDescent="0.25">
      <c r="A109" s="36">
        <v>27134</v>
      </c>
      <c r="B109" s="23">
        <v>22629.2573496515</v>
      </c>
      <c r="C109" s="23">
        <v>24599.3341410086</v>
      </c>
    </row>
    <row r="110" spans="1:3" x14ac:dyDescent="0.25">
      <c r="A110" s="36">
        <v>24700</v>
      </c>
      <c r="B110" s="23">
        <v>22526.485767944701</v>
      </c>
      <c r="C110" s="23">
        <v>24735.714883815701</v>
      </c>
    </row>
    <row r="111" spans="1:3" x14ac:dyDescent="0.25">
      <c r="A111" s="36">
        <v>19014</v>
      </c>
      <c r="B111" s="23">
        <v>20342.390763904801</v>
      </c>
      <c r="C111" s="23">
        <v>24878.635789852699</v>
      </c>
    </row>
    <row r="112" spans="1:3" x14ac:dyDescent="0.25">
      <c r="A112" s="36">
        <v>19139</v>
      </c>
      <c r="B112" s="23">
        <v>20270.064622495898</v>
      </c>
      <c r="C112" s="23">
        <v>23959.4148883339</v>
      </c>
    </row>
    <row r="113" spans="1:3" x14ac:dyDescent="0.25">
      <c r="A113" s="36">
        <v>22887</v>
      </c>
      <c r="B113" s="23">
        <v>21291.410508291199</v>
      </c>
      <c r="C113" s="23">
        <v>23362.740990255799</v>
      </c>
    </row>
    <row r="114" spans="1:3" x14ac:dyDescent="0.25">
      <c r="A114" s="36">
        <v>20516</v>
      </c>
      <c r="B114" s="23">
        <v>21204.548245606002</v>
      </c>
      <c r="C114" s="23">
        <v>23476.432375855398</v>
      </c>
    </row>
    <row r="115" spans="1:3" x14ac:dyDescent="0.25">
      <c r="A115" s="36">
        <v>26736</v>
      </c>
      <c r="B115" s="23">
        <v>21176.2439253185</v>
      </c>
      <c r="C115" s="23">
        <v>23558.442856728499</v>
      </c>
    </row>
    <row r="116" spans="1:3" x14ac:dyDescent="0.25">
      <c r="A116" s="36">
        <v>24697</v>
      </c>
      <c r="B116" s="23">
        <v>23114.7747608795</v>
      </c>
      <c r="C116" s="23">
        <v>23631.269134849099</v>
      </c>
    </row>
    <row r="117" spans="1:3" x14ac:dyDescent="0.25">
      <c r="A117" s="36">
        <v>24285</v>
      </c>
      <c r="B117" s="23">
        <v>21915.390645311702</v>
      </c>
      <c r="C117" s="23">
        <v>24555.805616219801</v>
      </c>
    </row>
    <row r="118" spans="1:3" x14ac:dyDescent="0.25">
      <c r="A118" s="36">
        <v>18639</v>
      </c>
      <c r="B118" s="23">
        <v>19980.3317590999</v>
      </c>
      <c r="C118" s="23">
        <v>24700.184506151902</v>
      </c>
    </row>
    <row r="119" spans="1:3" x14ac:dyDescent="0.25">
      <c r="A119" s="36">
        <v>22214</v>
      </c>
      <c r="B119" s="23">
        <v>19062.450096549899</v>
      </c>
      <c r="C119" s="23">
        <v>23923.074025054299</v>
      </c>
    </row>
    <row r="120" spans="1:3" x14ac:dyDescent="0.25">
      <c r="A120" s="36">
        <v>20919</v>
      </c>
      <c r="B120" s="23">
        <v>20926.7624381264</v>
      </c>
      <c r="C120" s="23">
        <v>22974.407870840201</v>
      </c>
    </row>
    <row r="121" spans="1:3" x14ac:dyDescent="0.25">
      <c r="A121" s="36">
        <v>22795</v>
      </c>
      <c r="B121" s="23">
        <v>20729.506773453199</v>
      </c>
      <c r="C121" s="23">
        <v>23069.649369979201</v>
      </c>
    </row>
    <row r="122" spans="1:3" x14ac:dyDescent="0.25">
      <c r="A122" s="36">
        <v>25787</v>
      </c>
      <c r="B122" s="23">
        <v>20562.4523243781</v>
      </c>
      <c r="C122" s="23">
        <v>23031.681901982902</v>
      </c>
    </row>
    <row r="123" spans="1:3" x14ac:dyDescent="0.25">
      <c r="A123" s="36">
        <v>23659</v>
      </c>
      <c r="B123" s="23">
        <v>21742.513497361098</v>
      </c>
      <c r="C123" s="23">
        <v>22905.985274724699</v>
      </c>
    </row>
    <row r="124" spans="1:3" x14ac:dyDescent="0.25">
      <c r="A124" s="36">
        <v>21120</v>
      </c>
      <c r="B124" s="23">
        <v>21764.607850795001</v>
      </c>
      <c r="C124" s="23">
        <v>23237.5523049896</v>
      </c>
    </row>
    <row r="125" spans="1:3" x14ac:dyDescent="0.25">
      <c r="A125" s="36">
        <v>20306</v>
      </c>
      <c r="B125" s="23">
        <v>20545.5258147852</v>
      </c>
      <c r="C125" s="23">
        <v>23437.9731723554</v>
      </c>
    </row>
    <row r="126" spans="1:3" x14ac:dyDescent="0.25">
      <c r="A126" s="36">
        <v>18489</v>
      </c>
      <c r="B126" s="23">
        <v>20158.223582446801</v>
      </c>
      <c r="C126" s="23">
        <v>23057.449751557499</v>
      </c>
    </row>
    <row r="127" spans="1:3" x14ac:dyDescent="0.25">
      <c r="A127" s="36">
        <v>18984</v>
      </c>
      <c r="B127" s="23">
        <v>20925.440579211099</v>
      </c>
      <c r="C127" s="23">
        <v>22591.804901529002</v>
      </c>
    </row>
    <row r="128" spans="1:3" x14ac:dyDescent="0.25">
      <c r="A128" s="36">
        <v>19474</v>
      </c>
      <c r="B128" s="23">
        <v>23771.7811424707</v>
      </c>
      <c r="C128" s="23">
        <v>22493.832803332702</v>
      </c>
    </row>
    <row r="129" spans="1:3" x14ac:dyDescent="0.25">
      <c r="A129" s="36">
        <v>21723</v>
      </c>
      <c r="B129" s="23">
        <v>23633.820749092502</v>
      </c>
      <c r="C129" s="23">
        <v>23382.021098376099</v>
      </c>
    </row>
    <row r="130" spans="1:3" x14ac:dyDescent="0.25">
      <c r="A130" s="36">
        <v>24648</v>
      </c>
      <c r="B130" s="23">
        <v>23162.550652986101</v>
      </c>
      <c r="C130" s="23">
        <v>23919.299935863699</v>
      </c>
    </row>
    <row r="131" spans="1:3" x14ac:dyDescent="0.25">
      <c r="A131" s="36">
        <v>24213</v>
      </c>
      <c r="B131" s="23">
        <v>22313.693666891999</v>
      </c>
      <c r="C131" s="23">
        <v>24061.705519826701</v>
      </c>
    </row>
    <row r="132" spans="1:3" x14ac:dyDescent="0.25">
      <c r="A132" s="36">
        <v>19334</v>
      </c>
      <c r="B132" s="23">
        <v>20861.999620911301</v>
      </c>
      <c r="C132" s="23">
        <v>23771.108281503199</v>
      </c>
    </row>
    <row r="133" spans="1:3" x14ac:dyDescent="0.25">
      <c r="A133" s="36">
        <v>17005</v>
      </c>
      <c r="B133" s="23">
        <v>20166.734304509901</v>
      </c>
      <c r="C133" s="23">
        <v>22964.006501818501</v>
      </c>
    </row>
    <row r="134" spans="1:3" x14ac:dyDescent="0.25">
      <c r="A134" s="36">
        <v>21269</v>
      </c>
      <c r="B134" s="23">
        <v>23392.233742437202</v>
      </c>
      <c r="C134" s="23">
        <v>22095.670693872999</v>
      </c>
    </row>
    <row r="135" spans="1:3" x14ac:dyDescent="0.25">
      <c r="A135" s="36">
        <v>19780</v>
      </c>
      <c r="B135" s="23">
        <v>26298.575148461499</v>
      </c>
      <c r="C135" s="23">
        <v>22482.644825721301</v>
      </c>
    </row>
    <row r="136" spans="1:3" x14ac:dyDescent="0.25">
      <c r="A136" s="36">
        <v>21735</v>
      </c>
      <c r="B136" s="23">
        <v>25489.9180795635</v>
      </c>
      <c r="C136" s="23">
        <v>23628.270432428599</v>
      </c>
    </row>
    <row r="137" spans="1:3" x14ac:dyDescent="0.25">
      <c r="A137" s="36">
        <v>24912</v>
      </c>
      <c r="B137" s="23">
        <v>22456.523972356299</v>
      </c>
      <c r="C137" s="23">
        <v>24129.068182380299</v>
      </c>
    </row>
    <row r="138" spans="1:3" x14ac:dyDescent="0.25">
      <c r="A138" s="36">
        <v>21474</v>
      </c>
      <c r="B138" s="23">
        <v>21345.055381773898</v>
      </c>
      <c r="C138" s="23">
        <v>15849.8682934873</v>
      </c>
    </row>
    <row r="139" spans="1:3" x14ac:dyDescent="0.25">
      <c r="A139" s="36">
        <v>18268</v>
      </c>
      <c r="B139" s="23">
        <v>15597.3476439921</v>
      </c>
      <c r="C139" s="23">
        <v>14089.2252432</v>
      </c>
    </row>
    <row r="140" spans="1:3" x14ac:dyDescent="0.25">
      <c r="A140" s="36">
        <v>16698</v>
      </c>
      <c r="B140" s="23">
        <v>14290.768709296901</v>
      </c>
      <c r="C140" s="23">
        <v>13848.844309989099</v>
      </c>
    </row>
    <row r="141" spans="1:3" x14ac:dyDescent="0.25">
      <c r="A141" s="36">
        <v>18008</v>
      </c>
      <c r="B141" s="23">
        <v>19111.830829112601</v>
      </c>
      <c r="C141" s="23">
        <v>14823.0374891794</v>
      </c>
    </row>
    <row r="142" spans="1:3" x14ac:dyDescent="0.25">
      <c r="A142" s="36">
        <v>21196</v>
      </c>
      <c r="B142" s="23">
        <v>25131.3497497321</v>
      </c>
      <c r="C142" s="23">
        <v>17110.087867926599</v>
      </c>
    </row>
    <row r="143" spans="1:3" x14ac:dyDescent="0.25">
      <c r="A143" s="36">
        <v>22402</v>
      </c>
      <c r="B143" s="23">
        <v>24298.057617215101</v>
      </c>
      <c r="C143" s="23">
        <v>20083.4284214461</v>
      </c>
    </row>
    <row r="144" spans="1:3" x14ac:dyDescent="0.25">
      <c r="A144" s="36">
        <v>25149</v>
      </c>
      <c r="B144" s="23">
        <v>25577.686013781899</v>
      </c>
      <c r="C144" s="23">
        <v>21738.368016067201</v>
      </c>
    </row>
    <row r="145" spans="1:3" x14ac:dyDescent="0.25">
      <c r="A145" s="36">
        <v>25126</v>
      </c>
      <c r="B145" s="23">
        <v>25827.8420407985</v>
      </c>
      <c r="C145" s="23">
        <v>23326.138516804898</v>
      </c>
    </row>
    <row r="146" spans="1:3" x14ac:dyDescent="0.25">
      <c r="A146" s="36">
        <v>19331</v>
      </c>
      <c r="B146" s="23">
        <v>20610.230782213799</v>
      </c>
      <c r="C146" s="23">
        <v>24533.946620112201</v>
      </c>
    </row>
    <row r="147" spans="1:3" x14ac:dyDescent="0.25">
      <c r="A147" s="36">
        <v>18583</v>
      </c>
      <c r="B147" s="23">
        <v>20170.001059975399</v>
      </c>
      <c r="C147" s="23">
        <v>23873.586669420602</v>
      </c>
    </row>
    <row r="148" spans="1:3" x14ac:dyDescent="0.25">
      <c r="A148" s="36">
        <v>23901</v>
      </c>
      <c r="B148" s="20">
        <v>26383.637993590801</v>
      </c>
      <c r="C148" s="23">
        <v>24076.612087907401</v>
      </c>
    </row>
    <row r="149" spans="1:3" x14ac:dyDescent="0.25">
      <c r="A149" s="36">
        <v>27215</v>
      </c>
      <c r="B149" s="20">
        <v>28178.004813209001</v>
      </c>
      <c r="C149" s="23">
        <v>26474.227413800199</v>
      </c>
    </row>
    <row r="150" spans="1:3" x14ac:dyDescent="0.25">
      <c r="A150" s="36">
        <v>28401</v>
      </c>
      <c r="B150" s="20">
        <v>31246.6469998877</v>
      </c>
      <c r="C150" s="23">
        <v>28308.334972796401</v>
      </c>
    </row>
    <row r="151" spans="1:3" x14ac:dyDescent="0.25">
      <c r="A151" s="36">
        <v>31685</v>
      </c>
      <c r="B151" s="20">
        <v>31711.549674429902</v>
      </c>
      <c r="C151" s="23">
        <v>30409.882536682599</v>
      </c>
    </row>
    <row r="152" spans="1:3" x14ac:dyDescent="0.25">
      <c r="A152" s="36">
        <v>32534</v>
      </c>
      <c r="B152" s="20">
        <v>34485.930028879397</v>
      </c>
      <c r="C152" s="23">
        <v>31756.059477315601</v>
      </c>
    </row>
    <row r="153" spans="1:3" x14ac:dyDescent="0.25">
      <c r="A153" s="36">
        <v>26067</v>
      </c>
      <c r="B153" s="20">
        <v>32435.735038033799</v>
      </c>
      <c r="C153" s="23">
        <v>33670.016439217099</v>
      </c>
    </row>
    <row r="154" spans="1:3" x14ac:dyDescent="0.25">
      <c r="A154" s="36">
        <v>31156</v>
      </c>
      <c r="B154" s="20">
        <v>30732.4063146839</v>
      </c>
      <c r="C154" s="23">
        <v>34003.416341332399</v>
      </c>
    </row>
    <row r="155" spans="1:3" x14ac:dyDescent="0.25">
      <c r="A155" s="36">
        <v>37266</v>
      </c>
      <c r="B155" s="20">
        <v>35129.087434977897</v>
      </c>
      <c r="C155" s="23">
        <v>33907.345671467199</v>
      </c>
    </row>
    <row r="156" spans="1:3" x14ac:dyDescent="0.25">
      <c r="A156" s="36">
        <v>36212</v>
      </c>
      <c r="B156" s="20">
        <v>36326.2617860787</v>
      </c>
      <c r="C156" s="23">
        <v>36020.948909391802</v>
      </c>
    </row>
    <row r="157" spans="1:3" x14ac:dyDescent="0.25">
      <c r="A157" s="36">
        <v>40260</v>
      </c>
      <c r="B157" s="20">
        <v>38955.642596126199</v>
      </c>
      <c r="C157" s="23">
        <v>37700.033151621697</v>
      </c>
    </row>
    <row r="158" spans="1:3" x14ac:dyDescent="0.25">
      <c r="A158" s="36">
        <v>46319</v>
      </c>
      <c r="B158" s="20">
        <v>42658.677740299798</v>
      </c>
      <c r="C158" s="23">
        <v>39820.617333959002</v>
      </c>
    </row>
    <row r="159" spans="1:3" x14ac:dyDescent="0.25">
      <c r="A159" s="36">
        <v>41698</v>
      </c>
      <c r="B159" s="20">
        <v>48372.7133527552</v>
      </c>
      <c r="C159" s="23">
        <v>42597.878966766497</v>
      </c>
    </row>
    <row r="160" spans="1:3" x14ac:dyDescent="0.25">
      <c r="A160" s="36">
        <v>41796</v>
      </c>
      <c r="B160" s="20">
        <v>40728.374060838098</v>
      </c>
      <c r="C160" s="23">
        <v>46599.320357489203</v>
      </c>
    </row>
    <row r="161" spans="1:3" x14ac:dyDescent="0.25">
      <c r="A161" s="36">
        <v>39700</v>
      </c>
      <c r="B161" s="20">
        <v>36420.975833819699</v>
      </c>
      <c r="C161" s="23">
        <v>44992.508604531198</v>
      </c>
    </row>
    <row r="162" spans="1:3" x14ac:dyDescent="0.25">
      <c r="A162" s="36">
        <v>48369</v>
      </c>
      <c r="B162" s="20">
        <v>41733.3268745893</v>
      </c>
      <c r="C162" s="23">
        <v>42940.248609380797</v>
      </c>
    </row>
    <row r="163" spans="1:3" x14ac:dyDescent="0.25">
      <c r="A163" s="36">
        <v>51566</v>
      </c>
      <c r="B163" s="20">
        <v>46149.361545369997</v>
      </c>
      <c r="C163" s="23">
        <v>45156.441162361501</v>
      </c>
    </row>
    <row r="164" spans="1:3" x14ac:dyDescent="0.25">
      <c r="A164" s="36">
        <v>56370</v>
      </c>
      <c r="B164" s="20">
        <v>49900.420703238997</v>
      </c>
      <c r="C164" s="23">
        <v>48306.877856239902</v>
      </c>
    </row>
    <row r="165" spans="1:3" x14ac:dyDescent="0.25">
      <c r="A165" s="36">
        <v>52617</v>
      </c>
      <c r="B165" s="20">
        <v>48896.264666734802</v>
      </c>
      <c r="C165" s="23">
        <v>51554.385661551401</v>
      </c>
    </row>
    <row r="166" spans="1:3" x14ac:dyDescent="0.25">
      <c r="A166" s="36">
        <v>48355</v>
      </c>
      <c r="B166" s="20">
        <v>50321.407797708802</v>
      </c>
      <c r="C166" s="23">
        <v>52591.2406502827</v>
      </c>
    </row>
    <row r="167" spans="1:3" x14ac:dyDescent="0.25">
      <c r="A167" s="36">
        <v>50804</v>
      </c>
      <c r="B167" s="20">
        <v>48092.655260253799</v>
      </c>
      <c r="C167" s="23">
        <v>53948.926072543603</v>
      </c>
    </row>
    <row r="168" spans="1:3" x14ac:dyDescent="0.25">
      <c r="A168" s="36">
        <v>42734</v>
      </c>
      <c r="B168" s="20">
        <v>49111.497130208503</v>
      </c>
      <c r="C168" s="23">
        <v>53604.242172823702</v>
      </c>
    </row>
    <row r="169" spans="1:3" x14ac:dyDescent="0.25">
      <c r="A169" s="36">
        <v>59128</v>
      </c>
      <c r="B169" s="20">
        <v>60552.047071240399</v>
      </c>
      <c r="C169" s="23">
        <v>54287.122279261799</v>
      </c>
    </row>
    <row r="170" spans="1:3" x14ac:dyDescent="0.25">
      <c r="A170" s="36">
        <v>59645</v>
      </c>
      <c r="B170" s="20">
        <v>56887.5177835043</v>
      </c>
      <c r="C170" s="23">
        <v>60198.702499833198</v>
      </c>
    </row>
    <row r="171" spans="1:3" x14ac:dyDescent="0.25">
      <c r="A171" s="36">
        <v>60953</v>
      </c>
      <c r="B171" s="20">
        <v>60275.120588901198</v>
      </c>
      <c r="C171" s="23">
        <v>60619.625627158501</v>
      </c>
    </row>
    <row r="172" spans="1:3" x14ac:dyDescent="0.25">
      <c r="A172" s="36">
        <v>67801</v>
      </c>
      <c r="B172" s="20">
        <v>62985.697009766503</v>
      </c>
      <c r="C172" s="23">
        <v>62500.107457076898</v>
      </c>
    </row>
    <row r="173" spans="1:3" x14ac:dyDescent="0.25">
      <c r="A173" s="36">
        <v>61258</v>
      </c>
      <c r="B173" s="20">
        <v>63586.378863920901</v>
      </c>
      <c r="C173" s="23">
        <v>64473.175848979401</v>
      </c>
    </row>
    <row r="174" spans="1:3" x14ac:dyDescent="0.25">
      <c r="A174" s="36">
        <v>60027</v>
      </c>
      <c r="B174" s="20">
        <v>62394.910274246497</v>
      </c>
      <c r="C174" s="23">
        <v>65303.870296682602</v>
      </c>
    </row>
    <row r="175" spans="1:3" x14ac:dyDescent="0.25">
      <c r="A175" s="36">
        <v>57865</v>
      </c>
      <c r="B175" s="20">
        <v>60177.634014364601</v>
      </c>
      <c r="C175" s="23">
        <v>64735.747394345803</v>
      </c>
    </row>
    <row r="176" spans="1:3" x14ac:dyDescent="0.25">
      <c r="A176" s="36">
        <v>66891</v>
      </c>
      <c r="B176" s="20">
        <v>67889.892183033604</v>
      </c>
      <c r="C176" s="23">
        <v>63206.6920446246</v>
      </c>
    </row>
    <row r="177" spans="1:3" x14ac:dyDescent="0.25">
      <c r="A177" s="36">
        <v>67938</v>
      </c>
      <c r="B177" s="20">
        <v>70842.000218998393</v>
      </c>
      <c r="C177" s="23">
        <v>66283.314774976403</v>
      </c>
    </row>
    <row r="178" spans="1:3" x14ac:dyDescent="0.25">
      <c r="A178" s="36">
        <v>76044</v>
      </c>
      <c r="B178" s="20">
        <v>76275.708534020203</v>
      </c>
      <c r="C178" s="23">
        <v>68377.709212068599</v>
      </c>
    </row>
    <row r="179" spans="1:3" x14ac:dyDescent="0.25">
      <c r="A179" s="36">
        <v>71543</v>
      </c>
      <c r="B179" s="23">
        <v>67832.460695126705</v>
      </c>
      <c r="C179" s="23">
        <v>71282.667932611497</v>
      </c>
    </row>
    <row r="180" spans="1:3" x14ac:dyDescent="0.25">
      <c r="A180" s="36">
        <v>64339</v>
      </c>
      <c r="B180" s="23">
        <v>70049.680844677307</v>
      </c>
      <c r="C180" s="23">
        <v>61677.095852873797</v>
      </c>
    </row>
    <row r="181" spans="1:3" x14ac:dyDescent="0.25">
      <c r="A181" s="36">
        <v>61255</v>
      </c>
      <c r="B181" s="23">
        <v>66157.173544356701</v>
      </c>
      <c r="C181" s="23">
        <v>63025.453844101998</v>
      </c>
    </row>
    <row r="182" spans="1:3" x14ac:dyDescent="0.25">
      <c r="A182" s="36">
        <v>60500</v>
      </c>
      <c r="B182" s="23">
        <v>63905.546412132702</v>
      </c>
      <c r="C182" s="23">
        <v>63210.19110222</v>
      </c>
    </row>
    <row r="183" spans="1:3" x14ac:dyDescent="0.25">
      <c r="A183" s="36">
        <v>65546</v>
      </c>
      <c r="B183" s="23">
        <v>66612.135858837602</v>
      </c>
      <c r="C183" s="23">
        <v>63411.449513164203</v>
      </c>
    </row>
    <row r="184" spans="1:3" x14ac:dyDescent="0.25">
      <c r="A184" s="36">
        <v>70377</v>
      </c>
      <c r="B184" s="23">
        <v>69353.834114761194</v>
      </c>
      <c r="C184" s="23">
        <v>65414.965751593802</v>
      </c>
    </row>
    <row r="185" spans="1:3" x14ac:dyDescent="0.25">
      <c r="A185" s="36">
        <v>68732</v>
      </c>
      <c r="B185" s="23">
        <v>67904.109552437905</v>
      </c>
      <c r="C185" s="23">
        <v>67476.623494209998</v>
      </c>
    </row>
    <row r="186" spans="1:3" x14ac:dyDescent="0.25">
      <c r="A186" s="36">
        <v>73635</v>
      </c>
      <c r="B186" s="23">
        <v>64610.855079759996</v>
      </c>
      <c r="C186" s="23">
        <v>67435.118852933694</v>
      </c>
    </row>
    <row r="187" spans="1:3" x14ac:dyDescent="0.25">
      <c r="A187" s="36">
        <v>66148</v>
      </c>
      <c r="B187" s="23">
        <v>64311.7864179073</v>
      </c>
      <c r="C187" s="23">
        <v>65919.320445208898</v>
      </c>
    </row>
    <row r="188" spans="1:3" x14ac:dyDescent="0.25">
      <c r="A188" s="36">
        <v>56326</v>
      </c>
      <c r="B188" s="23">
        <v>61488.358449916901</v>
      </c>
      <c r="C188" s="23">
        <v>65311.050975652703</v>
      </c>
    </row>
    <row r="189" spans="1:3" x14ac:dyDescent="0.25">
      <c r="A189" s="36">
        <v>56859</v>
      </c>
      <c r="B189" s="23">
        <v>57976.551859153697</v>
      </c>
      <c r="C189" s="23">
        <v>63737.510539176197</v>
      </c>
    </row>
    <row r="190" spans="1:3" x14ac:dyDescent="0.25">
      <c r="A190" s="36">
        <v>63137</v>
      </c>
      <c r="B190" s="23">
        <v>63598.452868120199</v>
      </c>
      <c r="C190" s="23">
        <v>61684.813112750198</v>
      </c>
    </row>
    <row r="191" spans="1:3" x14ac:dyDescent="0.25">
      <c r="A191" s="36">
        <v>68958</v>
      </c>
      <c r="B191" s="23">
        <v>60965.796903190101</v>
      </c>
      <c r="C191" s="23">
        <v>63072.7791004018</v>
      </c>
    </row>
    <row r="192" spans="1:3" x14ac:dyDescent="0.25">
      <c r="A192" s="36">
        <v>67939</v>
      </c>
      <c r="B192" s="23">
        <v>64969.955278687303</v>
      </c>
      <c r="C192" s="23">
        <v>61907.975115643399</v>
      </c>
    </row>
    <row r="193" spans="1:3" x14ac:dyDescent="0.25">
      <c r="A193" s="36">
        <v>68414</v>
      </c>
      <c r="B193" s="23">
        <v>65180.733577500003</v>
      </c>
      <c r="C193" s="23">
        <v>62653.556482957902</v>
      </c>
    </row>
    <row r="194" spans="1:3" x14ac:dyDescent="0.25">
      <c r="A194" s="36">
        <v>58398</v>
      </c>
      <c r="B194" s="23">
        <v>61185.3857239313</v>
      </c>
      <c r="C194" s="23">
        <v>62365.170891549598</v>
      </c>
    </row>
    <row r="195" spans="1:3" x14ac:dyDescent="0.25">
      <c r="A195" s="36">
        <v>46454</v>
      </c>
      <c r="B195" s="23">
        <v>55812.270905181802</v>
      </c>
      <c r="C195" s="23">
        <v>60268.544042230198</v>
      </c>
    </row>
    <row r="196" spans="1:3" x14ac:dyDescent="0.25">
      <c r="A196" s="36">
        <v>45183</v>
      </c>
      <c r="B196" s="23">
        <v>49574.759829683702</v>
      </c>
      <c r="C196" s="23">
        <v>57365.412436371102</v>
      </c>
    </row>
    <row r="197" spans="1:3" x14ac:dyDescent="0.25">
      <c r="A197" s="36">
        <v>55268</v>
      </c>
      <c r="B197" s="23">
        <v>55453.9053231793</v>
      </c>
      <c r="C197" s="23">
        <v>54209.003836948701</v>
      </c>
    </row>
    <row r="198" spans="1:3" x14ac:dyDescent="0.25">
      <c r="A198" s="36">
        <v>55526</v>
      </c>
      <c r="B198" s="23">
        <v>52212.782926134299</v>
      </c>
      <c r="C198" s="23">
        <v>54949.244981874697</v>
      </c>
    </row>
    <row r="199" spans="1:3" x14ac:dyDescent="0.25">
      <c r="A199" s="36">
        <v>57541</v>
      </c>
      <c r="B199" s="23">
        <v>55893.043242727603</v>
      </c>
      <c r="C199" s="23">
        <v>53609.7627063361</v>
      </c>
    </row>
    <row r="200" spans="1:3" x14ac:dyDescent="0.25">
      <c r="A200" s="36">
        <v>60422</v>
      </c>
      <c r="B200" s="23">
        <v>53147.910716714097</v>
      </c>
      <c r="C200" s="23">
        <v>53924.147914710898</v>
      </c>
    </row>
    <row r="201" spans="1:3" x14ac:dyDescent="0.25">
      <c r="A201" s="36">
        <v>55106</v>
      </c>
      <c r="B201" s="23">
        <v>53226.840241041398</v>
      </c>
      <c r="C201" s="23">
        <v>52687.411811120903</v>
      </c>
    </row>
    <row r="202" spans="1:3" x14ac:dyDescent="0.25">
      <c r="A202" s="36">
        <v>48146</v>
      </c>
      <c r="B202" s="23">
        <v>49008.966905396403</v>
      </c>
      <c r="C202" s="23">
        <v>51950.890910290298</v>
      </c>
    </row>
    <row r="203" spans="1:3" x14ac:dyDescent="0.25">
      <c r="A203" s="36">
        <v>45897</v>
      </c>
      <c r="B203" s="23">
        <v>44524.022293280002</v>
      </c>
      <c r="C203" s="23">
        <v>50144.770586143597</v>
      </c>
    </row>
    <row r="204" spans="1:3" x14ac:dyDescent="0.25">
      <c r="A204" s="36">
        <v>52373</v>
      </c>
      <c r="B204" s="23">
        <v>50131.780314931399</v>
      </c>
      <c r="C204" s="23">
        <v>48137.887644007802</v>
      </c>
    </row>
    <row r="205" spans="1:3" x14ac:dyDescent="0.25">
      <c r="A205" s="36">
        <v>52728</v>
      </c>
      <c r="B205" s="23">
        <v>48612.835077704898</v>
      </c>
      <c r="C205" s="23">
        <v>48746.859140360102</v>
      </c>
    </row>
    <row r="206" spans="1:3" x14ac:dyDescent="0.25">
      <c r="A206" s="36">
        <v>51430</v>
      </c>
      <c r="B206" s="23">
        <v>50402.183283711303</v>
      </c>
      <c r="C206" s="23">
        <v>48079.237133742703</v>
      </c>
    </row>
    <row r="207" spans="1:3" x14ac:dyDescent="0.25">
      <c r="A207" s="36">
        <v>65297</v>
      </c>
      <c r="B207" s="23">
        <v>54572.9199628114</v>
      </c>
      <c r="C207" s="23">
        <v>47966.160337815403</v>
      </c>
    </row>
    <row r="208" spans="1:3" x14ac:dyDescent="0.25">
      <c r="A208" s="36">
        <v>49348</v>
      </c>
      <c r="B208" s="23">
        <v>53405.1409526391</v>
      </c>
      <c r="C208" s="23">
        <v>48554.499200140403</v>
      </c>
    </row>
    <row r="209" spans="1:3" x14ac:dyDescent="0.25">
      <c r="A209" s="36">
        <v>39910</v>
      </c>
      <c r="B209" s="23">
        <v>44855.6613853249</v>
      </c>
      <c r="C209" s="23">
        <v>48020.3191585147</v>
      </c>
    </row>
    <row r="210" spans="1:3" x14ac:dyDescent="0.25">
      <c r="A210" s="36">
        <v>35802</v>
      </c>
      <c r="B210" s="23">
        <v>38872.947586815499</v>
      </c>
      <c r="C210" s="23">
        <v>45460.241177255099</v>
      </c>
    </row>
    <row r="211" spans="1:3" x14ac:dyDescent="0.25">
      <c r="A211" s="36">
        <v>42908</v>
      </c>
      <c r="B211" s="23">
        <v>46870.525472594301</v>
      </c>
      <c r="C211" s="23">
        <v>43223.901750445999</v>
      </c>
    </row>
    <row r="212" spans="1:3" x14ac:dyDescent="0.25">
      <c r="A212" s="36">
        <v>44434</v>
      </c>
      <c r="B212" s="23">
        <v>51016.036560483401</v>
      </c>
      <c r="C212" s="23">
        <v>44175.348124525997</v>
      </c>
    </row>
    <row r="213" spans="1:3" x14ac:dyDescent="0.25">
      <c r="A213" s="36">
        <v>44577</v>
      </c>
      <c r="B213" s="23">
        <v>53136.284847856601</v>
      </c>
      <c r="C213" s="23">
        <v>44969.865180959903</v>
      </c>
    </row>
    <row r="214" spans="1:3" x14ac:dyDescent="0.25">
      <c r="A214" s="36">
        <v>48768</v>
      </c>
      <c r="B214" s="23">
        <v>46448.692076726802</v>
      </c>
      <c r="C214" s="23">
        <v>45312.901511227297</v>
      </c>
    </row>
    <row r="215" spans="1:3" x14ac:dyDescent="0.25">
      <c r="A215" s="36">
        <v>44345</v>
      </c>
      <c r="B215" s="23">
        <v>47443.170973745597</v>
      </c>
      <c r="C215" s="23">
        <v>43649.035755016201</v>
      </c>
    </row>
    <row r="216" spans="1:3" x14ac:dyDescent="0.25">
      <c r="A216" s="36">
        <v>34485</v>
      </c>
      <c r="B216" s="23">
        <v>41161.288864330701</v>
      </c>
      <c r="C216" s="23">
        <v>43171.786793911102</v>
      </c>
    </row>
    <row r="217" spans="1:3" x14ac:dyDescent="0.25">
      <c r="A217" s="36">
        <v>34905</v>
      </c>
      <c r="B217" s="23">
        <v>37395.672537663799</v>
      </c>
      <c r="C217" s="23">
        <v>41514.5333667167</v>
      </c>
    </row>
    <row r="218" spans="1:3" x14ac:dyDescent="0.25">
      <c r="A218" s="36">
        <v>40855</v>
      </c>
      <c r="B218" s="23">
        <v>44716.611390933002</v>
      </c>
      <c r="C218" s="23">
        <v>40181.260058259897</v>
      </c>
    </row>
    <row r="219" spans="1:3" x14ac:dyDescent="0.25">
      <c r="A219" s="36">
        <v>43949</v>
      </c>
      <c r="B219" s="23">
        <v>43000.3525594928</v>
      </c>
      <c r="C219" s="23">
        <v>41041.366476025898</v>
      </c>
    </row>
    <row r="220" spans="1:3" x14ac:dyDescent="0.25">
      <c r="A220" s="36">
        <v>45964</v>
      </c>
      <c r="B220" s="23">
        <v>41293.305097044598</v>
      </c>
      <c r="C220" s="23">
        <v>40697.507423104304</v>
      </c>
    </row>
    <row r="221" spans="1:3" x14ac:dyDescent="0.25">
      <c r="A221" s="36">
        <v>46510</v>
      </c>
      <c r="B221" s="23">
        <v>44644.872729098097</v>
      </c>
      <c r="C221" s="23">
        <v>40084.384318466</v>
      </c>
    </row>
    <row r="222" spans="1:3" x14ac:dyDescent="0.25">
      <c r="A222" s="36">
        <v>44208</v>
      </c>
      <c r="B222" s="23">
        <v>40923.0656139649</v>
      </c>
      <c r="C222" s="23">
        <v>40345.870647276803</v>
      </c>
    </row>
    <row r="223" spans="1:3" x14ac:dyDescent="0.25">
      <c r="A223" s="36">
        <v>34802</v>
      </c>
      <c r="B223" s="23">
        <v>32123.697410963599</v>
      </c>
      <c r="C223" s="23">
        <v>39535.1527283166</v>
      </c>
    </row>
    <row r="224" spans="1:3" x14ac:dyDescent="0.25">
      <c r="A224" s="36">
        <v>32701</v>
      </c>
      <c r="B224" s="23">
        <v>27156.070620718099</v>
      </c>
      <c r="C224" s="23">
        <v>37615.894245829302</v>
      </c>
    </row>
    <row r="225" spans="1:3" x14ac:dyDescent="0.25">
      <c r="A225" s="36">
        <v>42813</v>
      </c>
      <c r="B225" s="23">
        <v>21105.411699937002</v>
      </c>
      <c r="C225" s="23">
        <v>36258.674014407297</v>
      </c>
    </row>
    <row r="226" spans="1:3" x14ac:dyDescent="0.25">
      <c r="A226" s="36">
        <v>40690</v>
      </c>
      <c r="B226" s="23">
        <v>22626.894524835399</v>
      </c>
      <c r="C226" s="23">
        <v>42071.207221581499</v>
      </c>
    </row>
    <row r="227" spans="1:3" x14ac:dyDescent="0.25">
      <c r="A227" s="36">
        <v>44334</v>
      </c>
      <c r="B227" s="23">
        <v>26087.8090664304</v>
      </c>
      <c r="C227" s="23">
        <v>41923.668322552498</v>
      </c>
    </row>
    <row r="228" spans="1:3" x14ac:dyDescent="0.25">
      <c r="A228" s="36">
        <v>50671</v>
      </c>
      <c r="B228" s="23">
        <v>28079.2229995669</v>
      </c>
      <c r="C228" s="23">
        <v>40358.259047256201</v>
      </c>
    </row>
    <row r="229" spans="1:3" x14ac:dyDescent="0.25">
      <c r="A229" s="36">
        <v>43386</v>
      </c>
      <c r="B229" s="23">
        <v>28903.612916267499</v>
      </c>
      <c r="C229" s="23">
        <v>38560.910372385501</v>
      </c>
    </row>
    <row r="230" spans="1:3" x14ac:dyDescent="0.25">
      <c r="A230" s="36">
        <v>30977</v>
      </c>
      <c r="B230" s="23">
        <v>27658.806916025202</v>
      </c>
      <c r="C230" s="23">
        <v>36904.828125765896</v>
      </c>
    </row>
    <row r="231" spans="1:3" x14ac:dyDescent="0.25">
      <c r="A231" s="36">
        <v>23840</v>
      </c>
      <c r="B231" s="23">
        <v>28208.951710622299</v>
      </c>
      <c r="C231" s="23">
        <v>35411.0458052498</v>
      </c>
    </row>
    <row r="232" spans="1:3" x14ac:dyDescent="0.25">
      <c r="A232" s="36">
        <v>25626</v>
      </c>
      <c r="B232" s="23">
        <v>26346.578151624399</v>
      </c>
      <c r="C232" s="23">
        <v>34320.307368745402</v>
      </c>
    </row>
    <row r="233" spans="1:3" x14ac:dyDescent="0.25">
      <c r="A233" s="36">
        <v>34600</v>
      </c>
      <c r="B233" s="23">
        <v>29494.2712326869</v>
      </c>
      <c r="C233" s="23">
        <v>33385.677417660299</v>
      </c>
    </row>
    <row r="234" spans="1:3" x14ac:dyDescent="0.25">
      <c r="A234" s="36">
        <v>35939</v>
      </c>
      <c r="B234" s="23">
        <v>32719.529145031502</v>
      </c>
      <c r="C234" s="23">
        <v>32974.069003636199</v>
      </c>
    </row>
    <row r="235" spans="1:3" x14ac:dyDescent="0.25">
      <c r="A235" s="36">
        <v>47967</v>
      </c>
      <c r="B235" s="23">
        <v>37242.426599535698</v>
      </c>
      <c r="C235" s="23">
        <v>32855.914622005999</v>
      </c>
    </row>
    <row r="236" spans="1:3" x14ac:dyDescent="0.25">
      <c r="A236" s="36">
        <v>41694</v>
      </c>
      <c r="B236" s="23">
        <v>37733.974677198799</v>
      </c>
      <c r="C236" s="23">
        <v>33010.838453737197</v>
      </c>
    </row>
    <row r="237" spans="1:3" x14ac:dyDescent="0.25">
      <c r="A237" s="36">
        <v>34442</v>
      </c>
      <c r="B237" s="23">
        <v>36369.711382452901</v>
      </c>
      <c r="C237" s="23">
        <v>33090.530106172497</v>
      </c>
    </row>
    <row r="238" spans="1:3" x14ac:dyDescent="0.25">
      <c r="A238" s="36">
        <v>33248</v>
      </c>
      <c r="B238" s="23">
        <v>33281.572821975198</v>
      </c>
      <c r="C238" s="23">
        <v>33095.8785881371</v>
      </c>
    </row>
    <row r="239" spans="1:3" x14ac:dyDescent="0.25">
      <c r="A239" s="36">
        <v>39462</v>
      </c>
      <c r="B239" s="23">
        <v>38215.496728477301</v>
      </c>
      <c r="C239" s="23">
        <v>33028.302354507599</v>
      </c>
    </row>
    <row r="240" spans="1:3" x14ac:dyDescent="0.25">
      <c r="A240" s="36">
        <v>38906</v>
      </c>
      <c r="B240" s="23">
        <v>43537.289605792997</v>
      </c>
      <c r="C240" s="23">
        <v>33473.866116050202</v>
      </c>
    </row>
    <row r="241" spans="1:3" x14ac:dyDescent="0.25">
      <c r="A241" s="36">
        <v>45202</v>
      </c>
      <c r="B241" s="23">
        <v>46771.608688244502</v>
      </c>
      <c r="C241" s="23">
        <v>34164.342670420599</v>
      </c>
    </row>
    <row r="242" spans="1:3" x14ac:dyDescent="0.25">
      <c r="A242" s="36">
        <v>49143</v>
      </c>
      <c r="B242" s="23">
        <v>47289.884649570602</v>
      </c>
      <c r="C242" s="23">
        <v>34854.326121133803</v>
      </c>
    </row>
    <row r="243" spans="1:3" x14ac:dyDescent="0.25">
      <c r="A243" s="36">
        <v>42579</v>
      </c>
      <c r="B243" s="23">
        <v>41062.3252767175</v>
      </c>
      <c r="C243" s="23">
        <v>35409.362833134197</v>
      </c>
    </row>
    <row r="244" spans="1:3" x14ac:dyDescent="0.25">
      <c r="A244" s="36">
        <v>38877</v>
      </c>
      <c r="B244" s="23">
        <v>38011.794903948197</v>
      </c>
      <c r="C244" s="23">
        <v>35519.089075757802</v>
      </c>
    </row>
    <row r="245" spans="1:3" x14ac:dyDescent="0.25">
      <c r="A245" s="36">
        <v>50723</v>
      </c>
      <c r="B245" s="23">
        <v>39901.844801010797</v>
      </c>
      <c r="C245" s="23">
        <v>35701.901840263701</v>
      </c>
    </row>
    <row r="246" spans="1:3" x14ac:dyDescent="0.25">
      <c r="A246" s="36">
        <v>40071</v>
      </c>
      <c r="B246" s="23">
        <v>48828.521903063804</v>
      </c>
      <c r="C246" s="23">
        <v>36250.079429618199</v>
      </c>
    </row>
    <row r="247" spans="1:3" x14ac:dyDescent="0.25">
      <c r="A247" s="36">
        <v>38911</v>
      </c>
      <c r="B247" s="23">
        <v>51248.461186668297</v>
      </c>
      <c r="C247" s="23">
        <v>37396.425099434498</v>
      </c>
    </row>
    <row r="248" spans="1:3" x14ac:dyDescent="0.25">
      <c r="A248" s="36">
        <v>47369</v>
      </c>
      <c r="B248" s="23">
        <v>51836.6414404549</v>
      </c>
      <c r="C248" s="23">
        <v>38370.799622866398</v>
      </c>
    </row>
    <row r="249" spans="1:3" x14ac:dyDescent="0.25">
      <c r="A249" s="36">
        <v>48367</v>
      </c>
      <c r="B249" s="23">
        <v>54534.058038197501</v>
      </c>
      <c r="C249" s="23">
        <v>39188.174627944201</v>
      </c>
    </row>
    <row r="250" spans="1:3" x14ac:dyDescent="0.25">
      <c r="A250" s="36">
        <v>44931</v>
      </c>
      <c r="B250" s="23">
        <v>58390.673031371203</v>
      </c>
      <c r="C250" s="23">
        <v>40113.181211634997</v>
      </c>
    </row>
    <row r="251" spans="1:3" x14ac:dyDescent="0.25">
      <c r="A251" s="36">
        <v>38062</v>
      </c>
      <c r="B251" s="23">
        <v>48602.459867249403</v>
      </c>
      <c r="C251" s="23">
        <v>41181.574702751102</v>
      </c>
    </row>
    <row r="252" spans="1:3" x14ac:dyDescent="0.25">
      <c r="A252" s="36">
        <v>32667</v>
      </c>
      <c r="B252" s="23">
        <v>45491.201059831103</v>
      </c>
      <c r="C252" s="23">
        <v>41383.664757673498</v>
      </c>
    </row>
    <row r="253" spans="1:3" x14ac:dyDescent="0.25">
      <c r="A253" s="36">
        <v>43564</v>
      </c>
      <c r="B253" s="23">
        <v>52122.138118389601</v>
      </c>
      <c r="C253" s="23">
        <v>41764.560878229699</v>
      </c>
    </row>
    <row r="254" spans="1:3" x14ac:dyDescent="0.25">
      <c r="A254" s="36">
        <v>39100</v>
      </c>
      <c r="B254" s="23">
        <v>58933.009457795197</v>
      </c>
      <c r="C254" s="23">
        <v>42909.771843179798</v>
      </c>
    </row>
    <row r="255" spans="1:3" x14ac:dyDescent="0.25">
      <c r="A255" s="36">
        <v>45978</v>
      </c>
      <c r="B255" s="23">
        <v>62717.919623785798</v>
      </c>
      <c r="C255" s="23">
        <v>44366.136789071599</v>
      </c>
    </row>
    <row r="256" spans="1:3" x14ac:dyDescent="0.25">
      <c r="A256" s="36">
        <v>55146</v>
      </c>
      <c r="B256" s="23">
        <v>69306.367488633798</v>
      </c>
      <c r="C256" s="23">
        <v>45753.762067877396</v>
      </c>
    </row>
    <row r="257" spans="1:3" x14ac:dyDescent="0.25">
      <c r="A257" s="36">
        <v>49481</v>
      </c>
      <c r="B257" s="23">
        <v>69390.838529987697</v>
      </c>
      <c r="C257" s="23">
        <v>47356.243469104702</v>
      </c>
    </row>
    <row r="258" spans="1:3" x14ac:dyDescent="0.25">
      <c r="A258" s="36">
        <v>35543</v>
      </c>
      <c r="B258" s="23">
        <v>63344.377097628399</v>
      </c>
      <c r="C258" s="23">
        <v>48583.5529420331</v>
      </c>
    </row>
    <row r="259" spans="1:3" x14ac:dyDescent="0.25">
      <c r="A259" s="36">
        <v>38315</v>
      </c>
      <c r="B259" s="23">
        <v>60485.605269509302</v>
      </c>
      <c r="C259" s="23">
        <v>49220.645650112601</v>
      </c>
    </row>
    <row r="260" spans="1:3" x14ac:dyDescent="0.25">
      <c r="A260" s="36">
        <v>45383</v>
      </c>
      <c r="B260" s="23">
        <v>71787.824488342405</v>
      </c>
      <c r="C260" s="23">
        <v>49914.5687391432</v>
      </c>
    </row>
    <row r="261" spans="1:3" x14ac:dyDescent="0.25">
      <c r="A261" s="36">
        <v>51127</v>
      </c>
      <c r="B261" s="23">
        <v>75418.269354433796</v>
      </c>
      <c r="C261" s="23">
        <v>51763.386756064298</v>
      </c>
    </row>
    <row r="262" spans="1:3" x14ac:dyDescent="0.25">
      <c r="A262" s="36">
        <v>59024</v>
      </c>
      <c r="B262" s="23">
        <v>72938.554725985305</v>
      </c>
      <c r="C262" s="23">
        <v>53468.701497432899</v>
      </c>
    </row>
    <row r="263" spans="1:3" x14ac:dyDescent="0.25">
      <c r="A263" s="36">
        <v>56676</v>
      </c>
      <c r="B263" s="23">
        <v>69562.967464744506</v>
      </c>
      <c r="C263" s="23">
        <v>54654.0882373243</v>
      </c>
    </row>
    <row r="264" spans="1:3" x14ac:dyDescent="0.25">
      <c r="A264" s="36">
        <v>55489</v>
      </c>
      <c r="B264" s="23">
        <v>69007.027878603898</v>
      </c>
      <c r="C264" s="23">
        <v>55596.228286386497</v>
      </c>
    </row>
    <row r="265" spans="1:3" x14ac:dyDescent="0.25">
      <c r="A265" s="36">
        <v>46665</v>
      </c>
      <c r="B265" s="23">
        <v>63165.707960508102</v>
      </c>
      <c r="C265" s="23">
        <v>56714.181326743797</v>
      </c>
    </row>
    <row r="266" spans="1:3" x14ac:dyDescent="0.25">
      <c r="A266" s="36">
        <v>41577</v>
      </c>
      <c r="B266" s="23">
        <v>58769.005892315501</v>
      </c>
      <c r="C266" s="23">
        <v>57477.826281373003</v>
      </c>
    </row>
    <row r="267" spans="1:3" x14ac:dyDescent="0.25">
      <c r="A267" s="36">
        <v>51565</v>
      </c>
      <c r="B267" s="23">
        <v>71036.801768133795</v>
      </c>
      <c r="C267" s="23">
        <v>58270.544270293802</v>
      </c>
    </row>
    <row r="268" spans="1:3" x14ac:dyDescent="0.25">
      <c r="A268" s="36">
        <v>59294</v>
      </c>
      <c r="B268" s="23">
        <v>83633.3561680899</v>
      </c>
      <c r="C268" s="23">
        <v>60534.406789654502</v>
      </c>
    </row>
    <row r="269" spans="1:3" x14ac:dyDescent="0.25">
      <c r="A269" s="36">
        <v>65059</v>
      </c>
      <c r="B269" s="23">
        <v>83624.193107531202</v>
      </c>
      <c r="C269" s="23">
        <v>63407.990424111602</v>
      </c>
    </row>
    <row r="270" spans="1:3" x14ac:dyDescent="0.25">
      <c r="A270" s="36">
        <v>69130</v>
      </c>
      <c r="B270" s="23">
        <v>83023.782248422503</v>
      </c>
      <c r="C270" s="23">
        <v>65440.047732854699</v>
      </c>
    </row>
    <row r="271" spans="1:3" x14ac:dyDescent="0.25">
      <c r="A271" s="36">
        <v>57307</v>
      </c>
      <c r="B271" s="23">
        <v>83426.883177008305</v>
      </c>
      <c r="C271" s="23">
        <v>67131.916742852001</v>
      </c>
    </row>
    <row r="272" spans="1:3" x14ac:dyDescent="0.25">
      <c r="A272" s="36">
        <v>50808</v>
      </c>
      <c r="B272" s="23">
        <v>79442.126577440999</v>
      </c>
      <c r="C272" s="23">
        <v>68823.832952523793</v>
      </c>
    </row>
    <row r="273" spans="1:3" x14ac:dyDescent="0.25">
      <c r="A273" s="36">
        <v>67076</v>
      </c>
      <c r="B273" s="23">
        <v>77042.283385638206</v>
      </c>
      <c r="C273" s="23">
        <v>70126.766866129707</v>
      </c>
    </row>
    <row r="274" spans="1:3" x14ac:dyDescent="0.25">
      <c r="A274" s="36">
        <v>61701</v>
      </c>
      <c r="B274" s="23">
        <v>86097.1881824585</v>
      </c>
      <c r="C274" s="23">
        <v>71474.2303092863</v>
      </c>
    </row>
    <row r="275" spans="1:3" x14ac:dyDescent="0.25">
      <c r="A275" s="36">
        <v>63154</v>
      </c>
      <c r="B275" s="23">
        <v>90531.670391224397</v>
      </c>
      <c r="C275" s="23">
        <v>73997.2486621477</v>
      </c>
    </row>
    <row r="276" spans="1:3" x14ac:dyDescent="0.25">
      <c r="A276" s="36">
        <v>76205</v>
      </c>
      <c r="B276" s="23">
        <v>92503.922677221795</v>
      </c>
      <c r="C276" s="23">
        <v>76537.928339910199</v>
      </c>
    </row>
    <row r="277" spans="1:3" x14ac:dyDescent="0.25">
      <c r="A277" s="36">
        <v>82526</v>
      </c>
      <c r="B277" s="23">
        <v>89034.530288074398</v>
      </c>
      <c r="C277" s="23">
        <v>78877.487046833499</v>
      </c>
    </row>
    <row r="278" spans="1:3" x14ac:dyDescent="0.25">
      <c r="A278" s="36">
        <v>83288</v>
      </c>
      <c r="B278" s="23">
        <v>84464.415150571993</v>
      </c>
      <c r="C278" s="23">
        <v>80608.218285360606</v>
      </c>
    </row>
    <row r="279" spans="1:3" x14ac:dyDescent="0.25">
      <c r="A279" s="36">
        <v>62312</v>
      </c>
      <c r="B279" s="23">
        <v>80045.342816885604</v>
      </c>
      <c r="C279" s="23">
        <v>82028.135221111894</v>
      </c>
    </row>
    <row r="280" spans="1:3" x14ac:dyDescent="0.25">
      <c r="A280" s="36">
        <v>66712</v>
      </c>
      <c r="B280" s="23">
        <v>74117.365911956294</v>
      </c>
      <c r="C280" s="23">
        <v>83387.577913681496</v>
      </c>
    </row>
    <row r="281" spans="1:3" x14ac:dyDescent="0.25">
      <c r="A281" s="36">
        <v>77021</v>
      </c>
      <c r="B281" s="23">
        <v>85999.341959166894</v>
      </c>
      <c r="C281" s="23">
        <v>84600.178612429503</v>
      </c>
    </row>
    <row r="282" spans="1:3" x14ac:dyDescent="0.25">
      <c r="A282" s="36">
        <v>79322</v>
      </c>
      <c r="B282" s="23">
        <v>99878.607444342706</v>
      </c>
      <c r="C282" s="23">
        <v>87736.093723059297</v>
      </c>
    </row>
    <row r="283" spans="1:3" x14ac:dyDescent="0.25">
      <c r="A283" s="36">
        <v>90981</v>
      </c>
      <c r="B283" s="23">
        <v>106348.564749353</v>
      </c>
      <c r="C283" s="23">
        <v>91838.472819043804</v>
      </c>
    </row>
    <row r="284" spans="1:3" x14ac:dyDescent="0.25">
      <c r="A284" s="36">
        <v>100072</v>
      </c>
      <c r="B284" s="23">
        <v>109802.859398899</v>
      </c>
      <c r="C284" s="23">
        <v>95542.525245090306</v>
      </c>
    </row>
    <row r="285" spans="1:3" x14ac:dyDescent="0.25">
      <c r="A285" s="36">
        <v>90347</v>
      </c>
      <c r="B285" s="23">
        <v>107444.176829815</v>
      </c>
      <c r="C285" s="23">
        <v>98796.692566284895</v>
      </c>
    </row>
    <row r="286" spans="1:3" x14ac:dyDescent="0.25">
      <c r="A286" s="36">
        <v>105212</v>
      </c>
      <c r="B286" s="23">
        <v>108677.122640007</v>
      </c>
      <c r="C286" s="23">
        <v>101213.27204260899</v>
      </c>
    </row>
    <row r="287" spans="1:3" x14ac:dyDescent="0.25">
      <c r="A287" s="36">
        <v>84058</v>
      </c>
      <c r="B287" s="23">
        <v>100983.885630834</v>
      </c>
      <c r="C287" s="23">
        <v>103782.22122364301</v>
      </c>
    </row>
    <row r="288" spans="1:3" x14ac:dyDescent="0.25">
      <c r="A288" s="36">
        <v>127745</v>
      </c>
      <c r="B288" s="23">
        <v>112160.775602269</v>
      </c>
      <c r="C288" s="23">
        <v>105327.287369661</v>
      </c>
    </row>
    <row r="289" spans="1:3" x14ac:dyDescent="0.25">
      <c r="A289" s="36">
        <v>104110</v>
      </c>
      <c r="B289" s="23">
        <v>122289.257099547</v>
      </c>
      <c r="C289" s="23">
        <v>108896.682007692</v>
      </c>
    </row>
    <row r="290" spans="1:3" x14ac:dyDescent="0.25">
      <c r="A290" s="36">
        <v>129884</v>
      </c>
      <c r="B290" s="23">
        <v>128120.674866974</v>
      </c>
      <c r="C290" s="23">
        <v>113137.193896643</v>
      </c>
    </row>
    <row r="291" spans="1:3" x14ac:dyDescent="0.25">
      <c r="A291" s="36">
        <v>127877</v>
      </c>
      <c r="B291" s="23">
        <v>127603.66089418301</v>
      </c>
      <c r="C291" s="23">
        <v>117130.425459123</v>
      </c>
    </row>
    <row r="292" spans="1:3" x14ac:dyDescent="0.25">
      <c r="A292" s="36">
        <v>131308</v>
      </c>
      <c r="B292" s="23">
        <v>121662.422305562</v>
      </c>
      <c r="C292" s="23">
        <v>120211.80012230499</v>
      </c>
    </row>
    <row r="293" spans="1:3" x14ac:dyDescent="0.25">
      <c r="A293" s="36">
        <v>114764</v>
      </c>
      <c r="B293" s="23">
        <v>113682.893725481</v>
      </c>
      <c r="C293" s="23">
        <v>122217.00598005101</v>
      </c>
    </row>
    <row r="294" spans="1:3" x14ac:dyDescent="0.25">
      <c r="A294" s="36">
        <v>119320</v>
      </c>
      <c r="B294" s="23">
        <v>110755.011911169</v>
      </c>
      <c r="C294" s="23">
        <v>123558.428154226</v>
      </c>
    </row>
    <row r="295" spans="1:3" x14ac:dyDescent="0.25">
      <c r="A295" s="36">
        <v>140022</v>
      </c>
      <c r="B295" s="23">
        <v>123584.171563403</v>
      </c>
      <c r="C295" s="23">
        <v>125389.179997386</v>
      </c>
    </row>
    <row r="296" spans="1:3" x14ac:dyDescent="0.25">
      <c r="A296" s="36">
        <v>148122</v>
      </c>
      <c r="B296" s="23">
        <v>120874.43556966</v>
      </c>
      <c r="C296" s="23">
        <v>129599.479461158</v>
      </c>
    </row>
    <row r="297" spans="1:3" x14ac:dyDescent="0.25">
      <c r="A297" s="36">
        <v>162955</v>
      </c>
      <c r="B297" s="23">
        <v>121576.71752729001</v>
      </c>
      <c r="C297" s="23">
        <v>132552.950311639</v>
      </c>
    </row>
    <row r="298" spans="1:3" x14ac:dyDescent="0.25">
      <c r="A298" s="36">
        <v>181030</v>
      </c>
      <c r="B298" s="23">
        <v>129976.335138405</v>
      </c>
      <c r="C298" s="23">
        <v>135526.26017424301</v>
      </c>
    </row>
    <row r="299" spans="1:3" x14ac:dyDescent="0.25">
      <c r="A299" s="36">
        <v>171056</v>
      </c>
      <c r="B299" s="23">
        <v>127335.42636059401</v>
      </c>
      <c r="C299" s="23">
        <v>139626.30766441301</v>
      </c>
    </row>
    <row r="300" spans="1:3" x14ac:dyDescent="0.25">
      <c r="A300" s="36">
        <v>137019</v>
      </c>
      <c r="B300" s="23">
        <v>120189.502623886</v>
      </c>
      <c r="C300" s="23">
        <v>142555.17391408901</v>
      </c>
    </row>
    <row r="301" spans="1:3" x14ac:dyDescent="0.25">
      <c r="A301" s="36">
        <v>160787</v>
      </c>
      <c r="B301" s="23">
        <v>116844.260910524</v>
      </c>
      <c r="C301" s="23">
        <v>144377.126478544</v>
      </c>
    </row>
    <row r="302" spans="1:3" x14ac:dyDescent="0.25">
      <c r="A302" s="36">
        <v>163779</v>
      </c>
      <c r="B302" s="23">
        <v>137943.59731173201</v>
      </c>
      <c r="C302" s="23">
        <v>146371.603534567</v>
      </c>
    </row>
    <row r="303" spans="1:3" x14ac:dyDescent="0.25">
      <c r="A303" s="36">
        <v>173522</v>
      </c>
      <c r="B303" s="23">
        <v>143925.55528791001</v>
      </c>
      <c r="C303" s="23">
        <v>152077.58656039101</v>
      </c>
    </row>
    <row r="304" spans="1:3" x14ac:dyDescent="0.25">
      <c r="A304" s="36">
        <v>191723</v>
      </c>
      <c r="B304" s="23">
        <v>131809.36522514399</v>
      </c>
      <c r="C304" s="23">
        <v>156916.70631766701</v>
      </c>
    </row>
    <row r="305" spans="1:3" x14ac:dyDescent="0.25">
      <c r="A305" s="36">
        <v>201188</v>
      </c>
      <c r="B305" s="23">
        <v>141629.719101803</v>
      </c>
      <c r="C305" s="23">
        <v>158600.485673797</v>
      </c>
    </row>
    <row r="306" spans="1:3" x14ac:dyDescent="0.25">
      <c r="A306" s="36">
        <v>180868</v>
      </c>
      <c r="B306" s="23">
        <v>154481.36980111001</v>
      </c>
      <c r="C306" s="23">
        <v>162509.08738338601</v>
      </c>
    </row>
    <row r="307" spans="1:3" x14ac:dyDescent="0.25">
      <c r="A307" s="36">
        <v>146220</v>
      </c>
      <c r="B307" s="23">
        <v>148649.20428325899</v>
      </c>
      <c r="C307" s="23">
        <v>167720.54684832401</v>
      </c>
    </row>
    <row r="308" spans="1:3" x14ac:dyDescent="0.25">
      <c r="A308" s="36">
        <v>173177</v>
      </c>
      <c r="B308" s="23">
        <v>133892.768924665</v>
      </c>
      <c r="C308" s="23">
        <v>170432.59509075401</v>
      </c>
    </row>
    <row r="309" spans="1:3" x14ac:dyDescent="0.25">
      <c r="A309" s="36">
        <v>177329</v>
      </c>
      <c r="B309" s="23">
        <v>141160.74914132999</v>
      </c>
      <c r="C309" s="23">
        <v>170712.22275522701</v>
      </c>
    </row>
    <row r="310" spans="1:3" x14ac:dyDescent="0.25">
      <c r="A310" s="36">
        <v>184645</v>
      </c>
      <c r="B310" s="23">
        <v>145656.66911154901</v>
      </c>
      <c r="C310" s="23">
        <v>173658.64069990499</v>
      </c>
    </row>
    <row r="311" spans="1:3" x14ac:dyDescent="0.25">
      <c r="A311" s="36">
        <v>116217</v>
      </c>
      <c r="B311" s="23">
        <v>154100.24646284999</v>
      </c>
      <c r="C311" s="23">
        <v>177115.162730607</v>
      </c>
    </row>
    <row r="312" spans="1:3" x14ac:dyDescent="0.25">
      <c r="A312" s="36">
        <v>204936</v>
      </c>
      <c r="B312" s="23">
        <v>134802.01040496901</v>
      </c>
      <c r="C312" s="23">
        <v>181360.077809354</v>
      </c>
    </row>
    <row r="313" spans="1:3" x14ac:dyDescent="0.25">
      <c r="A313" s="36">
        <v>157624</v>
      </c>
      <c r="B313" s="23">
        <v>155160.98715633599</v>
      </c>
      <c r="C313" s="23">
        <v>181309.12169336999</v>
      </c>
    </row>
    <row r="314" spans="1:3" x14ac:dyDescent="0.25">
      <c r="A314" s="36">
        <v>140405</v>
      </c>
      <c r="B314" s="23">
        <v>156644.993674878</v>
      </c>
      <c r="C314" s="23">
        <v>186143.01509974501</v>
      </c>
    </row>
    <row r="315" spans="1:3" x14ac:dyDescent="0.25">
      <c r="A315" s="36">
        <v>156738</v>
      </c>
      <c r="B315" s="23">
        <v>160252.27879242701</v>
      </c>
      <c r="C315" s="23">
        <v>189637.52332328499</v>
      </c>
    </row>
    <row r="316" spans="1:3" x14ac:dyDescent="0.25">
      <c r="A316" s="36">
        <v>193839</v>
      </c>
      <c r="B316" s="23">
        <v>162444.324239746</v>
      </c>
      <c r="C316" s="23">
        <v>192901.62036078301</v>
      </c>
    </row>
    <row r="317" spans="1:3" x14ac:dyDescent="0.25">
      <c r="A317" s="36">
        <v>204145</v>
      </c>
      <c r="B317" s="23">
        <v>169666.305271677</v>
      </c>
      <c r="C317" s="23">
        <v>195772.284029879</v>
      </c>
    </row>
    <row r="318" spans="1:3" x14ac:dyDescent="0.25">
      <c r="A318" s="36">
        <v>224508</v>
      </c>
      <c r="B318" s="23">
        <v>175167.91749318401</v>
      </c>
      <c r="C318" s="23">
        <v>199262.86850048299</v>
      </c>
    </row>
    <row r="319" spans="1:3" x14ac:dyDescent="0.25">
      <c r="A319" s="36">
        <v>234706</v>
      </c>
      <c r="B319" s="23">
        <v>191525.959095514</v>
      </c>
      <c r="C319" s="23">
        <v>202618.75402425401</v>
      </c>
    </row>
    <row r="320" spans="1:3" x14ac:dyDescent="0.25">
      <c r="A320" s="36">
        <v>220717</v>
      </c>
      <c r="B320" s="23">
        <v>209977.86732478699</v>
      </c>
      <c r="C320" s="23">
        <v>207662.25799017801</v>
      </c>
    </row>
    <row r="321" spans="1:3" x14ac:dyDescent="0.25">
      <c r="A321" s="36">
        <v>178590</v>
      </c>
      <c r="B321" s="23">
        <v>186104.182301483</v>
      </c>
      <c r="C321" s="23">
        <v>213627.865510225</v>
      </c>
    </row>
    <row r="322" spans="1:3" x14ac:dyDescent="0.25">
      <c r="A322" s="36">
        <v>191544</v>
      </c>
      <c r="B322" s="23">
        <v>178400.79110870601</v>
      </c>
      <c r="C322" s="23">
        <v>212542.594600582</v>
      </c>
    </row>
    <row r="323" spans="1:3" x14ac:dyDescent="0.25">
      <c r="A323" s="36">
        <v>230524</v>
      </c>
      <c r="B323" s="23">
        <v>195728.261613076</v>
      </c>
      <c r="C323" s="23">
        <v>211452.47183354601</v>
      </c>
    </row>
    <row r="324" spans="1:3" x14ac:dyDescent="0.25">
      <c r="A324" s="36">
        <v>221536</v>
      </c>
      <c r="B324" s="23">
        <v>199211.086749829</v>
      </c>
      <c r="C324" s="23">
        <v>214594.141923897</v>
      </c>
    </row>
    <row r="325" spans="1:3" x14ac:dyDescent="0.25">
      <c r="A325" s="36">
        <v>234254</v>
      </c>
      <c r="B325" s="23">
        <v>227697.772878972</v>
      </c>
      <c r="C325" s="23">
        <v>216934.26798128799</v>
      </c>
    </row>
    <row r="326" spans="1:3" x14ac:dyDescent="0.25">
      <c r="A326" s="36">
        <v>240721</v>
      </c>
      <c r="B326" s="23">
        <v>225441.535561025</v>
      </c>
      <c r="C326" s="23">
        <v>223005.59181560899</v>
      </c>
    </row>
    <row r="327" spans="1:3" x14ac:dyDescent="0.25">
      <c r="A327" s="36">
        <v>220046</v>
      </c>
      <c r="B327" s="23">
        <v>215019.56167851601</v>
      </c>
      <c r="C327" s="23">
        <v>225252.06832425101</v>
      </c>
    </row>
    <row r="328" spans="1:3" x14ac:dyDescent="0.25">
      <c r="A328" s="36">
        <v>186879</v>
      </c>
      <c r="B328" s="23">
        <v>191373.96487860099</v>
      </c>
      <c r="C328" s="23">
        <v>224403.67277037399</v>
      </c>
    </row>
    <row r="329" spans="1:3" x14ac:dyDescent="0.25">
      <c r="A329" s="36">
        <v>201947</v>
      </c>
      <c r="B329" s="23">
        <v>167741.579735885</v>
      </c>
      <c r="C329" s="23">
        <v>220129.04307966199</v>
      </c>
    </row>
    <row r="330" spans="1:3" x14ac:dyDescent="0.25">
      <c r="A330" s="36">
        <v>221456</v>
      </c>
      <c r="B330" s="23">
        <v>193858.71253169599</v>
      </c>
      <c r="C330" s="23">
        <v>214796.914388695</v>
      </c>
    </row>
    <row r="331" spans="1:3" x14ac:dyDescent="0.25">
      <c r="A331" s="36">
        <v>240432</v>
      </c>
      <c r="B331" s="23">
        <v>196842.569001169</v>
      </c>
      <c r="C331" s="23">
        <v>217117.979152555</v>
      </c>
    </row>
    <row r="332" spans="1:3" x14ac:dyDescent="0.25">
      <c r="A332" s="36">
        <v>237533</v>
      </c>
      <c r="B332" s="23">
        <v>206350.10556749799</v>
      </c>
      <c r="C332" s="23">
        <v>218519.76053920799</v>
      </c>
    </row>
    <row r="333" spans="1:3" x14ac:dyDescent="0.25">
      <c r="A333" s="36">
        <v>248482</v>
      </c>
      <c r="B333" s="23">
        <v>212181.806977987</v>
      </c>
      <c r="C333" s="23">
        <v>220409.78575040601</v>
      </c>
    </row>
    <row r="334" spans="1:3" x14ac:dyDescent="0.25">
      <c r="A334" s="36">
        <v>201145</v>
      </c>
      <c r="B334" s="23">
        <v>216504.58690981299</v>
      </c>
      <c r="C334" s="23">
        <v>221751.836449289</v>
      </c>
    </row>
    <row r="335" spans="1:3" x14ac:dyDescent="0.25">
      <c r="A335" s="36">
        <v>185305</v>
      </c>
      <c r="B335" s="23">
        <v>228362.866479747</v>
      </c>
      <c r="C335" s="23">
        <v>222494.155690977</v>
      </c>
    </row>
    <row r="336" spans="1:3" x14ac:dyDescent="0.25">
      <c r="A336" s="36">
        <v>191272</v>
      </c>
      <c r="B336" s="23">
        <v>233029.65713780301</v>
      </c>
      <c r="C336" s="23">
        <v>224003.979401594</v>
      </c>
    </row>
    <row r="337" spans="1:3" x14ac:dyDescent="0.25">
      <c r="A337" s="36">
        <v>201225</v>
      </c>
      <c r="B337" s="23">
        <v>250312.75090159499</v>
      </c>
      <c r="C337" s="23">
        <v>224570.746122835</v>
      </c>
    </row>
    <row r="338" spans="1:3" x14ac:dyDescent="0.25">
      <c r="A338" s="36">
        <v>225425</v>
      </c>
      <c r="B338" s="23">
        <v>226554.37089244</v>
      </c>
      <c r="C338" s="23">
        <v>226495.27514268001</v>
      </c>
    </row>
    <row r="339" spans="1:3" x14ac:dyDescent="0.25">
      <c r="A339" s="36">
        <v>205260</v>
      </c>
      <c r="B339" s="23">
        <v>215576.278670186</v>
      </c>
      <c r="C339" s="23">
        <v>222722.428405766</v>
      </c>
    </row>
    <row r="340" spans="1:3" x14ac:dyDescent="0.25">
      <c r="A340" s="36">
        <v>107985</v>
      </c>
      <c r="B340" s="23">
        <v>211773.86930782799</v>
      </c>
      <c r="C340" s="23">
        <v>218668.01462251999</v>
      </c>
    </row>
    <row r="341" spans="1:3" x14ac:dyDescent="0.25">
      <c r="A341" s="36">
        <v>218493</v>
      </c>
      <c r="B341" s="23">
        <v>197914.61007600799</v>
      </c>
      <c r="C341" s="23">
        <v>215657.967797399</v>
      </c>
    </row>
    <row r="342" spans="1:3" x14ac:dyDescent="0.25">
      <c r="A342" s="36">
        <v>154476</v>
      </c>
      <c r="B342" s="23">
        <v>206262.522509061</v>
      </c>
      <c r="C342" s="23">
        <v>211722.59444965399</v>
      </c>
    </row>
    <row r="343" spans="1:3" x14ac:dyDescent="0.25">
      <c r="A343" s="36">
        <v>167961</v>
      </c>
      <c r="B343" s="23">
        <v>226028.826614177</v>
      </c>
      <c r="C343" s="23">
        <v>210479.26989795399</v>
      </c>
    </row>
    <row r="344" spans="1:3" x14ac:dyDescent="0.25">
      <c r="A344" s="36">
        <v>201234</v>
      </c>
      <c r="B344" s="23">
        <v>235279.65237129701</v>
      </c>
      <c r="C344" s="23">
        <v>211604.533039653</v>
      </c>
    </row>
    <row r="345" spans="1:3" x14ac:dyDescent="0.25">
      <c r="A345" s="36">
        <v>221748</v>
      </c>
      <c r="B345" s="23">
        <v>228160.03965481601</v>
      </c>
      <c r="C345" s="23">
        <v>212052.96292903001</v>
      </c>
    </row>
    <row r="346" spans="1:3" x14ac:dyDescent="0.25">
      <c r="A346" s="36">
        <v>258801</v>
      </c>
      <c r="B346" s="23">
        <v>240080.60264570199</v>
      </c>
      <c r="C346" s="23">
        <v>209959.85167308</v>
      </c>
    </row>
    <row r="347" spans="1:3" x14ac:dyDescent="0.25">
      <c r="A347" s="36">
        <v>164678</v>
      </c>
      <c r="B347" s="23">
        <v>228302.83099289201</v>
      </c>
      <c r="C347" s="23">
        <v>209225.78586791601</v>
      </c>
    </row>
    <row r="348" spans="1:3" x14ac:dyDescent="0.25">
      <c r="A348" s="36">
        <v>296463</v>
      </c>
      <c r="B348" s="23">
        <v>228783.57973356801</v>
      </c>
      <c r="C348" s="23">
        <v>205987.21356177001</v>
      </c>
    </row>
    <row r="349" spans="1:3" x14ac:dyDescent="0.25">
      <c r="A349" s="36">
        <v>203061</v>
      </c>
      <c r="B349" s="23">
        <v>227428.810243816</v>
      </c>
      <c r="C349" s="23">
        <v>203303.84650704</v>
      </c>
    </row>
    <row r="350" spans="1:3" x14ac:dyDescent="0.25">
      <c r="A350" s="36">
        <v>182654</v>
      </c>
      <c r="B350" s="23">
        <v>237361.40358123701</v>
      </c>
      <c r="C350" s="23">
        <v>200616.75454276099</v>
      </c>
    </row>
    <row r="351" spans="1:3" x14ac:dyDescent="0.25">
      <c r="A351" s="36">
        <v>231224</v>
      </c>
      <c r="B351" s="23">
        <v>264865.46089583001</v>
      </c>
      <c r="C351" s="23">
        <v>199201.31921363901</v>
      </c>
    </row>
    <row r="352" spans="1:3" x14ac:dyDescent="0.25">
      <c r="A352" s="36">
        <v>256327</v>
      </c>
      <c r="B352" s="23">
        <v>276987.342305817</v>
      </c>
      <c r="C352" s="23">
        <v>200121.59652593001</v>
      </c>
    </row>
    <row r="353" spans="1:3" x14ac:dyDescent="0.25">
      <c r="A353" s="36">
        <v>288658</v>
      </c>
      <c r="B353" s="23">
        <v>267161.30005621701</v>
      </c>
      <c r="C353" s="23">
        <v>200017.311696107</v>
      </c>
    </row>
    <row r="354" spans="1:3" x14ac:dyDescent="0.25">
      <c r="A354" s="36">
        <v>303008</v>
      </c>
      <c r="B354" s="23">
        <v>274841.60042220401</v>
      </c>
      <c r="C354" s="23">
        <v>196918.71277000901</v>
      </c>
    </row>
    <row r="355" spans="1:3" x14ac:dyDescent="0.25">
      <c r="A355" s="36">
        <v>259101</v>
      </c>
      <c r="B355" s="23">
        <v>234037.521412384</v>
      </c>
      <c r="C355" s="23">
        <v>194532.171402295</v>
      </c>
    </row>
    <row r="356" spans="1:3" x14ac:dyDescent="0.25">
      <c r="A356" s="36">
        <v>212699</v>
      </c>
      <c r="B356" s="23">
        <v>220657.916228285</v>
      </c>
      <c r="C356" s="23">
        <v>179977.21866834501</v>
      </c>
    </row>
    <row r="357" spans="1:3" x14ac:dyDescent="0.25">
      <c r="A357" s="36">
        <v>212028</v>
      </c>
      <c r="B357" s="23">
        <v>216803.37725729501</v>
      </c>
      <c r="C357" s="23">
        <v>203178.23605946399</v>
      </c>
    </row>
    <row r="358" spans="1:3" x14ac:dyDescent="0.25">
      <c r="A358" s="36">
        <v>218413</v>
      </c>
      <c r="B358" s="23">
        <v>231813.210767604</v>
      </c>
      <c r="C358" s="23">
        <v>216568.14599965001</v>
      </c>
    </row>
    <row r="359" spans="1:3" x14ac:dyDescent="0.25">
      <c r="A359" s="36">
        <v>229492</v>
      </c>
      <c r="B359" s="23">
        <v>232402.61146829501</v>
      </c>
      <c r="C359" s="23">
        <v>230828.959925014</v>
      </c>
    </row>
    <row r="360" spans="1:3" x14ac:dyDescent="0.25">
      <c r="A360" s="36">
        <v>238627</v>
      </c>
      <c r="B360" s="23">
        <v>228557.35777290899</v>
      </c>
      <c r="C360" s="23">
        <v>233542.58738514999</v>
      </c>
    </row>
    <row r="361" spans="1:3" x14ac:dyDescent="0.25">
      <c r="A361" s="36">
        <v>246278</v>
      </c>
      <c r="B361" s="23">
        <v>225090.86940773399</v>
      </c>
      <c r="C361" s="23">
        <v>228044.74279580699</v>
      </c>
    </row>
    <row r="362" spans="1:3" x14ac:dyDescent="0.25">
      <c r="A362" s="36">
        <v>208092</v>
      </c>
      <c r="B362" s="23">
        <v>210504.06365560001</v>
      </c>
      <c r="C362" s="23">
        <v>220787.25148546399</v>
      </c>
    </row>
    <row r="363" spans="1:3" x14ac:dyDescent="0.25">
      <c r="A363" s="36">
        <v>176354</v>
      </c>
      <c r="B363" s="23">
        <v>195027.668007695</v>
      </c>
      <c r="C363" s="23">
        <v>205868.36550968001</v>
      </c>
    </row>
    <row r="364" spans="1:3" x14ac:dyDescent="0.25">
      <c r="A364" s="36">
        <v>140751</v>
      </c>
      <c r="B364" s="23">
        <v>187961.49668210401</v>
      </c>
      <c r="C364" s="23">
        <v>189431.48145660199</v>
      </c>
    </row>
    <row r="365" spans="1:3" x14ac:dyDescent="0.25">
      <c r="A365" s="36">
        <v>165416</v>
      </c>
      <c r="B365" s="23">
        <v>187091.12309307599</v>
      </c>
      <c r="C365" s="23">
        <v>180194.12572747999</v>
      </c>
    </row>
    <row r="366" spans="1:3" x14ac:dyDescent="0.25">
      <c r="A366" s="36">
        <v>185296</v>
      </c>
      <c r="B366" s="23">
        <v>173804.00111057301</v>
      </c>
      <c r="C366" s="23">
        <v>177534.56470419001</v>
      </c>
    </row>
    <row r="367" spans="1:3" x14ac:dyDescent="0.25">
      <c r="A367" s="36">
        <v>192001</v>
      </c>
      <c r="B367" s="23">
        <v>180758.24943427101</v>
      </c>
      <c r="C367" s="23">
        <v>169215.79755215099</v>
      </c>
    </row>
    <row r="368" spans="1:3" x14ac:dyDescent="0.25">
      <c r="A368" s="36">
        <v>189353</v>
      </c>
      <c r="B368" s="23">
        <v>184222.21549623599</v>
      </c>
      <c r="C368" s="23">
        <v>170055.09143313899</v>
      </c>
    </row>
    <row r="369" spans="1:3" x14ac:dyDescent="0.25">
      <c r="A369" s="36">
        <v>174231</v>
      </c>
      <c r="B369" s="23">
        <v>164352.88404195299</v>
      </c>
      <c r="C369" s="23">
        <v>171853.43236284601</v>
      </c>
    </row>
    <row r="370" spans="1:3" x14ac:dyDescent="0.25">
      <c r="A370" s="36">
        <v>137594</v>
      </c>
      <c r="B370" s="23">
        <v>149408.228923811</v>
      </c>
      <c r="C370" s="23">
        <v>160625.94579704199</v>
      </c>
    </row>
    <row r="371" spans="1:3" x14ac:dyDescent="0.25">
      <c r="A371" s="36">
        <v>142902</v>
      </c>
      <c r="B371" s="23">
        <v>140182.63794513099</v>
      </c>
      <c r="C371" s="23">
        <v>148538.49404469301</v>
      </c>
    </row>
    <row r="372" spans="1:3" x14ac:dyDescent="0.25">
      <c r="A372" s="36">
        <v>144352</v>
      </c>
      <c r="B372" s="23">
        <v>145176.783100787</v>
      </c>
      <c r="C372" s="23">
        <v>140994.68938504701</v>
      </c>
    </row>
    <row r="373" spans="1:3" x14ac:dyDescent="0.25">
      <c r="A373" s="36">
        <v>155297</v>
      </c>
      <c r="B373" s="23">
        <v>143704.98907195299</v>
      </c>
      <c r="C373" s="23">
        <v>141563.43263213299</v>
      </c>
    </row>
    <row r="374" spans="1:3" x14ac:dyDescent="0.25">
      <c r="A374" s="36">
        <v>166576</v>
      </c>
      <c r="B374" s="23">
        <v>140229.85479861</v>
      </c>
      <c r="C374" s="23">
        <v>140996.258798539</v>
      </c>
    </row>
    <row r="375" spans="1:3" x14ac:dyDescent="0.25">
      <c r="A375" s="36">
        <v>166764</v>
      </c>
      <c r="B375" s="23">
        <v>138501.96514939799</v>
      </c>
      <c r="C375" s="23">
        <v>138409.42478638599</v>
      </c>
    </row>
    <row r="376" spans="1:3" x14ac:dyDescent="0.25">
      <c r="A376" s="36">
        <v>144715</v>
      </c>
      <c r="B376" s="23">
        <v>133405.61983231499</v>
      </c>
      <c r="C376" s="23">
        <v>135859.163130612</v>
      </c>
    </row>
    <row r="377" spans="1:3" x14ac:dyDescent="0.25">
      <c r="A377" s="36">
        <v>115156</v>
      </c>
      <c r="B377" s="23">
        <v>122993.364807209</v>
      </c>
      <c r="C377" s="23">
        <v>132039.90737610799</v>
      </c>
    </row>
    <row r="378" spans="1:3" x14ac:dyDescent="0.25">
      <c r="A378" s="36">
        <v>129608</v>
      </c>
      <c r="B378" s="23">
        <v>122251.104571691</v>
      </c>
      <c r="C378" s="23">
        <v>125807.288950923</v>
      </c>
    </row>
    <row r="379" spans="1:3" x14ac:dyDescent="0.25">
      <c r="A379" s="36">
        <v>114229</v>
      </c>
      <c r="B379" s="23">
        <v>124868.78337808199</v>
      </c>
      <c r="C379" s="23">
        <v>122876.58195458</v>
      </c>
    </row>
    <row r="380" spans="1:3" x14ac:dyDescent="0.25">
      <c r="A380" s="36">
        <v>123070</v>
      </c>
      <c r="B380" s="23">
        <v>122893.39862153</v>
      </c>
      <c r="C380" s="23">
        <v>122065.975253223</v>
      </c>
    </row>
    <row r="381" spans="1:3" x14ac:dyDescent="0.25">
      <c r="A381" s="36">
        <v>123939</v>
      </c>
      <c r="B381" s="23">
        <v>113563.68067331301</v>
      </c>
      <c r="C381" s="23">
        <v>119468.602623083</v>
      </c>
    </row>
    <row r="382" spans="1:3" x14ac:dyDescent="0.25">
      <c r="A382" s="36">
        <v>131295</v>
      </c>
      <c r="B382" s="23">
        <v>112517.301328313</v>
      </c>
      <c r="C382" s="23">
        <v>112839.502898754</v>
      </c>
    </row>
    <row r="383" spans="1:3" x14ac:dyDescent="0.25">
      <c r="A383" s="36">
        <v>110742</v>
      </c>
      <c r="B383" s="23">
        <v>117982.49592502099</v>
      </c>
      <c r="C383" s="23">
        <v>107579.774652646</v>
      </c>
    </row>
    <row r="384" spans="1:3" x14ac:dyDescent="0.25">
      <c r="A384" s="36">
        <v>91491</v>
      </c>
      <c r="B384" s="23">
        <v>104787.35649459</v>
      </c>
      <c r="C384" s="23">
        <v>105043.445275244</v>
      </c>
    </row>
    <row r="385" spans="1:3" x14ac:dyDescent="0.25">
      <c r="A385" s="36">
        <v>85922</v>
      </c>
      <c r="B385" s="23">
        <v>101589.254228623</v>
      </c>
      <c r="C385" s="23">
        <v>98017.213590665895</v>
      </c>
    </row>
    <row r="386" spans="1:3" x14ac:dyDescent="0.25">
      <c r="A386" s="36">
        <v>94189</v>
      </c>
      <c r="B386" s="23">
        <v>104428.525594162</v>
      </c>
      <c r="C386" s="23">
        <v>93360.801111544293</v>
      </c>
    </row>
    <row r="387" spans="1:3" x14ac:dyDescent="0.25">
      <c r="A387" s="36">
        <v>95868</v>
      </c>
      <c r="B387" s="23">
        <v>113439.22816158499</v>
      </c>
      <c r="C387" s="23">
        <v>91696.948109483099</v>
      </c>
    </row>
    <row r="388" spans="1:3" x14ac:dyDescent="0.25">
      <c r="A388" s="36">
        <v>106133</v>
      </c>
      <c r="B388" s="23">
        <v>106222.478506056</v>
      </c>
      <c r="C388" s="23">
        <v>92731.291976413893</v>
      </c>
    </row>
    <row r="389" spans="1:3" x14ac:dyDescent="0.25">
      <c r="A389" s="36">
        <v>99810</v>
      </c>
      <c r="B389" s="23">
        <v>94127.119737613495</v>
      </c>
      <c r="C389" s="23">
        <v>90317.046569561804</v>
      </c>
    </row>
    <row r="390" spans="1:3" x14ac:dyDescent="0.25">
      <c r="A390" s="36">
        <v>88591</v>
      </c>
      <c r="B390" s="23">
        <v>79605.920292213603</v>
      </c>
      <c r="C390" s="23">
        <v>85430.668679716502</v>
      </c>
    </row>
    <row r="391" spans="1:3" x14ac:dyDescent="0.25">
      <c r="A391" s="36">
        <v>66316</v>
      </c>
      <c r="B391" s="23">
        <v>72279.696560650598</v>
      </c>
      <c r="C391" s="23">
        <v>79584.248583014094</v>
      </c>
    </row>
    <row r="392" spans="1:3" x14ac:dyDescent="0.25">
      <c r="A392" s="36">
        <v>54460</v>
      </c>
      <c r="B392" s="23">
        <v>66090.346032084402</v>
      </c>
      <c r="C392" s="23">
        <v>75729.1051455376</v>
      </c>
    </row>
    <row r="393" spans="1:3" x14ac:dyDescent="0.25">
      <c r="A393" s="36">
        <v>59161</v>
      </c>
      <c r="B393" s="23">
        <v>75065.163844715804</v>
      </c>
      <c r="C393" s="23">
        <v>72950.034047942696</v>
      </c>
    </row>
    <row r="394" spans="1:3" x14ac:dyDescent="0.25">
      <c r="A394" s="36">
        <v>70042</v>
      </c>
      <c r="B394" s="23">
        <v>73323.356431112596</v>
      </c>
      <c r="C394" s="23">
        <v>73628.264106102302</v>
      </c>
    </row>
    <row r="395" spans="1:3" x14ac:dyDescent="0.25">
      <c r="A395" s="36">
        <v>71296</v>
      </c>
      <c r="B395" s="23">
        <v>75664.312394770794</v>
      </c>
      <c r="C395" s="23">
        <v>72888.366425998101</v>
      </c>
    </row>
    <row r="396" spans="1:3" x14ac:dyDescent="0.25">
      <c r="A396" s="36">
        <v>78135</v>
      </c>
      <c r="B396" s="23">
        <v>79981.754010004006</v>
      </c>
      <c r="C396" s="23">
        <v>72381.531883417701</v>
      </c>
    </row>
    <row r="397" spans="1:3" x14ac:dyDescent="0.25">
      <c r="A397" s="36">
        <v>73125</v>
      </c>
      <c r="B397" s="23">
        <v>83441.458661245197</v>
      </c>
      <c r="C397" s="23">
        <v>72282.318756190507</v>
      </c>
    </row>
    <row r="398" spans="1:3" x14ac:dyDescent="0.25">
      <c r="A398" s="36">
        <v>57757</v>
      </c>
      <c r="B398" s="23">
        <v>62569.624126061302</v>
      </c>
      <c r="C398" s="23">
        <v>72076.314864513304</v>
      </c>
    </row>
    <row r="399" spans="1:3" x14ac:dyDescent="0.25">
      <c r="A399" s="36">
        <v>55147</v>
      </c>
      <c r="B399" s="23">
        <v>57772.4738675146</v>
      </c>
      <c r="C399" s="23">
        <v>66910.428190627194</v>
      </c>
    </row>
    <row r="400" spans="1:3" x14ac:dyDescent="0.25">
      <c r="A400" s="36">
        <v>71917</v>
      </c>
      <c r="B400" s="23">
        <v>77368.376504799395</v>
      </c>
      <c r="C400" s="23">
        <v>63734.454427542099</v>
      </c>
    </row>
    <row r="401" spans="1:3" x14ac:dyDescent="0.25">
      <c r="A401" s="36">
        <v>75008</v>
      </c>
      <c r="B401" s="23">
        <v>75925.956747153803</v>
      </c>
      <c r="C401" s="23">
        <v>65723.436991866503</v>
      </c>
    </row>
    <row r="402" spans="1:3" x14ac:dyDescent="0.25">
      <c r="A402" s="36">
        <v>77990</v>
      </c>
      <c r="B402" s="23">
        <v>71688.981356895107</v>
      </c>
      <c r="C402" s="23">
        <v>65452.976383961497</v>
      </c>
    </row>
    <row r="403" spans="1:3" x14ac:dyDescent="0.25">
      <c r="A403" s="36">
        <v>77681</v>
      </c>
      <c r="B403" s="23">
        <v>61916.006616392602</v>
      </c>
      <c r="C403" s="23">
        <v>63707.825584783001</v>
      </c>
    </row>
    <row r="404" spans="1:3" x14ac:dyDescent="0.25">
      <c r="A404" s="36">
        <v>65737</v>
      </c>
      <c r="B404" s="23">
        <v>65869.154676765698</v>
      </c>
      <c r="C404" s="23">
        <v>60557.115160278801</v>
      </c>
    </row>
    <row r="405" spans="1:3" x14ac:dyDescent="0.25">
      <c r="A405" s="36">
        <v>51994</v>
      </c>
      <c r="B405" s="23">
        <v>54247.781369965502</v>
      </c>
      <c r="C405" s="23">
        <v>59497.137154883698</v>
      </c>
    </row>
    <row r="406" spans="1:3" x14ac:dyDescent="0.25">
      <c r="A406" s="36">
        <v>55421</v>
      </c>
      <c r="B406" s="23">
        <v>49212.048275542402</v>
      </c>
      <c r="C406" s="23">
        <v>56591.342511642702</v>
      </c>
    </row>
    <row r="407" spans="1:3" x14ac:dyDescent="0.25">
      <c r="A407" s="36">
        <v>56964</v>
      </c>
      <c r="B407" s="23">
        <v>55704.888391208398</v>
      </c>
      <c r="C407" s="23">
        <v>54298.895966039003</v>
      </c>
    </row>
    <row r="408" spans="1:3" x14ac:dyDescent="0.25">
      <c r="A408" s="36">
        <v>67151</v>
      </c>
      <c r="B408" s="23">
        <v>56922.424622494298</v>
      </c>
      <c r="C408" s="23">
        <v>54024.181177019702</v>
      </c>
    </row>
    <row r="409" spans="1:3" x14ac:dyDescent="0.25">
      <c r="A409" s="36">
        <v>68252</v>
      </c>
      <c r="B409" s="23">
        <v>68599.798423487693</v>
      </c>
      <c r="C409" s="23">
        <v>53500.860809651502</v>
      </c>
    </row>
    <row r="410" spans="1:3" x14ac:dyDescent="0.25">
      <c r="A410" s="36">
        <v>66925</v>
      </c>
      <c r="B410" s="23">
        <v>51094.626115747698</v>
      </c>
      <c r="C410" s="23">
        <v>54322.607599236297</v>
      </c>
    </row>
    <row r="411" spans="1:3" x14ac:dyDescent="0.25">
      <c r="A411" s="36">
        <v>58844</v>
      </c>
      <c r="B411" s="23">
        <v>53092.717729379903</v>
      </c>
      <c r="C411" s="23">
        <v>51247.652650485303</v>
      </c>
    </row>
    <row r="412" spans="1:3" x14ac:dyDescent="0.25">
      <c r="A412" s="36">
        <v>42025</v>
      </c>
      <c r="B412" s="23">
        <v>35490.1580470228</v>
      </c>
      <c r="C412" s="23">
        <v>49839.7961311334</v>
      </c>
    </row>
    <row r="413" spans="1:3" x14ac:dyDescent="0.25">
      <c r="A413" s="36">
        <v>44654</v>
      </c>
      <c r="B413" s="23">
        <v>45447.167037472602</v>
      </c>
      <c r="C413" s="23">
        <v>46413.074834434003</v>
      </c>
    </row>
    <row r="414" spans="1:3" x14ac:dyDescent="0.25">
      <c r="A414" s="36">
        <v>55962</v>
      </c>
      <c r="B414" s="23">
        <v>58184.158362161397</v>
      </c>
      <c r="C414" s="23">
        <v>47967.5799406312</v>
      </c>
    </row>
    <row r="415" spans="1:3" x14ac:dyDescent="0.25">
      <c r="A415" s="36">
        <v>58172</v>
      </c>
      <c r="B415" s="23">
        <v>60343.081448916302</v>
      </c>
      <c r="C415" s="23">
        <v>53951.753308568703</v>
      </c>
    </row>
    <row r="416" spans="1:3" x14ac:dyDescent="0.25">
      <c r="A416" s="36">
        <v>62775</v>
      </c>
      <c r="B416" s="23">
        <v>54602.041235913501</v>
      </c>
      <c r="C416" s="23">
        <v>57761.648043752502</v>
      </c>
    </row>
    <row r="417" spans="1:3" x14ac:dyDescent="0.25">
      <c r="A417" s="36">
        <v>61606</v>
      </c>
      <c r="B417" s="23">
        <v>54953.758522061202</v>
      </c>
      <c r="C417" s="23">
        <v>57149.4521432373</v>
      </c>
    </row>
    <row r="418" spans="1:3" x14ac:dyDescent="0.25">
      <c r="A418" s="36">
        <v>53559</v>
      </c>
      <c r="B418" s="23">
        <v>53016.625931999202</v>
      </c>
      <c r="C418" s="23">
        <v>57360.331764099101</v>
      </c>
    </row>
    <row r="419" spans="1:3" x14ac:dyDescent="0.25">
      <c r="A419" s="36">
        <v>38698</v>
      </c>
      <c r="B419" s="23">
        <v>48212.623570266202</v>
      </c>
      <c r="C419" s="23">
        <v>56764.852626723703</v>
      </c>
    </row>
    <row r="420" spans="1:3" x14ac:dyDescent="0.25">
      <c r="A420" s="36">
        <v>55241</v>
      </c>
      <c r="B420" s="23">
        <v>44499.961300732597</v>
      </c>
      <c r="C420" s="23">
        <v>54606.820756718902</v>
      </c>
    </row>
    <row r="421" spans="1:3" x14ac:dyDescent="0.25">
      <c r="A421" s="36">
        <v>54317</v>
      </c>
      <c r="B421" s="23">
        <v>49372.632909097701</v>
      </c>
      <c r="C421" s="23">
        <v>52521.8706031033</v>
      </c>
    </row>
    <row r="422" spans="1:3" x14ac:dyDescent="0.25">
      <c r="A422" s="36">
        <v>59394</v>
      </c>
      <c r="B422" s="23">
        <v>56748.643326898098</v>
      </c>
      <c r="C422" s="23">
        <v>53976.589282003501</v>
      </c>
    </row>
    <row r="423" spans="1:3" x14ac:dyDescent="0.25">
      <c r="A423" s="36">
        <v>60352</v>
      </c>
      <c r="B423" s="23">
        <v>62594.511285916</v>
      </c>
      <c r="C423" s="23">
        <v>57404.048295676497</v>
      </c>
    </row>
    <row r="424" spans="1:3" x14ac:dyDescent="0.25">
      <c r="A424" s="36">
        <v>61997</v>
      </c>
      <c r="B424" s="23">
        <v>62613.429360447502</v>
      </c>
      <c r="C424" s="23">
        <v>61035.720612445599</v>
      </c>
    </row>
    <row r="425" spans="1:3" x14ac:dyDescent="0.25">
      <c r="A425" s="36">
        <v>56630</v>
      </c>
      <c r="B425" s="23">
        <v>54442.2605536724</v>
      </c>
      <c r="C425" s="23">
        <v>62304.911720657197</v>
      </c>
    </row>
    <row r="426" spans="1:3" x14ac:dyDescent="0.25">
      <c r="A426" s="36">
        <v>34608</v>
      </c>
      <c r="B426" s="23">
        <v>58853.867831371303</v>
      </c>
      <c r="C426" s="23">
        <v>58833.137189738402</v>
      </c>
    </row>
    <row r="427" spans="1:3" x14ac:dyDescent="0.25">
      <c r="A427" s="36">
        <v>50109</v>
      </c>
      <c r="B427" s="23">
        <v>59425.675994672398</v>
      </c>
      <c r="C427" s="23">
        <v>59643.487438710399</v>
      </c>
    </row>
    <row r="428" spans="1:3" x14ac:dyDescent="0.25">
      <c r="A428" s="36">
        <v>53394</v>
      </c>
      <c r="B428" s="23">
        <v>65179.234500807201</v>
      </c>
      <c r="C428" s="23">
        <v>60076.884868044697</v>
      </c>
    </row>
    <row r="429" spans="1:3" x14ac:dyDescent="0.25">
      <c r="A429" s="36">
        <v>86772</v>
      </c>
      <c r="B429" s="23">
        <v>61968.197848634802</v>
      </c>
      <c r="C429" s="23">
        <v>62713.115160723501</v>
      </c>
    </row>
    <row r="430" spans="1:3" x14ac:dyDescent="0.25">
      <c r="A430" s="36">
        <v>67857</v>
      </c>
      <c r="B430" s="23">
        <v>62630.586196662902</v>
      </c>
      <c r="C430" s="23">
        <v>62076.361561384598</v>
      </c>
    </row>
    <row r="431" spans="1:3" x14ac:dyDescent="0.25">
      <c r="A431" s="36">
        <v>77464</v>
      </c>
      <c r="B431" s="23">
        <v>61269.135202352401</v>
      </c>
      <c r="C431" s="23">
        <v>62087.445766676203</v>
      </c>
    </row>
    <row r="432" spans="1:3" x14ac:dyDescent="0.25">
      <c r="A432" s="36">
        <v>63828</v>
      </c>
      <c r="B432" s="23">
        <v>60460.8895696416</v>
      </c>
      <c r="C432" s="23">
        <v>61401.627789265702</v>
      </c>
    </row>
    <row r="433" spans="1:3" x14ac:dyDescent="0.25">
      <c r="A433" s="36">
        <v>43631</v>
      </c>
      <c r="B433" s="23">
        <v>59262.025603366099</v>
      </c>
      <c r="C433" s="23">
        <v>60779.809247573299</v>
      </c>
    </row>
    <row r="434" spans="1:3" x14ac:dyDescent="0.25">
      <c r="A434" s="36">
        <v>68329</v>
      </c>
      <c r="B434" s="23">
        <v>56713.010001168601</v>
      </c>
      <c r="C434" s="23">
        <v>60044.423354184102</v>
      </c>
    </row>
    <row r="435" spans="1:3" x14ac:dyDescent="0.25">
      <c r="A435" s="36">
        <v>61214</v>
      </c>
      <c r="B435" s="23">
        <v>61889.113091762199</v>
      </c>
      <c r="C435" s="23">
        <v>58728.0395245771</v>
      </c>
    </row>
    <row r="436" spans="1:3" x14ac:dyDescent="0.25">
      <c r="A436" s="36">
        <v>66833</v>
      </c>
      <c r="B436" s="23">
        <v>65512.726042560302</v>
      </c>
      <c r="C436" s="23">
        <v>60679.305141495999</v>
      </c>
    </row>
    <row r="437" spans="1:3" x14ac:dyDescent="0.25">
      <c r="A437" s="36">
        <v>79159</v>
      </c>
      <c r="B437" s="23">
        <v>69641.270740943</v>
      </c>
      <c r="C437" s="23">
        <v>62965.411527143398</v>
      </c>
    </row>
    <row r="438" spans="1:3" x14ac:dyDescent="0.25">
      <c r="A438" s="36">
        <v>70906</v>
      </c>
      <c r="B438" s="23">
        <v>69743.8373221238</v>
      </c>
      <c r="C438" s="23">
        <v>65700.394724237296</v>
      </c>
    </row>
    <row r="439" spans="1:3" x14ac:dyDescent="0.25">
      <c r="A439" s="36">
        <v>63754</v>
      </c>
      <c r="B439" s="23">
        <v>69022.304244667306</v>
      </c>
      <c r="C439" s="23">
        <v>66799.336918245797</v>
      </c>
    </row>
    <row r="440" spans="1:3" x14ac:dyDescent="0.25">
      <c r="A440" s="36">
        <v>36171</v>
      </c>
      <c r="B440" s="23">
        <v>65440.933772480101</v>
      </c>
      <c r="C440" s="23">
        <v>66950.814926617997</v>
      </c>
    </row>
    <row r="441" spans="1:3" x14ac:dyDescent="0.25">
      <c r="A441" s="36">
        <v>74835</v>
      </c>
      <c r="B441" s="23">
        <v>68020.658374753795</v>
      </c>
      <c r="C441" s="23">
        <v>65424.211747163201</v>
      </c>
    </row>
    <row r="442" spans="1:3" x14ac:dyDescent="0.25">
      <c r="A442" s="36">
        <v>60895</v>
      </c>
      <c r="B442" s="23">
        <v>69488.676160863106</v>
      </c>
      <c r="C442" s="23">
        <v>66422.7381381874</v>
      </c>
    </row>
    <row r="443" spans="1:3" x14ac:dyDescent="0.25">
      <c r="A443" s="36">
        <v>75003</v>
      </c>
      <c r="B443" s="23">
        <v>70896.579803988294</v>
      </c>
      <c r="C443" s="23">
        <v>67712.439487837997</v>
      </c>
    </row>
    <row r="444" spans="1:3" x14ac:dyDescent="0.25">
      <c r="A444" s="36">
        <v>80111</v>
      </c>
      <c r="B444" s="23">
        <v>77758.889532355097</v>
      </c>
      <c r="C444" s="23">
        <v>69121.329450352699</v>
      </c>
    </row>
    <row r="445" spans="1:3" x14ac:dyDescent="0.25">
      <c r="A445" s="36">
        <v>84188</v>
      </c>
      <c r="B445" s="23">
        <v>73943.896598810796</v>
      </c>
      <c r="C445" s="23">
        <v>73347.461211335001</v>
      </c>
    </row>
    <row r="446" spans="1:3" x14ac:dyDescent="0.25">
      <c r="A446" s="36">
        <v>68648</v>
      </c>
      <c r="B446" s="23">
        <v>69940.575012099507</v>
      </c>
      <c r="C446" s="23">
        <v>73244.3250011778</v>
      </c>
    </row>
    <row r="447" spans="1:3" x14ac:dyDescent="0.25">
      <c r="A447" s="36">
        <v>46069</v>
      </c>
      <c r="B447" s="23">
        <v>70516.633268470396</v>
      </c>
      <c r="C447" s="23">
        <v>71535.680556755295</v>
      </c>
    </row>
    <row r="448" spans="1:3" x14ac:dyDescent="0.25">
      <c r="A448" s="36">
        <v>68241</v>
      </c>
      <c r="B448" s="23">
        <v>66491.958714546607</v>
      </c>
      <c r="C448" s="23">
        <v>71841.488496943304</v>
      </c>
    </row>
    <row r="449" spans="1:3" x14ac:dyDescent="0.25">
      <c r="A449" s="36">
        <v>78055</v>
      </c>
      <c r="B449" s="23">
        <v>71488.794419988102</v>
      </c>
      <c r="C449" s="23">
        <v>70458.581906624997</v>
      </c>
    </row>
    <row r="450" spans="1:3" x14ac:dyDescent="0.25">
      <c r="A450" s="36">
        <v>75619</v>
      </c>
      <c r="B450" s="23">
        <v>73009.037590229404</v>
      </c>
      <c r="C450" s="23">
        <v>73293.654495731404</v>
      </c>
    </row>
    <row r="451" spans="1:3" x14ac:dyDescent="0.25">
      <c r="A451" s="36">
        <v>73969</v>
      </c>
      <c r="B451" s="23">
        <v>74307.658827438994</v>
      </c>
      <c r="C451" s="23">
        <v>75654.925421538093</v>
      </c>
    </row>
    <row r="452" spans="1:3" x14ac:dyDescent="0.25">
      <c r="A452" s="36">
        <v>80231</v>
      </c>
      <c r="B452" s="23">
        <v>74074.366138379599</v>
      </c>
      <c r="C452" s="23">
        <v>77856.165042144406</v>
      </c>
    </row>
    <row r="453" spans="1:3" x14ac:dyDescent="0.25">
      <c r="A453" s="36">
        <v>53345</v>
      </c>
      <c r="B453" s="23">
        <v>57824.1598981512</v>
      </c>
      <c r="C453" s="23">
        <v>79261.099904931907</v>
      </c>
    </row>
    <row r="454" spans="1:3" x14ac:dyDescent="0.25">
      <c r="A454" s="36">
        <v>42573</v>
      </c>
      <c r="B454" s="23">
        <v>55672.779395515601</v>
      </c>
      <c r="C454" s="23">
        <v>46970.875760017203</v>
      </c>
    </row>
    <row r="455" spans="1:3" x14ac:dyDescent="0.25">
      <c r="A455" s="36">
        <v>67148</v>
      </c>
      <c r="B455" s="23">
        <v>55494.433515327102</v>
      </c>
      <c r="C455" s="23">
        <v>54039.7310507031</v>
      </c>
    </row>
    <row r="456" spans="1:3" x14ac:dyDescent="0.25">
      <c r="A456" s="36">
        <v>60752</v>
      </c>
      <c r="B456" s="23">
        <v>60518.958317131299</v>
      </c>
      <c r="C456" s="23">
        <v>55335.5599736043</v>
      </c>
    </row>
    <row r="457" spans="1:3" x14ac:dyDescent="0.25">
      <c r="A457" s="36">
        <v>63792</v>
      </c>
      <c r="B457" s="23">
        <v>55524.180242429997</v>
      </c>
      <c r="C457" s="23">
        <v>58877.052975618797</v>
      </c>
    </row>
    <row r="458" spans="1:3" x14ac:dyDescent="0.25">
      <c r="A458" s="36">
        <v>66480</v>
      </c>
      <c r="B458" s="23">
        <v>52438.528596851997</v>
      </c>
      <c r="C458" s="23">
        <v>57053.586696505197</v>
      </c>
    </row>
    <row r="459" spans="1:3" x14ac:dyDescent="0.25">
      <c r="A459" s="36">
        <v>63083</v>
      </c>
      <c r="B459" s="23">
        <v>54164.691012064897</v>
      </c>
      <c r="C459" s="23">
        <v>56201.274435495303</v>
      </c>
    </row>
    <row r="460" spans="1:3" x14ac:dyDescent="0.25">
      <c r="A460" s="36">
        <v>53637</v>
      </c>
      <c r="B460" s="23">
        <v>53857.369530426302</v>
      </c>
      <c r="C460" s="23">
        <v>56971.900377847203</v>
      </c>
    </row>
    <row r="461" spans="1:3" x14ac:dyDescent="0.25">
      <c r="A461" s="36">
        <v>32980</v>
      </c>
      <c r="B461" s="23">
        <v>50731.1613969756</v>
      </c>
      <c r="C461" s="23">
        <v>56292.468066424102</v>
      </c>
    </row>
    <row r="462" spans="1:3" x14ac:dyDescent="0.25">
      <c r="A462" s="36">
        <v>46471</v>
      </c>
      <c r="B462" s="23">
        <v>45816.360555851403</v>
      </c>
      <c r="C462" s="23">
        <v>54299.369806054397</v>
      </c>
    </row>
    <row r="463" spans="1:3" x14ac:dyDescent="0.25">
      <c r="A463" s="36">
        <v>50450</v>
      </c>
      <c r="B463" s="23">
        <v>48230.771104947198</v>
      </c>
      <c r="C463" s="23">
        <v>51601.027922040703</v>
      </c>
    </row>
    <row r="464" spans="1:3" x14ac:dyDescent="0.25">
      <c r="A464" s="36">
        <v>55256</v>
      </c>
      <c r="B464" s="23">
        <v>53269.718022576497</v>
      </c>
      <c r="C464" s="23">
        <v>52003.846145081297</v>
      </c>
    </row>
    <row r="465" spans="1:3" x14ac:dyDescent="0.25">
      <c r="A465" s="36">
        <v>58499</v>
      </c>
      <c r="B465" s="23">
        <v>54966.975659460797</v>
      </c>
      <c r="C465" s="23">
        <v>52841.173060342502</v>
      </c>
    </row>
    <row r="466" spans="1:3" x14ac:dyDescent="0.25">
      <c r="A466" s="36">
        <v>58090</v>
      </c>
      <c r="B466" s="23">
        <v>53331.7753797318</v>
      </c>
      <c r="C466" s="23">
        <v>52225.876007372601</v>
      </c>
    </row>
    <row r="467" spans="1:3" x14ac:dyDescent="0.25">
      <c r="A467" s="36">
        <v>46233</v>
      </c>
      <c r="B467" s="23">
        <v>46332.966689704903</v>
      </c>
      <c r="C467" s="23">
        <v>50328.107367660697</v>
      </c>
    </row>
    <row r="468" spans="1:3" x14ac:dyDescent="0.25">
      <c r="A468" s="36">
        <v>29746</v>
      </c>
      <c r="B468" s="23">
        <v>41303.531215420502</v>
      </c>
      <c r="C468" s="23">
        <v>46441.182665115201</v>
      </c>
    </row>
    <row r="469" spans="1:3" x14ac:dyDescent="0.25">
      <c r="A469" s="36">
        <v>49536</v>
      </c>
      <c r="B469" s="23">
        <v>40042.355350085498</v>
      </c>
      <c r="C469" s="23">
        <v>43820.031304588199</v>
      </c>
    </row>
    <row r="470" spans="1:3" x14ac:dyDescent="0.25">
      <c r="A470" s="36">
        <v>40085</v>
      </c>
      <c r="B470" s="23">
        <v>44027.189748639197</v>
      </c>
      <c r="C470" s="23">
        <v>42483.681218067803</v>
      </c>
    </row>
    <row r="471" spans="1:3" x14ac:dyDescent="0.25">
      <c r="A471" s="36">
        <v>45226</v>
      </c>
      <c r="B471" s="23">
        <v>43585.803935975797</v>
      </c>
      <c r="C471" s="23">
        <v>42672.865692134299</v>
      </c>
    </row>
    <row r="472" spans="1:3" x14ac:dyDescent="0.25">
      <c r="A472" s="36">
        <v>47778</v>
      </c>
      <c r="B472" s="23">
        <v>43620.208160774302</v>
      </c>
      <c r="C472" s="23">
        <v>41162.8007961248</v>
      </c>
    </row>
    <row r="473" spans="1:3" x14ac:dyDescent="0.25">
      <c r="A473" s="36">
        <v>47613</v>
      </c>
      <c r="B473" s="23">
        <v>40793.590139779299</v>
      </c>
      <c r="C473" s="23">
        <v>40052.127087749999</v>
      </c>
    </row>
    <row r="474" spans="1:3" x14ac:dyDescent="0.25">
      <c r="A474" s="36">
        <v>34242</v>
      </c>
      <c r="B474" s="23">
        <v>39783.9327431852</v>
      </c>
      <c r="C474" s="23">
        <v>38021.407662206198</v>
      </c>
    </row>
    <row r="475" spans="1:3" x14ac:dyDescent="0.25">
      <c r="A475" s="36">
        <v>21870</v>
      </c>
      <c r="B475" s="23">
        <v>36377.390752880798</v>
      </c>
      <c r="C475" s="23">
        <v>36740.617798737803</v>
      </c>
    </row>
    <row r="476" spans="1:3" x14ac:dyDescent="0.25">
      <c r="A476" s="36">
        <v>35810</v>
      </c>
      <c r="B476" s="23">
        <v>33374.029349017903</v>
      </c>
      <c r="C476" s="23">
        <v>34720.568510059798</v>
      </c>
    </row>
    <row r="477" spans="1:3" x14ac:dyDescent="0.25">
      <c r="A477" s="36">
        <v>33594</v>
      </c>
      <c r="B477" s="23">
        <v>35352.012109165102</v>
      </c>
      <c r="C477" s="23">
        <v>33038.969265556698</v>
      </c>
    </row>
    <row r="478" spans="1:3" x14ac:dyDescent="0.25">
      <c r="A478" s="36">
        <v>35913</v>
      </c>
      <c r="B478" s="23">
        <v>36444.001875075999</v>
      </c>
      <c r="C478" s="23">
        <v>32667.1964703126</v>
      </c>
    </row>
    <row r="479" spans="1:3" x14ac:dyDescent="0.25">
      <c r="A479" s="36">
        <v>38939</v>
      </c>
      <c r="B479" s="23">
        <v>35427.184494408801</v>
      </c>
      <c r="C479" s="23">
        <v>31866.715009811502</v>
      </c>
    </row>
    <row r="480" spans="1:3" x14ac:dyDescent="0.25">
      <c r="A480" s="36">
        <v>41610</v>
      </c>
      <c r="B480" s="23">
        <v>36032.335902800303</v>
      </c>
      <c r="C480" s="23">
        <v>30640.515432215401</v>
      </c>
    </row>
    <row r="481" spans="1:3" x14ac:dyDescent="0.25">
      <c r="A481" s="36">
        <v>29345</v>
      </c>
      <c r="B481" s="23">
        <v>36941.096765177303</v>
      </c>
      <c r="C481" s="23">
        <v>29905.7599684212</v>
      </c>
    </row>
    <row r="482" spans="1:3" x14ac:dyDescent="0.25">
      <c r="A482" s="36">
        <v>17226</v>
      </c>
      <c r="B482" s="23">
        <v>32617.279132733602</v>
      </c>
      <c r="C482" s="23">
        <v>29200.821010733602</v>
      </c>
    </row>
    <row r="483" spans="1:3" x14ac:dyDescent="0.25">
      <c r="A483" s="36">
        <v>28372</v>
      </c>
      <c r="B483" s="23">
        <v>29197.602356993099</v>
      </c>
      <c r="C483" s="23">
        <v>27354.369556020702</v>
      </c>
    </row>
    <row r="484" spans="1:3" x14ac:dyDescent="0.25">
      <c r="A484" s="36">
        <v>27421</v>
      </c>
      <c r="B484" s="23">
        <v>32155.2339104735</v>
      </c>
      <c r="C484" s="23">
        <v>25979.387169552199</v>
      </c>
    </row>
    <row r="485" spans="1:3" x14ac:dyDescent="0.25">
      <c r="A485" s="36">
        <v>29278</v>
      </c>
      <c r="B485" s="23">
        <v>30120.493512297999</v>
      </c>
      <c r="C485" s="23">
        <v>25900.7708854005</v>
      </c>
    </row>
    <row r="486" spans="1:3" x14ac:dyDescent="0.25">
      <c r="A486" s="36">
        <v>30173</v>
      </c>
      <c r="B486" s="23">
        <v>29745.0066783978</v>
      </c>
      <c r="C486" s="23">
        <v>24666.791652798802</v>
      </c>
    </row>
    <row r="487" spans="1:3" x14ac:dyDescent="0.25">
      <c r="A487" s="36">
        <v>28167</v>
      </c>
      <c r="B487" s="23">
        <v>28115.260856980502</v>
      </c>
      <c r="C487" s="23">
        <v>23967.179618117301</v>
      </c>
    </row>
    <row r="488" spans="1:3" x14ac:dyDescent="0.25">
      <c r="A488" s="36">
        <v>20437</v>
      </c>
      <c r="B488" s="23">
        <v>30149.9816492563</v>
      </c>
      <c r="C488" s="23">
        <v>23002.727173830201</v>
      </c>
    </row>
    <row r="489" spans="1:3" x14ac:dyDescent="0.25">
      <c r="A489" s="36">
        <v>13316</v>
      </c>
      <c r="B489" s="23">
        <v>26760.9377529421</v>
      </c>
      <c r="C489" s="23">
        <v>22769.862781779801</v>
      </c>
    </row>
    <row r="490" spans="1:3" x14ac:dyDescent="0.25">
      <c r="A490" s="36">
        <v>24997</v>
      </c>
      <c r="B490" s="23">
        <v>20384.325936147899</v>
      </c>
      <c r="C490" s="23">
        <v>21526.6052994114</v>
      </c>
    </row>
    <row r="491" spans="1:3" x14ac:dyDescent="0.25">
      <c r="A491" s="36">
        <v>22634</v>
      </c>
      <c r="B491" s="23">
        <v>24667.064962715402</v>
      </c>
      <c r="C491" s="23">
        <v>20009.6783955871</v>
      </c>
    </row>
    <row r="492" spans="1:3" x14ac:dyDescent="0.25">
      <c r="A492" s="36">
        <v>24367</v>
      </c>
      <c r="B492" s="23">
        <v>23185.050463400301</v>
      </c>
      <c r="C492" s="23">
        <v>20313.9349986013</v>
      </c>
    </row>
    <row r="493" spans="1:3" x14ac:dyDescent="0.25">
      <c r="A493" s="36">
        <v>27343</v>
      </c>
      <c r="B493" s="23">
        <v>23620.420606215499</v>
      </c>
      <c r="C493" s="23">
        <v>19461.633763399601</v>
      </c>
    </row>
    <row r="494" spans="1:3" x14ac:dyDescent="0.25">
      <c r="A494" s="36">
        <v>21736</v>
      </c>
      <c r="B494" s="23">
        <v>20849.522912905999</v>
      </c>
      <c r="C494" s="23">
        <v>19101.7302549628</v>
      </c>
    </row>
    <row r="495" spans="1:3" x14ac:dyDescent="0.25">
      <c r="A495" s="36">
        <v>12469</v>
      </c>
      <c r="B495" s="23">
        <v>19362.3928878242</v>
      </c>
      <c r="C495" s="23">
        <v>18235.321880946402</v>
      </c>
    </row>
    <row r="496" spans="1:3" x14ac:dyDescent="0.25">
      <c r="A496" s="36">
        <v>6926</v>
      </c>
      <c r="B496" s="23">
        <v>15166.019802471599</v>
      </c>
      <c r="C496" s="23">
        <v>17674.758863667401</v>
      </c>
    </row>
    <row r="497" spans="1:3" x14ac:dyDescent="0.25">
      <c r="A497" s="36">
        <v>5907</v>
      </c>
      <c r="B497" s="23">
        <v>13659.0962352357</v>
      </c>
      <c r="C497" s="23">
        <v>16745.300316238499</v>
      </c>
    </row>
    <row r="498" spans="1:3" x14ac:dyDescent="0.25">
      <c r="A498" s="36">
        <v>22119</v>
      </c>
      <c r="B498" s="23">
        <v>14710.6689968184</v>
      </c>
      <c r="C498" s="23">
        <v>16291.3709599618</v>
      </c>
    </row>
    <row r="499" spans="1:3" x14ac:dyDescent="0.25">
      <c r="A499" s="36">
        <v>16925</v>
      </c>
      <c r="B499" s="23">
        <v>20498.5445822109</v>
      </c>
      <c r="C499" s="23">
        <v>16100.6139069438</v>
      </c>
    </row>
    <row r="500" spans="1:3" x14ac:dyDescent="0.25">
      <c r="A500" s="36">
        <v>19191</v>
      </c>
      <c r="B500" s="23">
        <v>19989.1293143271</v>
      </c>
      <c r="C500" s="23">
        <v>16458.707293252701</v>
      </c>
    </row>
    <row r="501" spans="1:3" x14ac:dyDescent="0.25">
      <c r="A501" s="36">
        <v>16911</v>
      </c>
      <c r="B501" s="23">
        <v>17999.4457490151</v>
      </c>
      <c r="C501" s="23">
        <v>16005.792967453301</v>
      </c>
    </row>
    <row r="502" spans="1:3" x14ac:dyDescent="0.25">
      <c r="A502" s="36">
        <v>14335</v>
      </c>
      <c r="B502" s="23">
        <v>15555.6907579131</v>
      </c>
      <c r="C502" s="23">
        <v>15494.472951169801</v>
      </c>
    </row>
    <row r="503" spans="1:3" x14ac:dyDescent="0.25">
      <c r="A503" s="36">
        <v>5674</v>
      </c>
      <c r="B503" s="23">
        <v>11335.917709854401</v>
      </c>
      <c r="C503" s="23">
        <v>14970.7527151179</v>
      </c>
    </row>
    <row r="504" spans="1:3" x14ac:dyDescent="0.25">
      <c r="A504" s="36">
        <v>15109</v>
      </c>
      <c r="B504" s="23">
        <v>7950.8456491935103</v>
      </c>
      <c r="C504" s="23">
        <v>14285.025353498901</v>
      </c>
    </row>
    <row r="505" spans="1:3" x14ac:dyDescent="0.25">
      <c r="A505" s="36">
        <v>12832</v>
      </c>
      <c r="B505" s="23">
        <v>10679.605338343399</v>
      </c>
      <c r="C505" s="23">
        <v>13768.0020609477</v>
      </c>
    </row>
    <row r="506" spans="1:3" x14ac:dyDescent="0.25">
      <c r="A506" s="36">
        <v>18904</v>
      </c>
      <c r="B506" s="23">
        <v>9031.7782476078701</v>
      </c>
      <c r="C506" s="23">
        <v>13897.194219430599</v>
      </c>
    </row>
    <row r="507" spans="1:3" x14ac:dyDescent="0.25">
      <c r="A507" s="36">
        <v>14424</v>
      </c>
      <c r="B507" s="23">
        <v>8974.0622226423602</v>
      </c>
      <c r="C507" s="23">
        <v>13481.483424026999</v>
      </c>
    </row>
    <row r="508" spans="1:3" x14ac:dyDescent="0.25">
      <c r="A508" s="36">
        <v>24730</v>
      </c>
      <c r="B508" s="23">
        <v>7705.7368955514403</v>
      </c>
      <c r="C508" s="23">
        <v>13332.549324665901</v>
      </c>
    </row>
    <row r="509" spans="1:3" x14ac:dyDescent="0.25">
      <c r="A509" s="36">
        <v>8688</v>
      </c>
      <c r="B509" s="23">
        <v>7342.3839868749501</v>
      </c>
      <c r="C509" s="23">
        <v>13037.022543671599</v>
      </c>
    </row>
    <row r="510" spans="1:3" x14ac:dyDescent="0.25">
      <c r="A510" s="36">
        <v>5157</v>
      </c>
      <c r="B510" s="23">
        <v>3465.5782222189</v>
      </c>
      <c r="C510" s="23">
        <v>12870.6283232396</v>
      </c>
    </row>
    <row r="511" spans="1:3" x14ac:dyDescent="0.25">
      <c r="A511" s="36">
        <v>12364</v>
      </c>
      <c r="B511" s="23">
        <v>2066.36089824699</v>
      </c>
      <c r="C511" s="23">
        <v>12360.161468602701</v>
      </c>
    </row>
    <row r="512" spans="1:3" x14ac:dyDescent="0.25">
      <c r="A512" s="36">
        <v>10830</v>
      </c>
      <c r="B512" s="23">
        <v>6787.63663958292</v>
      </c>
      <c r="C512" s="23">
        <v>12168.220346244099</v>
      </c>
    </row>
    <row r="513" spans="1:3" x14ac:dyDescent="0.25">
      <c r="A513" s="36">
        <v>12555</v>
      </c>
      <c r="B513" s="23">
        <v>7674.5859098262199</v>
      </c>
      <c r="C513" s="23">
        <v>12496.640285650599</v>
      </c>
    </row>
    <row r="514" spans="1:3" x14ac:dyDescent="0.25">
      <c r="A514" s="36">
        <v>10621</v>
      </c>
      <c r="B514" s="23">
        <v>9497.3397248368692</v>
      </c>
      <c r="C514" s="23">
        <v>15479.4596135093</v>
      </c>
    </row>
    <row r="515" spans="1:3" x14ac:dyDescent="0.25">
      <c r="A515" s="36">
        <v>21201</v>
      </c>
      <c r="B515" s="23">
        <v>13891.351266482799</v>
      </c>
      <c r="C515" s="23">
        <v>14765.788772072599</v>
      </c>
    </row>
    <row r="516" spans="1:3" x14ac:dyDescent="0.25">
      <c r="A516" s="36">
        <v>8489</v>
      </c>
      <c r="B516" s="23">
        <v>15252.372958001701</v>
      </c>
      <c r="C516" s="23">
        <v>13828.801071309799</v>
      </c>
    </row>
    <row r="517" spans="1:3" x14ac:dyDescent="0.25">
      <c r="A517" s="36">
        <v>4456</v>
      </c>
      <c r="B517" s="23">
        <v>7119.1536310222</v>
      </c>
      <c r="C517" s="23">
        <v>13069.3193531446</v>
      </c>
    </row>
    <row r="518" spans="1:3" x14ac:dyDescent="0.25">
      <c r="A518" s="36">
        <v>11673</v>
      </c>
      <c r="B518" s="23">
        <v>5868.2279450339302</v>
      </c>
      <c r="C518" s="23">
        <v>12503.9982310591</v>
      </c>
    </row>
    <row r="519" spans="1:3" x14ac:dyDescent="0.25">
      <c r="A519" s="36">
        <v>10725</v>
      </c>
      <c r="B519" s="23">
        <v>9362.5160598484799</v>
      </c>
      <c r="C519" s="23">
        <v>12107.6165263291</v>
      </c>
    </row>
    <row r="520" spans="1:3" x14ac:dyDescent="0.25">
      <c r="A520" s="36">
        <v>13001</v>
      </c>
      <c r="B520" s="23">
        <v>11317.5934650381</v>
      </c>
      <c r="C520" s="23">
        <v>11855.539941388801</v>
      </c>
    </row>
    <row r="521" spans="1:3" x14ac:dyDescent="0.25">
      <c r="A521" s="36">
        <v>13777</v>
      </c>
      <c r="B521" s="23">
        <v>13042.6324713351</v>
      </c>
      <c r="C521" s="23">
        <v>11728.077935122399</v>
      </c>
    </row>
    <row r="522" spans="1:3" x14ac:dyDescent="0.25">
      <c r="A522" s="36">
        <v>24265</v>
      </c>
      <c r="B522" s="23">
        <v>15309.8474311191</v>
      </c>
      <c r="C522" s="23">
        <v>11710.176815459499</v>
      </c>
    </row>
    <row r="523" spans="1:3" x14ac:dyDescent="0.25">
      <c r="A523" s="36">
        <v>8644</v>
      </c>
      <c r="B523" s="23">
        <v>12927.149297046901</v>
      </c>
      <c r="C523" s="23">
        <v>11790.6882451114</v>
      </c>
    </row>
    <row r="524" spans="1:3" x14ac:dyDescent="0.25">
      <c r="A524" s="36">
        <v>4251</v>
      </c>
      <c r="B524" s="23">
        <v>11079.6539012864</v>
      </c>
      <c r="C524" s="23">
        <v>11961.7223937253</v>
      </c>
    </row>
    <row r="525" spans="1:3" x14ac:dyDescent="0.25">
      <c r="A525" s="36">
        <v>14576</v>
      </c>
      <c r="B525" s="23">
        <v>10253.3189719571</v>
      </c>
      <c r="C525" s="23">
        <v>12218.123705759999</v>
      </c>
    </row>
    <row r="526" spans="1:3" x14ac:dyDescent="0.25">
      <c r="A526" s="36">
        <v>6690</v>
      </c>
      <c r="B526" s="23">
        <v>15382.2744073058</v>
      </c>
      <c r="C526" s="23">
        <v>12557.051900667901</v>
      </c>
    </row>
    <row r="527" spans="1:3" x14ac:dyDescent="0.25">
      <c r="A527" s="36">
        <v>16254</v>
      </c>
      <c r="B527" s="23">
        <v>17321.430466497299</v>
      </c>
      <c r="C527" s="23">
        <v>12977.647697972699</v>
      </c>
    </row>
    <row r="528" spans="1:3" x14ac:dyDescent="0.25">
      <c r="A528" s="36">
        <v>14439</v>
      </c>
      <c r="B528" s="23">
        <v>17128.918939646301</v>
      </c>
      <c r="C528" s="23">
        <v>13480.7654859953</v>
      </c>
    </row>
    <row r="529" spans="1:3" x14ac:dyDescent="0.25">
      <c r="A529" s="36">
        <v>29422</v>
      </c>
      <c r="B529" s="23">
        <v>20682.853206842701</v>
      </c>
      <c r="C529" s="23">
        <v>14068.7579434788</v>
      </c>
    </row>
    <row r="530" spans="1:3" x14ac:dyDescent="0.25">
      <c r="A530" s="36">
        <v>4626</v>
      </c>
      <c r="B530" s="23">
        <v>20463.030195520299</v>
      </c>
      <c r="C530" s="23">
        <v>14745.299864049201</v>
      </c>
    </row>
    <row r="531" spans="1:3" x14ac:dyDescent="0.25">
      <c r="A531" s="36">
        <v>3757</v>
      </c>
      <c r="B531" s="23">
        <v>18562.099828876599</v>
      </c>
      <c r="C531" s="23">
        <v>15515.240152234501</v>
      </c>
    </row>
    <row r="532" spans="1:3" x14ac:dyDescent="0.25">
      <c r="A532" s="36">
        <v>8628</v>
      </c>
      <c r="B532" s="23">
        <v>18442.325072776999</v>
      </c>
      <c r="C532" s="23">
        <v>16384.472252450501</v>
      </c>
    </row>
    <row r="533" spans="1:3" x14ac:dyDescent="0.25">
      <c r="A533" s="36">
        <v>23041</v>
      </c>
      <c r="B533" s="23">
        <v>21887.994505398001</v>
      </c>
      <c r="C533" s="23">
        <v>17359.814234500402</v>
      </c>
    </row>
    <row r="534" spans="1:3" x14ac:dyDescent="0.25">
      <c r="A534" s="36">
        <v>22953</v>
      </c>
      <c r="B534" s="23">
        <v>26414.4799389443</v>
      </c>
      <c r="C534" s="23">
        <v>18448.890482078499</v>
      </c>
    </row>
    <row r="535" spans="1:3" x14ac:dyDescent="0.25">
      <c r="A535" s="36">
        <v>19122</v>
      </c>
      <c r="B535" s="23">
        <v>29298.450163174399</v>
      </c>
      <c r="C535" s="23">
        <v>19660.007505382298</v>
      </c>
    </row>
    <row r="536" spans="1:3" x14ac:dyDescent="0.25">
      <c r="A536" s="36">
        <v>47630</v>
      </c>
      <c r="B536" s="23">
        <v>31822.5022303611</v>
      </c>
      <c r="C536" s="23">
        <v>21002.0169192828</v>
      </c>
    </row>
    <row r="537" spans="1:3" x14ac:dyDescent="0.25">
      <c r="A537" s="36">
        <v>8299</v>
      </c>
      <c r="B537" s="23">
        <v>30205.732487905301</v>
      </c>
      <c r="C537" s="23">
        <v>22484.159194339602</v>
      </c>
    </row>
    <row r="538" spans="1:3" x14ac:dyDescent="0.25">
      <c r="A538" s="36">
        <v>10796</v>
      </c>
      <c r="B538" s="23">
        <v>29300.014117106799</v>
      </c>
      <c r="C538" s="23">
        <v>24115.882505146899</v>
      </c>
    </row>
    <row r="539" spans="1:3" x14ac:dyDescent="0.25">
      <c r="A539" s="36">
        <v>33648</v>
      </c>
      <c r="B539" s="23">
        <v>29633.712715467002</v>
      </c>
      <c r="C539" s="23">
        <v>25906.631978658101</v>
      </c>
    </row>
    <row r="540" spans="1:3" x14ac:dyDescent="0.25">
      <c r="A540" s="36">
        <v>26234</v>
      </c>
      <c r="B540" s="23">
        <v>35859.357951211299</v>
      </c>
      <c r="C540" s="23">
        <v>27865.6059914492</v>
      </c>
    </row>
    <row r="541" spans="1:3" x14ac:dyDescent="0.25">
      <c r="A541" s="36">
        <v>32742</v>
      </c>
      <c r="B541" s="23">
        <v>38171.866014437801</v>
      </c>
      <c r="C541" s="23">
        <v>30001.477973594701</v>
      </c>
    </row>
    <row r="542" spans="1:3" x14ac:dyDescent="0.25">
      <c r="A542" s="36">
        <v>29983</v>
      </c>
      <c r="B542" s="23">
        <v>41609.956789882403</v>
      </c>
      <c r="C542" s="23">
        <v>32322.084513818201</v>
      </c>
    </row>
    <row r="543" spans="1:3" x14ac:dyDescent="0.25">
      <c r="A543" s="36">
        <v>77891</v>
      </c>
      <c r="B543" s="23">
        <v>43578.481848098803</v>
      </c>
      <c r="C543" s="23">
        <v>34834.083443801501</v>
      </c>
    </row>
    <row r="544" spans="1:3" x14ac:dyDescent="0.25">
      <c r="A544" s="36">
        <v>11718</v>
      </c>
      <c r="B544" s="23">
        <v>44702.356578517203</v>
      </c>
      <c r="C544" s="23">
        <v>37542.588956818901</v>
      </c>
    </row>
    <row r="545" spans="1:3" x14ac:dyDescent="0.25">
      <c r="A545" s="36">
        <v>19245</v>
      </c>
      <c r="B545" s="23">
        <v>44696.724527572798</v>
      </c>
      <c r="C545" s="23">
        <v>40450.794543831798</v>
      </c>
    </row>
    <row r="546" spans="1:3" x14ac:dyDescent="0.25">
      <c r="A546" s="36">
        <v>51080</v>
      </c>
      <c r="B546" s="23">
        <v>43868.474573867403</v>
      </c>
      <c r="C546" s="23">
        <v>43559.598359193697</v>
      </c>
    </row>
    <row r="547" spans="1:3" x14ac:dyDescent="0.25">
      <c r="A547" s="36">
        <v>41761</v>
      </c>
      <c r="B547" s="23">
        <v>52149.6468707393</v>
      </c>
      <c r="C547" s="23">
        <v>46867.249199943697</v>
      </c>
    </row>
    <row r="548" spans="1:3" x14ac:dyDescent="0.25">
      <c r="A548" s="36">
        <v>50391</v>
      </c>
      <c r="B548" s="23">
        <v>54061.386525108901</v>
      </c>
      <c r="C548" s="23">
        <v>50369.0341474421</v>
      </c>
    </row>
    <row r="549" spans="1:3" x14ac:dyDescent="0.25">
      <c r="A549" s="36">
        <v>54734</v>
      </c>
      <c r="B549" s="23">
        <v>56137.544332520098</v>
      </c>
      <c r="C549" s="23">
        <v>54057.030577611498</v>
      </c>
    </row>
    <row r="550" spans="1:3" x14ac:dyDescent="0.25">
      <c r="A550" s="36">
        <v>120387</v>
      </c>
      <c r="B550" s="23">
        <v>58673.317385780203</v>
      </c>
      <c r="C550" s="23">
        <v>57919.945212102997</v>
      </c>
    </row>
    <row r="551" spans="1:3" x14ac:dyDescent="0.25">
      <c r="A551" s="36">
        <v>25014</v>
      </c>
      <c r="B551" s="23">
        <v>63084.353003693301</v>
      </c>
      <c r="C551" s="23">
        <v>61943.060775236401</v>
      </c>
    </row>
    <row r="552" spans="1:3" x14ac:dyDescent="0.25">
      <c r="A552" s="36">
        <v>24114</v>
      </c>
      <c r="B552" s="23">
        <v>61277.070507220502</v>
      </c>
      <c r="C552" s="23">
        <v>66108.306453199897</v>
      </c>
    </row>
    <row r="553" spans="1:3" x14ac:dyDescent="0.25">
      <c r="A553" s="36">
        <v>86955</v>
      </c>
      <c r="B553" s="23">
        <v>61789.598855012096</v>
      </c>
      <c r="C553" s="23">
        <v>70394.461810013294</v>
      </c>
    </row>
    <row r="554" spans="1:3" x14ac:dyDescent="0.25">
      <c r="A554" s="36">
        <v>68414</v>
      </c>
      <c r="B554" s="23">
        <v>72999.180865697097</v>
      </c>
      <c r="C554" s="23">
        <v>74777.495505670799</v>
      </c>
    </row>
    <row r="555" spans="1:3" x14ac:dyDescent="0.25">
      <c r="A555" s="36">
        <v>69088</v>
      </c>
      <c r="B555" s="23">
        <v>77193.637651338693</v>
      </c>
      <c r="C555" s="23">
        <v>79231.0308021073</v>
      </c>
    </row>
    <row r="556" spans="1:3" x14ac:dyDescent="0.25">
      <c r="A556" s="36">
        <v>79524</v>
      </c>
      <c r="B556" s="23">
        <v>79060.661099763602</v>
      </c>
      <c r="C556" s="23">
        <v>83726.920385654099</v>
      </c>
    </row>
    <row r="557" spans="1:3" x14ac:dyDescent="0.25">
      <c r="A557" s="36">
        <v>189136</v>
      </c>
      <c r="B557" s="23">
        <v>81834.008220320102</v>
      </c>
      <c r="C557" s="23">
        <v>88235.904541089301</v>
      </c>
    </row>
    <row r="558" spans="1:3" x14ac:dyDescent="0.25">
      <c r="A558" s="36">
        <v>32294</v>
      </c>
      <c r="B558" s="23">
        <v>81957.177243791099</v>
      </c>
      <c r="C558" s="23">
        <v>92728.320184707802</v>
      </c>
    </row>
    <row r="559" spans="1:3" x14ac:dyDescent="0.25">
      <c r="A559" s="36">
        <v>41453</v>
      </c>
      <c r="B559" s="23">
        <v>82427.578897510204</v>
      </c>
      <c r="C559" s="23">
        <v>97174.824479924398</v>
      </c>
    </row>
    <row r="560" spans="1:3" x14ac:dyDescent="0.25">
      <c r="A560" s="36">
        <v>120722</v>
      </c>
      <c r="B560" s="23">
        <v>85089.782062824394</v>
      </c>
      <c r="C560" s="23">
        <v>101547.096141332</v>
      </c>
    </row>
    <row r="561" spans="1:3" x14ac:dyDescent="0.25">
      <c r="A561" s="36">
        <v>102751</v>
      </c>
      <c r="B561" s="23">
        <v>92559.6289412896</v>
      </c>
      <c r="C561" s="23">
        <v>105818.480083538</v>
      </c>
    </row>
    <row r="562" spans="1:3" x14ac:dyDescent="0.25">
      <c r="A562" s="36">
        <v>96845</v>
      </c>
      <c r="B562" s="23">
        <v>102082.06828037799</v>
      </c>
      <c r="C562" s="23">
        <v>109964.54638345</v>
      </c>
    </row>
    <row r="563" spans="1:3" x14ac:dyDescent="0.25">
      <c r="A563" s="36">
        <v>110664</v>
      </c>
      <c r="B563" s="23">
        <v>103207.376272903</v>
      </c>
      <c r="C563" s="23">
        <v>113963.541870852</v>
      </c>
    </row>
    <row r="564" spans="1:3" x14ac:dyDescent="0.25">
      <c r="A564" s="36">
        <v>255081</v>
      </c>
      <c r="B564" s="23">
        <v>102682.88382782599</v>
      </c>
      <c r="C564" s="23">
        <v>117796.72112708801</v>
      </c>
    </row>
    <row r="565" spans="1:3" x14ac:dyDescent="0.25">
      <c r="A565" s="36">
        <v>48748</v>
      </c>
      <c r="B565" s="23">
        <v>108362.86889232299</v>
      </c>
      <c r="C565" s="23">
        <v>121448.55230620599</v>
      </c>
    </row>
    <row r="566" spans="1:3" x14ac:dyDescent="0.25">
      <c r="A566" s="36">
        <v>26563</v>
      </c>
      <c r="B566" s="23">
        <v>107317.797909827</v>
      </c>
      <c r="C566" s="23">
        <v>124906.80115144201</v>
      </c>
    </row>
    <row r="567" spans="1:3" x14ac:dyDescent="0.25">
      <c r="A567" s="36">
        <v>181218</v>
      </c>
      <c r="B567" s="23">
        <v>106320.915091485</v>
      </c>
      <c r="C567" s="23">
        <v>128162.503220044</v>
      </c>
    </row>
    <row r="568" spans="1:3" x14ac:dyDescent="0.25">
      <c r="A568" s="36">
        <v>120969</v>
      </c>
      <c r="B568" s="23">
        <v>114813.467424517</v>
      </c>
      <c r="C568" s="23">
        <v>131209.83926177301</v>
      </c>
    </row>
    <row r="569" spans="1:3" x14ac:dyDescent="0.25">
      <c r="A569" s="36">
        <v>156039</v>
      </c>
      <c r="B569" s="23">
        <v>119856.140927516</v>
      </c>
      <c r="C569" s="23">
        <v>134045.93178568099</v>
      </c>
    </row>
    <row r="570" spans="1:3" x14ac:dyDescent="0.25">
      <c r="A570" s="36">
        <v>141976</v>
      </c>
      <c r="B570" s="23">
        <v>125441.827125675</v>
      </c>
      <c r="C570" s="23">
        <v>136670.58217876501</v>
      </c>
    </row>
    <row r="571" spans="1:3" x14ac:dyDescent="0.25">
      <c r="A571" s="36">
        <v>229752</v>
      </c>
      <c r="B571" s="23">
        <v>129681.037375652</v>
      </c>
      <c r="C571" s="23">
        <v>139085.96755018501</v>
      </c>
    </row>
    <row r="572" spans="1:3" x14ac:dyDescent="0.25">
      <c r="A572" s="36">
        <v>48899</v>
      </c>
      <c r="B572" s="23">
        <v>135401.11115881201</v>
      </c>
      <c r="C572" s="23">
        <v>141296.315100323</v>
      </c>
    </row>
    <row r="573" spans="1:3" x14ac:dyDescent="0.25">
      <c r="A573" s="36">
        <v>41727</v>
      </c>
      <c r="B573" s="23">
        <v>130495.39505139401</v>
      </c>
      <c r="C573" s="23">
        <v>143307.56962127</v>
      </c>
    </row>
    <row r="574" spans="1:3" x14ac:dyDescent="0.25">
      <c r="A574" s="36">
        <v>220065</v>
      </c>
      <c r="B574" s="23">
        <v>132217.03964943299</v>
      </c>
      <c r="C574" s="23">
        <v>145127.067074327</v>
      </c>
    </row>
    <row r="575" spans="1:3" x14ac:dyDescent="0.25">
      <c r="A575" s="36">
        <v>152131</v>
      </c>
      <c r="B575" s="23">
        <v>141100.91313668501</v>
      </c>
      <c r="C575" s="23">
        <v>146763.22436228301</v>
      </c>
    </row>
    <row r="576" spans="1:3" x14ac:dyDescent="0.25">
      <c r="A576" s="36">
        <v>158638</v>
      </c>
      <c r="B576" s="23">
        <v>142192.78642750499</v>
      </c>
      <c r="C576" s="23">
        <v>148225.25265585899</v>
      </c>
    </row>
    <row r="577" spans="1:3" x14ac:dyDescent="0.25">
      <c r="A577" s="36">
        <v>157071</v>
      </c>
      <c r="B577" s="23">
        <v>145819.573300438</v>
      </c>
      <c r="C577" s="23">
        <v>149522.89911151401</v>
      </c>
    </row>
    <row r="578" spans="1:3" x14ac:dyDescent="0.25">
      <c r="A578" s="36">
        <v>245623</v>
      </c>
      <c r="B578" s="23">
        <v>148227.36267693399</v>
      </c>
      <c r="C578" s="23">
        <v>150666.21963401401</v>
      </c>
    </row>
    <row r="579" spans="1:3" x14ac:dyDescent="0.25">
      <c r="A579" s="36">
        <v>65934</v>
      </c>
      <c r="B579" s="23">
        <v>153694.79833819901</v>
      </c>
      <c r="C579" s="23">
        <v>151665.38353967899</v>
      </c>
    </row>
    <row r="580" spans="1:3" x14ac:dyDescent="0.25">
      <c r="A580" s="36">
        <v>35971</v>
      </c>
      <c r="B580" s="23">
        <v>153959.38169499399</v>
      </c>
      <c r="C580" s="23">
        <v>152530.50957102599</v>
      </c>
    </row>
    <row r="581" spans="1:3" x14ac:dyDescent="0.25">
      <c r="A581" s="36">
        <v>238019</v>
      </c>
      <c r="B581" s="23">
        <v>153577.50785580001</v>
      </c>
      <c r="C581" s="23">
        <v>153271.531677316</v>
      </c>
    </row>
    <row r="582" spans="1:3" x14ac:dyDescent="0.25">
      <c r="A582" s="36">
        <v>156692</v>
      </c>
      <c r="B582" s="23">
        <v>163556.254551647</v>
      </c>
      <c r="C582" s="23">
        <v>153898.09226671301</v>
      </c>
    </row>
    <row r="583" spans="1:3" x14ac:dyDescent="0.25">
      <c r="A583" s="36">
        <v>169696</v>
      </c>
      <c r="B583" s="23">
        <v>169622.43432561299</v>
      </c>
      <c r="C583" s="23">
        <v>154419.46020362599</v>
      </c>
    </row>
    <row r="584" spans="1:3" x14ac:dyDescent="0.25">
      <c r="A584" s="36">
        <v>184441</v>
      </c>
      <c r="B584" s="23">
        <v>177544.601059181</v>
      </c>
      <c r="C584" s="23">
        <v>154844.47061610501</v>
      </c>
    </row>
    <row r="585" spans="1:3" x14ac:dyDescent="0.25">
      <c r="A585" s="36">
        <v>243011</v>
      </c>
      <c r="B585" s="23">
        <v>178150.93586129701</v>
      </c>
      <c r="C585" s="23">
        <v>155181.48354201001</v>
      </c>
    </row>
    <row r="586" spans="1:3" x14ac:dyDescent="0.25">
      <c r="A586" s="36">
        <v>60613</v>
      </c>
      <c r="B586" s="23">
        <v>181088.13737939799</v>
      </c>
      <c r="C586" s="23">
        <v>155438.358533099</v>
      </c>
    </row>
    <row r="587" spans="1:3" x14ac:dyDescent="0.25">
      <c r="A587" s="36">
        <v>42120</v>
      </c>
      <c r="B587" s="23">
        <v>176705.13793079901</v>
      </c>
      <c r="C587" s="23">
        <v>155622.442513986</v>
      </c>
    </row>
    <row r="588" spans="1:3" x14ac:dyDescent="0.25">
      <c r="A588" s="36">
        <v>259960</v>
      </c>
      <c r="B588" s="23">
        <v>176022.03700000001</v>
      </c>
      <c r="C588" s="23">
        <v>155740.56842565801</v>
      </c>
    </row>
    <row r="589" spans="1:3" x14ac:dyDescent="0.25">
      <c r="A589" s="36">
        <v>170852</v>
      </c>
      <c r="B589" s="23">
        <v>149432.89996569001</v>
      </c>
      <c r="C589" s="23">
        <v>155799.06244555899</v>
      </c>
    </row>
    <row r="590" spans="1:3" x14ac:dyDescent="0.25">
      <c r="A590" s="36">
        <v>201952</v>
      </c>
      <c r="B590" s="23">
        <v>146681.672738519</v>
      </c>
      <c r="C590" s="23">
        <v>164463.70388382301</v>
      </c>
    </row>
    <row r="591" spans="1:3" x14ac:dyDescent="0.25">
      <c r="A591" s="36">
        <v>175825</v>
      </c>
      <c r="B591" s="23">
        <v>143263.43349829299</v>
      </c>
      <c r="C591" s="23">
        <v>163241.540686589</v>
      </c>
    </row>
    <row r="592" spans="1:3" x14ac:dyDescent="0.25">
      <c r="A592" s="36">
        <v>234848</v>
      </c>
      <c r="B592" s="23">
        <v>141506.413974942</v>
      </c>
      <c r="C592" s="23">
        <v>160691.59380472201</v>
      </c>
    </row>
    <row r="593" spans="1:3" x14ac:dyDescent="0.25">
      <c r="A593" s="36">
        <v>64444</v>
      </c>
      <c r="B593" s="23">
        <v>142951.70212452201</v>
      </c>
      <c r="C593" s="23">
        <v>158309.36392079401</v>
      </c>
    </row>
    <row r="594" spans="1:3" x14ac:dyDescent="0.25">
      <c r="A594" s="36">
        <v>40288</v>
      </c>
      <c r="B594" s="23">
        <v>141264.73873560099</v>
      </c>
      <c r="C594" s="23">
        <v>156288.092476627</v>
      </c>
    </row>
    <row r="595" spans="1:3" x14ac:dyDescent="0.25">
      <c r="A595" s="36">
        <v>75182</v>
      </c>
      <c r="B595" s="23">
        <v>138592.17243223201</v>
      </c>
      <c r="C595" s="23">
        <v>154594.82105196899</v>
      </c>
    </row>
    <row r="596" spans="1:3" x14ac:dyDescent="0.25">
      <c r="A596" s="36">
        <v>277028</v>
      </c>
      <c r="B596" s="23">
        <v>136760.99819745301</v>
      </c>
      <c r="C596" s="23">
        <v>153168.51213410799</v>
      </c>
    </row>
    <row r="597" spans="1:3" x14ac:dyDescent="0.25">
      <c r="A597" s="36">
        <v>182223</v>
      </c>
      <c r="B597" s="23">
        <v>143847.87168094001</v>
      </c>
      <c r="C597" s="23">
        <v>151953.996771851</v>
      </c>
    </row>
    <row r="598" spans="1:3" x14ac:dyDescent="0.25">
      <c r="A598" s="36">
        <v>159804</v>
      </c>
      <c r="B598" s="23">
        <v>141379.224469262</v>
      </c>
      <c r="C598" s="23">
        <v>150905.32866753201</v>
      </c>
    </row>
    <row r="599" spans="1:3" x14ac:dyDescent="0.25">
      <c r="A599" s="36">
        <v>227797</v>
      </c>
      <c r="B599" s="23">
        <v>143249.24750327101</v>
      </c>
      <c r="C599" s="23">
        <v>149982.859831838</v>
      </c>
    </row>
    <row r="600" spans="1:3" x14ac:dyDescent="0.25">
      <c r="A600" s="36">
        <v>64255</v>
      </c>
      <c r="B600" s="23">
        <v>138313.98926476401</v>
      </c>
      <c r="C600" s="23">
        <v>149146.79020497901</v>
      </c>
    </row>
    <row r="601" spans="1:3" x14ac:dyDescent="0.25">
      <c r="A601" s="36">
        <v>35859</v>
      </c>
      <c r="B601" s="23">
        <v>136654.992111739</v>
      </c>
      <c r="C601" s="23">
        <v>148343.31800557399</v>
      </c>
    </row>
    <row r="602" spans="1:3" x14ac:dyDescent="0.25">
      <c r="A602" s="36">
        <v>260755</v>
      </c>
      <c r="B602" s="23">
        <v>130582.515381281</v>
      </c>
      <c r="C602" s="23">
        <v>147473.252553361</v>
      </c>
    </row>
    <row r="603" spans="1:3" x14ac:dyDescent="0.25">
      <c r="A603" s="36">
        <v>145028</v>
      </c>
      <c r="B603" s="23">
        <v>135132.28903075299</v>
      </c>
      <c r="C603" s="23">
        <v>146330.12932200101</v>
      </c>
    </row>
    <row r="604" spans="1:3" x14ac:dyDescent="0.25">
      <c r="A604" s="36">
        <v>171267</v>
      </c>
      <c r="B604" s="23">
        <v>136876.272913522</v>
      </c>
      <c r="C604" s="23">
        <v>144540.08376239799</v>
      </c>
    </row>
    <row r="605" spans="1:3" x14ac:dyDescent="0.25">
      <c r="A605" s="36">
        <v>154930</v>
      </c>
      <c r="B605" s="23">
        <v>132257.22301691599</v>
      </c>
      <c r="C605" s="23">
        <v>141707.24814134199</v>
      </c>
    </row>
    <row r="606" spans="1:3" x14ac:dyDescent="0.25">
      <c r="A606" s="36">
        <v>208072</v>
      </c>
      <c r="B606" s="23">
        <v>130773.102860675</v>
      </c>
      <c r="C606" s="23">
        <v>137881.285780918</v>
      </c>
    </row>
    <row r="607" spans="1:3" x14ac:dyDescent="0.25">
      <c r="A607" s="36">
        <v>56759</v>
      </c>
      <c r="B607" s="23">
        <v>131515.457729327</v>
      </c>
      <c r="C607" s="23">
        <v>133643.04092027899</v>
      </c>
    </row>
    <row r="608" spans="1:3" x14ac:dyDescent="0.25">
      <c r="A608" s="36">
        <v>36333</v>
      </c>
      <c r="B608" s="23">
        <v>124822.70101005799</v>
      </c>
      <c r="C608" s="23">
        <v>129586.145986306</v>
      </c>
    </row>
    <row r="609" spans="1:3" x14ac:dyDescent="0.25">
      <c r="A609" s="36">
        <v>201777</v>
      </c>
      <c r="B609" s="23">
        <v>120410.01472458401</v>
      </c>
      <c r="C609" s="23">
        <v>126017.986181853</v>
      </c>
    </row>
    <row r="610" spans="1:3" x14ac:dyDescent="0.25">
      <c r="A610" s="36">
        <v>121236</v>
      </c>
      <c r="B610" s="23">
        <v>126934.589344942</v>
      </c>
      <c r="C610" s="23">
        <v>123011.47878240699</v>
      </c>
    </row>
    <row r="611" spans="1:3" x14ac:dyDescent="0.25">
      <c r="A611" s="36">
        <v>132420</v>
      </c>
      <c r="B611" s="23">
        <v>129048.269831135</v>
      </c>
      <c r="C611" s="23">
        <v>120526.237638919</v>
      </c>
    </row>
    <row r="612" spans="1:3" x14ac:dyDescent="0.25">
      <c r="A612" s="36">
        <v>125838</v>
      </c>
      <c r="B612" s="23">
        <v>125203.256588112</v>
      </c>
      <c r="C612" s="23">
        <v>118485.103879182</v>
      </c>
    </row>
    <row r="613" spans="1:3" x14ac:dyDescent="0.25">
      <c r="A613" s="36">
        <v>177452</v>
      </c>
      <c r="B613" s="23">
        <v>126357.859295926</v>
      </c>
      <c r="C613" s="23">
        <v>116808.227934683</v>
      </c>
    </row>
    <row r="614" spans="1:3" x14ac:dyDescent="0.25">
      <c r="A614" s="36">
        <v>47532</v>
      </c>
      <c r="B614" s="23">
        <v>126660.24667798</v>
      </c>
      <c r="C614" s="23">
        <v>115424.963954158</v>
      </c>
    </row>
    <row r="615" spans="1:3" x14ac:dyDescent="0.25">
      <c r="A615" s="36">
        <v>30958</v>
      </c>
      <c r="B615" s="23">
        <v>123579.33739323499</v>
      </c>
      <c r="C615" s="23">
        <v>114276.481330109</v>
      </c>
    </row>
    <row r="616" spans="1:3" x14ac:dyDescent="0.25">
      <c r="A616" s="36">
        <v>185016</v>
      </c>
      <c r="B616" s="23">
        <v>114201.76893315501</v>
      </c>
      <c r="C616" s="23">
        <v>113315.05515380899</v>
      </c>
    </row>
    <row r="617" spans="1:3" x14ac:dyDescent="0.25">
      <c r="A617" s="36">
        <v>109605</v>
      </c>
      <c r="B617" s="23">
        <v>120959.039178958</v>
      </c>
      <c r="C617" s="23">
        <v>112502.424149274</v>
      </c>
    </row>
    <row r="618" spans="1:3" x14ac:dyDescent="0.25">
      <c r="A618" s="36">
        <v>123267</v>
      </c>
      <c r="B618" s="23">
        <v>117676.439686674</v>
      </c>
      <c r="C618" s="23">
        <v>111808.079529011</v>
      </c>
    </row>
    <row r="619" spans="1:3" x14ac:dyDescent="0.25">
      <c r="A619" s="36">
        <v>110594</v>
      </c>
      <c r="B619" s="25">
        <v>117203.59162746101</v>
      </c>
      <c r="C619" s="23">
        <v>111207.754753231</v>
      </c>
    </row>
  </sheetData>
  <phoneticPr fontId="26" type="noConversion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D1" sqref="D1"/>
    </sheetView>
  </sheetViews>
  <sheetFormatPr defaultRowHeight="14.4" x14ac:dyDescent="0.25"/>
  <cols>
    <col min="1" max="1" width="8.88671875" style="23"/>
    <col min="5" max="5" width="9.5546875" bestFit="1" customWidth="1"/>
  </cols>
  <sheetData>
    <row r="1" spans="1:5" s="23" customFormat="1" x14ac:dyDescent="0.25">
      <c r="A1" s="41">
        <v>152877</v>
      </c>
      <c r="B1" s="23">
        <v>119960.63963418199</v>
      </c>
      <c r="D1" s="23" t="s">
        <v>64</v>
      </c>
    </row>
    <row r="2" spans="1:5" x14ac:dyDescent="0.25">
      <c r="A2" s="41">
        <v>42489</v>
      </c>
      <c r="B2" s="23">
        <v>120454.167834822</v>
      </c>
      <c r="D2">
        <v>-0.29609999999999997</v>
      </c>
      <c r="E2" s="20">
        <v>46150.538106926499</v>
      </c>
    </row>
    <row r="3" spans="1:5" x14ac:dyDescent="0.25">
      <c r="A3" s="41">
        <v>40578</v>
      </c>
      <c r="B3" s="23">
        <v>115638.410496112</v>
      </c>
    </row>
    <row r="4" spans="1:5" x14ac:dyDescent="0.25">
      <c r="A4" s="41">
        <v>154964</v>
      </c>
      <c r="B4" s="23">
        <v>110944.594241356</v>
      </c>
    </row>
    <row r="5" spans="1:5" x14ac:dyDescent="0.25">
      <c r="A5" s="41">
        <v>97377</v>
      </c>
      <c r="B5" s="23">
        <v>111694.593888228</v>
      </c>
    </row>
    <row r="6" spans="1:5" x14ac:dyDescent="0.25">
      <c r="A6" s="41">
        <v>110589</v>
      </c>
      <c r="B6" s="23">
        <v>111818.37289761999</v>
      </c>
    </row>
    <row r="7" spans="1:5" x14ac:dyDescent="0.25">
      <c r="A7" s="41">
        <v>100543</v>
      </c>
      <c r="B7" s="23">
        <v>109403.002650045</v>
      </c>
    </row>
    <row r="8" spans="1:5" x14ac:dyDescent="0.25">
      <c r="A8" s="41">
        <v>126475</v>
      </c>
      <c r="B8" s="23">
        <v>109889.61016873299</v>
      </c>
    </row>
    <row r="9" spans="1:5" x14ac:dyDescent="0.25">
      <c r="A9" s="41">
        <v>30442</v>
      </c>
      <c r="B9" s="23">
        <v>110976.46021951101</v>
      </c>
    </row>
    <row r="10" spans="1:5" x14ac:dyDescent="0.25">
      <c r="A10" s="41">
        <v>36201</v>
      </c>
      <c r="B10" s="23">
        <v>107273.336516717</v>
      </c>
    </row>
    <row r="11" spans="1:5" x14ac:dyDescent="0.25">
      <c r="A11" s="41">
        <v>104459</v>
      </c>
      <c r="B11" s="23">
        <v>103663.980506354</v>
      </c>
    </row>
    <row r="12" spans="1:5" x14ac:dyDescent="0.25">
      <c r="A12" s="41">
        <v>106370</v>
      </c>
      <c r="B12" s="23">
        <v>104447.17114967899</v>
      </c>
    </row>
    <row r="13" spans="1:5" x14ac:dyDescent="0.25">
      <c r="A13" s="41">
        <v>121572</v>
      </c>
      <c r="B13" s="23">
        <v>104036.17412408</v>
      </c>
    </row>
    <row r="14" spans="1:5" x14ac:dyDescent="0.25">
      <c r="A14" s="41">
        <v>86378</v>
      </c>
      <c r="B14" s="23">
        <v>100975.818220712</v>
      </c>
    </row>
    <row r="15" spans="1:5" x14ac:dyDescent="0.25">
      <c r="A15" s="41">
        <v>109798</v>
      </c>
      <c r="B15" s="23">
        <v>100885.337657501</v>
      </c>
    </row>
    <row r="16" spans="1:5" x14ac:dyDescent="0.25">
      <c r="A16" s="41">
        <v>34620</v>
      </c>
      <c r="B16" s="23">
        <v>101911.149402133</v>
      </c>
    </row>
    <row r="17" spans="1:2" x14ac:dyDescent="0.25">
      <c r="A17" s="41">
        <v>31116</v>
      </c>
      <c r="B17" s="23">
        <v>98806.846635138601</v>
      </c>
    </row>
    <row r="18" spans="1:2" x14ac:dyDescent="0.25">
      <c r="A18" s="41">
        <v>104761</v>
      </c>
      <c r="B18" s="23">
        <v>95727.824651356306</v>
      </c>
    </row>
    <row r="19" spans="1:2" x14ac:dyDescent="0.25">
      <c r="A19" s="41">
        <v>80947</v>
      </c>
      <c r="B19" s="23">
        <v>96491.525738095894</v>
      </c>
    </row>
    <row r="20" spans="1:2" x14ac:dyDescent="0.25">
      <c r="A20" s="41">
        <v>91455</v>
      </c>
      <c r="B20" s="23">
        <v>95867.983360884697</v>
      </c>
    </row>
    <row r="21" spans="1:2" x14ac:dyDescent="0.25">
      <c r="A21" s="41">
        <v>78897</v>
      </c>
      <c r="B21" s="23">
        <v>92595.727397611801</v>
      </c>
    </row>
    <row r="22" spans="1:2" x14ac:dyDescent="0.25">
      <c r="A22" s="41">
        <v>95152</v>
      </c>
      <c r="B22" s="20">
        <v>92172.374953200095</v>
      </c>
    </row>
    <row r="23" spans="1:2" x14ac:dyDescent="0.25">
      <c r="A23" s="41">
        <v>28877</v>
      </c>
      <c r="B23" s="20">
        <v>93065.151197561499</v>
      </c>
    </row>
    <row r="24" spans="1:2" x14ac:dyDescent="0.25">
      <c r="A24" s="41">
        <v>17429</v>
      </c>
      <c r="B24" s="20">
        <v>90278.060741130699</v>
      </c>
    </row>
    <row r="25" spans="1:2" x14ac:dyDescent="0.25">
      <c r="A25" s="41">
        <v>116363</v>
      </c>
      <c r="B25" s="20">
        <v>87481.497916908498</v>
      </c>
    </row>
    <row r="26" spans="1:2" x14ac:dyDescent="0.25">
      <c r="A26" s="41">
        <v>68711</v>
      </c>
      <c r="B26" s="20">
        <v>88174.084193815899</v>
      </c>
    </row>
    <row r="27" spans="1:2" x14ac:dyDescent="0.25">
      <c r="A27" s="41">
        <v>100896</v>
      </c>
      <c r="B27" s="20">
        <v>87468.373523335002</v>
      </c>
    </row>
    <row r="28" spans="1:2" x14ac:dyDescent="0.25">
      <c r="A28" s="41">
        <v>77551</v>
      </c>
      <c r="B28" s="20">
        <v>84180.917338437401</v>
      </c>
    </row>
    <row r="29" spans="1:2" x14ac:dyDescent="0.25">
      <c r="A29" s="41">
        <v>93578</v>
      </c>
      <c r="B29" s="20">
        <v>83558.681835450698</v>
      </c>
    </row>
    <row r="30" spans="1:2" x14ac:dyDescent="0.25">
      <c r="A30" s="41">
        <v>31629</v>
      </c>
      <c r="B30" s="20">
        <v>84308.863963901094</v>
      </c>
    </row>
    <row r="31" spans="1:2" x14ac:dyDescent="0.25">
      <c r="A31" s="41">
        <v>30995</v>
      </c>
      <c r="B31" s="20">
        <v>81717.077757290099</v>
      </c>
    </row>
    <row r="32" spans="1:2" x14ac:dyDescent="0.25">
      <c r="A32" s="41">
        <v>115625</v>
      </c>
      <c r="B32" s="20">
        <v>79086.602288826805</v>
      </c>
    </row>
    <row r="33" spans="1:2" x14ac:dyDescent="0.25">
      <c r="A33" s="41">
        <v>71109</v>
      </c>
      <c r="B33" s="20">
        <v>79678.887869807906</v>
      </c>
    </row>
    <row r="34" spans="1:2" x14ac:dyDescent="0.25">
      <c r="A34" s="41">
        <v>84578</v>
      </c>
      <c r="B34" s="20">
        <v>78941.942446152199</v>
      </c>
    </row>
    <row r="35" spans="1:2" x14ac:dyDescent="0.25">
      <c r="A35" s="41">
        <v>81825</v>
      </c>
      <c r="B35" s="20">
        <v>75727.111743289497</v>
      </c>
    </row>
    <row r="36" spans="1:2" x14ac:dyDescent="0.25">
      <c r="A36" s="41">
        <v>96083</v>
      </c>
      <c r="B36" s="20">
        <v>74979.651644128797</v>
      </c>
    </row>
    <row r="37" spans="1:2" x14ac:dyDescent="0.25">
      <c r="A37" s="41">
        <v>32900</v>
      </c>
      <c r="B37" s="20">
        <v>75596.5721261203</v>
      </c>
    </row>
    <row r="38" spans="1:2" x14ac:dyDescent="0.25">
      <c r="A38" s="41">
        <v>35317</v>
      </c>
      <c r="B38" s="20">
        <v>73147.781830263295</v>
      </c>
    </row>
    <row r="39" spans="1:2" x14ac:dyDescent="0.25">
      <c r="A39" s="41">
        <v>112337</v>
      </c>
      <c r="B39" s="20">
        <v>70630.851502218793</v>
      </c>
    </row>
    <row r="40" spans="1:2" x14ac:dyDescent="0.25">
      <c r="A40" s="41">
        <v>80323</v>
      </c>
      <c r="B40" s="20">
        <v>71111.041635869493</v>
      </c>
    </row>
    <row r="41" spans="1:2" x14ac:dyDescent="0.25">
      <c r="A41" s="41">
        <v>95019</v>
      </c>
      <c r="B41" s="20">
        <v>70362.790618720901</v>
      </c>
    </row>
    <row r="42" spans="1:2" x14ac:dyDescent="0.25">
      <c r="A42" s="41">
        <v>55518</v>
      </c>
      <c r="B42" s="20">
        <v>67258.7563104578</v>
      </c>
    </row>
    <row r="43" spans="1:2" x14ac:dyDescent="0.25">
      <c r="A43" s="41">
        <v>146545</v>
      </c>
      <c r="B43" s="20">
        <v>66427.999478074693</v>
      </c>
    </row>
    <row r="44" spans="1:2" x14ac:dyDescent="0.25">
      <c r="A44" s="41">
        <v>41004</v>
      </c>
      <c r="B44" s="20">
        <v>66925.050114591097</v>
      </c>
    </row>
    <row r="45" spans="1:2" x14ac:dyDescent="0.25">
      <c r="A45" s="41">
        <v>30354</v>
      </c>
      <c r="B45" s="20">
        <v>64596.786455220499</v>
      </c>
    </row>
    <row r="46" spans="1:2" x14ac:dyDescent="0.25">
      <c r="A46" s="41">
        <v>139131</v>
      </c>
      <c r="B46" s="20">
        <v>62171.214049932103</v>
      </c>
    </row>
    <row r="47" spans="1:2" x14ac:dyDescent="0.25">
      <c r="A47" s="41">
        <v>87847</v>
      </c>
      <c r="B47" s="20">
        <v>62538.542940492698</v>
      </c>
    </row>
    <row r="48" spans="1:2" x14ac:dyDescent="0.25">
      <c r="A48" s="41">
        <v>111729</v>
      </c>
      <c r="B48" s="20">
        <v>61787.4591635861</v>
      </c>
    </row>
    <row r="49" spans="1:2" x14ac:dyDescent="0.25">
      <c r="A49" s="41">
        <v>110348</v>
      </c>
      <c r="B49" s="20">
        <v>58810.093868159202</v>
      </c>
    </row>
    <row r="50" spans="1:2" x14ac:dyDescent="0.25">
      <c r="A50" s="41">
        <v>125865</v>
      </c>
      <c r="B50" s="20">
        <v>57921.672793780002</v>
      </c>
    </row>
    <row r="51" spans="1:2" x14ac:dyDescent="0.25">
      <c r="A51" s="41">
        <v>41660</v>
      </c>
      <c r="B51" s="20">
        <v>58311.9744620938</v>
      </c>
    </row>
    <row r="52" spans="1:2" x14ac:dyDescent="0.25">
      <c r="A52" s="41">
        <v>37913</v>
      </c>
      <c r="B52" s="20">
        <v>56094.35221877</v>
      </c>
    </row>
    <row r="53" spans="1:2" x14ac:dyDescent="0.25">
      <c r="A53" s="41">
        <v>150761</v>
      </c>
      <c r="B53" s="20">
        <v>53752.070883962297</v>
      </c>
    </row>
    <row r="54" spans="1:2" x14ac:dyDescent="0.25">
      <c r="A54" s="41">
        <v>92718</v>
      </c>
      <c r="B54" s="20">
        <v>54012.056695579602</v>
      </c>
    </row>
    <row r="55" spans="1:2" x14ac:dyDescent="0.25">
      <c r="A55" s="41">
        <v>111644</v>
      </c>
      <c r="B55" s="20">
        <v>53262.747637148503</v>
      </c>
    </row>
    <row r="56" spans="1:2" x14ac:dyDescent="0.25">
      <c r="A56" s="41">
        <v>32754</v>
      </c>
      <c r="B56" s="20">
        <v>50418.065420143299</v>
      </c>
    </row>
    <row r="57" spans="1:2" x14ac:dyDescent="0.25">
      <c r="A57" s="41">
        <v>51311</v>
      </c>
      <c r="B57" s="20">
        <v>49489.3371499926</v>
      </c>
    </row>
    <row r="58" spans="1:2" x14ac:dyDescent="0.25">
      <c r="A58" s="41">
        <v>24739</v>
      </c>
      <c r="B58" s="20">
        <v>49784.895520807702</v>
      </c>
    </row>
    <row r="59" spans="1:2" x14ac:dyDescent="0.25">
      <c r="A59" s="41">
        <v>41107</v>
      </c>
      <c r="B59" s="20">
        <v>47673.2615656364</v>
      </c>
    </row>
    <row r="60" spans="1:2" x14ac:dyDescent="0.25">
      <c r="A60" s="41">
        <v>197413</v>
      </c>
      <c r="B60" s="20">
        <v>45412.5864235298</v>
      </c>
    </row>
    <row r="61" spans="1:2" x14ac:dyDescent="0.25">
      <c r="A61" s="41">
        <v>117475</v>
      </c>
      <c r="B61" s="20">
        <v>45574.037386258096</v>
      </c>
    </row>
  </sheetData>
  <phoneticPr fontId="26" type="noConversion"/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E3" sqref="E3"/>
    </sheetView>
  </sheetViews>
  <sheetFormatPr defaultRowHeight="14.4" x14ac:dyDescent="0.25"/>
  <cols>
    <col min="5" max="5" width="11.21875" customWidth="1"/>
  </cols>
  <sheetData>
    <row r="1" spans="1:7" x14ac:dyDescent="0.25">
      <c r="A1" t="s">
        <v>63</v>
      </c>
      <c r="B1" t="s">
        <v>62</v>
      </c>
    </row>
    <row r="2" spans="1:7" x14ac:dyDescent="0.25">
      <c r="A2" s="41">
        <v>152877</v>
      </c>
      <c r="B2" s="43">
        <v>119960.63963418199</v>
      </c>
      <c r="F2" s="41">
        <v>152877</v>
      </c>
      <c r="G2" s="43">
        <v>119960.63963418199</v>
      </c>
    </row>
    <row r="3" spans="1:7" x14ac:dyDescent="0.25">
      <c r="A3" s="41">
        <v>42489</v>
      </c>
      <c r="B3" s="43">
        <v>120454.167834822</v>
      </c>
      <c r="D3">
        <v>-0.19219350101607299</v>
      </c>
      <c r="E3" s="20">
        <v>0.31054111269660201</v>
      </c>
      <c r="F3" s="41">
        <v>42489</v>
      </c>
      <c r="G3" s="43">
        <v>120454.167834822</v>
      </c>
    </row>
    <row r="4" spans="1:7" x14ac:dyDescent="0.25">
      <c r="A4" s="41">
        <v>40578</v>
      </c>
      <c r="B4" s="43">
        <v>115638.410496112</v>
      </c>
      <c r="F4" s="41">
        <v>40578</v>
      </c>
      <c r="G4" s="43">
        <v>115638.410496112</v>
      </c>
    </row>
    <row r="5" spans="1:7" x14ac:dyDescent="0.25">
      <c r="A5" s="41">
        <v>154964</v>
      </c>
      <c r="B5" s="43">
        <v>110944.594241356</v>
      </c>
      <c r="F5" s="41">
        <v>154964</v>
      </c>
      <c r="G5" s="43">
        <v>110944.594241356</v>
      </c>
    </row>
    <row r="6" spans="1:7" x14ac:dyDescent="0.25">
      <c r="A6" s="41">
        <v>97377</v>
      </c>
      <c r="B6" s="43">
        <v>111694.593888228</v>
      </c>
      <c r="F6" s="41">
        <v>97377</v>
      </c>
      <c r="G6" s="43">
        <v>111694.593888228</v>
      </c>
    </row>
    <row r="7" spans="1:7" x14ac:dyDescent="0.25">
      <c r="A7" s="41">
        <v>110589</v>
      </c>
      <c r="B7" s="43">
        <v>111818.37289761999</v>
      </c>
      <c r="F7" s="41">
        <v>110589</v>
      </c>
      <c r="G7" s="43">
        <v>111818.37289761999</v>
      </c>
    </row>
    <row r="8" spans="1:7" x14ac:dyDescent="0.25">
      <c r="A8" s="41">
        <v>100543</v>
      </c>
      <c r="B8" s="43">
        <v>109403.002650045</v>
      </c>
      <c r="F8" s="41">
        <v>100543</v>
      </c>
      <c r="G8" s="43">
        <v>109403.002650045</v>
      </c>
    </row>
    <row r="9" spans="1:7" x14ac:dyDescent="0.25">
      <c r="A9" s="41">
        <v>126475</v>
      </c>
      <c r="B9" s="43">
        <v>109889.61016873299</v>
      </c>
      <c r="F9" s="41">
        <v>126475</v>
      </c>
      <c r="G9" s="43">
        <v>109889.61016873299</v>
      </c>
    </row>
    <row r="10" spans="1:7" x14ac:dyDescent="0.25">
      <c r="A10" s="41">
        <v>30442</v>
      </c>
      <c r="B10" s="43">
        <v>110976.46021951101</v>
      </c>
      <c r="F10" s="41">
        <v>30442</v>
      </c>
      <c r="G10" s="43">
        <v>110976.46021951101</v>
      </c>
    </row>
    <row r="11" spans="1:7" x14ac:dyDescent="0.25">
      <c r="A11" s="41">
        <v>36201</v>
      </c>
      <c r="B11" s="43">
        <v>107273.336516717</v>
      </c>
      <c r="F11" s="41">
        <v>36201</v>
      </c>
      <c r="G11" s="43">
        <v>107273.336516717</v>
      </c>
    </row>
    <row r="12" spans="1:7" x14ac:dyDescent="0.25">
      <c r="A12" s="41">
        <v>104459</v>
      </c>
      <c r="B12" s="43">
        <v>103663.980506354</v>
      </c>
      <c r="F12" s="41">
        <v>104459</v>
      </c>
      <c r="G12" s="43">
        <v>103663.980506354</v>
      </c>
    </row>
    <row r="13" spans="1:7" x14ac:dyDescent="0.25">
      <c r="A13" s="41">
        <v>106370</v>
      </c>
      <c r="B13" s="43">
        <v>104447.17114967899</v>
      </c>
      <c r="F13" s="41">
        <v>106370</v>
      </c>
      <c r="G13" s="43">
        <v>104447.17114967899</v>
      </c>
    </row>
    <row r="14" spans="1:7" x14ac:dyDescent="0.25">
      <c r="A14" s="41">
        <v>121572</v>
      </c>
      <c r="B14" s="43">
        <v>104036.17412408</v>
      </c>
      <c r="F14" s="41">
        <v>121572</v>
      </c>
      <c r="G14" s="43">
        <v>104036.17412408</v>
      </c>
    </row>
    <row r="15" spans="1:7" x14ac:dyDescent="0.25">
      <c r="A15" s="41">
        <v>86378</v>
      </c>
      <c r="B15" s="43">
        <v>100975.818220712</v>
      </c>
      <c r="F15" s="41">
        <v>86378</v>
      </c>
      <c r="G15" s="43">
        <v>100975.818220712</v>
      </c>
    </row>
    <row r="16" spans="1:7" x14ac:dyDescent="0.25">
      <c r="A16" s="41">
        <v>109798</v>
      </c>
      <c r="B16" s="43">
        <v>100885.337657501</v>
      </c>
      <c r="F16" s="41">
        <v>109798</v>
      </c>
      <c r="G16" s="43">
        <v>100885.337657501</v>
      </c>
    </row>
    <row r="17" spans="1:7" x14ac:dyDescent="0.25">
      <c r="A17" s="41">
        <v>34620</v>
      </c>
      <c r="B17" s="43">
        <v>101911.149402133</v>
      </c>
      <c r="F17" s="41">
        <v>34620</v>
      </c>
      <c r="G17" s="43">
        <v>101911.149402133</v>
      </c>
    </row>
    <row r="18" spans="1:7" x14ac:dyDescent="0.25">
      <c r="A18" s="41">
        <v>31116</v>
      </c>
      <c r="B18" s="43">
        <v>98806.846635138601</v>
      </c>
      <c r="F18" s="41">
        <v>31116</v>
      </c>
      <c r="G18" s="43">
        <v>98806.846635138601</v>
      </c>
    </row>
    <row r="19" spans="1:7" x14ac:dyDescent="0.25">
      <c r="A19" s="41">
        <v>104761</v>
      </c>
      <c r="B19" s="43">
        <v>95727.824651356306</v>
      </c>
      <c r="F19" s="41">
        <v>104761</v>
      </c>
      <c r="G19" s="43">
        <v>95727.824651356306</v>
      </c>
    </row>
    <row r="20" spans="1:7" x14ac:dyDescent="0.25">
      <c r="A20" s="41">
        <v>80947</v>
      </c>
      <c r="B20" s="43">
        <v>96491.525738095894</v>
      </c>
      <c r="F20" s="41">
        <v>80947</v>
      </c>
      <c r="G20" s="43">
        <v>96491.525738095894</v>
      </c>
    </row>
    <row r="21" spans="1:7" x14ac:dyDescent="0.25">
      <c r="A21" s="41">
        <v>91455</v>
      </c>
      <c r="B21" s="43">
        <v>95867.983360884697</v>
      </c>
      <c r="F21" s="41">
        <v>91455</v>
      </c>
      <c r="G21" s="43">
        <v>95867.983360884697</v>
      </c>
    </row>
    <row r="22" spans="1:7" x14ac:dyDescent="0.25">
      <c r="A22" s="41">
        <v>78897</v>
      </c>
      <c r="B22" s="43">
        <v>92595.727397611801</v>
      </c>
      <c r="F22" s="41">
        <v>78897</v>
      </c>
      <c r="G22" s="43">
        <v>92595.727397611801</v>
      </c>
    </row>
    <row r="23" spans="1:7" x14ac:dyDescent="0.25">
      <c r="A23" s="41">
        <v>95152</v>
      </c>
      <c r="B23" s="20">
        <v>92172.374953200095</v>
      </c>
      <c r="F23" s="41">
        <v>95152</v>
      </c>
      <c r="G23" s="20">
        <v>92172.374953200095</v>
      </c>
    </row>
    <row r="24" spans="1:7" x14ac:dyDescent="0.25">
      <c r="A24" s="41">
        <v>28877</v>
      </c>
      <c r="B24" s="20">
        <v>93065.151197561499</v>
      </c>
      <c r="F24" s="41">
        <v>28877</v>
      </c>
      <c r="G24" s="20">
        <v>93065.151197561499</v>
      </c>
    </row>
    <row r="25" spans="1:7" x14ac:dyDescent="0.25">
      <c r="A25" s="41">
        <v>17429</v>
      </c>
      <c r="B25" s="20">
        <v>90278.060741130699</v>
      </c>
      <c r="F25" s="41">
        <v>17429</v>
      </c>
      <c r="G25" s="20">
        <v>90278.060741130699</v>
      </c>
    </row>
    <row r="26" spans="1:7" x14ac:dyDescent="0.25">
      <c r="A26" s="41">
        <v>116363</v>
      </c>
      <c r="B26" s="20">
        <v>87481.497916908498</v>
      </c>
      <c r="F26" s="41">
        <v>116363</v>
      </c>
      <c r="G26" s="20">
        <v>87481.497916908498</v>
      </c>
    </row>
    <row r="27" spans="1:7" x14ac:dyDescent="0.25">
      <c r="A27" s="41">
        <v>68711</v>
      </c>
      <c r="B27" s="20">
        <v>88174.084193815899</v>
      </c>
      <c r="F27" s="41">
        <v>68711</v>
      </c>
      <c r="G27" s="20">
        <v>88174.084193815899</v>
      </c>
    </row>
    <row r="28" spans="1:7" x14ac:dyDescent="0.25">
      <c r="A28" s="41">
        <v>100896</v>
      </c>
      <c r="B28" s="20">
        <v>87468.373523335002</v>
      </c>
      <c r="F28" s="41">
        <v>100896</v>
      </c>
      <c r="G28" s="20">
        <v>87468.373523335002</v>
      </c>
    </row>
    <row r="29" spans="1:7" x14ac:dyDescent="0.25">
      <c r="A29" s="41">
        <v>77551</v>
      </c>
      <c r="B29" s="20">
        <v>84180.917338437401</v>
      </c>
      <c r="F29" s="41">
        <v>77551</v>
      </c>
      <c r="G29" s="20">
        <v>84180.917338437401</v>
      </c>
    </row>
    <row r="30" spans="1:7" x14ac:dyDescent="0.25">
      <c r="A30" s="41">
        <v>93578</v>
      </c>
      <c r="B30" s="20">
        <v>83558.681835450698</v>
      </c>
      <c r="F30" s="41">
        <v>93578</v>
      </c>
      <c r="G30" s="20">
        <v>83558.681835450698</v>
      </c>
    </row>
    <row r="31" spans="1:7" x14ac:dyDescent="0.25">
      <c r="A31" s="41">
        <v>31629</v>
      </c>
      <c r="B31" s="20">
        <v>84308.863963901094</v>
      </c>
      <c r="F31" s="41">
        <v>31629</v>
      </c>
      <c r="G31" s="20">
        <v>84308.863963901094</v>
      </c>
    </row>
    <row r="32" spans="1:7" x14ac:dyDescent="0.25">
      <c r="A32" s="41">
        <v>30995</v>
      </c>
      <c r="B32" s="20">
        <v>81717.077757290099</v>
      </c>
      <c r="F32" s="41">
        <v>30995</v>
      </c>
      <c r="G32" s="20">
        <v>81717.077757290099</v>
      </c>
    </row>
  </sheetData>
  <phoneticPr fontId="26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2" sqref="E2"/>
    </sheetView>
  </sheetViews>
  <sheetFormatPr defaultRowHeight="14.4" x14ac:dyDescent="0.25"/>
  <cols>
    <col min="5" max="5" width="12.88671875" customWidth="1"/>
  </cols>
  <sheetData>
    <row r="1" spans="1:7" x14ac:dyDescent="0.25">
      <c r="A1" s="23" t="s">
        <v>65</v>
      </c>
      <c r="B1" s="23" t="s">
        <v>62</v>
      </c>
    </row>
    <row r="2" spans="1:7" x14ac:dyDescent="0.25">
      <c r="A2" s="41">
        <v>115625</v>
      </c>
      <c r="B2" s="20">
        <v>79086.602288826805</v>
      </c>
      <c r="D2">
        <v>0.44471405788560497</v>
      </c>
      <c r="E2" s="20">
        <v>0.67111671504005299</v>
      </c>
      <c r="F2" s="41">
        <v>115625</v>
      </c>
      <c r="G2" s="20">
        <v>79086.602288826805</v>
      </c>
    </row>
    <row r="3" spans="1:7" x14ac:dyDescent="0.25">
      <c r="A3" s="41">
        <v>71109</v>
      </c>
      <c r="B3" s="20">
        <v>79678.887869807906</v>
      </c>
      <c r="F3" s="41">
        <v>71109</v>
      </c>
      <c r="G3" s="20">
        <v>79678.887869807906</v>
      </c>
    </row>
    <row r="4" spans="1:7" x14ac:dyDescent="0.25">
      <c r="A4" s="41">
        <v>84578</v>
      </c>
      <c r="B4" s="20">
        <v>78941.942446152199</v>
      </c>
      <c r="F4" s="41">
        <v>84578</v>
      </c>
      <c r="G4" s="20">
        <v>78941.942446152199</v>
      </c>
    </row>
    <row r="5" spans="1:7" x14ac:dyDescent="0.25">
      <c r="A5" s="41">
        <v>81825</v>
      </c>
      <c r="B5" s="20">
        <v>75727.111743289497</v>
      </c>
      <c r="F5" s="41">
        <v>81825</v>
      </c>
      <c r="G5" s="20">
        <v>75727.111743289497</v>
      </c>
    </row>
    <row r="6" spans="1:7" x14ac:dyDescent="0.25">
      <c r="A6" s="41">
        <v>96083</v>
      </c>
      <c r="B6" s="20">
        <v>74979.651644128797</v>
      </c>
      <c r="F6" s="41">
        <v>96083</v>
      </c>
      <c r="G6" s="20">
        <v>74979.651644128797</v>
      </c>
    </row>
    <row r="7" spans="1:7" x14ac:dyDescent="0.25">
      <c r="A7" s="41">
        <v>32900</v>
      </c>
      <c r="B7" s="20">
        <v>75596.5721261203</v>
      </c>
      <c r="F7" s="41">
        <v>32900</v>
      </c>
      <c r="G7" s="20">
        <v>75596.5721261203</v>
      </c>
    </row>
    <row r="8" spans="1:7" x14ac:dyDescent="0.25">
      <c r="A8" s="41">
        <v>35317</v>
      </c>
      <c r="B8" s="20">
        <v>73147.781830263295</v>
      </c>
      <c r="F8" s="41">
        <v>35317</v>
      </c>
      <c r="G8" s="20">
        <v>73147.781830263295</v>
      </c>
    </row>
    <row r="9" spans="1:7" x14ac:dyDescent="0.25">
      <c r="A9" s="41">
        <v>112337</v>
      </c>
      <c r="B9" s="20">
        <v>70630.851502218793</v>
      </c>
      <c r="F9" s="41">
        <v>112337</v>
      </c>
      <c r="G9" s="20">
        <v>70630.851502218793</v>
      </c>
    </row>
    <row r="10" spans="1:7" x14ac:dyDescent="0.25">
      <c r="A10" s="41">
        <v>80323</v>
      </c>
      <c r="B10" s="20">
        <v>71111.041635869493</v>
      </c>
      <c r="F10" s="41">
        <v>80323</v>
      </c>
      <c r="G10" s="20">
        <v>71111.041635869493</v>
      </c>
    </row>
    <row r="11" spans="1:7" x14ac:dyDescent="0.25">
      <c r="A11" s="41">
        <v>95019</v>
      </c>
      <c r="B11" s="20">
        <v>70362.790618720901</v>
      </c>
      <c r="F11" s="41">
        <v>95019</v>
      </c>
      <c r="G11" s="20">
        <v>70362.790618720901</v>
      </c>
    </row>
    <row r="12" spans="1:7" x14ac:dyDescent="0.25">
      <c r="A12" s="41">
        <v>55518</v>
      </c>
      <c r="B12" s="20">
        <v>67258.7563104578</v>
      </c>
      <c r="F12" s="41">
        <v>55518</v>
      </c>
      <c r="G12" s="20">
        <v>67258.7563104578</v>
      </c>
    </row>
    <row r="13" spans="1:7" x14ac:dyDescent="0.25">
      <c r="A13" s="41">
        <v>146545</v>
      </c>
      <c r="B13" s="20">
        <v>66427.999478074693</v>
      </c>
      <c r="F13" s="41">
        <v>146545</v>
      </c>
      <c r="G13" s="20">
        <v>66427.999478074693</v>
      </c>
    </row>
    <row r="14" spans="1:7" x14ac:dyDescent="0.25">
      <c r="A14" s="41">
        <v>41004</v>
      </c>
      <c r="B14" s="20">
        <v>66925.050114591097</v>
      </c>
      <c r="F14" s="41">
        <v>41004</v>
      </c>
      <c r="G14" s="20">
        <v>66925.050114591097</v>
      </c>
    </row>
    <row r="15" spans="1:7" x14ac:dyDescent="0.25">
      <c r="A15" s="41">
        <v>30354</v>
      </c>
      <c r="B15" s="20">
        <v>64596.786455220499</v>
      </c>
      <c r="F15" s="41">
        <v>30354</v>
      </c>
      <c r="G15" s="20">
        <v>64596.786455220499</v>
      </c>
    </row>
    <row r="16" spans="1:7" x14ac:dyDescent="0.25">
      <c r="A16" s="41">
        <v>139131</v>
      </c>
      <c r="B16" s="20">
        <v>62171.214049932103</v>
      </c>
      <c r="F16" s="41">
        <v>139131</v>
      </c>
      <c r="G16" s="20">
        <v>62171.214049932103</v>
      </c>
    </row>
    <row r="17" spans="1:7" x14ac:dyDescent="0.25">
      <c r="A17" s="41">
        <v>87847</v>
      </c>
      <c r="B17" s="20">
        <v>62538.542940492698</v>
      </c>
      <c r="F17" s="41">
        <v>87847</v>
      </c>
      <c r="G17" s="20">
        <v>62538.542940492698</v>
      </c>
    </row>
    <row r="18" spans="1:7" x14ac:dyDescent="0.25">
      <c r="A18" s="41">
        <v>111729</v>
      </c>
      <c r="B18" s="20">
        <v>61787.4591635861</v>
      </c>
      <c r="F18" s="41">
        <v>111729</v>
      </c>
      <c r="G18" s="20">
        <v>61787.4591635861</v>
      </c>
    </row>
    <row r="19" spans="1:7" x14ac:dyDescent="0.25">
      <c r="A19" s="41">
        <v>110348</v>
      </c>
      <c r="B19" s="20">
        <v>58810.093868159202</v>
      </c>
      <c r="F19" s="41">
        <v>110348</v>
      </c>
      <c r="G19" s="20">
        <v>58810.093868159202</v>
      </c>
    </row>
    <row r="20" spans="1:7" x14ac:dyDescent="0.25">
      <c r="A20" s="41">
        <v>125865</v>
      </c>
      <c r="B20" s="20">
        <v>57921.672793780002</v>
      </c>
      <c r="F20" s="41">
        <v>125865</v>
      </c>
      <c r="G20" s="20">
        <v>57921.672793780002</v>
      </c>
    </row>
    <row r="21" spans="1:7" x14ac:dyDescent="0.25">
      <c r="A21" s="41">
        <v>41660</v>
      </c>
      <c r="B21" s="20">
        <v>58311.9744620938</v>
      </c>
      <c r="F21" s="41">
        <v>41660</v>
      </c>
      <c r="G21" s="20">
        <v>58311.9744620938</v>
      </c>
    </row>
    <row r="22" spans="1:7" x14ac:dyDescent="0.25">
      <c r="A22" s="41">
        <v>37913</v>
      </c>
      <c r="B22" s="20">
        <v>56094.35221877</v>
      </c>
      <c r="F22" s="41">
        <v>37913</v>
      </c>
      <c r="G22" s="20">
        <v>56094.35221877</v>
      </c>
    </row>
    <row r="23" spans="1:7" x14ac:dyDescent="0.25">
      <c r="A23" s="41">
        <v>150761</v>
      </c>
      <c r="B23" s="20">
        <v>53752.070883962297</v>
      </c>
      <c r="F23" s="41">
        <v>150761</v>
      </c>
      <c r="G23" s="20">
        <v>53752.070883962297</v>
      </c>
    </row>
    <row r="24" spans="1:7" x14ac:dyDescent="0.25">
      <c r="A24" s="41">
        <v>92718</v>
      </c>
      <c r="B24" s="20">
        <v>54012.056695579602</v>
      </c>
      <c r="F24" s="41">
        <v>92718</v>
      </c>
      <c r="G24" s="20">
        <v>54012.056695579602</v>
      </c>
    </row>
    <row r="25" spans="1:7" x14ac:dyDescent="0.25">
      <c r="A25" s="41">
        <v>111644</v>
      </c>
      <c r="B25" s="20">
        <v>53262.747637148503</v>
      </c>
      <c r="F25" s="41">
        <v>111644</v>
      </c>
      <c r="G25" s="20">
        <v>53262.747637148503</v>
      </c>
    </row>
    <row r="26" spans="1:7" x14ac:dyDescent="0.25">
      <c r="A26" s="41">
        <v>32754</v>
      </c>
      <c r="B26" s="20">
        <v>50418.065420143299</v>
      </c>
      <c r="F26" s="41">
        <v>32754</v>
      </c>
      <c r="G26" s="20">
        <v>50418.065420143299</v>
      </c>
    </row>
    <row r="27" spans="1:7" x14ac:dyDescent="0.25">
      <c r="A27" s="41">
        <v>51311</v>
      </c>
      <c r="B27" s="20">
        <v>49489.3371499926</v>
      </c>
      <c r="F27" s="41">
        <v>51311</v>
      </c>
      <c r="G27" s="20">
        <v>49489.3371499926</v>
      </c>
    </row>
    <row r="28" spans="1:7" x14ac:dyDescent="0.25">
      <c r="A28" s="41">
        <v>24739</v>
      </c>
      <c r="B28" s="20">
        <v>49784.895520807702</v>
      </c>
      <c r="F28" s="41">
        <v>24739</v>
      </c>
      <c r="G28" s="20">
        <v>49784.895520807702</v>
      </c>
    </row>
    <row r="29" spans="1:7" x14ac:dyDescent="0.25">
      <c r="A29" s="41">
        <v>41107</v>
      </c>
      <c r="B29" s="20">
        <v>47673.2615656364</v>
      </c>
      <c r="F29" s="41">
        <v>41107</v>
      </c>
      <c r="G29" s="20">
        <v>47673.2615656364</v>
      </c>
    </row>
    <row r="30" spans="1:7" x14ac:dyDescent="0.25">
      <c r="A30" s="41">
        <v>197413</v>
      </c>
      <c r="B30" s="20">
        <v>45412.5864235298</v>
      </c>
      <c r="F30" s="41">
        <v>197413</v>
      </c>
      <c r="G30" s="20">
        <v>45412.5864235298</v>
      </c>
    </row>
    <row r="31" spans="1:7" x14ac:dyDescent="0.25">
      <c r="A31" s="41">
        <v>117475</v>
      </c>
      <c r="B31" s="20">
        <v>45574.037386258096</v>
      </c>
      <c r="F31" s="41">
        <v>117475</v>
      </c>
      <c r="G31" s="20">
        <v>45574.037386258096</v>
      </c>
    </row>
  </sheetData>
  <phoneticPr fontId="2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美国</vt:lpstr>
      <vt:lpstr>空气和气象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预测参数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2022-03-28T14:21:56Z</dcterms:modified>
</cp:coreProperties>
</file>