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oda\tools\xls2docs\src\template\"/>
    </mc:Choice>
  </mc:AlternateContent>
  <xr:revisionPtr revIDLastSave="0" documentId="13_ncr:1_{820E5317-1AE4-44FC-B58E-8BE938024F1A}" xr6:coauthVersionLast="47" xr6:coauthVersionMax="47" xr10:uidLastSave="{00000000-0000-0000-0000-000000000000}"/>
  <bookViews>
    <workbookView xWindow="-120" yWindow="-120" windowWidth="20700" windowHeight="11310" xr2:uid="{98AD94BF-A7CA-4881-94D3-E4FC97A617FC}"/>
  </bookViews>
  <sheets>
    <sheet name="Sheet1" sheetId="1" r:id="rId1"/>
    <sheet name="Vali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Lĩnh Tào</author>
  </authors>
  <commentList>
    <comment ref="B1" authorId="0" shapeId="0" xr:uid="{F0A07F0A-0EAE-42EF-BF96-37FB934B097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Số hợp đồng</t>
        </r>
      </text>
    </comment>
    <comment ref="C1" authorId="0" shapeId="0" xr:uid="{21D77807-48C5-4C0E-8E6E-557A33EAB189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ký hợp đồng</t>
        </r>
      </text>
    </comment>
    <comment ref="E1" authorId="0" shapeId="0" xr:uid="{402D7EC4-A10D-4720-985D-07954771DB6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Tên nhân viên</t>
        </r>
      </text>
    </comment>
    <comment ref="F1" authorId="0" shapeId="0" xr:uid="{D9276F3D-2369-47F5-939D-7E1A8C39F3A6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sinh</t>
        </r>
      </text>
    </comment>
    <comment ref="H1" authorId="0" shapeId="0" xr:uid="{8AD2A628-E7FC-44E2-A28B-77C7EB9D3DE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CCCD</t>
        </r>
      </text>
    </comment>
    <comment ref="I1" authorId="0" shapeId="0" xr:uid="{201FA0BB-0C96-4274-A034-F406DD7197B0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cấp</t>
        </r>
      </text>
    </comment>
    <comment ref="K1" authorId="0" shapeId="0" xr:uid="{265D214B-C907-4FA2-BD95-B668DDA3DA2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Loại hợp đồng</t>
        </r>
      </text>
    </comment>
    <comment ref="L1" authorId="0" shapeId="0" xr:uid="{6FC33E3C-9F46-4D93-8FCC-A5189987EDA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hiệu lực</t>
        </r>
      </text>
    </comment>
    <comment ref="M1" authorId="0" shapeId="0" xr:uid="{C5948A41-F41F-48B3-892D-C924B4F4413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hết hiệu lực</t>
        </r>
      </text>
    </comment>
    <comment ref="N1" authorId="0" shapeId="0" xr:uid="{49B006EA-50E1-4276-B567-BC4856F2BF0E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Thời gian làm việc</t>
        </r>
      </text>
    </comment>
    <comment ref="O1" authorId="0" shapeId="0" xr:uid="{A72C0592-18B0-4F04-831E-C31EF93591A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Địa điểm làm việc</t>
        </r>
      </text>
    </comment>
    <comment ref="P1" authorId="0" shapeId="0" xr:uid="{91595DCD-8206-4DEE-B32D-726E3707A48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Công việc phải làm</t>
        </r>
      </text>
    </comment>
    <comment ref="R1" authorId="0" shapeId="0" xr:uid="{C2EC334A-D849-4FC2-AF01-694A913B3DB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Hình thức trả lương</t>
        </r>
      </text>
    </comment>
    <comment ref="S1" authorId="0" shapeId="0" xr:uid="{05A5B8D5-B0E6-4302-BEF8-5BC3C71E0505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</t>
        </r>
      </text>
    </comment>
    <comment ref="U1" authorId="0" shapeId="0" xr:uid="{7120D682-ACC5-442B-8C1F-ABFAEFDE37E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 (chữ)</t>
        </r>
      </text>
    </comment>
  </commentList>
</comments>
</file>

<file path=xl/sharedStrings.xml><?xml version="1.0" encoding="utf-8"?>
<sst xmlns="http://schemas.openxmlformats.org/spreadsheetml/2006/main" count="180" uniqueCount="113">
  <si>
    <t>No</t>
  </si>
  <si>
    <t>Date</t>
  </si>
  <si>
    <t>Title</t>
  </si>
  <si>
    <t>Employee</t>
  </si>
  <si>
    <t>DOB</t>
  </si>
  <si>
    <t>ID</t>
  </si>
  <si>
    <t>IssueDate</t>
  </si>
  <si>
    <t>Certificate</t>
  </si>
  <si>
    <t>ContractType</t>
  </si>
  <si>
    <t>From</t>
  </si>
  <si>
    <t>To</t>
  </si>
  <si>
    <t>JobType</t>
  </si>
  <si>
    <t>Salary</t>
  </si>
  <si>
    <t>SalaryText</t>
  </si>
  <si>
    <t>Kinh tế</t>
  </si>
  <si>
    <t>Mười bốn triệu đồng chẵn</t>
  </si>
  <si>
    <t>EmployeeAdress</t>
  </si>
  <si>
    <t>SalaryMode</t>
  </si>
  <si>
    <t>đã bao gồm phúc lợi và bảo hiểm</t>
  </si>
  <si>
    <t>Mười hai triệu đồng chẵn</t>
  </si>
  <si>
    <t>Trình độ</t>
  </si>
  <si>
    <t>Loại hợp đồng</t>
  </si>
  <si>
    <t>Hình thức lương</t>
  </si>
  <si>
    <t>ông</t>
  </si>
  <si>
    <t>Tào Đại Lĩnh</t>
  </si>
  <si>
    <t>WageType</t>
  </si>
  <si>
    <t>Nguyễn Lâm Sinh</t>
  </si>
  <si>
    <t>Cử nhân</t>
  </si>
  <si>
    <t>Nguyễn Trường Hải</t>
  </si>
  <si>
    <t>Không xác định thời hạn</t>
  </si>
  <si>
    <t>Đinh Ngọc Điệp</t>
  </si>
  <si>
    <t>Xác định thời hạn</t>
  </si>
  <si>
    <t>Văn phòng công ty</t>
  </si>
  <si>
    <t>Làm việc từ xa</t>
  </si>
  <si>
    <t>Phát triển và quản lý nhân sự bộ phận kỹ thuật; Phát triển các sản phẩm cho công ty</t>
  </si>
  <si>
    <t>Phát triển phần mềm PACS; Hỗ trợ xây dựng giải pháp &amp; kiến trúc cho các sản phẩm của công ty</t>
  </si>
  <si>
    <t>Tối đa 8 giờ mỗi ngày và tối đa 40 giờ mỗi tuần</t>
  </si>
  <si>
    <t>Ba mươi triệu đồng chẵn</t>
  </si>
  <si>
    <t>Mười lăm triệu đồng chẵn</t>
  </si>
  <si>
    <t>bà</t>
  </si>
  <si>
    <t>Đặng Kỳ Duyên</t>
  </si>
  <si>
    <t>Nguyễn Trọng Nhân</t>
  </si>
  <si>
    <t>Nguyễn Văn Ni</t>
  </si>
  <si>
    <t>Hồ Hoàng Ý</t>
  </si>
  <si>
    <t>Phan Nhật Tân</t>
  </si>
  <si>
    <t>Mười triệu đồng chẵn</t>
  </si>
  <si>
    <t>Sáu triệu năm trăm nghìn đồng chẵn.</t>
  </si>
  <si>
    <t>Năm triệu năm trăm nghìn đồng chẵn</t>
  </si>
  <si>
    <t>Sáu triệu đồng chẵn</t>
  </si>
  <si>
    <t>Lập trình phát triển sản phẩm; Triển khai sản phẩm</t>
  </si>
  <si>
    <t>Lập trình sản phẩm; Hỗ trợ phát triển và quản lý nhân sự bộ phận kỹ thuật</t>
  </si>
  <si>
    <t>Bảy triệu đồng chẵn</t>
  </si>
  <si>
    <t>Thiết kế sản phẩm; Xây dựng hồ sơ sản phẩm; Triển khai sản phẩm</t>
  </si>
  <si>
    <t>15.000.000</t>
  </si>
  <si>
    <t>14.000.000</t>
  </si>
  <si>
    <t>12.000.000</t>
  </si>
  <si>
    <t>30.000.000</t>
  </si>
  <si>
    <t>7.000.000</t>
  </si>
  <si>
    <t>10.000.000</t>
  </si>
  <si>
    <t>6.500.000</t>
  </si>
  <si>
    <t>5.500.000</t>
  </si>
  <si>
    <t>6.000.000</t>
  </si>
  <si>
    <t>C</t>
  </si>
  <si>
    <t>Type</t>
  </si>
  <si>
    <t>Cộng tác viên</t>
  </si>
  <si>
    <t>Tối đa 4 giờ mỗi ngày và tối đa 20 giờ mỗi tuần</t>
  </si>
  <si>
    <t>Lập trình phát triển sản phẩm; Tư vấn giải pháp</t>
  </si>
  <si>
    <t>250.000</t>
  </si>
  <si>
    <t>Hai trăm năm mươi nghìn đồng</t>
  </si>
  <si>
    <t>Trần Lê Anh Quốc</t>
  </si>
  <si>
    <t>Lưu Văn Đạt</t>
  </si>
  <si>
    <t>Lê Quốc Mạnh</t>
  </si>
  <si>
    <t>theo tháng</t>
  </si>
  <si>
    <t>theo giờ</t>
  </si>
  <si>
    <t>Văn phòng công ty hoặc làm việc từ xa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</si>
  <si>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</si>
  <si>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</si>
  <si>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</si>
  <si>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</si>
  <si>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</si>
  <si>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</si>
  <si>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</si>
  <si>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</si>
  <si>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</si>
  <si>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</si>
  <si>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</si>
  <si>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Lương</t>
  </si>
  <si>
    <t>Kinh doanh các sản phẩm của công ty; Giám sát chất lượng và phát triển các sản phẩm</t>
  </si>
  <si>
    <t>đã bao gồm phúc lợi</t>
  </si>
  <si>
    <t>STT</t>
  </si>
  <si>
    <t>052092001137</t>
  </si>
  <si>
    <t>052090012371</t>
  </si>
  <si>
    <t>034090017500</t>
  </si>
  <si>
    <t>052098015935</t>
  </si>
  <si>
    <t>052202004918</t>
  </si>
  <si>
    <t>052099014069</t>
  </si>
  <si>
    <t>064201007247</t>
  </si>
  <si>
    <t>052201013071</t>
  </si>
  <si>
    <t>052201004940</t>
  </si>
  <si>
    <t>052095000782</t>
  </si>
  <si>
    <t>052194015089</t>
  </si>
  <si>
    <t>Thôn Hiển Đông, Canh Hiển, Vân Canh, Bình Định</t>
  </si>
  <si>
    <t>tối đa 8 giờ mỗi ngày và tối đa 40 giờ mỗi tuần</t>
  </si>
  <si>
    <t>Thôn Thọ Lộc 1, Nhơn Thọ, An Nhơn, Bình Định</t>
  </si>
  <si>
    <t>Thôn An Vinh 2, Tây Vinh, Tây Sơn, Bình Định</t>
  </si>
  <si>
    <t>Thị trấn KBang, huyện KBang, tỉnh Gia Lai</t>
  </si>
  <si>
    <t>Thôn Phú Trung, Cát Thành, Phù Cát, Bình Định</t>
  </si>
  <si>
    <t>Thôn Chánh Đạo, Mỹ Thọ, Phù Mỹ, Bình Định</t>
  </si>
  <si>
    <t>44/76/2 Trần Hưng Đạo, phường Hải Cảng, thành phố Quy Nhơn, tỉnh Bình Định</t>
  </si>
  <si>
    <t>Thôn Trung Tín 1, Thị Trấn Tuy Phước, Tuy Phước, Bình Định</t>
  </si>
  <si>
    <t>Tổ 3 phường Phù Đổng, thành phố Pleiku, tỉnh Gia Lai</t>
  </si>
  <si>
    <t>Tổ 11, khu vực 2, phường Nhơn Bình, thành phố Quy Nhơn, tỉnh Bình Định</t>
  </si>
  <si>
    <t>Tổ 6, Khu vực 8, phường Ngô Mây, thành phố Quy Nhơn,tỉnh Bình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</si>
</sst>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rial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</font>
    <font>
      <sz val="8"/>
      <name val="Arial"/>
      <family val="2"/>
      <charset val="163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wrapText="1"/>
    </xf>
    <xf numFmtId="49" fontId="4" fillId="0" borderId="0" xfId="0" quotePrefix="1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3" fontId="4" fillId="0" borderId="0" xfId="0" quotePrefix="1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0542-1988-4BDD-B63F-70990987B895}">
  <dimension ref="A1:U427"/>
  <sheetViews>
    <sheetView tabSelected="1" workbookViewId="0">
      <pane xSplit="5" ySplit="1" topLeftCell="H2" activePane="bottomRight" state="frozen"/>
      <selection pane="topRight" activeCell="E1" sqref="E1"/>
      <selection pane="bottomLeft" activeCell="A2" sqref="A2"/>
      <selection pane="bottomRight" activeCell="N3" sqref="N3"/>
    </sheetView>
  </sheetViews>
  <sheetFormatPr defaultColWidth="9.125" defaultRowHeight="15" x14ac:dyDescent="0.25"/>
  <cols>
    <col min="1" max="2" width="9.125" style="1"/>
    <col min="3" max="3" width="10.375" style="1" bestFit="1" customWidth="1"/>
    <col min="4" max="4" width="9.125" style="1"/>
    <col min="5" max="5" width="15.375" style="1" bestFit="1" customWidth="1"/>
    <col min="6" max="6" width="10.375" style="1" customWidth="1"/>
    <col min="7" max="7" width="26.375" style="1" bestFit="1" customWidth="1"/>
    <col min="8" max="8" width="13.375" style="1" customWidth="1"/>
    <col min="9" max="9" width="10.375" style="1" bestFit="1" customWidth="1"/>
    <col min="10" max="10" width="0" style="1" hidden="1" customWidth="1"/>
    <col min="11" max="11" width="20.75" style="1" bestFit="1" customWidth="1"/>
    <col min="12" max="13" width="10.375" style="1" bestFit="1" customWidth="1"/>
    <col min="14" max="14" width="30.25" style="1" customWidth="1"/>
    <col min="15" max="15" width="17.25" style="1" bestFit="1" customWidth="1"/>
    <col min="16" max="16" width="26.625" style="1" customWidth="1"/>
    <col min="17" max="17" width="12.875" style="1" customWidth="1"/>
    <col min="18" max="19" width="12.375" style="1" customWidth="1"/>
    <col min="20" max="20" width="13.75" style="1" customWidth="1"/>
    <col min="21" max="21" width="23.875" style="1" bestFit="1" customWidth="1"/>
    <col min="22" max="16384" width="9.125" style="1"/>
  </cols>
  <sheetData>
    <row r="1" spans="1:21" ht="28.5" x14ac:dyDescent="0.25">
      <c r="A1" s="4" t="s">
        <v>89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16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63</v>
      </c>
      <c r="P1" s="11" t="s">
        <v>62</v>
      </c>
      <c r="Q1" s="11" t="s">
        <v>17</v>
      </c>
      <c r="R1" s="11" t="s">
        <v>25</v>
      </c>
      <c r="S1" s="11" t="s">
        <v>86</v>
      </c>
      <c r="T1" s="11" t="s">
        <v>12</v>
      </c>
      <c r="U1" s="11" t="s">
        <v>13</v>
      </c>
    </row>
    <row r="2" spans="1:21" ht="67.5" customHeight="1" x14ac:dyDescent="0.25">
      <c r="A2" s="4">
        <f>IF(K2="","",IF(K2="Cộng tác viên",COUNTIF($K$2:K2,"Cộng tác viên"),COUNTA($K$2:K2)-COUNTIF($K$2:K2,"Cộng tác viên")))</f>
        <v>1</v>
      </c>
      <c r="B2" s="2" t="s">
        <v>75</v>
      </c>
      <c r="C2" s="3">
        <v>45323</v>
      </c>
      <c r="D2" s="4" t="s">
        <v>23</v>
      </c>
      <c r="E2" s="4" t="s">
        <v>26</v>
      </c>
      <c r="F2" s="3">
        <v>32908</v>
      </c>
      <c r="G2" s="4" t="s">
        <v>103</v>
      </c>
      <c r="H2" s="5" t="s">
        <v>91</v>
      </c>
      <c r="I2" s="3">
        <v>44419</v>
      </c>
      <c r="J2" s="4" t="s">
        <v>27</v>
      </c>
      <c r="K2" s="4" t="s">
        <v>29</v>
      </c>
      <c r="L2" s="3">
        <v>45323</v>
      </c>
      <c r="M2" s="3"/>
      <c r="N2" s="4" t="s">
        <v>102</v>
      </c>
      <c r="O2" s="4" t="s">
        <v>74</v>
      </c>
      <c r="P2" s="4" t="s">
        <v>34</v>
      </c>
      <c r="Q2" s="5" t="s">
        <v>18</v>
      </c>
      <c r="R2" s="4" t="s">
        <v>72</v>
      </c>
      <c r="S2" s="10">
        <v>15000000</v>
      </c>
      <c r="T2" s="2" t="s">
        <v>53</v>
      </c>
      <c r="U2" s="4" t="s">
        <v>38</v>
      </c>
    </row>
    <row r="3" spans="1:21" ht="98.25" customHeight="1" x14ac:dyDescent="0.25">
      <c r="A3" s="4">
        <f>IF(K3="","",IF(K3="Cộng tác viên",COUNTIF($K$2:K3,"Cộng tác viên"),COUNTA($K$2:K3)-COUNTIF($K$2:K3,"Cộng tác viên")))</f>
        <v>2</v>
      </c>
      <c r="B3" s="6" t="s">
        <v>76</v>
      </c>
      <c r="C3" s="3">
        <v>45293</v>
      </c>
      <c r="D3" s="4" t="s">
        <v>23</v>
      </c>
      <c r="E3" s="4" t="s">
        <v>24</v>
      </c>
      <c r="F3" s="3">
        <v>33878</v>
      </c>
      <c r="G3" s="4" t="s">
        <v>104</v>
      </c>
      <c r="H3" s="5" t="s">
        <v>90</v>
      </c>
      <c r="I3" s="3">
        <v>44301</v>
      </c>
      <c r="J3" s="4" t="s">
        <v>14</v>
      </c>
      <c r="K3" s="4" t="s">
        <v>29</v>
      </c>
      <c r="L3" s="3">
        <v>45293</v>
      </c>
      <c r="M3" s="3"/>
      <c r="N3" s="4" t="s">
        <v>36</v>
      </c>
      <c r="O3" s="4" t="s">
        <v>33</v>
      </c>
      <c r="P3" s="5" t="s">
        <v>87</v>
      </c>
      <c r="Q3" s="5" t="s">
        <v>18</v>
      </c>
      <c r="R3" s="4" t="s">
        <v>72</v>
      </c>
      <c r="S3" s="10">
        <v>14000000</v>
      </c>
      <c r="T3" s="7" t="s">
        <v>54</v>
      </c>
      <c r="U3" s="4" t="s">
        <v>15</v>
      </c>
    </row>
    <row r="4" spans="1:21" ht="81.75" customHeight="1" x14ac:dyDescent="0.25">
      <c r="A4" s="4">
        <f>IF(K4="","",IF(K4="Cộng tác viên",COUNTIF($K$2:K4,"Cộng tác viên"),COUNTA($K$2:K4)-COUNTIF($K$2:K4,"Cộng tác viên")))</f>
        <v>3</v>
      </c>
      <c r="B4" s="2" t="s">
        <v>77</v>
      </c>
      <c r="C4" s="3">
        <v>45323</v>
      </c>
      <c r="D4" s="4" t="s">
        <v>23</v>
      </c>
      <c r="E4" s="4" t="s">
        <v>28</v>
      </c>
      <c r="F4" s="3">
        <v>35680</v>
      </c>
      <c r="G4" s="4" t="s">
        <v>101</v>
      </c>
      <c r="H4" s="5" t="s">
        <v>99</v>
      </c>
      <c r="I4" s="3">
        <v>44296</v>
      </c>
      <c r="J4" s="4"/>
      <c r="K4" s="4" t="s">
        <v>29</v>
      </c>
      <c r="L4" s="3">
        <v>45323</v>
      </c>
      <c r="M4" s="3"/>
      <c r="N4" s="4" t="s">
        <v>102</v>
      </c>
      <c r="O4" s="4" t="s">
        <v>33</v>
      </c>
      <c r="P4" s="5" t="s">
        <v>50</v>
      </c>
      <c r="Q4" s="5" t="s">
        <v>18</v>
      </c>
      <c r="R4" s="4" t="s">
        <v>72</v>
      </c>
      <c r="S4" s="10">
        <v>12000000</v>
      </c>
      <c r="T4" s="7" t="s">
        <v>55</v>
      </c>
      <c r="U4" s="4" t="s">
        <v>19</v>
      </c>
    </row>
    <row r="5" spans="1:21" ht="45" x14ac:dyDescent="0.25">
      <c r="A5" s="4">
        <f>IF(K5="","",IF(K5="Cộng tác viên",COUNTIF($K$2:K5,"Cộng tác viên"),COUNTA($K$2:K5)-COUNTIF($K$2:K5,"Cộng tác viên")))</f>
        <v>4</v>
      </c>
      <c r="B5" s="6" t="s">
        <v>78</v>
      </c>
      <c r="C5" s="3">
        <v>45323</v>
      </c>
      <c r="D5" s="4" t="s">
        <v>23</v>
      </c>
      <c r="E5" s="4" t="s">
        <v>30</v>
      </c>
      <c r="F5" s="3">
        <v>33088</v>
      </c>
      <c r="G5" s="4" t="s">
        <v>105</v>
      </c>
      <c r="H5" s="9" t="s">
        <v>92</v>
      </c>
      <c r="I5" s="3">
        <v>44401</v>
      </c>
      <c r="J5" s="4"/>
      <c r="K5" s="4" t="s">
        <v>31</v>
      </c>
      <c r="L5" s="3">
        <v>45323</v>
      </c>
      <c r="M5" s="3">
        <v>45688</v>
      </c>
      <c r="N5" s="4" t="s">
        <v>102</v>
      </c>
      <c r="O5" s="4" t="s">
        <v>33</v>
      </c>
      <c r="P5" s="4" t="s">
        <v>35</v>
      </c>
      <c r="Q5" s="5" t="s">
        <v>18</v>
      </c>
      <c r="R5" s="4" t="s">
        <v>72</v>
      </c>
      <c r="S5" s="10">
        <v>30000000</v>
      </c>
      <c r="T5" s="6" t="s">
        <v>56</v>
      </c>
      <c r="U5" s="4" t="s">
        <v>37</v>
      </c>
    </row>
    <row r="6" spans="1:21" ht="51" customHeight="1" x14ac:dyDescent="0.25">
      <c r="A6" s="4">
        <f>IF(K6="","",IF(K6="Cộng tác viên",COUNTIF($K$2:K6,"Cộng tác viên"),COUNTA($K$2:K6)-COUNTIF($K$2:K6,"Cộng tác viên")))</f>
        <v>5</v>
      </c>
      <c r="B6" s="2" t="s">
        <v>79</v>
      </c>
      <c r="C6" s="3">
        <v>45323</v>
      </c>
      <c r="D6" s="4" t="s">
        <v>39</v>
      </c>
      <c r="E6" s="4" t="s">
        <v>40</v>
      </c>
      <c r="F6" s="3">
        <v>34597</v>
      </c>
      <c r="G6" s="4" t="s">
        <v>106</v>
      </c>
      <c r="H6" s="5" t="s">
        <v>100</v>
      </c>
      <c r="I6" s="3">
        <v>44419</v>
      </c>
      <c r="J6" s="4"/>
      <c r="K6" s="4" t="s">
        <v>31</v>
      </c>
      <c r="L6" s="3">
        <v>45323</v>
      </c>
      <c r="M6" s="3">
        <v>45688</v>
      </c>
      <c r="N6" s="4" t="s">
        <v>102</v>
      </c>
      <c r="O6" s="4" t="s">
        <v>32</v>
      </c>
      <c r="P6" s="4" t="s">
        <v>52</v>
      </c>
      <c r="Q6" s="5" t="s">
        <v>18</v>
      </c>
      <c r="R6" s="4" t="s">
        <v>72</v>
      </c>
      <c r="S6" s="10">
        <v>7000000</v>
      </c>
      <c r="T6" s="6" t="s">
        <v>57</v>
      </c>
      <c r="U6" s="4" t="s">
        <v>51</v>
      </c>
    </row>
    <row r="7" spans="1:21" ht="51" customHeight="1" x14ac:dyDescent="0.25">
      <c r="A7" s="4">
        <f>IF(K7="","",IF(K7="Cộng tác viên",COUNTIF($K$2:K7,"Cộng tác viên"),COUNTA($K$2:K7)-COUNTIF($K$2:K7,"Cộng tác viên")))</f>
        <v>6</v>
      </c>
      <c r="B7" s="6" t="s">
        <v>80</v>
      </c>
      <c r="C7" s="3">
        <v>45323</v>
      </c>
      <c r="D7" s="4" t="s">
        <v>23</v>
      </c>
      <c r="E7" s="4" t="s">
        <v>41</v>
      </c>
      <c r="F7" s="3">
        <v>36067</v>
      </c>
      <c r="G7" s="4" t="s">
        <v>107</v>
      </c>
      <c r="H7" s="5" t="s">
        <v>93</v>
      </c>
      <c r="I7" s="3">
        <v>44840</v>
      </c>
      <c r="J7" s="4"/>
      <c r="K7" s="4" t="s">
        <v>31</v>
      </c>
      <c r="L7" s="3">
        <v>45323</v>
      </c>
      <c r="M7" s="3">
        <v>45688</v>
      </c>
      <c r="N7" s="4" t="s">
        <v>102</v>
      </c>
      <c r="O7" s="4" t="s">
        <v>32</v>
      </c>
      <c r="P7" s="4" t="s">
        <v>49</v>
      </c>
      <c r="Q7" s="5" t="s">
        <v>18</v>
      </c>
      <c r="R7" s="4" t="s">
        <v>72</v>
      </c>
      <c r="S7" s="10">
        <v>10000000</v>
      </c>
      <c r="T7" s="6" t="s">
        <v>58</v>
      </c>
      <c r="U7" s="4" t="s">
        <v>45</v>
      </c>
    </row>
    <row r="8" spans="1:21" ht="51" customHeight="1" x14ac:dyDescent="0.25">
      <c r="A8" s="4">
        <f>IF(K8="","",IF(K8="Cộng tác viên",COUNTIF($K$2:K8,"Cộng tác viên"),COUNTA($K$2:K8)-COUNTIF($K$2:K8,"Cộng tác viên")))</f>
        <v>7</v>
      </c>
      <c r="B8" s="2" t="s">
        <v>81</v>
      </c>
      <c r="C8" s="3">
        <v>45323</v>
      </c>
      <c r="D8" s="4" t="s">
        <v>23</v>
      </c>
      <c r="E8" s="4" t="s">
        <v>42</v>
      </c>
      <c r="F8" s="3">
        <v>37533</v>
      </c>
      <c r="G8" s="4" t="s">
        <v>108</v>
      </c>
      <c r="H8" s="5" t="s">
        <v>94</v>
      </c>
      <c r="I8" s="3">
        <v>44326</v>
      </c>
      <c r="J8" s="4"/>
      <c r="K8" s="4" t="s">
        <v>31</v>
      </c>
      <c r="L8" s="3">
        <v>45323</v>
      </c>
      <c r="M8" s="3">
        <v>45688</v>
      </c>
      <c r="N8" s="4" t="s">
        <v>102</v>
      </c>
      <c r="O8" s="4" t="s">
        <v>32</v>
      </c>
      <c r="P8" s="4" t="s">
        <v>49</v>
      </c>
      <c r="Q8" s="5" t="s">
        <v>18</v>
      </c>
      <c r="R8" s="4" t="s">
        <v>72</v>
      </c>
      <c r="S8" s="10">
        <v>6500000</v>
      </c>
      <c r="T8" s="6" t="s">
        <v>59</v>
      </c>
      <c r="U8" s="4" t="s">
        <v>46</v>
      </c>
    </row>
    <row r="9" spans="1:21" ht="51" customHeight="1" x14ac:dyDescent="0.25">
      <c r="A9" s="4">
        <f>IF(K9="","",IF(K9="Cộng tác viên",COUNTIF($K$2:K9,"Cộng tác viên"),COUNTA($K$2:K9)-COUNTIF($K$2:K9,"Cộng tác viên")))</f>
        <v>8</v>
      </c>
      <c r="B9" s="6" t="s">
        <v>82</v>
      </c>
      <c r="C9" s="3">
        <v>45323</v>
      </c>
      <c r="D9" s="4" t="s">
        <v>23</v>
      </c>
      <c r="E9" s="4" t="s">
        <v>43</v>
      </c>
      <c r="F9" s="3">
        <v>36193</v>
      </c>
      <c r="G9" s="4" t="s">
        <v>109</v>
      </c>
      <c r="H9" s="5" t="s">
        <v>95</v>
      </c>
      <c r="I9" s="3">
        <v>45223</v>
      </c>
      <c r="J9" s="4"/>
      <c r="K9" s="4" t="s">
        <v>31</v>
      </c>
      <c r="L9" s="3">
        <v>45323</v>
      </c>
      <c r="M9" s="3">
        <v>45688</v>
      </c>
      <c r="N9" s="4" t="s">
        <v>102</v>
      </c>
      <c r="O9" s="4" t="s">
        <v>32</v>
      </c>
      <c r="P9" s="4" t="s">
        <v>49</v>
      </c>
      <c r="Q9" s="5" t="s">
        <v>18</v>
      </c>
      <c r="R9" s="4" t="s">
        <v>72</v>
      </c>
      <c r="S9" s="10">
        <v>5500000</v>
      </c>
      <c r="T9" s="6" t="s">
        <v>60</v>
      </c>
      <c r="U9" s="4" t="s">
        <v>47</v>
      </c>
    </row>
    <row r="10" spans="1:21" ht="51" customHeight="1" x14ac:dyDescent="0.25">
      <c r="A10" s="4">
        <f>IF(K10="","",IF(K10="Cộng tác viên",COUNTIF($K$2:K10,"Cộng tác viên"),COUNTA($K$2:K10)-COUNTIF($K$2:K10,"Cộng tác viên")))</f>
        <v>9</v>
      </c>
      <c r="B10" s="2" t="s">
        <v>83</v>
      </c>
      <c r="C10" s="3">
        <v>45323</v>
      </c>
      <c r="D10" s="4" t="s">
        <v>23</v>
      </c>
      <c r="E10" s="4" t="s">
        <v>44</v>
      </c>
      <c r="F10" s="3">
        <v>37052</v>
      </c>
      <c r="G10" s="4" t="s">
        <v>110</v>
      </c>
      <c r="H10" s="5" t="s">
        <v>96</v>
      </c>
      <c r="I10" s="3">
        <v>44440</v>
      </c>
      <c r="J10" s="4"/>
      <c r="K10" s="4" t="s">
        <v>31</v>
      </c>
      <c r="L10" s="3">
        <v>45323</v>
      </c>
      <c r="M10" s="3">
        <v>45688</v>
      </c>
      <c r="N10" s="4" t="s">
        <v>102</v>
      </c>
      <c r="O10" s="4" t="s">
        <v>32</v>
      </c>
      <c r="P10" s="4" t="s">
        <v>49</v>
      </c>
      <c r="Q10" s="5" t="s">
        <v>18</v>
      </c>
      <c r="R10" s="4" t="s">
        <v>72</v>
      </c>
      <c r="S10" s="10">
        <v>6000000</v>
      </c>
      <c r="T10" s="6" t="s">
        <v>61</v>
      </c>
      <c r="U10" s="4" t="s">
        <v>48</v>
      </c>
    </row>
    <row r="11" spans="1:21" ht="51" customHeight="1" x14ac:dyDescent="0.25">
      <c r="A11" s="4">
        <f>IF(K11="","",IF(K11="Cộng tác viên",COUNTIF($K$2:K11,"Cộng tác viên"),COUNTA($K$2:K11)-COUNTIF($K$2:K11,"Cộng tác viên")))</f>
        <v>10</v>
      </c>
      <c r="B11" s="6" t="s">
        <v>84</v>
      </c>
      <c r="C11" s="3">
        <v>45323</v>
      </c>
      <c r="D11" s="4" t="s">
        <v>23</v>
      </c>
      <c r="E11" s="4" t="s">
        <v>71</v>
      </c>
      <c r="F11" s="3">
        <v>44525</v>
      </c>
      <c r="G11" s="4" t="s">
        <v>111</v>
      </c>
      <c r="H11" s="5" t="s">
        <v>97</v>
      </c>
      <c r="I11" s="3">
        <v>44375</v>
      </c>
      <c r="J11" s="4"/>
      <c r="K11" s="4" t="s">
        <v>31</v>
      </c>
      <c r="L11" s="3">
        <v>45323</v>
      </c>
      <c r="M11" s="3">
        <v>45688</v>
      </c>
      <c r="N11" s="4" t="s">
        <v>102</v>
      </c>
      <c r="O11" s="4" t="s">
        <v>32</v>
      </c>
      <c r="P11" s="4" t="s">
        <v>49</v>
      </c>
      <c r="Q11" s="5" t="s">
        <v>18</v>
      </c>
      <c r="R11" s="4" t="s">
        <v>72</v>
      </c>
      <c r="S11" s="10">
        <v>6000000</v>
      </c>
      <c r="T11" s="6" t="s">
        <v>61</v>
      </c>
      <c r="U11" s="4" t="s">
        <v>48</v>
      </c>
    </row>
    <row r="12" spans="1:21" ht="51" customHeight="1" x14ac:dyDescent="0.25">
      <c r="A12" s="4">
        <f>IF(K12="","",IF(K12="Cộng tác viên",COUNTIF($K$2:K12,"Cộng tác viên"),COUNTA($K$2:K12)-COUNTIF($K$2:K12,"Cộng tác viên")))</f>
        <v>11</v>
      </c>
      <c r="B12" s="2" t="s">
        <v>85</v>
      </c>
      <c r="C12" s="3">
        <v>45323</v>
      </c>
      <c r="D12" s="4" t="s">
        <v>23</v>
      </c>
      <c r="E12" s="4" t="s">
        <v>70</v>
      </c>
      <c r="F12" s="3">
        <v>37174</v>
      </c>
      <c r="G12" s="4" t="s">
        <v>112</v>
      </c>
      <c r="H12" s="5" t="s">
        <v>98</v>
      </c>
      <c r="I12" s="3">
        <v>44325</v>
      </c>
      <c r="J12" s="4"/>
      <c r="K12" s="4" t="s">
        <v>31</v>
      </c>
      <c r="L12" s="3">
        <v>45323</v>
      </c>
      <c r="M12" s="3">
        <v>45688</v>
      </c>
      <c r="N12" s="4" t="s">
        <v>102</v>
      </c>
      <c r="O12" s="4" t="s">
        <v>32</v>
      </c>
      <c r="P12" s="4" t="s">
        <v>49</v>
      </c>
      <c r="Q12" s="5" t="s">
        <v>18</v>
      </c>
      <c r="R12" s="4" t="s">
        <v>72</v>
      </c>
      <c r="S12" s="10">
        <v>6000000</v>
      </c>
      <c r="T12" s="6" t="s">
        <v>61</v>
      </c>
      <c r="U12" s="4" t="s">
        <v>48</v>
      </c>
    </row>
    <row r="13" spans="1:21" ht="51" customHeight="1" x14ac:dyDescent="0.25">
      <c r="A13" s="4">
        <f>IF(K13="","",IF(K13="Cộng tác viên",COUNTIF($K$2:K13,"Cộng tác viên"),COUNTA($K$2:K13)-COUNTIF($K$2:K13,"Cộng tác viên")))</f>
        <v>1</v>
      </c>
      <c r="B13" s="6" t="s">
        <v>75</v>
      </c>
      <c r="C13" s="3">
        <v>45323</v>
      </c>
      <c r="D13" s="4" t="s">
        <v>23</v>
      </c>
      <c r="E13" s="4" t="s">
        <v>69</v>
      </c>
      <c r="F13" s="3"/>
      <c r="G13" s="4"/>
      <c r="H13" s="4"/>
      <c r="I13" s="3"/>
      <c r="J13" s="4"/>
      <c r="K13" s="4" t="s">
        <v>64</v>
      </c>
      <c r="L13" s="3">
        <v>45323</v>
      </c>
      <c r="M13" s="3">
        <v>45688</v>
      </c>
      <c r="N13" s="4" t="s">
        <v>65</v>
      </c>
      <c r="O13" s="4" t="s">
        <v>33</v>
      </c>
      <c r="P13" s="4" t="s">
        <v>66</v>
      </c>
      <c r="Q13" s="5" t="s">
        <v>88</v>
      </c>
      <c r="R13" s="4" t="s">
        <v>73</v>
      </c>
      <c r="S13" s="10">
        <v>250000</v>
      </c>
      <c r="T13" s="8" t="s">
        <v>67</v>
      </c>
      <c r="U13" s="4" t="s">
        <v>68</v>
      </c>
    </row>
    <row r="14" spans="1:21" ht="51" customHeight="1" x14ac:dyDescent="0.25">
      <c r="A14" s="4" t="str">
        <f>IF(K14="","",IF(K14="Cộng tác viên",COUNTIF($K$2:K14,"Cộng tác viên"),COUNTA($K$2:K14)-COUNTIF($K$2:K14,"Cộng tác viên")))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5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51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2463-348F-4A03-99E2-D5271286DB31}">
  <dimension ref="A1:C1"/>
  <sheetViews>
    <sheetView workbookViewId="0">
      <selection activeCell="C2" sqref="C2"/>
    </sheetView>
  </sheetViews>
  <sheetFormatPr defaultRowHeight="14.25" x14ac:dyDescent="0.2"/>
  <cols>
    <col min="2" max="2" width="12.375" bestFit="1" customWidth="1"/>
    <col min="3" max="3" width="14.25" bestFit="1" customWidth="1"/>
  </cols>
  <sheetData>
    <row r="1" spans="1:3" x14ac:dyDescent="0.2">
      <c r="A1" t="s">
        <v>20</v>
      </c>
      <c r="B1" t="s">
        <v>21</v>
      </c>
      <c r="C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Lĩnh Tào</dc:creator>
  <cp:lastModifiedBy>Lĩnh Tào</cp:lastModifiedBy>
  <dcterms:created xsi:type="dcterms:W3CDTF">2024-02-06T09:56:49Z</dcterms:created>
  <dcterms:modified xsi:type="dcterms:W3CDTF">2024-02-19T06:37:00Z</dcterms:modified>
</cp:coreProperties>
</file>