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baphna/Desktop/the-stack/"/>
    </mc:Choice>
  </mc:AlternateContent>
  <xr:revisionPtr revIDLastSave="0" documentId="13_ncr:1_{C27899C8-A03A-F247-B422-6A1292032E15}" xr6:coauthVersionLast="46" xr6:coauthVersionMax="46" xr10:uidLastSave="{00000000-0000-0000-0000-000000000000}"/>
  <bookViews>
    <workbookView xWindow="0" yWindow="500" windowWidth="28800" windowHeight="17500" activeTab="4" xr2:uid="{0542E781-F1A3-B94D-B2DA-B5E3F31A77CB}"/>
  </bookViews>
  <sheets>
    <sheet name="2015" sheetId="1" r:id="rId1"/>
    <sheet name="2016" sheetId="2" r:id="rId2"/>
    <sheet name="2017" sheetId="3" r:id="rId3"/>
    <sheet name="2018" sheetId="4" r:id="rId4"/>
    <sheet name="2019" sheetId="5" r:id="rId5"/>
  </sheets>
  <definedNames>
    <definedName name="_xlnm._FilterDatabase" localSheetId="0" hidden="1">'2015'!$A$2:$I$2</definedName>
    <definedName name="_xlnm._FilterDatabase" localSheetId="1" hidden="1">'2016'!$A$1:$I$1</definedName>
    <definedName name="_xlnm._FilterDatabase" localSheetId="2" hidden="1">'2017'!$A$1:$I$1</definedName>
    <definedName name="_xlnm._FilterDatabase" localSheetId="3" hidden="1">'2018'!$A$1:$I$1</definedName>
    <definedName name="_xlnm._FilterDatabase" localSheetId="4" hidden="1">'2019'!$A$1:$I$1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H14" i="5"/>
  <c r="H4" i="5"/>
  <c r="H5" i="5"/>
  <c r="H6" i="5"/>
  <c r="H7" i="5"/>
  <c r="H8" i="5"/>
  <c r="H22" i="5"/>
  <c r="H3" i="5"/>
  <c r="I7" i="4"/>
  <c r="H7" i="4"/>
  <c r="I4" i="4"/>
  <c r="I5" i="4"/>
  <c r="I6" i="4"/>
  <c r="I11" i="4"/>
  <c r="I13" i="4"/>
  <c r="H4" i="4"/>
  <c r="H5" i="4"/>
  <c r="H6" i="4"/>
  <c r="H11" i="4"/>
  <c r="H3" i="4"/>
  <c r="H18" i="3"/>
  <c r="H22" i="3"/>
  <c r="I7" i="3"/>
  <c r="I18" i="3"/>
  <c r="I22" i="3"/>
  <c r="H10" i="3"/>
  <c r="I3" i="2"/>
  <c r="I3" i="3" s="1"/>
  <c r="I4" i="2"/>
  <c r="I4" i="3" s="1"/>
  <c r="I5" i="2"/>
  <c r="I5" i="3" s="1"/>
  <c r="I6" i="2"/>
  <c r="I6" i="3" s="1"/>
  <c r="I2" i="2"/>
  <c r="I2" i="3" s="1"/>
  <c r="I3" i="4" s="1"/>
  <c r="H3" i="2"/>
  <c r="H3" i="3" s="1"/>
  <c r="H4" i="2"/>
  <c r="H4" i="3" s="1"/>
  <c r="H5" i="2"/>
  <c r="H5" i="3" s="1"/>
  <c r="H6" i="2"/>
  <c r="H6" i="3" s="1"/>
  <c r="H7" i="2"/>
  <c r="H7" i="3" s="1"/>
  <c r="H2" i="2"/>
  <c r="H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Siddharth Baphna</author>
  </authors>
  <commentList>
    <comment ref="C7" authorId="0" shapeId="0" xr:uid="{5E965B0F-1AEF-CF49-9D37-BB27D431BC08}">
      <text>
        <r>
          <rPr>
            <b/>
            <sz val="10"/>
            <color rgb="FF000000"/>
            <rFont val="Tahoma"/>
            <family val="2"/>
          </rPr>
          <t>Siddharth Baphna: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strength and conditioning</t>
        </r>
      </text>
    </comment>
  </commentList>
</comments>
</file>

<file path=xl/sharedStrings.xml><?xml version="1.0" encoding="utf-8"?>
<sst xmlns="http://schemas.openxmlformats.org/spreadsheetml/2006/main" count="492" uniqueCount="112">
  <si>
    <t>STEPHEN TODD</t>
  </si>
  <si>
    <t>ALFORD</t>
  </si>
  <si>
    <t>INTERCOL ATH HEAD COACH EX</t>
  </si>
  <si>
    <t>SAL PETER</t>
  </si>
  <si>
    <t>ALOSI</t>
  </si>
  <si>
    <t>BRANDON SCOTT</t>
  </si>
  <si>
    <t>BROOKS</t>
  </si>
  <si>
    <t>CORI RASHEL</t>
  </si>
  <si>
    <t>CLOSE</t>
  </si>
  <si>
    <t>AMANDA CARYL</t>
  </si>
  <si>
    <t>CROMWELL</t>
  </si>
  <si>
    <t>VALORIE KONDOS</t>
  </si>
  <si>
    <t>FIELD</t>
  </si>
  <si>
    <t>CARRIE LYNN</t>
  </si>
  <si>
    <t>FORSYTH</t>
  </si>
  <si>
    <t>JOHN PAUL</t>
  </si>
  <si>
    <t>FRAZIER</t>
  </si>
  <si>
    <t>DEREK LEE</t>
  </si>
  <si>
    <t>FREEMAN</t>
  </si>
  <si>
    <t>CYNDI</t>
  </si>
  <si>
    <t>GALLAGHER</t>
  </si>
  <si>
    <t>BENJAMIN CLARK</t>
  </si>
  <si>
    <t>HOWLAND</t>
  </si>
  <si>
    <t>KELLY</t>
  </si>
  <si>
    <t>INOUYE-PEREZ</t>
  </si>
  <si>
    <t>JOHN H</t>
  </si>
  <si>
    <t>JOHNSON</t>
  </si>
  <si>
    <t>AMY FULLER</t>
  </si>
  <si>
    <t>KEARNEY</t>
  </si>
  <si>
    <t>MICHAEL ROBERT</t>
  </si>
  <si>
    <t>LINN</t>
  </si>
  <si>
    <t>WILLIAM W</t>
  </si>
  <si>
    <t>MARTIN</t>
  </si>
  <si>
    <t>TERRY MICHAEL</t>
  </si>
  <si>
    <t>MAYNARD</t>
  </si>
  <si>
    <t>STEIN ERIC</t>
  </si>
  <si>
    <t>METZGER</t>
  </si>
  <si>
    <t>JAMES LAWRENCE</t>
  </si>
  <si>
    <t>MORA</t>
  </si>
  <si>
    <t>JORGE ALBERTO</t>
  </si>
  <si>
    <t>SALCEDO</t>
  </si>
  <si>
    <t>JOHN JOSEPH</t>
  </si>
  <si>
    <t>SAVAGE</t>
  </si>
  <si>
    <t>MICHAEL WAYNE</t>
  </si>
  <si>
    <t>SEALY</t>
  </si>
  <si>
    <t>JOHN ANDREW</t>
  </si>
  <si>
    <t>SPERAW</t>
  </si>
  <si>
    <t>THOMAS VINCENT</t>
  </si>
  <si>
    <t>STEBBINS</t>
  </si>
  <si>
    <t>STELLA SAMPRAS</t>
  </si>
  <si>
    <t>WEBSTER</t>
  </si>
  <si>
    <t>ADAM PERRY</t>
  </si>
  <si>
    <t>WRIGHT</t>
  </si>
  <si>
    <t>YEAR</t>
  </si>
  <si>
    <t>First Name</t>
  </si>
  <si>
    <t>Last Name</t>
  </si>
  <si>
    <t>Gross Pay</t>
  </si>
  <si>
    <t>Regular Pay</t>
  </si>
  <si>
    <t>Overtime</t>
  </si>
  <si>
    <t>Other Pay</t>
  </si>
  <si>
    <t>AVERY EUGENE</t>
  </si>
  <si>
    <t>ANDERSON</t>
  </si>
  <si>
    <t>CHARLES EDWARD</t>
  </si>
  <si>
    <t>STEPHEN</t>
  </si>
  <si>
    <t>AVERY</t>
  </si>
  <si>
    <t>CORI</t>
  </si>
  <si>
    <t>AMANDA</t>
  </si>
  <si>
    <t>VALORIE</t>
  </si>
  <si>
    <t>CARRIE</t>
  </si>
  <si>
    <t>DEREK</t>
  </si>
  <si>
    <t>AMY</t>
  </si>
  <si>
    <t>CHARLES</t>
  </si>
  <si>
    <t>MICHAEL</t>
  </si>
  <si>
    <t>WILLIAM</t>
  </si>
  <si>
    <t>STEIN</t>
  </si>
  <si>
    <t>JAMES</t>
  </si>
  <si>
    <t>JORGE</t>
  </si>
  <si>
    <t>JOHN</t>
  </si>
  <si>
    <t>THOMAS</t>
  </si>
  <si>
    <t>STELLA</t>
  </si>
  <si>
    <t>FRANCIS</t>
  </si>
  <si>
    <t>WINTRICH</t>
  </si>
  <si>
    <t>ADAM</t>
  </si>
  <si>
    <t>CRONIN</t>
  </si>
  <si>
    <t>RYAN</t>
  </si>
  <si>
    <t>JORDEN</t>
  </si>
  <si>
    <t>JORDAN</t>
  </si>
  <si>
    <t>WOLFRUM</t>
  </si>
  <si>
    <t>Sport</t>
  </si>
  <si>
    <t>Football</t>
  </si>
  <si>
    <t>Basketball</t>
  </si>
  <si>
    <t>Gender</t>
  </si>
  <si>
    <t>Men's</t>
  </si>
  <si>
    <t>Baseball</t>
  </si>
  <si>
    <t>Women's</t>
  </si>
  <si>
    <t>Tennis</t>
  </si>
  <si>
    <t>Soccer</t>
  </si>
  <si>
    <t>Golf</t>
  </si>
  <si>
    <t>Volleyball</t>
  </si>
  <si>
    <t>Track &amp; Field</t>
  </si>
  <si>
    <t>Men's, Women's</t>
  </si>
  <si>
    <t>Gymnastics</t>
  </si>
  <si>
    <t>Water Polo</t>
  </si>
  <si>
    <t>Softball</t>
  </si>
  <si>
    <t>Athletic Performance Coach</t>
  </si>
  <si>
    <t>Strength and Conditioning Coach (Football)</t>
  </si>
  <si>
    <t>Swimming &amp; Diving</t>
  </si>
  <si>
    <t>Rowing</t>
  </si>
  <si>
    <t>Track &amp; Field (Throws Coach)</t>
  </si>
  <si>
    <t>Diving</t>
  </si>
  <si>
    <t>Beach Volleyball</t>
  </si>
  <si>
    <t>Football (Performance Coordinator)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</si>
</sst>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B2DD-25E2-FE44-8124-DE921D89E604}">
  <dimension ref="A1:I28"/>
  <sheetViews>
    <sheetView workbookViewId="0">
      <selection activeCell="H7" sqref="H7:I7"/>
    </sheetView>
  </sheetViews>
  <sheetFormatPr baseColWidth="10" defaultRowHeight="16" x14ac:dyDescent="0.2"/>
  <cols>
    <col min="2" max="2" width="16.6640625" bestFit="1" customWidth="1"/>
    <col min="4" max="4" width="10.1640625" bestFit="1" customWidth="1"/>
    <col min="5" max="7" width="11.6640625" bestFit="1" customWidth="1"/>
  </cols>
  <sheetData>
    <row r="1" spans="1:9" x14ac:dyDescent="0.2">
      <c r="A1" t="s">
        <v>2</v>
      </c>
    </row>
    <row r="2" spans="1:9" x14ac:dyDescent="0.2">
      <c r="A2" t="s">
        <v>53</v>
      </c>
      <c r="B2" t="s">
        <v>54</v>
      </c>
      <c r="C2" t="s">
        <v>55</v>
      </c>
      <c r="D2" t="s">
        <v>57</v>
      </c>
      <c r="E2" t="s">
        <v>58</v>
      </c>
      <c r="F2" t="s">
        <v>59</v>
      </c>
      <c r="G2" t="s">
        <v>56</v>
      </c>
      <c r="H2" t="s">
        <v>88</v>
      </c>
      <c r="I2" t="s">
        <v>91</v>
      </c>
    </row>
    <row r="3" spans="1:9" x14ac:dyDescent="0.2">
      <c r="A3">
        <v>2015</v>
      </c>
      <c r="B3" t="s">
        <v>37</v>
      </c>
      <c r="C3" t="s">
        <v>38</v>
      </c>
      <c r="D3" s="1">
        <v>300000</v>
      </c>
      <c r="E3">
        <v>0</v>
      </c>
      <c r="F3" s="1">
        <v>3214771</v>
      </c>
      <c r="G3" s="1">
        <v>3514771</v>
      </c>
      <c r="H3" t="s">
        <v>89</v>
      </c>
      <c r="I3" t="s">
        <v>92</v>
      </c>
    </row>
    <row r="4" spans="1:9" x14ac:dyDescent="0.2">
      <c r="A4">
        <v>2015</v>
      </c>
      <c r="B4" t="s">
        <v>0</v>
      </c>
      <c r="C4" t="s">
        <v>1</v>
      </c>
      <c r="D4" s="1">
        <v>300000</v>
      </c>
      <c r="E4">
        <v>0</v>
      </c>
      <c r="F4" s="1">
        <v>2444493</v>
      </c>
      <c r="G4" s="1">
        <v>2744493</v>
      </c>
      <c r="H4" t="s">
        <v>90</v>
      </c>
      <c r="I4" t="s">
        <v>92</v>
      </c>
    </row>
    <row r="5" spans="1:9" x14ac:dyDescent="0.2">
      <c r="A5">
        <v>2015</v>
      </c>
      <c r="B5" t="s">
        <v>41</v>
      </c>
      <c r="C5" t="s">
        <v>42</v>
      </c>
      <c r="D5" s="1">
        <v>300000</v>
      </c>
      <c r="E5">
        <v>0</v>
      </c>
      <c r="F5" s="1">
        <v>607393</v>
      </c>
      <c r="G5" s="1">
        <v>907393</v>
      </c>
      <c r="H5" t="s">
        <v>93</v>
      </c>
      <c r="I5" t="s">
        <v>92</v>
      </c>
    </row>
    <row r="6" spans="1:9" x14ac:dyDescent="0.2">
      <c r="A6">
        <v>2015</v>
      </c>
      <c r="B6" t="s">
        <v>7</v>
      </c>
      <c r="C6" t="s">
        <v>8</v>
      </c>
      <c r="D6" s="1">
        <v>250000</v>
      </c>
      <c r="E6">
        <v>0</v>
      </c>
      <c r="F6" s="1">
        <v>198341</v>
      </c>
      <c r="G6" s="1">
        <v>448341</v>
      </c>
      <c r="H6" t="s">
        <v>90</v>
      </c>
      <c r="I6" t="s">
        <v>94</v>
      </c>
    </row>
    <row r="7" spans="1:9" x14ac:dyDescent="0.2">
      <c r="A7" s="2">
        <v>2015</v>
      </c>
      <c r="B7" s="2" t="s">
        <v>3</v>
      </c>
      <c r="C7" s="2" t="s">
        <v>4</v>
      </c>
      <c r="D7" s="3">
        <v>250000</v>
      </c>
      <c r="E7" s="2">
        <v>0</v>
      </c>
      <c r="F7" s="3">
        <v>138650</v>
      </c>
      <c r="G7" s="3">
        <v>388650</v>
      </c>
      <c r="H7" s="2" t="s">
        <v>105</v>
      </c>
      <c r="I7" s="2" t="s">
        <v>92</v>
      </c>
    </row>
    <row r="8" spans="1:9" x14ac:dyDescent="0.2">
      <c r="A8">
        <v>2015</v>
      </c>
      <c r="B8" t="s">
        <v>31</v>
      </c>
      <c r="C8" t="s">
        <v>32</v>
      </c>
      <c r="D8" s="1">
        <v>139167</v>
      </c>
      <c r="E8">
        <v>0</v>
      </c>
      <c r="F8" s="1">
        <v>220075</v>
      </c>
      <c r="G8" s="1">
        <v>359242</v>
      </c>
      <c r="H8" t="s">
        <v>95</v>
      </c>
      <c r="I8" t="s">
        <v>92</v>
      </c>
    </row>
    <row r="9" spans="1:9" x14ac:dyDescent="0.2">
      <c r="A9">
        <v>2015</v>
      </c>
      <c r="B9" t="s">
        <v>39</v>
      </c>
      <c r="C9" t="s">
        <v>40</v>
      </c>
      <c r="D9" s="1">
        <v>149583</v>
      </c>
      <c r="E9">
        <v>0</v>
      </c>
      <c r="F9" s="1">
        <v>135619</v>
      </c>
      <c r="G9" s="1">
        <v>285202</v>
      </c>
      <c r="H9" t="s">
        <v>96</v>
      </c>
      <c r="I9" t="s">
        <v>92</v>
      </c>
    </row>
    <row r="10" spans="1:9" x14ac:dyDescent="0.2">
      <c r="A10">
        <v>2015</v>
      </c>
      <c r="B10" t="s">
        <v>17</v>
      </c>
      <c r="C10" t="s">
        <v>18</v>
      </c>
      <c r="D10" s="1">
        <v>162083</v>
      </c>
      <c r="E10">
        <v>0</v>
      </c>
      <c r="F10" s="1">
        <v>65000</v>
      </c>
      <c r="G10" s="1">
        <v>227083</v>
      </c>
      <c r="H10" t="s">
        <v>97</v>
      </c>
      <c r="I10" t="s">
        <v>92</v>
      </c>
    </row>
    <row r="11" spans="1:9" x14ac:dyDescent="0.2">
      <c r="A11">
        <v>2015</v>
      </c>
      <c r="B11" t="s">
        <v>45</v>
      </c>
      <c r="C11" t="s">
        <v>46</v>
      </c>
      <c r="D11" s="1">
        <v>147083</v>
      </c>
      <c r="E11">
        <v>0</v>
      </c>
      <c r="F11" s="1">
        <v>74395</v>
      </c>
      <c r="G11" s="1">
        <v>221478</v>
      </c>
      <c r="H11" t="s">
        <v>98</v>
      </c>
      <c r="I11" t="s">
        <v>92</v>
      </c>
    </row>
    <row r="12" spans="1:9" x14ac:dyDescent="0.2">
      <c r="A12">
        <v>2015</v>
      </c>
      <c r="B12" t="s">
        <v>49</v>
      </c>
      <c r="C12" t="s">
        <v>50</v>
      </c>
      <c r="D12" s="1">
        <v>135417</v>
      </c>
      <c r="E12">
        <v>0</v>
      </c>
      <c r="F12" s="1">
        <v>78705</v>
      </c>
      <c r="G12" s="1">
        <v>214122</v>
      </c>
      <c r="H12" t="s">
        <v>95</v>
      </c>
      <c r="I12" t="s">
        <v>94</v>
      </c>
    </row>
    <row r="13" spans="1:9" x14ac:dyDescent="0.2">
      <c r="A13">
        <v>2015</v>
      </c>
      <c r="B13" t="s">
        <v>43</v>
      </c>
      <c r="C13" t="s">
        <v>44</v>
      </c>
      <c r="D13" s="1">
        <v>143000</v>
      </c>
      <c r="E13">
        <v>0</v>
      </c>
      <c r="F13" s="1">
        <v>68323</v>
      </c>
      <c r="G13" s="1">
        <v>211323</v>
      </c>
      <c r="H13" t="s">
        <v>98</v>
      </c>
      <c r="I13" t="s">
        <v>94</v>
      </c>
    </row>
    <row r="14" spans="1:9" x14ac:dyDescent="0.2">
      <c r="A14">
        <v>2015</v>
      </c>
      <c r="B14" t="s">
        <v>9</v>
      </c>
      <c r="C14" t="s">
        <v>10</v>
      </c>
      <c r="D14" s="1">
        <v>157583</v>
      </c>
      <c r="E14">
        <v>0</v>
      </c>
      <c r="F14" s="1">
        <v>45098</v>
      </c>
      <c r="G14" s="1">
        <v>202681</v>
      </c>
      <c r="H14" t="s">
        <v>96</v>
      </c>
      <c r="I14" t="s">
        <v>94</v>
      </c>
    </row>
    <row r="15" spans="1:9" x14ac:dyDescent="0.2">
      <c r="A15">
        <v>2015</v>
      </c>
      <c r="B15" t="s">
        <v>33</v>
      </c>
      <c r="C15" t="s">
        <v>34</v>
      </c>
      <c r="D15" s="1">
        <v>179167</v>
      </c>
      <c r="E15">
        <v>0</v>
      </c>
      <c r="F15" s="1">
        <v>20495</v>
      </c>
      <c r="G15" s="1">
        <v>199662</v>
      </c>
      <c r="H15" t="s">
        <v>99</v>
      </c>
      <c r="I15" t="s">
        <v>100</v>
      </c>
    </row>
    <row r="16" spans="1:9" x14ac:dyDescent="0.2">
      <c r="A16">
        <v>2015</v>
      </c>
      <c r="B16" t="s">
        <v>11</v>
      </c>
      <c r="C16" t="s">
        <v>12</v>
      </c>
      <c r="D16" s="1">
        <v>171167</v>
      </c>
      <c r="E16">
        <v>0</v>
      </c>
      <c r="F16" s="1">
        <v>11024</v>
      </c>
      <c r="G16" s="1">
        <v>182191</v>
      </c>
      <c r="H16" t="s">
        <v>101</v>
      </c>
      <c r="I16" t="s">
        <v>94</v>
      </c>
    </row>
    <row r="17" spans="1:9" x14ac:dyDescent="0.2">
      <c r="A17">
        <v>2015</v>
      </c>
      <c r="B17" t="s">
        <v>13</v>
      </c>
      <c r="C17" t="s">
        <v>14</v>
      </c>
      <c r="D17" s="1">
        <v>156604</v>
      </c>
      <c r="E17">
        <v>0</v>
      </c>
      <c r="F17" s="1">
        <v>5879</v>
      </c>
      <c r="G17" s="1">
        <v>162483</v>
      </c>
      <c r="H17" t="s">
        <v>97</v>
      </c>
      <c r="I17" t="s">
        <v>94</v>
      </c>
    </row>
    <row r="18" spans="1:9" x14ac:dyDescent="0.2">
      <c r="A18">
        <v>2015</v>
      </c>
      <c r="B18" t="s">
        <v>51</v>
      </c>
      <c r="C18" t="s">
        <v>52</v>
      </c>
      <c r="D18" s="1">
        <v>120000</v>
      </c>
      <c r="E18">
        <v>0</v>
      </c>
      <c r="F18" s="1">
        <v>39103</v>
      </c>
      <c r="G18" s="1">
        <v>159103</v>
      </c>
      <c r="H18" t="s">
        <v>102</v>
      </c>
      <c r="I18" t="s">
        <v>92</v>
      </c>
    </row>
    <row r="19" spans="1:9" x14ac:dyDescent="0.2">
      <c r="A19">
        <v>2015</v>
      </c>
      <c r="B19" t="s">
        <v>23</v>
      </c>
      <c r="C19" t="s">
        <v>24</v>
      </c>
      <c r="D19" s="1">
        <v>121250</v>
      </c>
      <c r="E19">
        <v>0</v>
      </c>
      <c r="F19" s="1">
        <v>32012</v>
      </c>
      <c r="G19" s="1">
        <v>153262</v>
      </c>
      <c r="H19" t="s">
        <v>103</v>
      </c>
      <c r="I19" t="s">
        <v>94</v>
      </c>
    </row>
    <row r="20" spans="1:9" x14ac:dyDescent="0.2">
      <c r="A20" s="2">
        <v>2015</v>
      </c>
      <c r="B20" s="2" t="s">
        <v>29</v>
      </c>
      <c r="C20" s="2" t="s">
        <v>30</v>
      </c>
      <c r="D20" s="3">
        <v>150000</v>
      </c>
      <c r="E20" s="2">
        <v>0</v>
      </c>
      <c r="F20" s="3">
        <v>1024</v>
      </c>
      <c r="G20" s="3">
        <v>151024</v>
      </c>
      <c r="H20" s="2" t="s">
        <v>104</v>
      </c>
      <c r="I20" s="2" t="s">
        <v>100</v>
      </c>
    </row>
    <row r="21" spans="1:9" x14ac:dyDescent="0.2">
      <c r="A21">
        <v>2015</v>
      </c>
      <c r="B21" t="s">
        <v>19</v>
      </c>
      <c r="C21" t="s">
        <v>20</v>
      </c>
      <c r="D21" s="1">
        <v>103245</v>
      </c>
      <c r="E21">
        <v>0</v>
      </c>
      <c r="F21" s="1">
        <v>32007</v>
      </c>
      <c r="G21" s="1">
        <v>135252</v>
      </c>
      <c r="H21" t="s">
        <v>106</v>
      </c>
      <c r="I21" t="s">
        <v>94</v>
      </c>
    </row>
    <row r="22" spans="1:9" x14ac:dyDescent="0.2">
      <c r="A22">
        <v>2015</v>
      </c>
      <c r="B22" t="s">
        <v>5</v>
      </c>
      <c r="C22" t="s">
        <v>6</v>
      </c>
      <c r="D22" s="1">
        <v>87961</v>
      </c>
      <c r="E22">
        <v>0</v>
      </c>
      <c r="F22" s="1">
        <v>18591</v>
      </c>
      <c r="G22" s="1">
        <v>106552</v>
      </c>
      <c r="H22" t="s">
        <v>102</v>
      </c>
      <c r="I22" t="s">
        <v>94</v>
      </c>
    </row>
    <row r="23" spans="1:9" x14ac:dyDescent="0.2">
      <c r="A23">
        <v>2015</v>
      </c>
      <c r="B23" t="s">
        <v>21</v>
      </c>
      <c r="C23" t="s">
        <v>22</v>
      </c>
      <c r="D23" s="1">
        <v>100000</v>
      </c>
      <c r="E23">
        <v>0</v>
      </c>
      <c r="F23">
        <v>0</v>
      </c>
      <c r="G23" s="1">
        <v>100000</v>
      </c>
      <c r="H23" t="s">
        <v>90</v>
      </c>
      <c r="I23" t="s">
        <v>92</v>
      </c>
    </row>
    <row r="24" spans="1:9" x14ac:dyDescent="0.2">
      <c r="A24">
        <v>2015</v>
      </c>
      <c r="B24" t="s">
        <v>27</v>
      </c>
      <c r="C24" t="s">
        <v>28</v>
      </c>
      <c r="D24" s="1">
        <v>95000</v>
      </c>
      <c r="E24">
        <v>0</v>
      </c>
      <c r="F24" s="1">
        <v>2488</v>
      </c>
      <c r="G24" s="1">
        <v>97488</v>
      </c>
      <c r="H24" t="s">
        <v>107</v>
      </c>
      <c r="I24" t="s">
        <v>94</v>
      </c>
    </row>
    <row r="25" spans="1:9" x14ac:dyDescent="0.2">
      <c r="A25" s="2">
        <v>2015</v>
      </c>
      <c r="B25" s="2" t="s">
        <v>15</v>
      </c>
      <c r="C25" s="2" t="s">
        <v>16</v>
      </c>
      <c r="D25" s="3">
        <v>95000</v>
      </c>
      <c r="E25" s="2">
        <v>0</v>
      </c>
      <c r="F25" s="2">
        <v>712</v>
      </c>
      <c r="G25" s="3">
        <v>95712</v>
      </c>
      <c r="H25" s="2" t="s">
        <v>108</v>
      </c>
      <c r="I25" s="2" t="s">
        <v>92</v>
      </c>
    </row>
    <row r="26" spans="1:9" x14ac:dyDescent="0.2">
      <c r="A26">
        <v>2015</v>
      </c>
      <c r="B26" t="s">
        <v>47</v>
      </c>
      <c r="C26" t="s">
        <v>48</v>
      </c>
      <c r="D26" s="1">
        <v>70369</v>
      </c>
      <c r="E26">
        <v>0</v>
      </c>
      <c r="F26" s="1">
        <v>23017</v>
      </c>
      <c r="G26" s="1">
        <v>93386</v>
      </c>
      <c r="H26" t="s">
        <v>109</v>
      </c>
      <c r="I26" t="s">
        <v>94</v>
      </c>
    </row>
    <row r="27" spans="1:9" x14ac:dyDescent="0.2">
      <c r="A27">
        <v>2015</v>
      </c>
      <c r="B27" t="s">
        <v>35</v>
      </c>
      <c r="C27" t="s">
        <v>36</v>
      </c>
      <c r="D27" s="1">
        <v>68542</v>
      </c>
      <c r="E27">
        <v>0</v>
      </c>
      <c r="F27" s="1">
        <v>17600</v>
      </c>
      <c r="G27" s="1">
        <v>86142</v>
      </c>
      <c r="H27" t="s">
        <v>110</v>
      </c>
      <c r="I27" t="s">
        <v>94</v>
      </c>
    </row>
    <row r="28" spans="1:9" x14ac:dyDescent="0.2">
      <c r="A28">
        <v>2015</v>
      </c>
      <c r="B28" t="s">
        <v>25</v>
      </c>
      <c r="C28" t="s">
        <v>26</v>
      </c>
      <c r="D28" s="1">
        <v>55417</v>
      </c>
      <c r="E28">
        <v>0</v>
      </c>
      <c r="F28">
        <v>0</v>
      </c>
      <c r="G28" s="1">
        <v>55417</v>
      </c>
      <c r="H28" t="s">
        <v>99</v>
      </c>
      <c r="I28" t="s">
        <v>94</v>
      </c>
    </row>
  </sheetData>
  <autoFilter ref="A2:I2" xr:uid="{932A6F87-B70F-4346-988C-2EB17C017B51}">
    <sortState xmlns:xlrd2="http://schemas.microsoft.com/office/spreadsheetml/2017/richdata2" ref="A3:I28">
      <sortCondition descending="1" ref="G2:G28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BD99-EEE9-AE48-90C4-488C875C8CDE}">
  <dimension ref="A1:I25"/>
  <sheetViews>
    <sheetView workbookViewId="0">
      <selection activeCell="I18" sqref="H18:I18"/>
    </sheetView>
  </sheetViews>
  <sheetFormatPr baseColWidth="10" defaultRowHeight="16" x14ac:dyDescent="0.2"/>
  <cols>
    <col min="2" max="2" width="16.6640625" bestFit="1" customWidth="1"/>
    <col min="3" max="3" width="13.5" bestFit="1" customWidth="1"/>
    <col min="4" max="4" width="10.1640625" bestFit="1" customWidth="1"/>
    <col min="5" max="5" width="8.83203125" bestFit="1" customWidth="1"/>
    <col min="6" max="7" width="11.6640625" bestFit="1" customWidth="1"/>
  </cols>
  <sheetData>
    <row r="1" spans="1:9" x14ac:dyDescent="0.2">
      <c r="A1" t="s">
        <v>53</v>
      </c>
      <c r="B1" t="s">
        <v>54</v>
      </c>
      <c r="C1" t="s">
        <v>55</v>
      </c>
      <c r="D1" t="s">
        <v>57</v>
      </c>
      <c r="E1" t="s">
        <v>58</v>
      </c>
      <c r="F1" t="s">
        <v>59</v>
      </c>
      <c r="G1" t="s">
        <v>56</v>
      </c>
      <c r="H1" t="s">
        <v>88</v>
      </c>
      <c r="I1" t="s">
        <v>91</v>
      </c>
    </row>
    <row r="2" spans="1:9" x14ac:dyDescent="0.2">
      <c r="A2">
        <v>2016</v>
      </c>
      <c r="B2" t="s">
        <v>37</v>
      </c>
      <c r="C2" t="s">
        <v>38</v>
      </c>
      <c r="D2" s="1">
        <v>300000</v>
      </c>
      <c r="E2">
        <v>0</v>
      </c>
      <c r="F2" s="1">
        <v>3277299</v>
      </c>
      <c r="G2" s="1">
        <v>3577299</v>
      </c>
      <c r="H2" t="str">
        <f>IF(C2='2015'!C3,'2015'!H3,"Error")</f>
        <v>Football</v>
      </c>
      <c r="I2" t="str">
        <f>IF(C2='2015'!C3,'2015'!I3,"Error")</f>
        <v>Men's</v>
      </c>
    </row>
    <row r="3" spans="1:9" x14ac:dyDescent="0.2">
      <c r="A3">
        <v>2016</v>
      </c>
      <c r="B3" t="s">
        <v>0</v>
      </c>
      <c r="C3" t="s">
        <v>1</v>
      </c>
      <c r="D3" s="1">
        <v>300000</v>
      </c>
      <c r="E3">
        <v>0</v>
      </c>
      <c r="F3" s="1">
        <v>2421405</v>
      </c>
      <c r="G3" s="1">
        <v>2721405</v>
      </c>
      <c r="H3" t="str">
        <f>IF(C3='2015'!C4,'2015'!H4,"Error")</f>
        <v>Basketball</v>
      </c>
      <c r="I3" t="str">
        <f>IF(D3='2015'!D4,'2015'!I4,"Error")</f>
        <v>Men's</v>
      </c>
    </row>
    <row r="4" spans="1:9" x14ac:dyDescent="0.2">
      <c r="A4">
        <v>2016</v>
      </c>
      <c r="B4" t="s">
        <v>41</v>
      </c>
      <c r="C4" t="s">
        <v>42</v>
      </c>
      <c r="D4" s="1">
        <v>300000</v>
      </c>
      <c r="E4">
        <v>0</v>
      </c>
      <c r="F4" s="1">
        <v>585616</v>
      </c>
      <c r="G4" s="1">
        <v>885616</v>
      </c>
      <c r="H4" t="str">
        <f>IF(C4='2015'!C5,'2015'!H5,"Error")</f>
        <v>Baseball</v>
      </c>
      <c r="I4" t="str">
        <f>IF(D4='2015'!D5,'2015'!I5,"Error")</f>
        <v>Men's</v>
      </c>
    </row>
    <row r="5" spans="1:9" x14ac:dyDescent="0.2">
      <c r="A5">
        <v>2016</v>
      </c>
      <c r="B5" t="s">
        <v>7</v>
      </c>
      <c r="C5" t="s">
        <v>8</v>
      </c>
      <c r="D5" s="1">
        <v>250000</v>
      </c>
      <c r="E5">
        <v>0</v>
      </c>
      <c r="F5" s="1">
        <v>229073</v>
      </c>
      <c r="G5" s="1">
        <v>479073</v>
      </c>
      <c r="H5" t="str">
        <f>IF(C5='2015'!C6,'2015'!H6,"Error")</f>
        <v>Basketball</v>
      </c>
      <c r="I5" t="str">
        <f>IF(D5='2015'!D6,'2015'!I6,"Error")</f>
        <v>Women's</v>
      </c>
    </row>
    <row r="6" spans="1:9" x14ac:dyDescent="0.2">
      <c r="A6" s="2">
        <v>2016</v>
      </c>
      <c r="B6" s="2" t="s">
        <v>3</v>
      </c>
      <c r="C6" s="2" t="s">
        <v>4</v>
      </c>
      <c r="D6" s="3">
        <v>250000</v>
      </c>
      <c r="E6" s="2">
        <v>0</v>
      </c>
      <c r="F6" s="3">
        <v>140551</v>
      </c>
      <c r="G6" s="3">
        <v>390551</v>
      </c>
      <c r="H6" s="2" t="str">
        <f>IF(C6='2015'!C7,'2015'!H7,"Error")</f>
        <v>Strength and Conditioning Coach (Football)</v>
      </c>
      <c r="I6" s="2" t="str">
        <f>IF(D6='2015'!D7,'2015'!I7,"Error")</f>
        <v>Men's</v>
      </c>
    </row>
    <row r="7" spans="1:9" x14ac:dyDescent="0.2">
      <c r="A7">
        <v>2016</v>
      </c>
      <c r="B7" t="s">
        <v>31</v>
      </c>
      <c r="C7" t="s">
        <v>32</v>
      </c>
      <c r="D7" s="1">
        <v>149167</v>
      </c>
      <c r="E7">
        <v>0</v>
      </c>
      <c r="F7" s="1">
        <v>202782</v>
      </c>
      <c r="G7" s="1">
        <v>351949</v>
      </c>
      <c r="H7" t="str">
        <f>IF(C7='2015'!C8,'2015'!H8,"Error")</f>
        <v>Tennis</v>
      </c>
      <c r="I7" t="s">
        <v>92</v>
      </c>
    </row>
    <row r="8" spans="1:9" x14ac:dyDescent="0.2">
      <c r="A8">
        <v>2016</v>
      </c>
      <c r="B8" t="s">
        <v>43</v>
      </c>
      <c r="C8" t="s">
        <v>44</v>
      </c>
      <c r="D8" s="1">
        <v>158417</v>
      </c>
      <c r="E8">
        <v>0</v>
      </c>
      <c r="F8" s="1">
        <v>90421</v>
      </c>
      <c r="G8" s="1">
        <v>248838</v>
      </c>
      <c r="H8" t="s">
        <v>98</v>
      </c>
      <c r="I8" t="s">
        <v>94</v>
      </c>
    </row>
    <row r="9" spans="1:9" x14ac:dyDescent="0.2">
      <c r="A9">
        <v>2016</v>
      </c>
      <c r="B9" t="s">
        <v>11</v>
      </c>
      <c r="C9" t="s">
        <v>12</v>
      </c>
      <c r="D9" s="1">
        <v>199083</v>
      </c>
      <c r="E9">
        <v>0</v>
      </c>
      <c r="F9" s="1">
        <v>39940</v>
      </c>
      <c r="G9" s="1">
        <v>239023</v>
      </c>
      <c r="H9" t="s">
        <v>101</v>
      </c>
      <c r="I9" t="s">
        <v>94</v>
      </c>
    </row>
    <row r="10" spans="1:9" x14ac:dyDescent="0.2">
      <c r="A10">
        <v>2016</v>
      </c>
      <c r="B10" t="s">
        <v>39</v>
      </c>
      <c r="C10" t="s">
        <v>40</v>
      </c>
      <c r="D10" s="1">
        <v>172083</v>
      </c>
      <c r="E10">
        <v>0</v>
      </c>
      <c r="F10" s="1">
        <v>60000</v>
      </c>
      <c r="G10" s="1">
        <v>232083</v>
      </c>
      <c r="H10" t="s">
        <v>96</v>
      </c>
      <c r="I10" t="s">
        <v>92</v>
      </c>
    </row>
    <row r="11" spans="1:9" x14ac:dyDescent="0.2">
      <c r="A11">
        <v>2016</v>
      </c>
      <c r="B11" t="s">
        <v>49</v>
      </c>
      <c r="C11" t="s">
        <v>50</v>
      </c>
      <c r="D11" s="1">
        <v>152083</v>
      </c>
      <c r="E11">
        <v>0</v>
      </c>
      <c r="F11" s="1">
        <v>61910</v>
      </c>
      <c r="G11" s="1">
        <v>213993</v>
      </c>
      <c r="H11" t="s">
        <v>95</v>
      </c>
      <c r="I11" t="s">
        <v>94</v>
      </c>
    </row>
    <row r="12" spans="1:9" x14ac:dyDescent="0.2">
      <c r="A12">
        <v>2016</v>
      </c>
      <c r="B12" t="s">
        <v>17</v>
      </c>
      <c r="C12" t="s">
        <v>18</v>
      </c>
      <c r="D12" s="1">
        <v>167083</v>
      </c>
      <c r="E12">
        <v>0</v>
      </c>
      <c r="F12" s="1">
        <v>46468</v>
      </c>
      <c r="G12" s="1">
        <v>213551</v>
      </c>
      <c r="H12" t="s">
        <v>97</v>
      </c>
      <c r="I12" t="s">
        <v>92</v>
      </c>
    </row>
    <row r="13" spans="1:9" x14ac:dyDescent="0.2">
      <c r="A13">
        <v>2016</v>
      </c>
      <c r="B13" t="s">
        <v>33</v>
      </c>
      <c r="C13" t="s">
        <v>34</v>
      </c>
      <c r="D13" s="1">
        <v>189167</v>
      </c>
      <c r="E13">
        <v>0</v>
      </c>
      <c r="F13" s="1">
        <v>22433</v>
      </c>
      <c r="G13" s="1">
        <v>211600</v>
      </c>
      <c r="H13" t="s">
        <v>99</v>
      </c>
      <c r="I13" t="s">
        <v>100</v>
      </c>
    </row>
    <row r="14" spans="1:9" x14ac:dyDescent="0.2">
      <c r="A14">
        <v>2016</v>
      </c>
      <c r="B14" t="s">
        <v>9</v>
      </c>
      <c r="C14" t="s">
        <v>10</v>
      </c>
      <c r="D14" s="1">
        <v>163887</v>
      </c>
      <c r="E14">
        <v>0</v>
      </c>
      <c r="F14" s="1">
        <v>34402</v>
      </c>
      <c r="G14" s="1">
        <v>198289</v>
      </c>
      <c r="H14" t="s">
        <v>96</v>
      </c>
      <c r="I14" t="s">
        <v>94</v>
      </c>
    </row>
    <row r="15" spans="1:9" x14ac:dyDescent="0.2">
      <c r="A15">
        <v>2016</v>
      </c>
      <c r="B15" t="s">
        <v>13</v>
      </c>
      <c r="C15" t="s">
        <v>14</v>
      </c>
      <c r="D15" s="1">
        <v>159125</v>
      </c>
      <c r="E15">
        <v>0</v>
      </c>
      <c r="F15" s="1">
        <v>14318</v>
      </c>
      <c r="G15" s="1">
        <v>173443</v>
      </c>
      <c r="H15" t="s">
        <v>97</v>
      </c>
      <c r="I15" t="s">
        <v>94</v>
      </c>
    </row>
    <row r="16" spans="1:9" x14ac:dyDescent="0.2">
      <c r="A16">
        <v>2016</v>
      </c>
      <c r="B16" t="s">
        <v>45</v>
      </c>
      <c r="C16" t="s">
        <v>46</v>
      </c>
      <c r="D16" s="1">
        <v>152083</v>
      </c>
      <c r="E16">
        <v>0</v>
      </c>
      <c r="F16" s="1">
        <v>15715</v>
      </c>
      <c r="G16" s="1">
        <v>167798</v>
      </c>
      <c r="H16" t="s">
        <v>98</v>
      </c>
      <c r="I16" t="s">
        <v>92</v>
      </c>
    </row>
    <row r="17" spans="1:9" x14ac:dyDescent="0.2">
      <c r="A17">
        <v>2016</v>
      </c>
      <c r="B17" t="s">
        <v>19</v>
      </c>
      <c r="C17" t="s">
        <v>20</v>
      </c>
      <c r="D17" s="1">
        <v>106342</v>
      </c>
      <c r="E17">
        <v>0</v>
      </c>
      <c r="F17" s="1">
        <v>53128</v>
      </c>
      <c r="G17" s="1">
        <v>159470</v>
      </c>
      <c r="H17" t="s">
        <v>106</v>
      </c>
      <c r="I17" t="s">
        <v>94</v>
      </c>
    </row>
    <row r="18" spans="1:9" x14ac:dyDescent="0.2">
      <c r="A18" s="2">
        <v>2016</v>
      </c>
      <c r="B18" s="2" t="s">
        <v>29</v>
      </c>
      <c r="C18" s="2" t="s">
        <v>30</v>
      </c>
      <c r="D18" s="3">
        <v>152083</v>
      </c>
      <c r="E18" s="2">
        <v>0</v>
      </c>
      <c r="F18" s="3">
        <v>2461</v>
      </c>
      <c r="G18" s="3">
        <v>154544</v>
      </c>
      <c r="H18" s="2" t="s">
        <v>104</v>
      </c>
      <c r="I18" s="2" t="s">
        <v>100</v>
      </c>
    </row>
    <row r="19" spans="1:9" x14ac:dyDescent="0.2">
      <c r="A19">
        <v>2016</v>
      </c>
      <c r="B19" t="s">
        <v>23</v>
      </c>
      <c r="C19" t="s">
        <v>24</v>
      </c>
      <c r="D19" s="1">
        <v>124250</v>
      </c>
      <c r="E19">
        <v>0</v>
      </c>
      <c r="F19" s="1">
        <v>26230</v>
      </c>
      <c r="G19" s="1">
        <v>150480</v>
      </c>
      <c r="H19" t="s">
        <v>103</v>
      </c>
      <c r="I19" t="s">
        <v>94</v>
      </c>
    </row>
    <row r="20" spans="1:9" x14ac:dyDescent="0.2">
      <c r="A20">
        <v>2016</v>
      </c>
      <c r="B20" t="s">
        <v>51</v>
      </c>
      <c r="C20" t="s">
        <v>52</v>
      </c>
      <c r="D20" s="1">
        <v>124167</v>
      </c>
      <c r="E20">
        <v>0</v>
      </c>
      <c r="F20" s="1">
        <v>19656</v>
      </c>
      <c r="G20" s="1">
        <v>143823</v>
      </c>
      <c r="H20" t="s">
        <v>102</v>
      </c>
      <c r="I20" t="s">
        <v>92</v>
      </c>
    </row>
    <row r="21" spans="1:9" x14ac:dyDescent="0.2">
      <c r="A21">
        <v>2016</v>
      </c>
      <c r="B21" t="s">
        <v>47</v>
      </c>
      <c r="C21" t="s">
        <v>48</v>
      </c>
      <c r="D21" s="1">
        <v>72480</v>
      </c>
      <c r="E21">
        <v>0</v>
      </c>
      <c r="F21" s="1">
        <v>44452</v>
      </c>
      <c r="G21" s="1">
        <v>116932</v>
      </c>
      <c r="H21" t="s">
        <v>109</v>
      </c>
      <c r="I21" t="s">
        <v>94</v>
      </c>
    </row>
    <row r="22" spans="1:9" x14ac:dyDescent="0.2">
      <c r="A22">
        <v>2016</v>
      </c>
      <c r="B22" t="s">
        <v>5</v>
      </c>
      <c r="C22" t="s">
        <v>6</v>
      </c>
      <c r="D22" s="1">
        <v>99504</v>
      </c>
      <c r="E22">
        <v>0</v>
      </c>
      <c r="F22" s="1">
        <v>5000</v>
      </c>
      <c r="G22" s="1">
        <v>104504</v>
      </c>
      <c r="H22" t="s">
        <v>102</v>
      </c>
      <c r="I22" t="s">
        <v>94</v>
      </c>
    </row>
    <row r="23" spans="1:9" x14ac:dyDescent="0.2">
      <c r="A23" s="2">
        <v>2016</v>
      </c>
      <c r="B23" s="2" t="s">
        <v>15</v>
      </c>
      <c r="C23" s="2" t="s">
        <v>16</v>
      </c>
      <c r="D23" s="3">
        <v>96188</v>
      </c>
      <c r="E23" s="2">
        <v>0</v>
      </c>
      <c r="F23" s="3">
        <v>2810</v>
      </c>
      <c r="G23" s="3">
        <v>98998</v>
      </c>
      <c r="H23" s="2" t="s">
        <v>108</v>
      </c>
      <c r="I23" s="2" t="s">
        <v>92</v>
      </c>
    </row>
    <row r="24" spans="1:9" x14ac:dyDescent="0.2">
      <c r="A24">
        <v>2016</v>
      </c>
      <c r="B24" t="s">
        <v>27</v>
      </c>
      <c r="C24" t="s">
        <v>28</v>
      </c>
      <c r="D24" s="1">
        <v>95000</v>
      </c>
      <c r="E24">
        <v>0</v>
      </c>
      <c r="F24" s="1">
        <v>1150</v>
      </c>
      <c r="G24" s="1">
        <v>96150</v>
      </c>
      <c r="H24" t="s">
        <v>107</v>
      </c>
      <c r="I24" t="s">
        <v>94</v>
      </c>
    </row>
    <row r="25" spans="1:9" x14ac:dyDescent="0.2">
      <c r="A25">
        <v>2016</v>
      </c>
      <c r="B25" t="s">
        <v>35</v>
      </c>
      <c r="C25" t="s">
        <v>36</v>
      </c>
      <c r="D25" s="1">
        <v>72083</v>
      </c>
      <c r="E25">
        <v>0</v>
      </c>
      <c r="F25" s="1">
        <v>13957</v>
      </c>
      <c r="G25" s="1">
        <v>86040</v>
      </c>
      <c r="H25" t="s">
        <v>110</v>
      </c>
      <c r="I25" t="s">
        <v>94</v>
      </c>
    </row>
  </sheetData>
  <autoFilter ref="A1:I1" xr:uid="{A5CC5A1A-0758-CA46-A9CE-D0F56756978B}">
    <sortState xmlns:xlrd2="http://schemas.microsoft.com/office/spreadsheetml/2017/richdata2" ref="A2:I25">
      <sortCondition descending="1" ref="G1:G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9F5F-40D3-C149-873E-DD902F6BD356}">
  <dimension ref="A1:I26"/>
  <sheetViews>
    <sheetView workbookViewId="0">
      <selection activeCell="H23" sqref="H23:I23"/>
    </sheetView>
  </sheetViews>
  <sheetFormatPr baseColWidth="10" defaultRowHeight="16" x14ac:dyDescent="0.2"/>
  <cols>
    <col min="6" max="7" width="11.6640625" bestFit="1" customWidth="1"/>
  </cols>
  <sheetData>
    <row r="1" spans="1:9" x14ac:dyDescent="0.2">
      <c r="A1" t="s">
        <v>53</v>
      </c>
      <c r="B1" t="s">
        <v>54</v>
      </c>
      <c r="C1" t="s">
        <v>55</v>
      </c>
      <c r="D1" t="s">
        <v>57</v>
      </c>
      <c r="E1" t="s">
        <v>58</v>
      </c>
      <c r="F1" t="s">
        <v>59</v>
      </c>
      <c r="G1" t="s">
        <v>56</v>
      </c>
      <c r="H1" t="s">
        <v>88</v>
      </c>
      <c r="I1" t="s">
        <v>91</v>
      </c>
    </row>
    <row r="2" spans="1:9" x14ac:dyDescent="0.2">
      <c r="A2">
        <v>2017</v>
      </c>
      <c r="B2" t="s">
        <v>37</v>
      </c>
      <c r="C2" t="s">
        <v>38</v>
      </c>
      <c r="D2" s="1">
        <v>386593</v>
      </c>
      <c r="E2">
        <v>0</v>
      </c>
      <c r="F2" s="1">
        <v>3302449</v>
      </c>
      <c r="G2" s="1">
        <v>3689042</v>
      </c>
      <c r="H2" t="str">
        <f>IF(C2='2017'!C2,'2016'!H2,"Error")</f>
        <v>Football</v>
      </c>
      <c r="I2" t="str">
        <f>IF(C2='2016'!C2,'2016'!I2,"Error")</f>
        <v>Men's</v>
      </c>
    </row>
    <row r="3" spans="1:9" x14ac:dyDescent="0.2">
      <c r="A3">
        <v>2017</v>
      </c>
      <c r="B3" t="s">
        <v>0</v>
      </c>
      <c r="C3" t="s">
        <v>1</v>
      </c>
      <c r="D3" s="1">
        <v>300000</v>
      </c>
      <c r="E3">
        <v>0</v>
      </c>
      <c r="F3" s="1">
        <v>2438906</v>
      </c>
      <c r="G3" s="1">
        <v>2738906</v>
      </c>
      <c r="H3" t="str">
        <f>IF(C3='2017'!C3,'2016'!H3,"Error")</f>
        <v>Basketball</v>
      </c>
      <c r="I3" t="str">
        <f>IF(C3='2016'!C3,'2016'!I3,"Error")</f>
        <v>Men's</v>
      </c>
    </row>
    <row r="4" spans="1:9" x14ac:dyDescent="0.2">
      <c r="A4">
        <v>2017</v>
      </c>
      <c r="B4" t="s">
        <v>41</v>
      </c>
      <c r="C4" t="s">
        <v>42</v>
      </c>
      <c r="D4" s="1">
        <v>300000</v>
      </c>
      <c r="E4">
        <v>0</v>
      </c>
      <c r="F4" s="1">
        <v>582588</v>
      </c>
      <c r="G4" s="1">
        <v>882588</v>
      </c>
      <c r="H4" t="str">
        <f>IF(C4='2017'!C4,'2016'!H4,"Error")</f>
        <v>Baseball</v>
      </c>
      <c r="I4" t="str">
        <f>IF(C4='2016'!C4,'2016'!I4,"Error")</f>
        <v>Men's</v>
      </c>
    </row>
    <row r="5" spans="1:9" x14ac:dyDescent="0.2">
      <c r="A5">
        <v>2017</v>
      </c>
      <c r="B5" t="s">
        <v>7</v>
      </c>
      <c r="C5" t="s">
        <v>8</v>
      </c>
      <c r="D5" s="1">
        <v>260318</v>
      </c>
      <c r="E5">
        <v>0</v>
      </c>
      <c r="F5" s="1">
        <v>213969</v>
      </c>
      <c r="G5" s="1">
        <v>474287</v>
      </c>
      <c r="H5" t="str">
        <f>IF(C5='2017'!C5,'2016'!H5,"Error")</f>
        <v>Basketball</v>
      </c>
      <c r="I5" t="str">
        <f>IF(C5='2016'!C5,'2016'!I5,"Error")</f>
        <v>Women's</v>
      </c>
    </row>
    <row r="6" spans="1:9" x14ac:dyDescent="0.2">
      <c r="A6" s="2">
        <v>2017</v>
      </c>
      <c r="B6" s="2" t="s">
        <v>3</v>
      </c>
      <c r="C6" s="2" t="s">
        <v>4</v>
      </c>
      <c r="D6" s="3">
        <v>250000</v>
      </c>
      <c r="E6" s="2">
        <v>0</v>
      </c>
      <c r="F6" s="3">
        <v>179160</v>
      </c>
      <c r="G6" s="3">
        <v>429160</v>
      </c>
      <c r="H6" s="2" t="str">
        <f>IF(C6='2017'!C6,'2016'!H6,"Error")</f>
        <v>Strength and Conditioning Coach (Football)</v>
      </c>
      <c r="I6" s="2" t="str">
        <f>IF(C6='2016'!C6,'2016'!I6,"Error")</f>
        <v>Men's</v>
      </c>
    </row>
    <row r="7" spans="1:9" x14ac:dyDescent="0.2">
      <c r="A7">
        <v>2017</v>
      </c>
      <c r="B7" t="s">
        <v>31</v>
      </c>
      <c r="C7" t="s">
        <v>32</v>
      </c>
      <c r="D7" s="1">
        <v>159167</v>
      </c>
      <c r="E7">
        <v>0</v>
      </c>
      <c r="F7" s="1">
        <v>131551</v>
      </c>
      <c r="G7" s="1">
        <v>290718</v>
      </c>
      <c r="H7" t="str">
        <f>IF(C7='2017'!C7,'2016'!H7,"Error")</f>
        <v>Tennis</v>
      </c>
      <c r="I7" t="str">
        <f>IF(C7='2016'!C7,'2016'!I7,"Error")</f>
        <v>Men's</v>
      </c>
    </row>
    <row r="8" spans="1:9" x14ac:dyDescent="0.2">
      <c r="A8">
        <v>2017</v>
      </c>
      <c r="B8" t="s">
        <v>11</v>
      </c>
      <c r="C8" t="s">
        <v>12</v>
      </c>
      <c r="D8" s="1">
        <v>234167</v>
      </c>
      <c r="E8">
        <v>0</v>
      </c>
      <c r="F8" s="1">
        <v>18849</v>
      </c>
      <c r="G8" s="1">
        <v>253016</v>
      </c>
      <c r="H8" t="s">
        <v>101</v>
      </c>
      <c r="I8" t="s">
        <v>94</v>
      </c>
    </row>
    <row r="9" spans="1:9" x14ac:dyDescent="0.2">
      <c r="A9">
        <v>2017</v>
      </c>
      <c r="B9" t="s">
        <v>43</v>
      </c>
      <c r="C9" t="s">
        <v>44</v>
      </c>
      <c r="D9" s="1">
        <v>180000</v>
      </c>
      <c r="E9">
        <v>0</v>
      </c>
      <c r="F9" s="1">
        <v>62398</v>
      </c>
      <c r="G9" s="1">
        <v>242398</v>
      </c>
      <c r="H9" t="s">
        <v>98</v>
      </c>
      <c r="I9" t="s">
        <v>94</v>
      </c>
    </row>
    <row r="10" spans="1:9" x14ac:dyDescent="0.2">
      <c r="A10">
        <v>2017</v>
      </c>
      <c r="B10" t="s">
        <v>9</v>
      </c>
      <c r="C10" t="s">
        <v>10</v>
      </c>
      <c r="D10" s="1">
        <v>172795</v>
      </c>
      <c r="E10">
        <v>0</v>
      </c>
      <c r="F10" s="1">
        <v>67378</v>
      </c>
      <c r="G10" s="1">
        <v>240173</v>
      </c>
      <c r="H10" t="str">
        <f>IF(C10='2017'!C10,'2016'!H10,"Error")</f>
        <v>Soccer</v>
      </c>
      <c r="I10" t="s">
        <v>94</v>
      </c>
    </row>
    <row r="11" spans="1:9" x14ac:dyDescent="0.2">
      <c r="A11">
        <v>2017</v>
      </c>
      <c r="B11" t="s">
        <v>51</v>
      </c>
      <c r="C11" t="s">
        <v>52</v>
      </c>
      <c r="D11" s="1">
        <v>145417</v>
      </c>
      <c r="E11">
        <v>0</v>
      </c>
      <c r="F11" s="1">
        <v>87742</v>
      </c>
      <c r="G11" s="1">
        <v>233159</v>
      </c>
      <c r="H11" t="s">
        <v>102</v>
      </c>
      <c r="I11" t="s">
        <v>92</v>
      </c>
    </row>
    <row r="12" spans="1:9" x14ac:dyDescent="0.2">
      <c r="A12">
        <v>2017</v>
      </c>
      <c r="B12" t="s">
        <v>39</v>
      </c>
      <c r="C12" t="s">
        <v>40</v>
      </c>
      <c r="D12" s="1">
        <v>177083</v>
      </c>
      <c r="E12">
        <v>0</v>
      </c>
      <c r="F12" s="1">
        <v>50336</v>
      </c>
      <c r="G12" s="1">
        <v>227419</v>
      </c>
      <c r="H12" t="s">
        <v>96</v>
      </c>
      <c r="I12" t="s">
        <v>92</v>
      </c>
    </row>
    <row r="13" spans="1:9" x14ac:dyDescent="0.2">
      <c r="A13">
        <v>2017</v>
      </c>
      <c r="B13" t="s">
        <v>49</v>
      </c>
      <c r="C13" t="s">
        <v>50</v>
      </c>
      <c r="D13" s="1">
        <v>157083</v>
      </c>
      <c r="E13">
        <v>0</v>
      </c>
      <c r="F13" s="1">
        <v>61656</v>
      </c>
      <c r="G13" s="1">
        <v>218739</v>
      </c>
      <c r="H13" t="s">
        <v>95</v>
      </c>
      <c r="I13" t="s">
        <v>94</v>
      </c>
    </row>
    <row r="14" spans="1:9" x14ac:dyDescent="0.2">
      <c r="A14">
        <v>2017</v>
      </c>
      <c r="B14" t="s">
        <v>17</v>
      </c>
      <c r="C14" t="s">
        <v>18</v>
      </c>
      <c r="D14" s="1">
        <v>172083</v>
      </c>
      <c r="E14">
        <v>0</v>
      </c>
      <c r="F14" s="1">
        <v>38467</v>
      </c>
      <c r="G14" s="1">
        <v>210550</v>
      </c>
      <c r="H14" t="s">
        <v>97</v>
      </c>
      <c r="I14" t="s">
        <v>92</v>
      </c>
    </row>
    <row r="15" spans="1:9" x14ac:dyDescent="0.2">
      <c r="A15">
        <v>2017</v>
      </c>
      <c r="B15" t="s">
        <v>45</v>
      </c>
      <c r="C15" t="s">
        <v>46</v>
      </c>
      <c r="D15" s="1">
        <v>157083</v>
      </c>
      <c r="E15">
        <v>0</v>
      </c>
      <c r="F15" s="1">
        <v>40675</v>
      </c>
      <c r="G15" s="1">
        <v>197758</v>
      </c>
      <c r="H15" t="s">
        <v>98</v>
      </c>
      <c r="I15" t="s">
        <v>92</v>
      </c>
    </row>
    <row r="16" spans="1:9" x14ac:dyDescent="0.2">
      <c r="A16">
        <v>2017</v>
      </c>
      <c r="B16" t="s">
        <v>13</v>
      </c>
      <c r="C16" t="s">
        <v>14</v>
      </c>
      <c r="D16" s="1">
        <v>160625</v>
      </c>
      <c r="E16">
        <v>0</v>
      </c>
      <c r="F16" s="1">
        <v>15530</v>
      </c>
      <c r="G16" s="1">
        <v>176155</v>
      </c>
      <c r="H16" t="s">
        <v>97</v>
      </c>
      <c r="I16" t="s">
        <v>94</v>
      </c>
    </row>
    <row r="17" spans="1:9" x14ac:dyDescent="0.2">
      <c r="A17">
        <v>2017</v>
      </c>
      <c r="B17" t="s">
        <v>23</v>
      </c>
      <c r="C17" t="s">
        <v>24</v>
      </c>
      <c r="D17" s="1">
        <v>131833</v>
      </c>
      <c r="E17">
        <v>0</v>
      </c>
      <c r="F17" s="1">
        <v>38992</v>
      </c>
      <c r="G17" s="1">
        <v>170825</v>
      </c>
      <c r="H17" t="s">
        <v>103</v>
      </c>
      <c r="I17" t="s">
        <v>94</v>
      </c>
    </row>
    <row r="18" spans="1:9" x14ac:dyDescent="0.2">
      <c r="A18" s="2">
        <v>2017</v>
      </c>
      <c r="B18" s="2" t="s">
        <v>29</v>
      </c>
      <c r="C18" s="2" t="s">
        <v>30</v>
      </c>
      <c r="D18" s="3">
        <v>155000</v>
      </c>
      <c r="E18" s="2">
        <v>0</v>
      </c>
      <c r="F18" s="3">
        <v>3449</v>
      </c>
      <c r="G18" s="3">
        <v>158449</v>
      </c>
      <c r="H18" s="2" t="str">
        <f>IF(C18='2016'!C18,'2016'!H18,"Error")</f>
        <v>Athletic Performance Coach</v>
      </c>
      <c r="I18" s="2" t="str">
        <f>IF(C18='2016'!C18,'2016'!I18,"Error")</f>
        <v>Men's, Women's</v>
      </c>
    </row>
    <row r="19" spans="1:9" x14ac:dyDescent="0.2">
      <c r="A19">
        <v>2017</v>
      </c>
      <c r="B19" t="s">
        <v>19</v>
      </c>
      <c r="C19" t="s">
        <v>20</v>
      </c>
      <c r="D19" s="1">
        <v>109532</v>
      </c>
      <c r="E19">
        <v>0</v>
      </c>
      <c r="F19" s="1">
        <v>46618</v>
      </c>
      <c r="G19" s="1">
        <v>156150</v>
      </c>
      <c r="H19" t="s">
        <v>106</v>
      </c>
      <c r="I19" t="s">
        <v>94</v>
      </c>
    </row>
    <row r="20" spans="1:9" x14ac:dyDescent="0.2">
      <c r="A20">
        <v>2017</v>
      </c>
      <c r="B20" t="s">
        <v>47</v>
      </c>
      <c r="C20" t="s">
        <v>48</v>
      </c>
      <c r="D20" s="1">
        <v>74655</v>
      </c>
      <c r="E20">
        <v>0</v>
      </c>
      <c r="F20" s="1">
        <v>46133</v>
      </c>
      <c r="G20" s="1">
        <v>120788</v>
      </c>
      <c r="H20" t="s">
        <v>109</v>
      </c>
      <c r="I20" t="s">
        <v>94</v>
      </c>
    </row>
    <row r="21" spans="1:9" x14ac:dyDescent="0.2">
      <c r="A21">
        <v>2017</v>
      </c>
      <c r="B21" t="s">
        <v>33</v>
      </c>
      <c r="C21" t="s">
        <v>34</v>
      </c>
      <c r="D21" s="1">
        <v>113750</v>
      </c>
      <c r="E21">
        <v>0</v>
      </c>
      <c r="F21" s="1">
        <v>3150</v>
      </c>
      <c r="G21" s="1">
        <v>116900</v>
      </c>
      <c r="H21" t="s">
        <v>99</v>
      </c>
      <c r="I21" t="s">
        <v>100</v>
      </c>
    </row>
    <row r="22" spans="1:9" x14ac:dyDescent="0.2">
      <c r="A22">
        <v>2017</v>
      </c>
      <c r="B22" t="s">
        <v>5</v>
      </c>
      <c r="C22" t="s">
        <v>6</v>
      </c>
      <c r="D22" s="1">
        <v>85833</v>
      </c>
      <c r="E22">
        <v>0</v>
      </c>
      <c r="F22" s="1">
        <v>15000</v>
      </c>
      <c r="G22" s="1">
        <v>100833</v>
      </c>
      <c r="H22" t="str">
        <f>IF(C22='2016'!C22,'2016'!H22,"Error")</f>
        <v>Water Polo</v>
      </c>
      <c r="I22" t="str">
        <f>IF(C22='2016'!C22,'2016'!I22,"Error")</f>
        <v>Women's</v>
      </c>
    </row>
    <row r="23" spans="1:9" x14ac:dyDescent="0.2">
      <c r="A23">
        <v>2017</v>
      </c>
      <c r="B23" t="s">
        <v>27</v>
      </c>
      <c r="C23" t="s">
        <v>28</v>
      </c>
      <c r="D23" s="1">
        <v>95000</v>
      </c>
      <c r="E23">
        <v>0</v>
      </c>
      <c r="F23" s="1">
        <v>1500</v>
      </c>
      <c r="G23" s="1">
        <v>96500</v>
      </c>
      <c r="H23" t="s">
        <v>107</v>
      </c>
      <c r="I23" t="s">
        <v>94</v>
      </c>
    </row>
    <row r="24" spans="1:9" x14ac:dyDescent="0.2">
      <c r="A24">
        <v>2017</v>
      </c>
      <c r="B24" t="s">
        <v>35</v>
      </c>
      <c r="C24" t="s">
        <v>36</v>
      </c>
      <c r="D24" s="1">
        <v>77083</v>
      </c>
      <c r="E24">
        <v>0</v>
      </c>
      <c r="F24" s="1">
        <v>16027</v>
      </c>
      <c r="G24" s="1">
        <v>93110</v>
      </c>
      <c r="H24" s="4" t="s">
        <v>110</v>
      </c>
      <c r="I24" s="4" t="s">
        <v>94</v>
      </c>
    </row>
    <row r="25" spans="1:9" x14ac:dyDescent="0.2">
      <c r="A25">
        <v>2017</v>
      </c>
      <c r="B25" t="s">
        <v>60</v>
      </c>
      <c r="C25" t="s">
        <v>61</v>
      </c>
      <c r="D25" s="1">
        <v>61587</v>
      </c>
      <c r="E25">
        <v>0</v>
      </c>
      <c r="F25">
        <v>0</v>
      </c>
      <c r="G25" s="1">
        <v>61587</v>
      </c>
      <c r="H25" t="s">
        <v>99</v>
      </c>
      <c r="I25" t="s">
        <v>100</v>
      </c>
    </row>
    <row r="26" spans="1:9" x14ac:dyDescent="0.2">
      <c r="A26">
        <v>2017</v>
      </c>
      <c r="B26" t="s">
        <v>62</v>
      </c>
      <c r="C26" t="s">
        <v>23</v>
      </c>
      <c r="D26" s="1">
        <v>4545</v>
      </c>
      <c r="E26">
        <v>0</v>
      </c>
      <c r="F26" s="1">
        <v>45450</v>
      </c>
      <c r="G26" s="1">
        <v>49995</v>
      </c>
      <c r="H26" t="s">
        <v>89</v>
      </c>
      <c r="I26" t="s">
        <v>92</v>
      </c>
    </row>
  </sheetData>
  <autoFilter ref="A1:I1" xr:uid="{04457217-0135-6942-9D3A-067DA78DDA64}">
    <sortState xmlns:xlrd2="http://schemas.microsoft.com/office/spreadsheetml/2017/richdata2" ref="A2:I26">
      <sortCondition descending="1" ref="G1:G2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1748-7F34-4C41-852C-BA69134B6310}">
  <dimension ref="A1:I25"/>
  <sheetViews>
    <sheetView workbookViewId="0">
      <selection activeCell="H25" sqref="H25:I25"/>
    </sheetView>
  </sheetViews>
  <sheetFormatPr baseColWidth="10" defaultRowHeight="16" x14ac:dyDescent="0.2"/>
  <cols>
    <col min="6" max="7" width="11.6640625" bestFit="1" customWidth="1"/>
  </cols>
  <sheetData>
    <row r="1" spans="1:9" x14ac:dyDescent="0.2">
      <c r="A1" t="s">
        <v>53</v>
      </c>
      <c r="B1" t="s">
        <v>54</v>
      </c>
      <c r="C1" t="s">
        <v>55</v>
      </c>
      <c r="D1" t="s">
        <v>57</v>
      </c>
      <c r="E1" t="s">
        <v>58</v>
      </c>
      <c r="F1" t="s">
        <v>59</v>
      </c>
      <c r="G1" t="s">
        <v>56</v>
      </c>
      <c r="H1" t="s">
        <v>88</v>
      </c>
      <c r="I1" t="s">
        <v>91</v>
      </c>
    </row>
    <row r="2" spans="1:9" x14ac:dyDescent="0.2">
      <c r="A2">
        <v>2018</v>
      </c>
      <c r="B2" t="s">
        <v>71</v>
      </c>
      <c r="C2" t="s">
        <v>23</v>
      </c>
      <c r="D2" s="1">
        <v>300000</v>
      </c>
      <c r="E2">
        <v>0</v>
      </c>
      <c r="F2" s="1">
        <v>3041707</v>
      </c>
      <c r="G2" s="1">
        <v>3341707</v>
      </c>
      <c r="H2" t="s">
        <v>89</v>
      </c>
      <c r="I2" t="s">
        <v>92</v>
      </c>
    </row>
    <row r="3" spans="1:9" x14ac:dyDescent="0.2">
      <c r="A3">
        <v>2018</v>
      </c>
      <c r="B3" t="s">
        <v>75</v>
      </c>
      <c r="C3" t="s">
        <v>38</v>
      </c>
      <c r="D3" s="1">
        <v>396667</v>
      </c>
      <c r="E3">
        <v>0</v>
      </c>
      <c r="F3" s="1">
        <v>2522128</v>
      </c>
      <c r="G3" s="1">
        <v>2918795</v>
      </c>
      <c r="H3" t="str">
        <f>IF(C3='2017'!C2,'2017'!H2,"Error")</f>
        <v>Football</v>
      </c>
      <c r="I3" t="str">
        <f>IF(C3='2017'!C2,'2017'!I2,"Error")</f>
        <v>Men's</v>
      </c>
    </row>
    <row r="4" spans="1:9" x14ac:dyDescent="0.2">
      <c r="A4">
        <v>2018</v>
      </c>
      <c r="B4" t="s">
        <v>63</v>
      </c>
      <c r="C4" t="s">
        <v>1</v>
      </c>
      <c r="D4" s="1">
        <v>300000</v>
      </c>
      <c r="E4">
        <v>0</v>
      </c>
      <c r="F4" s="1">
        <v>2424497</v>
      </c>
      <c r="G4" s="1">
        <v>2724497</v>
      </c>
      <c r="H4" t="str">
        <f>IF(C4='2017'!C3,'2017'!H3,"Error")</f>
        <v>Basketball</v>
      </c>
      <c r="I4" t="str">
        <f>IF(C4='2017'!C3,'2017'!I3,"Error")</f>
        <v>Men's</v>
      </c>
    </row>
    <row r="5" spans="1:9" x14ac:dyDescent="0.2">
      <c r="A5">
        <v>2018</v>
      </c>
      <c r="B5" t="s">
        <v>77</v>
      </c>
      <c r="C5" t="s">
        <v>42</v>
      </c>
      <c r="D5" s="1">
        <v>300000</v>
      </c>
      <c r="E5">
        <v>0</v>
      </c>
      <c r="F5" s="1">
        <v>588422</v>
      </c>
      <c r="G5" s="1">
        <v>888422</v>
      </c>
      <c r="H5" t="str">
        <f>IF(C5='2017'!C4,'2017'!H4,"Error")</f>
        <v>Baseball</v>
      </c>
      <c r="I5" t="str">
        <f>IF(C5='2017'!C4,'2017'!I4,"Error")</f>
        <v>Men's</v>
      </c>
    </row>
    <row r="6" spans="1:9" x14ac:dyDescent="0.2">
      <c r="A6">
        <v>2018</v>
      </c>
      <c r="B6" t="s">
        <v>65</v>
      </c>
      <c r="C6" t="s">
        <v>8</v>
      </c>
      <c r="D6" s="1">
        <v>300000</v>
      </c>
      <c r="E6">
        <v>0</v>
      </c>
      <c r="F6" s="1">
        <v>270063</v>
      </c>
      <c r="G6" s="1">
        <v>570063</v>
      </c>
      <c r="H6" t="str">
        <f>IF(C6='2017'!C5,'2017'!H5,"Error")</f>
        <v>Basketball</v>
      </c>
      <c r="I6" t="str">
        <f>IF(C6='2017'!C5,'2017'!I5,"Error")</f>
        <v>Women's</v>
      </c>
    </row>
    <row r="7" spans="1:9" x14ac:dyDescent="0.2">
      <c r="A7">
        <v>2018</v>
      </c>
      <c r="B7" t="s">
        <v>73</v>
      </c>
      <c r="C7" t="s">
        <v>32</v>
      </c>
      <c r="D7" s="1">
        <v>169167</v>
      </c>
      <c r="E7">
        <v>0</v>
      </c>
      <c r="F7" s="1">
        <v>178792</v>
      </c>
      <c r="G7" s="1">
        <v>347959</v>
      </c>
      <c r="H7" t="str">
        <f>IF(C7='2017'!C7,'2016'!H7,"Error")</f>
        <v>Tennis</v>
      </c>
      <c r="I7" t="str">
        <f>IF(C7='2016'!C7,'2016'!I7,"Error")</f>
        <v>Men's</v>
      </c>
    </row>
    <row r="8" spans="1:9" x14ac:dyDescent="0.2">
      <c r="A8">
        <v>2018</v>
      </c>
      <c r="B8" t="s">
        <v>67</v>
      </c>
      <c r="C8" t="s">
        <v>12</v>
      </c>
      <c r="D8" s="1">
        <v>244167</v>
      </c>
      <c r="E8">
        <v>0</v>
      </c>
      <c r="F8" s="1">
        <v>45846</v>
      </c>
      <c r="G8" s="1">
        <v>290013</v>
      </c>
      <c r="H8" t="s">
        <v>101</v>
      </c>
      <c r="I8" t="s">
        <v>94</v>
      </c>
    </row>
    <row r="9" spans="1:9" x14ac:dyDescent="0.2">
      <c r="A9" s="2">
        <v>2018</v>
      </c>
      <c r="B9" s="2" t="s">
        <v>80</v>
      </c>
      <c r="C9" s="2" t="s">
        <v>81</v>
      </c>
      <c r="D9" s="3">
        <v>226450</v>
      </c>
      <c r="E9" s="2">
        <v>0</v>
      </c>
      <c r="F9" s="3">
        <v>59117</v>
      </c>
      <c r="G9" s="3">
        <v>285567</v>
      </c>
      <c r="H9" s="2" t="s">
        <v>111</v>
      </c>
      <c r="I9" s="2" t="s">
        <v>92</v>
      </c>
    </row>
    <row r="10" spans="1:9" x14ac:dyDescent="0.2">
      <c r="A10">
        <v>2018</v>
      </c>
      <c r="B10" t="s">
        <v>69</v>
      </c>
      <c r="C10" t="s">
        <v>18</v>
      </c>
      <c r="D10" s="1">
        <v>175000</v>
      </c>
      <c r="E10">
        <v>0</v>
      </c>
      <c r="F10" s="1">
        <v>75862</v>
      </c>
      <c r="G10" s="1">
        <v>250862</v>
      </c>
      <c r="H10" t="s">
        <v>97</v>
      </c>
      <c r="I10" t="s">
        <v>92</v>
      </c>
    </row>
    <row r="11" spans="1:9" x14ac:dyDescent="0.2">
      <c r="A11">
        <v>2018</v>
      </c>
      <c r="B11" t="s">
        <v>66</v>
      </c>
      <c r="C11" t="s">
        <v>10</v>
      </c>
      <c r="D11" s="1">
        <v>185375</v>
      </c>
      <c r="E11">
        <v>0</v>
      </c>
      <c r="F11" s="1">
        <v>54541</v>
      </c>
      <c r="G11" s="1">
        <v>239916</v>
      </c>
      <c r="H11" t="str">
        <f>IF(C11='2017'!C10,'2017'!H10,"Error")</f>
        <v>Soccer</v>
      </c>
      <c r="I11" t="str">
        <f>IF(C11='2017'!C10,'2017'!I10,"Error")</f>
        <v>Women's</v>
      </c>
    </row>
    <row r="12" spans="1:9" x14ac:dyDescent="0.2">
      <c r="A12">
        <v>2018</v>
      </c>
      <c r="B12" t="s">
        <v>79</v>
      </c>
      <c r="C12" t="s">
        <v>50</v>
      </c>
      <c r="D12" s="1">
        <v>166583</v>
      </c>
      <c r="E12">
        <v>0</v>
      </c>
      <c r="F12" s="1">
        <v>71150</v>
      </c>
      <c r="G12" s="1">
        <v>237733</v>
      </c>
      <c r="H12" t="s">
        <v>95</v>
      </c>
      <c r="I12" t="s">
        <v>94</v>
      </c>
    </row>
    <row r="13" spans="1:9" x14ac:dyDescent="0.2">
      <c r="A13">
        <v>2018</v>
      </c>
      <c r="B13" t="s">
        <v>76</v>
      </c>
      <c r="C13" t="s">
        <v>40</v>
      </c>
      <c r="D13" s="1">
        <v>182083</v>
      </c>
      <c r="E13">
        <v>0</v>
      </c>
      <c r="F13" s="1">
        <v>45878</v>
      </c>
      <c r="G13" s="1">
        <v>227961</v>
      </c>
      <c r="H13" t="s">
        <v>96</v>
      </c>
      <c r="I13" t="str">
        <f>IF(C13='2017'!C12,'2017'!I12,"Error")</f>
        <v>Men's</v>
      </c>
    </row>
    <row r="14" spans="1:9" x14ac:dyDescent="0.2">
      <c r="A14">
        <v>2018</v>
      </c>
      <c r="B14" t="s">
        <v>72</v>
      </c>
      <c r="C14" t="s">
        <v>44</v>
      </c>
      <c r="D14" s="1">
        <v>182250</v>
      </c>
      <c r="E14">
        <v>0</v>
      </c>
      <c r="F14" s="1">
        <v>37401</v>
      </c>
      <c r="G14" s="1">
        <v>219651</v>
      </c>
      <c r="H14" t="s">
        <v>98</v>
      </c>
      <c r="I14" t="s">
        <v>94</v>
      </c>
    </row>
    <row r="15" spans="1:9" x14ac:dyDescent="0.2">
      <c r="A15">
        <v>2018</v>
      </c>
      <c r="B15" t="s">
        <v>82</v>
      </c>
      <c r="C15" t="s">
        <v>52</v>
      </c>
      <c r="D15" s="1">
        <v>180958</v>
      </c>
      <c r="E15">
        <v>0</v>
      </c>
      <c r="F15" s="1">
        <v>32558</v>
      </c>
      <c r="G15" s="1">
        <v>213516</v>
      </c>
      <c r="H15" t="s">
        <v>102</v>
      </c>
      <c r="I15" t="s">
        <v>92</v>
      </c>
    </row>
    <row r="16" spans="1:9" x14ac:dyDescent="0.2">
      <c r="A16">
        <v>2018</v>
      </c>
      <c r="B16" t="s">
        <v>23</v>
      </c>
      <c r="C16" t="s">
        <v>24</v>
      </c>
      <c r="D16" s="1">
        <v>152500</v>
      </c>
      <c r="E16">
        <v>0</v>
      </c>
      <c r="F16" s="1">
        <v>50178</v>
      </c>
      <c r="G16" s="1">
        <v>202678</v>
      </c>
      <c r="H16" t="s">
        <v>103</v>
      </c>
      <c r="I16" t="s">
        <v>94</v>
      </c>
    </row>
    <row r="17" spans="1:9" x14ac:dyDescent="0.2">
      <c r="A17">
        <v>2018</v>
      </c>
      <c r="B17" t="s">
        <v>64</v>
      </c>
      <c r="C17" t="s">
        <v>61</v>
      </c>
      <c r="D17" s="1">
        <v>162083</v>
      </c>
      <c r="E17">
        <v>0</v>
      </c>
      <c r="F17" s="1">
        <v>36226</v>
      </c>
      <c r="G17" s="1">
        <v>198309</v>
      </c>
      <c r="H17" t="s">
        <v>99</v>
      </c>
      <c r="I17" t="s">
        <v>100</v>
      </c>
    </row>
    <row r="18" spans="1:9" x14ac:dyDescent="0.2">
      <c r="A18">
        <v>2018</v>
      </c>
      <c r="B18" t="s">
        <v>68</v>
      </c>
      <c r="C18" t="s">
        <v>14</v>
      </c>
      <c r="D18" s="1">
        <v>165042</v>
      </c>
      <c r="E18">
        <v>0</v>
      </c>
      <c r="F18" s="1">
        <v>33131</v>
      </c>
      <c r="G18" s="1">
        <v>198173</v>
      </c>
      <c r="H18" t="s">
        <v>97</v>
      </c>
      <c r="I18" t="s">
        <v>94</v>
      </c>
    </row>
    <row r="19" spans="1:9" x14ac:dyDescent="0.2">
      <c r="A19">
        <v>2018</v>
      </c>
      <c r="B19" t="s">
        <v>77</v>
      </c>
      <c r="C19" t="s">
        <v>46</v>
      </c>
      <c r="D19" s="1">
        <v>165000</v>
      </c>
      <c r="E19">
        <v>0</v>
      </c>
      <c r="F19" s="1">
        <v>17348</v>
      </c>
      <c r="G19" s="1">
        <v>182348</v>
      </c>
      <c r="H19" t="s">
        <v>98</v>
      </c>
      <c r="I19" t="s">
        <v>92</v>
      </c>
    </row>
    <row r="20" spans="1:9" x14ac:dyDescent="0.2">
      <c r="A20" s="2">
        <v>2018</v>
      </c>
      <c r="B20" s="2" t="s">
        <v>3</v>
      </c>
      <c r="C20" s="2" t="s">
        <v>4</v>
      </c>
      <c r="D20" s="3">
        <v>135333</v>
      </c>
      <c r="E20" s="2">
        <v>0</v>
      </c>
      <c r="F20" s="3">
        <v>26858</v>
      </c>
      <c r="G20" s="3">
        <v>162191</v>
      </c>
      <c r="H20" s="2" t="s">
        <v>105</v>
      </c>
      <c r="I20" s="2" t="s">
        <v>92</v>
      </c>
    </row>
    <row r="21" spans="1:9" x14ac:dyDescent="0.2">
      <c r="A21">
        <v>2018</v>
      </c>
      <c r="B21" t="s">
        <v>19</v>
      </c>
      <c r="C21" t="s">
        <v>20</v>
      </c>
      <c r="D21" s="1">
        <v>112790</v>
      </c>
      <c r="E21">
        <v>0</v>
      </c>
      <c r="F21" s="1">
        <v>48824</v>
      </c>
      <c r="G21" s="1">
        <v>161614</v>
      </c>
      <c r="H21" t="s">
        <v>106</v>
      </c>
      <c r="I21" t="s">
        <v>94</v>
      </c>
    </row>
    <row r="22" spans="1:9" x14ac:dyDescent="0.2">
      <c r="A22" s="2">
        <v>2018</v>
      </c>
      <c r="B22" s="2" t="s">
        <v>72</v>
      </c>
      <c r="C22" s="2" t="s">
        <v>30</v>
      </c>
      <c r="D22" s="3">
        <v>155000</v>
      </c>
      <c r="E22" s="2">
        <v>0</v>
      </c>
      <c r="F22" s="2">
        <v>600</v>
      </c>
      <c r="G22" s="3">
        <v>155600</v>
      </c>
      <c r="H22" s="2" t="s">
        <v>104</v>
      </c>
      <c r="I22" s="2" t="s">
        <v>100</v>
      </c>
    </row>
    <row r="23" spans="1:9" x14ac:dyDescent="0.2">
      <c r="A23">
        <v>2018</v>
      </c>
      <c r="B23" t="s">
        <v>74</v>
      </c>
      <c r="C23" t="s">
        <v>36</v>
      </c>
      <c r="D23" s="1">
        <v>88333</v>
      </c>
      <c r="E23">
        <v>0</v>
      </c>
      <c r="F23" s="1">
        <v>42666</v>
      </c>
      <c r="G23" s="1">
        <v>130999</v>
      </c>
      <c r="H23" s="4" t="s">
        <v>110</v>
      </c>
      <c r="I23" s="4" t="s">
        <v>94</v>
      </c>
    </row>
    <row r="24" spans="1:9" x14ac:dyDescent="0.2">
      <c r="A24">
        <v>2018</v>
      </c>
      <c r="B24" t="s">
        <v>78</v>
      </c>
      <c r="C24" t="s">
        <v>48</v>
      </c>
      <c r="D24" s="1">
        <v>78195</v>
      </c>
      <c r="E24">
        <v>0</v>
      </c>
      <c r="F24" s="1">
        <v>40857</v>
      </c>
      <c r="G24" s="1">
        <v>119052</v>
      </c>
      <c r="H24" t="s">
        <v>109</v>
      </c>
      <c r="I24" t="s">
        <v>94</v>
      </c>
    </row>
    <row r="25" spans="1:9" x14ac:dyDescent="0.2">
      <c r="A25">
        <v>2018</v>
      </c>
      <c r="B25" t="s">
        <v>70</v>
      </c>
      <c r="C25" t="s">
        <v>28</v>
      </c>
      <c r="D25" s="1">
        <v>101250</v>
      </c>
      <c r="E25">
        <v>0</v>
      </c>
      <c r="F25">
        <v>0</v>
      </c>
      <c r="G25" s="1">
        <v>101250</v>
      </c>
      <c r="H25" t="s">
        <v>107</v>
      </c>
      <c r="I25" t="s">
        <v>94</v>
      </c>
    </row>
  </sheetData>
  <autoFilter ref="A1:I1" xr:uid="{166B8420-B4A9-5A4B-B2AF-4692F64056B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DC19-AA42-DA4E-8144-4435DD15C353}">
  <dimension ref="A1:I26"/>
  <sheetViews>
    <sheetView tabSelected="1" workbookViewId="0">
      <selection activeCell="I9" sqref="A9:I9"/>
    </sheetView>
  </sheetViews>
  <sheetFormatPr baseColWidth="10" defaultRowHeight="16" x14ac:dyDescent="0.2"/>
  <cols>
    <col min="6" max="7" width="11.6640625" bestFit="1" customWidth="1"/>
  </cols>
  <sheetData>
    <row r="1" spans="1:9" x14ac:dyDescent="0.2">
      <c r="A1" t="s">
        <v>53</v>
      </c>
      <c r="B1" t="s">
        <v>54</v>
      </c>
      <c r="C1" t="s">
        <v>55</v>
      </c>
      <c r="D1" t="s">
        <v>57</v>
      </c>
      <c r="E1" t="s">
        <v>58</v>
      </c>
      <c r="F1" t="s">
        <v>59</v>
      </c>
      <c r="G1" t="s">
        <v>56</v>
      </c>
      <c r="H1" t="s">
        <v>88</v>
      </c>
      <c r="I1" t="s">
        <v>91</v>
      </c>
    </row>
    <row r="2" spans="1:9" x14ac:dyDescent="0.2">
      <c r="A2">
        <v>2019</v>
      </c>
      <c r="B2" t="s">
        <v>72</v>
      </c>
      <c r="C2" t="s">
        <v>83</v>
      </c>
      <c r="D2" s="1">
        <v>192045</v>
      </c>
      <c r="E2">
        <v>0</v>
      </c>
      <c r="F2" s="1">
        <v>4056448</v>
      </c>
      <c r="G2" s="1">
        <v>4248493</v>
      </c>
      <c r="H2" t="s">
        <v>90</v>
      </c>
      <c r="I2" t="s">
        <v>92</v>
      </c>
    </row>
    <row r="3" spans="1:9" x14ac:dyDescent="0.2">
      <c r="A3">
        <v>2019</v>
      </c>
      <c r="B3" t="s">
        <v>71</v>
      </c>
      <c r="C3" t="s">
        <v>23</v>
      </c>
      <c r="D3" s="1">
        <v>300000</v>
      </c>
      <c r="E3">
        <v>0</v>
      </c>
      <c r="F3" s="1">
        <v>3228333</v>
      </c>
      <c r="G3" s="1">
        <v>3528333</v>
      </c>
      <c r="H3" t="str">
        <f>IF(C3='2018'!C2,'2018'!H2,"ERROR")</f>
        <v>Football</v>
      </c>
      <c r="I3" t="s">
        <v>92</v>
      </c>
    </row>
    <row r="4" spans="1:9" x14ac:dyDescent="0.2">
      <c r="A4">
        <v>2019</v>
      </c>
      <c r="B4" t="s">
        <v>75</v>
      </c>
      <c r="C4" t="s">
        <v>38</v>
      </c>
      <c r="D4">
        <v>0</v>
      </c>
      <c r="E4">
        <v>0</v>
      </c>
      <c r="F4" s="1">
        <v>2990145</v>
      </c>
      <c r="G4" s="1">
        <v>2990145</v>
      </c>
      <c r="H4" t="str">
        <f>IF(C4='2018'!C3,'2018'!H3,"ERROR")</f>
        <v>Football</v>
      </c>
      <c r="I4" t="s">
        <v>92</v>
      </c>
    </row>
    <row r="5" spans="1:9" x14ac:dyDescent="0.2">
      <c r="A5">
        <v>2019</v>
      </c>
      <c r="B5" t="s">
        <v>63</v>
      </c>
      <c r="C5" t="s">
        <v>1</v>
      </c>
      <c r="D5" s="1">
        <v>50000</v>
      </c>
      <c r="E5">
        <v>0</v>
      </c>
      <c r="F5" s="1">
        <v>2272617</v>
      </c>
      <c r="G5" s="1">
        <v>2322617</v>
      </c>
      <c r="H5" t="str">
        <f>IF(C5='2018'!C4,'2018'!H4,"ERROR")</f>
        <v>Basketball</v>
      </c>
      <c r="I5" t="s">
        <v>92</v>
      </c>
    </row>
    <row r="6" spans="1:9" x14ac:dyDescent="0.2">
      <c r="A6">
        <v>2019</v>
      </c>
      <c r="B6" t="s">
        <v>77</v>
      </c>
      <c r="C6" t="s">
        <v>42</v>
      </c>
      <c r="D6" s="1">
        <v>300000</v>
      </c>
      <c r="E6">
        <v>0</v>
      </c>
      <c r="F6" s="1">
        <v>625563</v>
      </c>
      <c r="G6" s="1">
        <v>925563</v>
      </c>
      <c r="H6" t="str">
        <f>IF(C6='2018'!C5,'2018'!H5,"ERROR")</f>
        <v>Baseball</v>
      </c>
      <c r="I6" t="s">
        <v>92</v>
      </c>
    </row>
    <row r="7" spans="1:9" x14ac:dyDescent="0.2">
      <c r="A7">
        <v>2019</v>
      </c>
      <c r="B7" t="s">
        <v>65</v>
      </c>
      <c r="C7" t="s">
        <v>8</v>
      </c>
      <c r="D7" s="1">
        <v>300000</v>
      </c>
      <c r="E7">
        <v>0</v>
      </c>
      <c r="F7" s="1">
        <v>305199</v>
      </c>
      <c r="G7" s="1">
        <v>605199</v>
      </c>
      <c r="H7" t="str">
        <f>IF(C7='2018'!C6,'2018'!H6,"ERROR")</f>
        <v>Basketball</v>
      </c>
      <c r="I7" t="s">
        <v>94</v>
      </c>
    </row>
    <row r="8" spans="1:9" x14ac:dyDescent="0.2">
      <c r="A8">
        <v>2019</v>
      </c>
      <c r="B8" t="s">
        <v>73</v>
      </c>
      <c r="C8" t="s">
        <v>32</v>
      </c>
      <c r="D8" s="1">
        <v>176042</v>
      </c>
      <c r="E8">
        <v>0</v>
      </c>
      <c r="F8" s="1">
        <v>175609</v>
      </c>
      <c r="G8" s="1">
        <v>351651</v>
      </c>
      <c r="H8" t="str">
        <f>IF(C8='2018'!C7,'2018'!H7,"ERROR")</f>
        <v>Tennis</v>
      </c>
      <c r="I8" t="s">
        <v>92</v>
      </c>
    </row>
    <row r="9" spans="1:9" x14ac:dyDescent="0.2">
      <c r="A9" s="2">
        <v>2019</v>
      </c>
      <c r="B9" s="2" t="s">
        <v>80</v>
      </c>
      <c r="C9" s="2" t="s">
        <v>81</v>
      </c>
      <c r="D9" s="3">
        <v>250000</v>
      </c>
      <c r="E9" s="2">
        <v>0</v>
      </c>
      <c r="F9" s="3">
        <v>60300</v>
      </c>
      <c r="G9" s="3">
        <v>310300</v>
      </c>
      <c r="H9" s="2" t="s">
        <v>111</v>
      </c>
      <c r="I9" s="2" t="s">
        <v>92</v>
      </c>
    </row>
    <row r="10" spans="1:9" x14ac:dyDescent="0.2">
      <c r="A10">
        <v>2019</v>
      </c>
      <c r="B10" t="s">
        <v>82</v>
      </c>
      <c r="C10" t="s">
        <v>52</v>
      </c>
      <c r="D10" s="1">
        <v>197583</v>
      </c>
      <c r="E10">
        <v>0</v>
      </c>
      <c r="F10" s="1">
        <v>97476</v>
      </c>
      <c r="G10" s="1">
        <v>295059</v>
      </c>
      <c r="H10" t="s">
        <v>102</v>
      </c>
      <c r="I10" t="s">
        <v>92</v>
      </c>
    </row>
    <row r="11" spans="1:9" x14ac:dyDescent="0.2">
      <c r="A11">
        <v>2019</v>
      </c>
      <c r="B11" t="s">
        <v>23</v>
      </c>
      <c r="C11" t="s">
        <v>24</v>
      </c>
      <c r="D11" s="1">
        <v>182500</v>
      </c>
      <c r="E11">
        <v>0</v>
      </c>
      <c r="F11" s="1">
        <v>83648</v>
      </c>
      <c r="G11" s="1">
        <v>266148</v>
      </c>
      <c r="H11" t="s">
        <v>103</v>
      </c>
      <c r="I11" t="s">
        <v>94</v>
      </c>
    </row>
    <row r="12" spans="1:9" x14ac:dyDescent="0.2">
      <c r="A12">
        <v>2019</v>
      </c>
      <c r="B12" t="s">
        <v>72</v>
      </c>
      <c r="C12" t="s">
        <v>44</v>
      </c>
      <c r="D12" s="1">
        <v>185400</v>
      </c>
      <c r="E12">
        <v>0</v>
      </c>
      <c r="F12" s="1">
        <v>46217</v>
      </c>
      <c r="G12" s="1">
        <v>231617</v>
      </c>
      <c r="H12" t="s">
        <v>98</v>
      </c>
      <c r="I12" t="s">
        <v>94</v>
      </c>
    </row>
    <row r="13" spans="1:9" x14ac:dyDescent="0.2">
      <c r="A13">
        <v>2019</v>
      </c>
      <c r="B13" t="s">
        <v>69</v>
      </c>
      <c r="C13" t="s">
        <v>18</v>
      </c>
      <c r="D13" s="1">
        <v>175000</v>
      </c>
      <c r="E13">
        <v>0</v>
      </c>
      <c r="F13" s="1">
        <v>35716</v>
      </c>
      <c r="G13" s="1">
        <v>210716</v>
      </c>
      <c r="H13" t="s">
        <v>97</v>
      </c>
      <c r="I13" t="s">
        <v>92</v>
      </c>
    </row>
    <row r="14" spans="1:9" x14ac:dyDescent="0.2">
      <c r="A14">
        <v>2019</v>
      </c>
      <c r="B14" t="s">
        <v>66</v>
      </c>
      <c r="C14" t="s">
        <v>10</v>
      </c>
      <c r="D14" s="1">
        <v>194983</v>
      </c>
      <c r="E14">
        <v>0</v>
      </c>
      <c r="F14" s="1">
        <v>9166</v>
      </c>
      <c r="G14" s="1">
        <v>204149</v>
      </c>
      <c r="H14" t="str">
        <f>IF(C14='2017'!C13,'2017'!H13,"Error")</f>
        <v>Error</v>
      </c>
      <c r="I14" t="str">
        <f>IF(C14='2017'!C13,'2017'!I13,"Error")</f>
        <v>Error</v>
      </c>
    </row>
    <row r="15" spans="1:9" x14ac:dyDescent="0.2">
      <c r="A15">
        <v>2019</v>
      </c>
      <c r="B15" t="s">
        <v>64</v>
      </c>
      <c r="C15" t="s">
        <v>61</v>
      </c>
      <c r="D15" s="1">
        <v>167083</v>
      </c>
      <c r="E15">
        <v>0</v>
      </c>
      <c r="F15" s="1">
        <v>32756</v>
      </c>
      <c r="G15" s="1">
        <v>199839</v>
      </c>
      <c r="H15" t="s">
        <v>99</v>
      </c>
      <c r="I15" t="s">
        <v>100</v>
      </c>
    </row>
    <row r="16" spans="1:9" x14ac:dyDescent="0.2">
      <c r="A16">
        <v>2019</v>
      </c>
      <c r="B16" t="s">
        <v>68</v>
      </c>
      <c r="C16" t="s">
        <v>14</v>
      </c>
      <c r="D16" s="1">
        <v>171042</v>
      </c>
      <c r="E16">
        <v>0</v>
      </c>
      <c r="F16" s="1">
        <v>18666</v>
      </c>
      <c r="G16" s="1">
        <v>189708</v>
      </c>
      <c r="H16" t="s">
        <v>97</v>
      </c>
      <c r="I16" t="s">
        <v>94</v>
      </c>
    </row>
    <row r="17" spans="1:9" x14ac:dyDescent="0.2">
      <c r="A17">
        <v>2019</v>
      </c>
      <c r="B17" t="s">
        <v>77</v>
      </c>
      <c r="C17" t="s">
        <v>46</v>
      </c>
      <c r="D17" s="1">
        <v>173667</v>
      </c>
      <c r="E17">
        <v>0</v>
      </c>
      <c r="F17" s="1">
        <v>8355</v>
      </c>
      <c r="G17" s="1">
        <v>182022</v>
      </c>
      <c r="H17" t="s">
        <v>98</v>
      </c>
      <c r="I17" t="s">
        <v>92</v>
      </c>
    </row>
    <row r="18" spans="1:9" x14ac:dyDescent="0.2">
      <c r="A18">
        <v>2019</v>
      </c>
      <c r="B18" t="s">
        <v>79</v>
      </c>
      <c r="C18" t="s">
        <v>50</v>
      </c>
      <c r="D18" s="1">
        <v>176508</v>
      </c>
      <c r="E18">
        <v>0</v>
      </c>
      <c r="F18" s="1">
        <v>5000</v>
      </c>
      <c r="G18" s="1">
        <v>181508</v>
      </c>
      <c r="H18" t="s">
        <v>95</v>
      </c>
      <c r="I18" t="s">
        <v>94</v>
      </c>
    </row>
    <row r="19" spans="1:9" x14ac:dyDescent="0.2">
      <c r="A19">
        <v>2019</v>
      </c>
      <c r="B19" t="s">
        <v>84</v>
      </c>
      <c r="C19" t="s">
        <v>85</v>
      </c>
      <c r="D19" s="1">
        <v>93333</v>
      </c>
      <c r="E19">
        <v>0</v>
      </c>
      <c r="F19" s="1">
        <v>70257</v>
      </c>
      <c r="G19" s="1">
        <v>163590</v>
      </c>
      <c r="H19" t="s">
        <v>96</v>
      </c>
      <c r="I19" t="s">
        <v>92</v>
      </c>
    </row>
    <row r="20" spans="1:9" x14ac:dyDescent="0.2">
      <c r="A20" s="2">
        <v>2019</v>
      </c>
      <c r="B20" s="2" t="s">
        <v>72</v>
      </c>
      <c r="C20" s="2" t="s">
        <v>30</v>
      </c>
      <c r="D20" s="3">
        <v>157083</v>
      </c>
      <c r="E20" s="2">
        <v>0</v>
      </c>
      <c r="F20" s="2">
        <v>0</v>
      </c>
      <c r="G20" s="3">
        <v>157083</v>
      </c>
      <c r="H20" s="2" t="s">
        <v>104</v>
      </c>
      <c r="I20" s="2" t="s">
        <v>100</v>
      </c>
    </row>
    <row r="21" spans="1:9" x14ac:dyDescent="0.2">
      <c r="A21">
        <v>2019</v>
      </c>
      <c r="B21" t="s">
        <v>74</v>
      </c>
      <c r="C21" t="s">
        <v>36</v>
      </c>
      <c r="D21" s="1">
        <v>104167</v>
      </c>
      <c r="E21">
        <v>0</v>
      </c>
      <c r="F21" s="1">
        <v>43349</v>
      </c>
      <c r="G21" s="1">
        <v>147516</v>
      </c>
      <c r="H21" s="4" t="s">
        <v>110</v>
      </c>
      <c r="I21" s="4" t="s">
        <v>94</v>
      </c>
    </row>
    <row r="22" spans="1:9" x14ac:dyDescent="0.2">
      <c r="A22">
        <v>2019</v>
      </c>
      <c r="B22" t="s">
        <v>19</v>
      </c>
      <c r="C22" t="s">
        <v>20</v>
      </c>
      <c r="D22" s="1">
        <v>116825</v>
      </c>
      <c r="E22">
        <v>0</v>
      </c>
      <c r="F22" s="1">
        <v>24509</v>
      </c>
      <c r="G22" s="1">
        <v>141334</v>
      </c>
      <c r="H22" t="str">
        <f>IF(C22='2018'!C21,'2018'!H21,"ERROR")</f>
        <v>Swimming &amp; Diving</v>
      </c>
      <c r="I22" t="s">
        <v>94</v>
      </c>
    </row>
    <row r="23" spans="1:9" x14ac:dyDescent="0.2">
      <c r="A23">
        <v>2019</v>
      </c>
      <c r="B23" t="s">
        <v>78</v>
      </c>
      <c r="C23" t="s">
        <v>48</v>
      </c>
      <c r="D23" s="1">
        <v>82362</v>
      </c>
      <c r="E23">
        <v>0</v>
      </c>
      <c r="F23" s="1">
        <v>44465</v>
      </c>
      <c r="G23" s="1">
        <v>126827</v>
      </c>
      <c r="H23" t="s">
        <v>109</v>
      </c>
      <c r="I23" t="s">
        <v>94</v>
      </c>
    </row>
    <row r="24" spans="1:9" x14ac:dyDescent="0.2">
      <c r="A24">
        <v>2019</v>
      </c>
      <c r="B24" t="s">
        <v>70</v>
      </c>
      <c r="C24" t="s">
        <v>28</v>
      </c>
      <c r="D24" s="1">
        <v>112083</v>
      </c>
      <c r="E24">
        <v>0</v>
      </c>
      <c r="F24">
        <v>0</v>
      </c>
      <c r="G24" s="1">
        <v>112083</v>
      </c>
      <c r="H24" t="s">
        <v>107</v>
      </c>
      <c r="I24" t="s">
        <v>94</v>
      </c>
    </row>
    <row r="25" spans="1:9" x14ac:dyDescent="0.2">
      <c r="A25">
        <v>2019</v>
      </c>
      <c r="B25" t="s">
        <v>86</v>
      </c>
      <c r="C25" t="s">
        <v>87</v>
      </c>
      <c r="D25" s="1">
        <v>52083</v>
      </c>
      <c r="E25">
        <v>0</v>
      </c>
      <c r="F25" s="1">
        <v>18911</v>
      </c>
      <c r="G25" s="1">
        <v>70994</v>
      </c>
      <c r="H25" t="s">
        <v>106</v>
      </c>
      <c r="I25" t="s">
        <v>94</v>
      </c>
    </row>
    <row r="26" spans="1:9" x14ac:dyDescent="0.2">
      <c r="A26">
        <v>2019</v>
      </c>
      <c r="B26" t="s">
        <v>76</v>
      </c>
      <c r="C26" t="s">
        <v>40</v>
      </c>
      <c r="D26" s="1">
        <v>57262</v>
      </c>
      <c r="E26">
        <v>0</v>
      </c>
      <c r="F26">
        <v>0</v>
      </c>
      <c r="G26" s="1">
        <v>57262</v>
      </c>
      <c r="H26" t="s">
        <v>96</v>
      </c>
      <c r="I26" t="s">
        <v>92</v>
      </c>
    </row>
  </sheetData>
  <autoFilter ref="A1:I1" xr:uid="{FDA9A67B-D058-9F42-8F0B-A20E750180FA}">
    <sortState xmlns:xlrd2="http://schemas.microsoft.com/office/spreadsheetml/2017/richdata2" ref="A2:I26">
      <sortCondition descending="1" ref="G1:G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Baphna</dc:creator>
  <cp:lastModifiedBy>Siddharth Baphna</cp:lastModifiedBy>
  <dcterms:created xsi:type="dcterms:W3CDTF">2022-01-12T20:41:26Z</dcterms:created>
  <dcterms:modified xsi:type="dcterms:W3CDTF">2022-01-20T02:32:03Z</dcterms:modified>
</cp:coreProperties>
</file>