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15" yWindow="630" windowWidth="23955" windowHeight="9780" activeTab="2"/>
  </bookViews>
  <sheets>
    <sheet name="By year" sheetId="1" r:id="rId1"/>
    <sheet name="Serious Incidents for map" sheetId="2" r:id="rId2"/>
    <sheet name="Serious Incidents edited" sheetId="4" r:id="rId3"/>
  </sheets>
  <calcPr calcId="145621"/>
</workbook>
</file>

<file path=xl/calcChain.xml><?xml version="1.0" encoding="utf-8"?>
<calcChain xmlns="http://schemas.openxmlformats.org/spreadsheetml/2006/main">
  <c r="C20" i="1" l="1"/>
  <c r="B20" i="1"/>
  <c r="C19" i="1"/>
  <c r="B19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<sst xmlns="http://schemas.openxmlformats.org/spreadsheetml/2006/main" count="180" uniqueCount="138">
  <si>
    <t>Year</t>
  </si>
  <si>
    <t>2014*</t>
  </si>
  <si>
    <t>Average 1999-2013</t>
  </si>
  <si>
    <t>Total serious</t>
  </si>
  <si>
    <t>Total all</t>
  </si>
  <si>
    <t>I-2005060837</t>
  </si>
  <si>
    <t>WISCONSIN CENTRAL LTD.</t>
  </si>
  <si>
    <t>1070 JOHNSON DRIVE</t>
  </si>
  <si>
    <t>Buffalo Grove</t>
  </si>
  <si>
    <t xml:space="preserve"> June 7, 2005: Factory evacuated after a release of unspecified flammable liquid from a stopped CN train. * **</t>
  </si>
  <si>
    <t>E-2007040135</t>
  </si>
  <si>
    <t>RX ONLY ELGIN JOLIET EAST</t>
  </si>
  <si>
    <t>EJ&amp;E RR Yd (1141 Maple Rd)</t>
  </si>
  <si>
    <t>Joliet</t>
  </si>
  <si>
    <t>April 15, 2007: Flammable gas (ethylene) leaking from EJ&amp;E (now CN) train. * **</t>
  </si>
  <si>
    <t>I-2006040175</t>
  </si>
  <si>
    <t>1141 MAPLE ROAD AND ROUTE 6</t>
  </si>
  <si>
    <t>March 23, 2006: Loose plugs on an EJ&amp;E (now CN) tank car valve caused the release of highly flammable liquid (hexene) in rail yard. * **</t>
  </si>
  <si>
    <t>I-2006061139</t>
  </si>
  <si>
    <t>THE BELT RAILWAY COMPANY OF CHICAGO</t>
  </si>
  <si>
    <t>Possible southE of Hicks on NW hwy.</t>
  </si>
  <si>
    <t>Palatine</t>
  </si>
  <si>
    <t>March 3, 2006: Slow drip from deteriorated equipment released (styrene monomer) an explosive liquid from Chicago Belt Railway train car. Damage was $25,500.</t>
  </si>
  <si>
    <t>I-2005030500</t>
  </si>
  <si>
    <t>DOTHAN BNSF INC</t>
  </si>
  <si>
    <t>685 MCCLURE ROAD (BNSF EOLA RA</t>
  </si>
  <si>
    <t>Eola</t>
  </si>
  <si>
    <t>Feb. 18, 2005: 200 gallons of diesel fuel leaked from BNSF tank car after valve was left open. **</t>
  </si>
  <si>
    <t>I-2010070591</t>
  </si>
  <si>
    <t>INDIANA HARBOR BELT RAILROAD CO</t>
  </si>
  <si>
    <t>14000 SOUTH HALSTED STREET</t>
  </si>
  <si>
    <t>Riverdale</t>
  </si>
  <si>
    <t>July 6, 2010: 508 gallons of petroleum product spilled from leaky Indiana Harbor Belt RR tank car Rail yard was cleared and box alarm called in to fire department. **</t>
  </si>
  <si>
    <t>I-2001051170</t>
  </si>
  <si>
    <t>STEPAN COMPANY</t>
  </si>
  <si>
    <t>22500 W MILLSDALE RD</t>
  </si>
  <si>
    <t>Elwood</t>
  </si>
  <si>
    <t>April 7, 1999: 625 gallons of unspecified corrosive liquid released from tank car because of improper handling by manufacturer on-site. (checking)</t>
  </si>
  <si>
    <t>I-2000120357</t>
  </si>
  <si>
    <t>CSX TRANSPORTATION  INC.</t>
  </si>
  <si>
    <t>136TH AND HALSTED STREET</t>
  </si>
  <si>
    <t>Oct. 31, 2000: 700 gallons of  hydrochloric acid solution released from CSX tank car in rail yard; faulty liner suspected cause. **</t>
  </si>
  <si>
    <t>I-2001080215</t>
  </si>
  <si>
    <t>JACKSON ST</t>
  </si>
  <si>
    <t>July 8, 2001:  800 gallons of an unspecified corrosive liquid leaked through a hole in a rubber tank car liner and burned a hole in the car; damage was $34,000.</t>
  </si>
  <si>
    <t>I-2000021404</t>
  </si>
  <si>
    <t>4100 SOUTH KEDZIE AVE</t>
  </si>
  <si>
    <t>Chicago</t>
  </si>
  <si>
    <t>Feb. 16, 2000: 1,000 pounds of polymeric beads (that can produce flammable vapor) were spilled after a puncture in a BNSF trailer.</t>
  </si>
  <si>
    <t>I-2005070364</t>
  </si>
  <si>
    <t>3526 W 43RD ST (BNSF C IN HUB)</t>
  </si>
  <si>
    <t>June 17, 2005: 1,000 pounds of polymeric beads (that can produce flammable vapor) spilled after improper handling at BNSF facility. **</t>
  </si>
  <si>
    <t>I-2002110622</t>
  </si>
  <si>
    <t>CANADIAN NATIONAL RAILWAY CO</t>
  </si>
  <si>
    <t>10100 ARCHER AVENUE</t>
  </si>
  <si>
    <t>Willow Springs</t>
  </si>
  <si>
    <t>Oct. 15, 2002: 1,234 gallons of sulfuric acid spilled by chemical company at CN facility while loading.</t>
  </si>
  <si>
    <t>I-2006061138</t>
  </si>
  <si>
    <t>6900 S. Central Ave MP9</t>
  </si>
  <si>
    <t>Bedford Park</t>
  </si>
  <si>
    <t>March 12: 2006: 3,000 pounds of ammonium nitrate fertilizer spilled during a loading accident; damage was $26,500</t>
  </si>
  <si>
    <t>I-2005050898</t>
  </si>
  <si>
    <t>C C P RAILROAD HOLDING INC</t>
  </si>
  <si>
    <t>4700 SOUTH MERRIMAC</t>
  </si>
  <si>
    <t>April 26, 2005: 14,000 gallons of unspecified flammable liquid released when a CN tank car was punctured; damage was $91,500.</t>
  </si>
  <si>
    <t>I-2002061401</t>
  </si>
  <si>
    <t>CHICAGO RAIL LINK  L.L.C.</t>
  </si>
  <si>
    <t>95TH ST + COMMERCIAL AVE</t>
  </si>
  <si>
    <t>April 30, 2002: 25,000 pounds of unspecified hazardous materials spilled along the tracks because of a door leak.</t>
  </si>
  <si>
    <t>Report number</t>
  </si>
  <si>
    <t>Railroad</t>
  </si>
  <si>
    <t>Location</t>
  </si>
  <si>
    <t>Municipality</t>
  </si>
  <si>
    <t>Date</t>
  </si>
  <si>
    <t>Description</t>
  </si>
  <si>
    <t>Source: U.S. Pipeline Hazardous Materials Safety Administration</t>
  </si>
  <si>
    <t>* Amount under 15 gallons. ** Damage under $20,000.</t>
  </si>
  <si>
    <t>Key to railways: CN (Canadian National), UP (Union Pacific), BNSF (Burlington Northern Santa Fe), CP (Canadian Pacific)</t>
  </si>
  <si>
    <t>*As of July</t>
  </si>
  <si>
    <t>%</t>
  </si>
  <si>
    <t>Lat</t>
  </si>
  <si>
    <t>Lon</t>
  </si>
  <si>
    <t>Total 1999-2013</t>
  </si>
  <si>
    <t>Feb. 16, 2000</t>
  </si>
  <si>
    <t>Oct. 31, 2000</t>
  </si>
  <si>
    <t>Oct. 15, 2002</t>
  </si>
  <si>
    <t>Feb. 18, 2005</t>
  </si>
  <si>
    <t xml:space="preserve"> June 7, 2005</t>
  </si>
  <si>
    <t>March 12: 2006</t>
  </si>
  <si>
    <t>April 7, 1999</t>
  </si>
  <si>
    <t>July 8, 2001</t>
  </si>
  <si>
    <t>April 30, 2002</t>
  </si>
  <si>
    <t>April 26, 2005</t>
  </si>
  <si>
    <t>June 17, 2005</t>
  </si>
  <si>
    <t>March 3, 2006</t>
  </si>
  <si>
    <t>March 23, 2006</t>
  </si>
  <si>
    <t>April 15, 2007</t>
  </si>
  <si>
    <t>July 6, 2010</t>
  </si>
  <si>
    <t>1,000 pounds of polymeric beads (that can produce flammable vapor) were spilled after a puncture in a BNSF trailer.</t>
  </si>
  <si>
    <t>700 gallons of  hydrochloric acid solution released from CSX tank car in rail yard; faulty liner suspected cause. **</t>
  </si>
  <si>
    <t>800 gallons of an unspecified corrosive liquid leaked through a hole in a rubber tank car liner and burned a hole in the car; damage was $34,000.</t>
  </si>
  <si>
    <t>25,000 pounds of unspecified hazardous materials spilled along the tracks because of a door leak.</t>
  </si>
  <si>
    <t>1,234 gallons of sulfuric acid spilled by chemical company at CN facility while loading.</t>
  </si>
  <si>
    <t>200 gallons of diesel fuel leaked from BNSF tank car after valve was left open. **</t>
  </si>
  <si>
    <t>14,000 gallons of unspecified flammable liquid released when a CN tank car was punctured; damage was $91,500.</t>
  </si>
  <si>
    <t>Factory evacuated after a release of unspecified flammable liquid from a stopped CN train. * **</t>
  </si>
  <si>
    <t>1,000 pounds of polymeric beads (that can produce flammable vapor) spilled after improper handling at BNSF facility. **</t>
  </si>
  <si>
    <t>Slow drip from deteriorated equipment released (styrene monomer) an explosive liquid from Chicago Belt Railway train car. Damage was $25,500.</t>
  </si>
  <si>
    <t>3,000 pounds of ammonium nitrate fertilizer spilled during a loading accident; damage was $26,500</t>
  </si>
  <si>
    <t>Loose plugs on an EJ&amp;E (now CN) tank car valve caused the release of highly flammable liquid (hexene) in rail yard. * **</t>
  </si>
  <si>
    <t>Flammable gas (ethylene) leaking from EJ&amp;E (now CN) train. * **</t>
  </si>
  <si>
    <t>508 gallons of petroleum product spilled from leaky Indiana Harbor Belt RR tank car Rail yard was cleared and box alarm called in to fire department. **</t>
  </si>
  <si>
    <t>Stepan Company</t>
  </si>
  <si>
    <t>Dothan Bnsf Inc</t>
  </si>
  <si>
    <t>Csx Transportation  Inc.</t>
  </si>
  <si>
    <t>Rx Only Elgin Joliet East</t>
  </si>
  <si>
    <t>Chicago Rail Link  L.L.C.</t>
  </si>
  <si>
    <t>Canadian National Railway Co</t>
  </si>
  <si>
    <t>C C P Railroad Holding Inc</t>
  </si>
  <si>
    <t>Wisconsin Central Ltd.</t>
  </si>
  <si>
    <t>The Belt Railway Company Of Chicago</t>
  </si>
  <si>
    <t>Indiana Harbor Belt Railroad Co</t>
  </si>
  <si>
    <t>625 gallons of unspecified corrosive liquid released from tank car because of improper handling by manufacturer on-site.</t>
  </si>
  <si>
    <t>Dot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</si>
  <si>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</si>
  <si>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</si>
  <si>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</si>
  <si>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</si>
  <si>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</si>
  <si>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</si>
  <si>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</si>
  <si>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</si>
  <si>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</si>
  <si>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</si>
  <si>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</si>
  <si>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K</t>
  </si>
  <si>
    <t>M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</si>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</sst>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mm/dd/yy"/>
    <numFmt numFmtId="166" formatCode="0.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165" fontId="0" fillId="2" borderId="0" xfId="0" applyNumberFormat="1" applyFill="1"/>
    <xf numFmtId="0" fontId="1" fillId="0" borderId="0" xfId="1"/>
    <xf numFmtId="166" fontId="1" fillId="0" borderId="0" xfId="1" applyNumberFormat="1"/>
    <xf numFmtId="0" fontId="1" fillId="3" borderId="0" xfId="1" applyFill="1"/>
    <xf numFmtId="0" fontId="1" fillId="0" borderId="0" xfId="1" applyFont="1" applyAlignment="1">
      <alignment horizontal="right" vertical="top"/>
    </xf>
    <xf numFmtId="164" fontId="1" fillId="0" borderId="0" xfId="1" applyNumberFormat="1"/>
    <xf numFmtId="49" fontId="0" fillId="0" borderId="0" xfId="0" applyNumberFormat="1"/>
    <xf numFmtId="49" fontId="0" fillId="2" borderId="0" xfId="0" applyNumberForma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>
      <selection activeCell="I1" sqref="I1:X4"/>
    </sheetView>
  </sheetViews>
  <sheetFormatPr defaultRowHeight="15" x14ac:dyDescent="0.25"/>
  <cols>
    <col min="1" max="1" width="22.42578125" customWidth="1"/>
    <col min="3" max="3" width="12.28515625" bestFit="1" customWidth="1"/>
    <col min="4" max="4" width="8.5703125" customWidth="1"/>
  </cols>
  <sheetData>
    <row r="1" spans="1:24" x14ac:dyDescent="0.25">
      <c r="A1" s="5" t="s">
        <v>0</v>
      </c>
      <c r="B1" s="5" t="s">
        <v>4</v>
      </c>
      <c r="C1" s="5" t="s">
        <v>3</v>
      </c>
      <c r="D1" s="5" t="s">
        <v>79</v>
      </c>
      <c r="I1" t="s">
        <v>0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</row>
    <row r="2" spans="1:24" x14ac:dyDescent="0.25">
      <c r="A2" s="5">
        <v>1999</v>
      </c>
      <c r="B2" s="5">
        <v>60</v>
      </c>
      <c r="C2" s="5">
        <v>2</v>
      </c>
      <c r="D2" s="6">
        <f t="shared" ref="D2:D16" si="0">C2/B2</f>
        <v>3.3333333333333333E-2</v>
      </c>
      <c r="I2" t="s">
        <v>4</v>
      </c>
      <c r="J2">
        <v>60</v>
      </c>
      <c r="K2">
        <v>60</v>
      </c>
      <c r="L2">
        <v>57</v>
      </c>
      <c r="M2">
        <v>69</v>
      </c>
      <c r="N2">
        <v>56</v>
      </c>
      <c r="O2">
        <v>85</v>
      </c>
      <c r="P2">
        <v>53</v>
      </c>
      <c r="Q2">
        <v>58</v>
      </c>
      <c r="R2">
        <v>66</v>
      </c>
      <c r="S2">
        <v>67</v>
      </c>
      <c r="T2">
        <v>43</v>
      </c>
      <c r="U2">
        <v>64</v>
      </c>
      <c r="V2">
        <v>46</v>
      </c>
      <c r="W2">
        <v>42</v>
      </c>
      <c r="X2">
        <v>35</v>
      </c>
    </row>
    <row r="3" spans="1:24" x14ac:dyDescent="0.25">
      <c r="A3" s="5">
        <v>2000</v>
      </c>
      <c r="B3" s="5">
        <v>60</v>
      </c>
      <c r="C3" s="5">
        <v>3</v>
      </c>
      <c r="D3" s="6">
        <f t="shared" si="0"/>
        <v>0.05</v>
      </c>
      <c r="I3" t="s">
        <v>3</v>
      </c>
      <c r="J3">
        <v>2</v>
      </c>
      <c r="K3">
        <v>3</v>
      </c>
      <c r="L3">
        <v>2</v>
      </c>
      <c r="M3">
        <v>4</v>
      </c>
      <c r="N3">
        <v>3</v>
      </c>
      <c r="O3">
        <v>3</v>
      </c>
      <c r="P3">
        <v>9</v>
      </c>
      <c r="Q3">
        <v>7</v>
      </c>
      <c r="R3">
        <v>4</v>
      </c>
      <c r="S3">
        <v>0</v>
      </c>
      <c r="T3">
        <v>2</v>
      </c>
      <c r="U3">
        <v>3</v>
      </c>
      <c r="V3">
        <v>2</v>
      </c>
      <c r="W3">
        <v>5</v>
      </c>
      <c r="X3">
        <v>2</v>
      </c>
    </row>
    <row r="4" spans="1:24" x14ac:dyDescent="0.25">
      <c r="A4" s="5">
        <v>2001</v>
      </c>
      <c r="B4" s="5">
        <v>57</v>
      </c>
      <c r="C4" s="5">
        <v>2</v>
      </c>
      <c r="D4" s="6">
        <f t="shared" si="0"/>
        <v>3.5087719298245612E-2</v>
      </c>
      <c r="I4" t="s">
        <v>79</v>
      </c>
      <c r="J4" s="2">
        <v>3.3333333333333333E-2</v>
      </c>
      <c r="K4" s="2">
        <v>0.05</v>
      </c>
      <c r="L4" s="2">
        <v>3.5087719298245612E-2</v>
      </c>
      <c r="M4" s="2">
        <v>5.7971014492753624E-2</v>
      </c>
      <c r="N4" s="2">
        <v>5.3571428571428568E-2</v>
      </c>
      <c r="O4" s="2">
        <v>3.5294117647058823E-2</v>
      </c>
      <c r="P4" s="2">
        <v>0.16981132075471697</v>
      </c>
      <c r="Q4" s="2">
        <v>0.1206896551724138</v>
      </c>
      <c r="R4" s="2">
        <v>6.0606060606060608E-2</v>
      </c>
      <c r="S4" s="2">
        <v>0</v>
      </c>
      <c r="T4" s="2">
        <v>4.6511627906976744E-2</v>
      </c>
      <c r="U4" s="2">
        <v>4.6875E-2</v>
      </c>
      <c r="V4" s="2">
        <v>4.3478260869565216E-2</v>
      </c>
      <c r="W4" s="2">
        <v>0.11904761904761904</v>
      </c>
      <c r="X4" s="2">
        <v>5.7142857142857141E-2</v>
      </c>
    </row>
    <row r="5" spans="1:24" x14ac:dyDescent="0.25">
      <c r="A5" s="5">
        <v>2002</v>
      </c>
      <c r="B5" s="5">
        <v>69</v>
      </c>
      <c r="C5" s="5">
        <v>4</v>
      </c>
      <c r="D5" s="6">
        <f t="shared" si="0"/>
        <v>5.7971014492753624E-2</v>
      </c>
    </row>
    <row r="6" spans="1:24" x14ac:dyDescent="0.25">
      <c r="A6" s="5">
        <v>2003</v>
      </c>
      <c r="B6" s="5">
        <v>56</v>
      </c>
      <c r="C6" s="5">
        <v>3</v>
      </c>
      <c r="D6" s="6">
        <f t="shared" si="0"/>
        <v>5.3571428571428568E-2</v>
      </c>
    </row>
    <row r="7" spans="1:24" x14ac:dyDescent="0.25">
      <c r="A7" s="5">
        <v>2004</v>
      </c>
      <c r="B7" s="5">
        <v>85</v>
      </c>
      <c r="C7" s="5">
        <v>3</v>
      </c>
      <c r="D7" s="6">
        <f t="shared" si="0"/>
        <v>3.5294117647058823E-2</v>
      </c>
    </row>
    <row r="8" spans="1:24" x14ac:dyDescent="0.25">
      <c r="A8" s="5">
        <v>2005</v>
      </c>
      <c r="B8" s="5">
        <v>53</v>
      </c>
      <c r="C8" s="5">
        <v>9</v>
      </c>
      <c r="D8" s="6">
        <f t="shared" si="0"/>
        <v>0.16981132075471697</v>
      </c>
    </row>
    <row r="9" spans="1:24" x14ac:dyDescent="0.25">
      <c r="A9" s="5">
        <v>2006</v>
      </c>
      <c r="B9" s="5">
        <v>58</v>
      </c>
      <c r="C9" s="5">
        <v>7</v>
      </c>
      <c r="D9" s="6">
        <f t="shared" si="0"/>
        <v>0.1206896551724138</v>
      </c>
    </row>
    <row r="10" spans="1:24" x14ac:dyDescent="0.25">
      <c r="A10" s="5">
        <v>2007</v>
      </c>
      <c r="B10" s="5">
        <v>66</v>
      </c>
      <c r="C10" s="5">
        <v>4</v>
      </c>
      <c r="D10" s="6">
        <f t="shared" si="0"/>
        <v>6.0606060606060608E-2</v>
      </c>
    </row>
    <row r="11" spans="1:24" x14ac:dyDescent="0.25">
      <c r="A11" s="5">
        <v>2008</v>
      </c>
      <c r="B11" s="5">
        <v>67</v>
      </c>
      <c r="C11" s="7">
        <v>0</v>
      </c>
      <c r="D11" s="6">
        <f t="shared" si="0"/>
        <v>0</v>
      </c>
    </row>
    <row r="12" spans="1:24" x14ac:dyDescent="0.25">
      <c r="A12" s="5">
        <v>2009</v>
      </c>
      <c r="B12" s="5">
        <v>43</v>
      </c>
      <c r="C12" s="5">
        <v>2</v>
      </c>
      <c r="D12" s="6">
        <f t="shared" si="0"/>
        <v>4.6511627906976744E-2</v>
      </c>
    </row>
    <row r="13" spans="1:24" x14ac:dyDescent="0.25">
      <c r="A13" s="5">
        <v>2010</v>
      </c>
      <c r="B13" s="5">
        <v>64</v>
      </c>
      <c r="C13" s="5">
        <v>3</v>
      </c>
      <c r="D13" s="6">
        <f t="shared" si="0"/>
        <v>4.6875E-2</v>
      </c>
    </row>
    <row r="14" spans="1:24" x14ac:dyDescent="0.25">
      <c r="A14" s="5">
        <v>2011</v>
      </c>
      <c r="B14" s="5">
        <v>46</v>
      </c>
      <c r="C14" s="5">
        <v>2</v>
      </c>
      <c r="D14" s="6">
        <f t="shared" si="0"/>
        <v>4.3478260869565216E-2</v>
      </c>
    </row>
    <row r="15" spans="1:24" x14ac:dyDescent="0.25">
      <c r="A15" s="5">
        <v>2012</v>
      </c>
      <c r="B15" s="5">
        <v>42</v>
      </c>
      <c r="C15" s="5">
        <v>5</v>
      </c>
      <c r="D15" s="6">
        <f t="shared" si="0"/>
        <v>0.11904761904761904</v>
      </c>
    </row>
    <row r="16" spans="1:24" x14ac:dyDescent="0.25">
      <c r="A16" s="5">
        <v>2013</v>
      </c>
      <c r="B16" s="5">
        <v>35</v>
      </c>
      <c r="C16" s="5">
        <v>2</v>
      </c>
      <c r="D16" s="6">
        <f t="shared" si="0"/>
        <v>5.7142857142857141E-2</v>
      </c>
    </row>
    <row r="17" spans="1:4" x14ac:dyDescent="0.25">
      <c r="A17" s="8" t="s">
        <v>1</v>
      </c>
      <c r="B17" s="5">
        <v>15</v>
      </c>
      <c r="C17" s="5"/>
      <c r="D17" s="6"/>
    </row>
    <row r="18" spans="1:4" x14ac:dyDescent="0.25">
      <c r="A18" s="8"/>
      <c r="B18" s="5"/>
      <c r="C18" s="5"/>
      <c r="D18" s="6"/>
    </row>
    <row r="19" spans="1:4" x14ac:dyDescent="0.25">
      <c r="A19" s="5" t="s">
        <v>82</v>
      </c>
      <c r="B19" s="5">
        <f>SUM(B2:B16)</f>
        <v>861</v>
      </c>
      <c r="C19" s="5">
        <f>SUM(C2:C16)</f>
        <v>51</v>
      </c>
      <c r="D19" s="5"/>
    </row>
    <row r="20" spans="1:4" x14ac:dyDescent="0.25">
      <c r="A20" s="5" t="s">
        <v>2</v>
      </c>
      <c r="B20" s="9">
        <f>AVERAGE(B2:B16)</f>
        <v>57.4</v>
      </c>
      <c r="C20" s="9">
        <f>AVERAGE(C2:C16)</f>
        <v>3.4</v>
      </c>
      <c r="D20" s="5"/>
    </row>
    <row r="21" spans="1:4" x14ac:dyDescent="0.25">
      <c r="A21" s="5" t="s">
        <v>78</v>
      </c>
      <c r="B21" s="5"/>
      <c r="C21" s="5"/>
      <c r="D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21" sqref="D21"/>
    </sheetView>
  </sheetViews>
  <sheetFormatPr defaultRowHeight="15" x14ac:dyDescent="0.25"/>
  <cols>
    <col min="1" max="1" width="26.42578125" bestFit="1" customWidth="1"/>
    <col min="2" max="2" width="39.140625" bestFit="1" customWidth="1"/>
    <col min="3" max="3" width="34.140625" bestFit="1" customWidth="1"/>
    <col min="4" max="6" width="14.5703125" customWidth="1"/>
    <col min="7" max="7" width="8.7109375" bestFit="1" customWidth="1"/>
    <col min="8" max="8" width="148.85546875" bestFit="1" customWidth="1"/>
  </cols>
  <sheetData>
    <row r="1" spans="1:8" x14ac:dyDescent="0.25">
      <c r="A1" t="s">
        <v>69</v>
      </c>
      <c r="B1" t="s">
        <v>70</v>
      </c>
      <c r="C1" t="s">
        <v>71</v>
      </c>
      <c r="D1" t="s">
        <v>72</v>
      </c>
      <c r="E1" t="s">
        <v>80</v>
      </c>
      <c r="F1" t="s">
        <v>81</v>
      </c>
      <c r="G1" s="1" t="s">
        <v>73</v>
      </c>
      <c r="H1" s="1" t="s">
        <v>74</v>
      </c>
    </row>
    <row r="2" spans="1:8" s="3" customFormat="1" x14ac:dyDescent="0.25">
      <c r="A2" s="3" t="s">
        <v>33</v>
      </c>
      <c r="B2" s="3" t="s">
        <v>34</v>
      </c>
      <c r="C2" s="3" t="s">
        <v>35</v>
      </c>
      <c r="D2" s="3" t="s">
        <v>36</v>
      </c>
      <c r="E2">
        <v>41.435209999999998</v>
      </c>
      <c r="F2" s="3">
        <v>-88.160251000000002</v>
      </c>
      <c r="G2" s="4">
        <v>36257</v>
      </c>
      <c r="H2" s="4" t="s">
        <v>37</v>
      </c>
    </row>
    <row r="3" spans="1:8" x14ac:dyDescent="0.25">
      <c r="A3" t="s">
        <v>45</v>
      </c>
      <c r="B3" t="s">
        <v>24</v>
      </c>
      <c r="C3" t="s">
        <v>46</v>
      </c>
      <c r="D3" t="s">
        <v>47</v>
      </c>
      <c r="E3">
        <v>41.818857000000001</v>
      </c>
      <c r="F3">
        <v>-87.715604999999996</v>
      </c>
      <c r="G3" s="1">
        <v>36572</v>
      </c>
      <c r="H3" s="1" t="s">
        <v>48</v>
      </c>
    </row>
    <row r="4" spans="1:8" x14ac:dyDescent="0.25">
      <c r="A4" t="s">
        <v>38</v>
      </c>
      <c r="B4" t="s">
        <v>39</v>
      </c>
      <c r="C4" t="s">
        <v>40</v>
      </c>
      <c r="D4" t="s">
        <v>31</v>
      </c>
      <c r="E4">
        <v>41.649535999999998</v>
      </c>
      <c r="F4">
        <v>-87.641058999999998</v>
      </c>
      <c r="G4" s="1">
        <v>36830</v>
      </c>
      <c r="H4" s="1" t="s">
        <v>41</v>
      </c>
    </row>
    <row r="5" spans="1:8" x14ac:dyDescent="0.25">
      <c r="A5" t="s">
        <v>42</v>
      </c>
      <c r="B5" t="s">
        <v>11</v>
      </c>
      <c r="C5" t="s">
        <v>43</v>
      </c>
      <c r="D5" t="s">
        <v>13</v>
      </c>
      <c r="E5">
        <v>41.535404999999997</v>
      </c>
      <c r="F5">
        <v>-88.061262999999997</v>
      </c>
      <c r="G5" s="1">
        <v>37080</v>
      </c>
      <c r="H5" s="1" t="s">
        <v>44</v>
      </c>
    </row>
    <row r="6" spans="1:8" x14ac:dyDescent="0.25">
      <c r="A6" t="s">
        <v>65</v>
      </c>
      <c r="B6" t="s">
        <v>66</v>
      </c>
      <c r="C6" t="s">
        <v>67</v>
      </c>
      <c r="D6" t="s">
        <v>47</v>
      </c>
      <c r="E6">
        <v>41.723610000000001</v>
      </c>
      <c r="F6">
        <v>-87.551117000000005</v>
      </c>
      <c r="G6" s="1">
        <v>37376</v>
      </c>
      <c r="H6" s="1" t="s">
        <v>68</v>
      </c>
    </row>
    <row r="7" spans="1:8" x14ac:dyDescent="0.25">
      <c r="A7" t="s">
        <v>52</v>
      </c>
      <c r="B7" t="s">
        <v>53</v>
      </c>
      <c r="C7" t="s">
        <v>54</v>
      </c>
      <c r="D7" t="s">
        <v>55</v>
      </c>
      <c r="E7">
        <v>41.715820999999998</v>
      </c>
      <c r="F7">
        <v>-87.907792999999998</v>
      </c>
      <c r="G7" s="1">
        <v>37544</v>
      </c>
      <c r="H7" s="1" t="s">
        <v>56</v>
      </c>
    </row>
    <row r="8" spans="1:8" x14ac:dyDescent="0.25">
      <c r="A8" t="s">
        <v>23</v>
      </c>
      <c r="B8" t="s">
        <v>24</v>
      </c>
      <c r="C8" t="s">
        <v>25</v>
      </c>
      <c r="D8" t="s">
        <v>26</v>
      </c>
      <c r="E8">
        <v>41.770322</v>
      </c>
      <c r="F8">
        <v>-88.274401999999995</v>
      </c>
      <c r="G8" s="1">
        <v>38401</v>
      </c>
      <c r="H8" s="1" t="s">
        <v>27</v>
      </c>
    </row>
    <row r="9" spans="1:8" x14ac:dyDescent="0.25">
      <c r="A9" t="s">
        <v>61</v>
      </c>
      <c r="B9" t="s">
        <v>62</v>
      </c>
      <c r="C9" t="s">
        <v>63</v>
      </c>
      <c r="D9" t="s">
        <v>47</v>
      </c>
      <c r="E9">
        <v>41.805145000000003</v>
      </c>
      <c r="F9">
        <v>-87.777351999999993</v>
      </c>
      <c r="G9" s="1">
        <v>38468</v>
      </c>
      <c r="H9" s="1" t="s">
        <v>64</v>
      </c>
    </row>
    <row r="10" spans="1:8" x14ac:dyDescent="0.25">
      <c r="A10" t="s">
        <v>5</v>
      </c>
      <c r="B10" t="s">
        <v>6</v>
      </c>
      <c r="C10" t="s">
        <v>7</v>
      </c>
      <c r="D10" t="s">
        <v>8</v>
      </c>
      <c r="E10">
        <v>42.157342999999997</v>
      </c>
      <c r="F10">
        <v>-87.936143000000001</v>
      </c>
      <c r="G10" s="1">
        <v>38510</v>
      </c>
      <c r="H10" s="1" t="s">
        <v>9</v>
      </c>
    </row>
    <row r="11" spans="1:8" x14ac:dyDescent="0.25">
      <c r="A11" t="s">
        <v>49</v>
      </c>
      <c r="B11" t="s">
        <v>24</v>
      </c>
      <c r="C11" t="s">
        <v>50</v>
      </c>
      <c r="D11" t="s">
        <v>47</v>
      </c>
      <c r="E11">
        <v>41.815283999999998</v>
      </c>
      <c r="F11">
        <v>-87.715937999999994</v>
      </c>
      <c r="G11" s="1">
        <v>38520</v>
      </c>
      <c r="H11" s="1" t="s">
        <v>51</v>
      </c>
    </row>
    <row r="12" spans="1:8" s="3" customFormat="1" x14ac:dyDescent="0.25">
      <c r="A12" s="3" t="s">
        <v>18</v>
      </c>
      <c r="B12" s="3" t="s">
        <v>19</v>
      </c>
      <c r="C12" s="3" t="s">
        <v>20</v>
      </c>
      <c r="D12" s="3" t="s">
        <v>21</v>
      </c>
      <c r="E12">
        <v>42.104373000000002</v>
      </c>
      <c r="F12" s="3">
        <v>-88.029141999999993</v>
      </c>
      <c r="G12" s="4">
        <v>38779</v>
      </c>
      <c r="H12" s="4" t="s">
        <v>22</v>
      </c>
    </row>
    <row r="13" spans="1:8" x14ac:dyDescent="0.25">
      <c r="A13" t="s">
        <v>57</v>
      </c>
      <c r="B13" t="s">
        <v>19</v>
      </c>
      <c r="C13" t="s">
        <v>58</v>
      </c>
      <c r="D13" t="s">
        <v>59</v>
      </c>
      <c r="E13">
        <v>41.767882</v>
      </c>
      <c r="F13">
        <v>-87.761306000000005</v>
      </c>
      <c r="G13" s="1">
        <v>38788</v>
      </c>
      <c r="H13" s="1" t="s">
        <v>60</v>
      </c>
    </row>
    <row r="14" spans="1:8" x14ac:dyDescent="0.25">
      <c r="A14" t="s">
        <v>15</v>
      </c>
      <c r="B14" t="s">
        <v>11</v>
      </c>
      <c r="C14" t="s">
        <v>16</v>
      </c>
      <c r="D14" t="s">
        <v>13</v>
      </c>
      <c r="E14">
        <v>41.535404999999997</v>
      </c>
      <c r="F14">
        <v>-88.060094000000007</v>
      </c>
      <c r="G14" s="1">
        <v>38799</v>
      </c>
      <c r="H14" s="1" t="s">
        <v>17</v>
      </c>
    </row>
    <row r="15" spans="1:8" x14ac:dyDescent="0.25">
      <c r="A15" t="s">
        <v>10</v>
      </c>
      <c r="B15" t="s">
        <v>11</v>
      </c>
      <c r="C15" t="s">
        <v>12</v>
      </c>
      <c r="D15" t="s">
        <v>13</v>
      </c>
      <c r="E15">
        <v>41.535404999999997</v>
      </c>
      <c r="F15">
        <v>-88.059268000000003</v>
      </c>
      <c r="G15" s="1">
        <v>39187</v>
      </c>
      <c r="H15" s="1" t="s">
        <v>14</v>
      </c>
    </row>
    <row r="16" spans="1:8" x14ac:dyDescent="0.25">
      <c r="A16" t="s">
        <v>28</v>
      </c>
      <c r="B16" t="s">
        <v>29</v>
      </c>
      <c r="C16" t="s">
        <v>30</v>
      </c>
      <c r="D16" t="s">
        <v>31</v>
      </c>
      <c r="E16">
        <v>41.640585000000002</v>
      </c>
      <c r="F16">
        <v>-87.641553000000002</v>
      </c>
      <c r="G16" s="1">
        <v>40365</v>
      </c>
      <c r="H16" s="1" t="s">
        <v>32</v>
      </c>
    </row>
    <row r="21" spans="1:1" x14ac:dyDescent="0.25">
      <c r="A21" t="s">
        <v>76</v>
      </c>
    </row>
    <row r="22" spans="1:1" x14ac:dyDescent="0.25">
      <c r="A22" t="s">
        <v>77</v>
      </c>
    </row>
    <row r="23" spans="1:1" x14ac:dyDescent="0.25">
      <c r="A23" t="s">
        <v>75</v>
      </c>
    </row>
  </sheetData>
  <sortState ref="A2:H16">
    <sortCondition ref="G2:G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23" sqref="B23"/>
    </sheetView>
  </sheetViews>
  <sheetFormatPr defaultRowHeight="15" x14ac:dyDescent="0.25"/>
  <cols>
    <col min="2" max="2" width="14" style="10" bestFit="1" customWidth="1"/>
    <col min="3" max="3" width="14.28515625" bestFit="1" customWidth="1"/>
    <col min="4" max="4" width="39.140625" customWidth="1"/>
    <col min="5" max="5" width="137.7109375" bestFit="1" customWidth="1"/>
    <col min="6" max="6" width="10" bestFit="1" customWidth="1"/>
    <col min="7" max="7" width="10.7109375" bestFit="1" customWidth="1"/>
  </cols>
  <sheetData>
    <row r="1" spans="1:7" x14ac:dyDescent="0.25">
      <c r="A1" t="s">
        <v>123</v>
      </c>
      <c r="B1" s="10" t="s">
        <v>73</v>
      </c>
      <c r="C1" t="s">
        <v>71</v>
      </c>
      <c r="D1" t="s">
        <v>70</v>
      </c>
      <c r="E1" s="1" t="s">
        <v>74</v>
      </c>
      <c r="F1" t="s">
        <v>80</v>
      </c>
      <c r="G1" t="s">
        <v>81</v>
      </c>
    </row>
    <row r="2" spans="1:7" s="3" customFormat="1" x14ac:dyDescent="0.25">
      <c r="A2" s="3" t="s">
        <v>124</v>
      </c>
      <c r="B2" s="11" t="s">
        <v>89</v>
      </c>
      <c r="C2" s="3" t="s">
        <v>36</v>
      </c>
      <c r="D2" s="3" t="s">
        <v>112</v>
      </c>
      <c r="E2" s="4" t="s">
        <v>122</v>
      </c>
      <c r="F2">
        <v>41.435209999999998</v>
      </c>
      <c r="G2" s="3">
        <v>-88.160251000000002</v>
      </c>
    </row>
    <row r="3" spans="1:7" x14ac:dyDescent="0.25">
      <c r="A3" t="s">
        <v>125</v>
      </c>
      <c r="B3" s="10" t="s">
        <v>83</v>
      </c>
      <c r="C3" t="s">
        <v>47</v>
      </c>
      <c r="D3" s="3" t="s">
        <v>113</v>
      </c>
      <c r="E3" s="1" t="s">
        <v>98</v>
      </c>
      <c r="F3">
        <v>41.818857000000001</v>
      </c>
      <c r="G3">
        <v>-87.715604999999996</v>
      </c>
    </row>
    <row r="4" spans="1:7" x14ac:dyDescent="0.25">
      <c r="A4" t="s">
        <v>126</v>
      </c>
      <c r="B4" s="10" t="s">
        <v>84</v>
      </c>
      <c r="C4" t="s">
        <v>31</v>
      </c>
      <c r="D4" s="3" t="s">
        <v>114</v>
      </c>
      <c r="E4" s="1" t="s">
        <v>99</v>
      </c>
      <c r="F4">
        <v>41.649535999999998</v>
      </c>
      <c r="G4">
        <v>-87.641058999999998</v>
      </c>
    </row>
    <row r="5" spans="1:7" x14ac:dyDescent="0.25">
      <c r="A5" t="s">
        <v>127</v>
      </c>
      <c r="B5" s="10" t="s">
        <v>90</v>
      </c>
      <c r="C5" t="s">
        <v>13</v>
      </c>
      <c r="D5" s="3" t="s">
        <v>115</v>
      </c>
      <c r="E5" s="1" t="s">
        <v>100</v>
      </c>
      <c r="F5">
        <v>41.535404999999997</v>
      </c>
      <c r="G5">
        <v>-88.061262999999997</v>
      </c>
    </row>
    <row r="6" spans="1:7" x14ac:dyDescent="0.25">
      <c r="A6" t="s">
        <v>128</v>
      </c>
      <c r="B6" s="10" t="s">
        <v>91</v>
      </c>
      <c r="C6" t="s">
        <v>47</v>
      </c>
      <c r="D6" s="3" t="s">
        <v>116</v>
      </c>
      <c r="E6" s="1" t="s">
        <v>101</v>
      </c>
      <c r="F6">
        <v>41.723610000000001</v>
      </c>
      <c r="G6">
        <v>-87.551117000000005</v>
      </c>
    </row>
    <row r="7" spans="1:7" x14ac:dyDescent="0.25">
      <c r="A7" t="s">
        <v>129</v>
      </c>
      <c r="B7" s="10" t="s">
        <v>85</v>
      </c>
      <c r="C7" t="s">
        <v>55</v>
      </c>
      <c r="D7" s="3" t="s">
        <v>117</v>
      </c>
      <c r="E7" s="1" t="s">
        <v>102</v>
      </c>
      <c r="F7">
        <v>41.715820999999998</v>
      </c>
      <c r="G7">
        <v>-87.907792999999998</v>
      </c>
    </row>
    <row r="8" spans="1:7" x14ac:dyDescent="0.25">
      <c r="A8" t="s">
        <v>130</v>
      </c>
      <c r="B8" s="10" t="s">
        <v>86</v>
      </c>
      <c r="C8" t="s">
        <v>26</v>
      </c>
      <c r="D8" s="3" t="s">
        <v>113</v>
      </c>
      <c r="E8" s="1" t="s">
        <v>103</v>
      </c>
      <c r="F8">
        <v>41.770322</v>
      </c>
      <c r="G8">
        <v>-88.274401999999995</v>
      </c>
    </row>
    <row r="9" spans="1:7" x14ac:dyDescent="0.25">
      <c r="A9" t="s">
        <v>131</v>
      </c>
      <c r="B9" s="10" t="s">
        <v>92</v>
      </c>
      <c r="C9" t="s">
        <v>47</v>
      </c>
      <c r="D9" s="3" t="s">
        <v>118</v>
      </c>
      <c r="E9" s="1" t="s">
        <v>104</v>
      </c>
      <c r="F9">
        <v>41.805145000000003</v>
      </c>
      <c r="G9">
        <v>-87.777351999999993</v>
      </c>
    </row>
    <row r="10" spans="1:7" x14ac:dyDescent="0.25">
      <c r="A10" t="s">
        <v>132</v>
      </c>
      <c r="B10" s="10" t="s">
        <v>87</v>
      </c>
      <c r="C10" t="s">
        <v>8</v>
      </c>
      <c r="D10" s="3" t="s">
        <v>119</v>
      </c>
      <c r="E10" s="1" t="s">
        <v>105</v>
      </c>
      <c r="F10">
        <v>42.157342999999997</v>
      </c>
      <c r="G10">
        <v>-87.936143000000001</v>
      </c>
    </row>
    <row r="11" spans="1:7" x14ac:dyDescent="0.25">
      <c r="A11" t="s">
        <v>133</v>
      </c>
      <c r="B11" s="10" t="s">
        <v>93</v>
      </c>
      <c r="C11" t="s">
        <v>47</v>
      </c>
      <c r="D11" s="3" t="s">
        <v>113</v>
      </c>
      <c r="E11" s="1" t="s">
        <v>106</v>
      </c>
      <c r="F11">
        <v>41.815283999999998</v>
      </c>
      <c r="G11">
        <v>-87.715937999999994</v>
      </c>
    </row>
    <row r="12" spans="1:7" s="3" customFormat="1" x14ac:dyDescent="0.25">
      <c r="A12" s="3" t="s">
        <v>135</v>
      </c>
      <c r="B12" s="11" t="s">
        <v>94</v>
      </c>
      <c r="C12" s="3" t="s">
        <v>21</v>
      </c>
      <c r="D12" s="3" t="s">
        <v>120</v>
      </c>
      <c r="E12" s="4" t="s">
        <v>107</v>
      </c>
      <c r="F12">
        <v>42.104373000000002</v>
      </c>
      <c r="G12" s="3">
        <v>-88.029141999999993</v>
      </c>
    </row>
    <row r="13" spans="1:7" x14ac:dyDescent="0.25">
      <c r="A13" t="s">
        <v>134</v>
      </c>
      <c r="B13" s="10" t="s">
        <v>88</v>
      </c>
      <c r="C13" t="s">
        <v>59</v>
      </c>
      <c r="D13" s="3" t="s">
        <v>120</v>
      </c>
      <c r="E13" s="1" t="s">
        <v>108</v>
      </c>
      <c r="F13">
        <v>41.767882</v>
      </c>
      <c r="G13">
        <v>-87.761306000000005</v>
      </c>
    </row>
    <row r="14" spans="1:7" x14ac:dyDescent="0.25">
      <c r="A14" t="s">
        <v>136</v>
      </c>
      <c r="B14" s="10" t="s">
        <v>95</v>
      </c>
      <c r="C14" t="s">
        <v>13</v>
      </c>
      <c r="D14" s="3" t="s">
        <v>115</v>
      </c>
      <c r="E14" s="1" t="s">
        <v>109</v>
      </c>
      <c r="F14">
        <v>41.535404999999997</v>
      </c>
      <c r="G14">
        <v>-88.060094000000007</v>
      </c>
    </row>
    <row r="15" spans="1:7" x14ac:dyDescent="0.25">
      <c r="A15" t="s">
        <v>136</v>
      </c>
      <c r="B15" s="10" t="s">
        <v>96</v>
      </c>
      <c r="C15" t="s">
        <v>13</v>
      </c>
      <c r="D15" s="3" t="s">
        <v>115</v>
      </c>
      <c r="E15" s="1" t="s">
        <v>110</v>
      </c>
      <c r="F15">
        <v>41.535404999999997</v>
      </c>
      <c r="G15">
        <v>-88.059268000000003</v>
      </c>
    </row>
    <row r="16" spans="1:7" x14ac:dyDescent="0.25">
      <c r="A16" t="s">
        <v>137</v>
      </c>
      <c r="B16" s="10" t="s">
        <v>97</v>
      </c>
      <c r="C16" t="s">
        <v>31</v>
      </c>
      <c r="D16" s="3" t="s">
        <v>121</v>
      </c>
      <c r="E16" s="1" t="s">
        <v>111</v>
      </c>
      <c r="F16">
        <v>41.640585000000002</v>
      </c>
      <c r="G16">
        <v>-87.641553000000002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year</vt:lpstr>
      <vt:lpstr>Serious Incidents for map</vt:lpstr>
      <vt:lpstr>Serious Incidents edited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Broderick, Tim</dc:creator>
  <cp:lastModifiedBy>Broderick, Tim</cp:lastModifiedBy>
  <dcterms:created xsi:type="dcterms:W3CDTF">2014-09-24T21:32:53Z</dcterms:created>
  <dcterms:modified xsi:type="dcterms:W3CDTF">2014-09-25T19:46:17Z</dcterms:modified>
</cp:coreProperties>
</file>