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630" windowHeight="11550" tabRatio="461" activeTab="5"/>
  </bookViews>
  <sheets>
    <sheet name="illinois" sheetId="1" r:id="rId1"/>
    <sheet name="AllMuni" sheetId="2" r:id="rId2"/>
    <sheet name="Suburbs" sheetId="4" r:id="rId3"/>
    <sheet name="County" sheetId="5" r:id="rId4"/>
    <sheet name="Uninc" sheetId="3" r:id="rId5"/>
    <sheet name="print" sheetId="6" r:id="rId6"/>
    <sheet name="countyprint" sheetId="7" r:id="rId7"/>
  </sheets>
  <calcPr calcId="145621"/>
</workbook>
</file>

<file path=xl/calcChain.xml><?xml version="1.0" encoding="utf-8"?>
<calcChain xmlns="http://schemas.openxmlformats.org/spreadsheetml/2006/main">
  <c r="I22" i="5" l="1"/>
  <c r="I23" i="5"/>
  <c r="I24" i="5"/>
  <c r="I25" i="5"/>
  <c r="I26" i="5"/>
  <c r="I27" i="5"/>
  <c r="I21" i="5"/>
  <c r="G22" i="5"/>
  <c r="G26" i="5"/>
  <c r="E21" i="5"/>
  <c r="H27" i="5"/>
  <c r="H26" i="5"/>
  <c r="H25" i="5"/>
  <c r="H24" i="5"/>
  <c r="H23" i="5"/>
  <c r="H22" i="5"/>
  <c r="H21" i="5"/>
  <c r="F27" i="5"/>
  <c r="G27" i="5" s="1"/>
  <c r="F26" i="5"/>
  <c r="F25" i="5"/>
  <c r="G25" i="5" s="1"/>
  <c r="F24" i="5"/>
  <c r="F23" i="5"/>
  <c r="F22" i="5"/>
  <c r="F21" i="5"/>
  <c r="G21" i="5" s="1"/>
  <c r="D27" i="5"/>
  <c r="E27" i="5" s="1"/>
  <c r="D26" i="5"/>
  <c r="D25" i="5"/>
  <c r="D24" i="5"/>
  <c r="E24" i="5" s="1"/>
  <c r="D23" i="5"/>
  <c r="D22" i="5"/>
  <c r="D21" i="5"/>
  <c r="C27" i="5"/>
  <c r="C26" i="5"/>
  <c r="C25" i="5"/>
  <c r="C24" i="5"/>
  <c r="G24" i="5" s="1"/>
  <c r="C23" i="5"/>
  <c r="E23" i="5" s="1"/>
  <c r="C22" i="5"/>
  <c r="C21" i="5"/>
  <c r="B22" i="5"/>
  <c r="B23" i="5"/>
  <c r="B24" i="5"/>
  <c r="B25" i="5"/>
  <c r="B26" i="5"/>
  <c r="B27" i="5"/>
  <c r="B21" i="5"/>
  <c r="E25" i="5" l="1"/>
  <c r="E26" i="5"/>
  <c r="G23" i="5"/>
  <c r="E22" i="5"/>
  <c r="AJ745" i="1"/>
  <c r="L745" i="1"/>
  <c r="K745" i="1"/>
  <c r="M359" i="1"/>
  <c r="AJ313" i="1"/>
  <c r="AJ215" i="1"/>
  <c r="AJ171" i="1"/>
  <c r="AJ580" i="1"/>
  <c r="AJ245" i="1"/>
  <c r="AJ2" i="1"/>
  <c r="AJ359" i="1" s="1"/>
  <c r="AJ290" i="1"/>
  <c r="AJ581" i="1"/>
  <c r="AJ374" i="1"/>
  <c r="AJ532" i="1"/>
  <c r="AJ252" i="1"/>
  <c r="AJ582" i="1"/>
  <c r="AJ312" i="1"/>
  <c r="AJ140" i="1"/>
  <c r="AJ56" i="1"/>
  <c r="AJ80" i="1"/>
  <c r="AJ81" i="1"/>
  <c r="AJ337" i="1"/>
  <c r="AJ583" i="1"/>
  <c r="AJ584" i="1"/>
  <c r="AJ51" i="1"/>
  <c r="AJ97" i="1"/>
  <c r="AJ280" i="1"/>
  <c r="AJ135" i="1"/>
  <c r="AJ152" i="1"/>
  <c r="AJ405" i="1"/>
  <c r="AJ356" i="1"/>
  <c r="AJ172" i="1"/>
  <c r="AJ452" i="1"/>
  <c r="AJ585" i="1"/>
  <c r="AJ230" i="1"/>
  <c r="AJ216" i="1"/>
  <c r="AJ491" i="1"/>
  <c r="AJ133" i="1"/>
  <c r="AJ3" i="1"/>
  <c r="AJ343" i="1"/>
  <c r="AJ173" i="1"/>
  <c r="AJ475" i="1"/>
  <c r="AJ586" i="1"/>
  <c r="AJ219" i="1"/>
  <c r="AJ72" i="1"/>
  <c r="AJ325" i="1"/>
  <c r="AJ397" i="1"/>
  <c r="AJ587" i="1"/>
  <c r="AJ492" i="1"/>
  <c r="AJ231" i="1"/>
  <c r="AJ398" i="1"/>
  <c r="AJ4" i="1"/>
  <c r="AJ588" i="1"/>
  <c r="AJ346" i="1"/>
  <c r="AJ174" i="1"/>
  <c r="AJ590" i="1"/>
  <c r="AJ45" i="1"/>
  <c r="AJ314" i="1"/>
  <c r="AJ291" i="1"/>
  <c r="AJ175" i="1"/>
  <c r="AJ292" i="1"/>
  <c r="AJ141" i="1"/>
  <c r="AJ408" i="1"/>
  <c r="AJ591" i="1"/>
  <c r="AJ146" i="1"/>
  <c r="AJ109" i="1"/>
  <c r="AJ592" i="1"/>
  <c r="AJ354" i="1"/>
  <c r="AJ593" i="1"/>
  <c r="AJ267" i="1"/>
  <c r="AJ533" i="1"/>
  <c r="AJ594" i="1"/>
  <c r="AJ485" i="1"/>
  <c r="AJ454" i="1"/>
  <c r="AJ564" i="1"/>
  <c r="AJ89" i="1"/>
  <c r="AJ595" i="1"/>
  <c r="AJ596" i="1"/>
  <c r="AJ350" i="1"/>
  <c r="AJ530" i="1"/>
  <c r="AJ428" i="1"/>
  <c r="AJ597" i="1"/>
  <c r="AJ481" i="1"/>
  <c r="AJ513" i="1"/>
  <c r="AJ286" i="1"/>
  <c r="AJ598" i="1"/>
  <c r="AJ550" i="1"/>
  <c r="AJ392" i="1"/>
  <c r="AJ60" i="1"/>
  <c r="AJ599" i="1"/>
  <c r="AJ329" i="1"/>
  <c r="AJ48" i="1"/>
  <c r="AJ473" i="1"/>
  <c r="AJ370" i="1"/>
  <c r="AJ571" i="1"/>
  <c r="AJ288" i="1"/>
  <c r="AJ330" i="1"/>
  <c r="AJ409" i="1"/>
  <c r="AJ400" i="1"/>
  <c r="AJ561" i="1"/>
  <c r="AJ388" i="1"/>
  <c r="AJ600" i="1"/>
  <c r="AJ324" i="1"/>
  <c r="AJ601" i="1"/>
  <c r="AJ54" i="1"/>
  <c r="AJ573" i="1"/>
  <c r="AJ432" i="1"/>
  <c r="AJ223" i="1"/>
  <c r="AJ602" i="1"/>
  <c r="AJ430" i="1"/>
  <c r="AJ514" i="1"/>
  <c r="AJ603" i="1"/>
  <c r="AJ293" i="1"/>
  <c r="AJ604" i="1"/>
  <c r="AJ605" i="1"/>
  <c r="AJ546" i="1"/>
  <c r="AJ606" i="1"/>
  <c r="AJ308" i="1"/>
  <c r="AJ285" i="1"/>
  <c r="AJ506" i="1"/>
  <c r="AJ607" i="1"/>
  <c r="AJ193" i="1"/>
  <c r="AJ552" i="1"/>
  <c r="AJ608" i="1"/>
  <c r="AJ609" i="1"/>
  <c r="AJ195" i="1"/>
  <c r="AJ610" i="1"/>
  <c r="AJ371" i="1"/>
  <c r="AJ142" i="1"/>
  <c r="AJ410" i="1"/>
  <c r="AJ251" i="1"/>
  <c r="AJ611" i="1"/>
  <c r="AJ103" i="1"/>
  <c r="AJ289" i="1"/>
  <c r="AJ612" i="1"/>
  <c r="AJ369" i="1"/>
  <c r="AJ542" i="1"/>
  <c r="AJ613" i="1"/>
  <c r="AJ555" i="1"/>
  <c r="AJ318" i="1"/>
  <c r="AJ53" i="1"/>
  <c r="AJ537" i="1"/>
  <c r="AJ228" i="1"/>
  <c r="AJ214" i="1"/>
  <c r="AJ249" i="1"/>
  <c r="AJ499" i="1"/>
  <c r="AJ375" i="1"/>
  <c r="AJ317" i="1"/>
  <c r="AJ482" i="1"/>
  <c r="AJ614" i="1"/>
  <c r="AJ577" i="1"/>
  <c r="AJ294" i="1"/>
  <c r="AJ192" i="1"/>
  <c r="AJ327" i="1"/>
  <c r="AJ493" i="1"/>
  <c r="AJ544" i="1"/>
  <c r="AJ242" i="1"/>
  <c r="AJ357" i="1"/>
  <c r="AJ108" i="1"/>
  <c r="AJ277" i="1"/>
  <c r="AJ528" i="1"/>
  <c r="AJ515" i="1"/>
  <c r="AJ551" i="1"/>
  <c r="AJ196" i="1"/>
  <c r="AJ615" i="1"/>
  <c r="AJ616" i="1"/>
  <c r="AJ224" i="1"/>
  <c r="AJ617" i="1"/>
  <c r="AJ66" i="1"/>
  <c r="AJ547" i="1"/>
  <c r="AJ618" i="1"/>
  <c r="AJ494" i="1"/>
  <c r="AJ390" i="1"/>
  <c r="AJ132" i="1"/>
  <c r="AJ568" i="1"/>
  <c r="AJ176" i="1"/>
  <c r="AJ158" i="1"/>
  <c r="AJ449" i="1"/>
  <c r="AJ543" i="1"/>
  <c r="AJ154" i="1"/>
  <c r="AJ507" i="1"/>
  <c r="AJ334" i="1"/>
  <c r="AJ500" i="1"/>
  <c r="AJ488" i="1"/>
  <c r="AJ240" i="1"/>
  <c r="AJ440" i="1"/>
  <c r="AJ619" i="1"/>
  <c r="AJ403" i="1"/>
  <c r="AJ620" i="1"/>
  <c r="AJ44" i="1"/>
  <c r="AJ572" i="1"/>
  <c r="AJ621" i="1"/>
  <c r="AJ622" i="1"/>
  <c r="AJ623" i="1"/>
  <c r="AJ401" i="1"/>
  <c r="AJ479" i="1"/>
  <c r="AJ320" i="1"/>
  <c r="AJ360" i="1"/>
  <c r="AJ624" i="1"/>
  <c r="AJ431" i="1"/>
  <c r="AJ232" i="1"/>
  <c r="AJ495" i="1"/>
  <c r="AJ625" i="1"/>
  <c r="AJ229" i="1"/>
  <c r="AJ626" i="1"/>
  <c r="AJ627" i="1"/>
  <c r="AJ460" i="1"/>
  <c r="AJ233" i="1"/>
  <c r="AJ628" i="1"/>
  <c r="AJ411" i="1"/>
  <c r="AJ118" i="1"/>
  <c r="AJ379" i="1"/>
  <c r="AJ629" i="1"/>
  <c r="AJ630" i="1"/>
  <c r="AJ631" i="1"/>
  <c r="AJ148" i="1"/>
  <c r="AJ159" i="1"/>
  <c r="AJ520" i="1"/>
  <c r="AJ145" i="1"/>
  <c r="AJ210" i="1"/>
  <c r="AJ92" i="1"/>
  <c r="AJ62" i="1"/>
  <c r="AJ632" i="1"/>
  <c r="AJ457" i="1"/>
  <c r="AJ65" i="1"/>
  <c r="AJ548" i="1"/>
  <c r="AJ220" i="1"/>
  <c r="AJ461" i="1"/>
  <c r="AJ352" i="1"/>
  <c r="AJ114" i="1"/>
  <c r="AJ435" i="1"/>
  <c r="AJ443" i="1"/>
  <c r="AJ378" i="1"/>
  <c r="AJ536" i="1"/>
  <c r="AJ567" i="1"/>
  <c r="AJ368" i="1"/>
  <c r="AJ490" i="1"/>
  <c r="AJ264" i="1"/>
  <c r="AJ441" i="1"/>
  <c r="AJ406" i="1"/>
  <c r="AJ438" i="1"/>
  <c r="AJ387" i="1"/>
  <c r="AJ560" i="1"/>
  <c r="AJ258" i="1"/>
  <c r="AJ107" i="1"/>
  <c r="AJ241" i="1"/>
  <c r="AJ634" i="1"/>
  <c r="AJ353" i="1"/>
  <c r="AJ554" i="1"/>
  <c r="AJ338" i="1"/>
  <c r="AJ531" i="1"/>
  <c r="AJ534" i="1"/>
  <c r="AJ462" i="1"/>
  <c r="AJ5" i="1"/>
  <c r="AJ635" i="1"/>
  <c r="AJ636" i="1"/>
  <c r="AJ637" i="1"/>
  <c r="AJ382" i="1"/>
  <c r="AJ638" i="1"/>
  <c r="AJ639" i="1"/>
  <c r="AJ640" i="1"/>
  <c r="AJ641" i="1"/>
  <c r="AJ98" i="1"/>
  <c r="AJ429" i="1"/>
  <c r="AJ63" i="1"/>
  <c r="AJ6" i="1"/>
  <c r="AJ642" i="1"/>
  <c r="AJ124" i="1"/>
  <c r="AJ295" i="1"/>
  <c r="AJ125" i="1"/>
  <c r="AJ361" i="1"/>
  <c r="AJ7" i="1"/>
  <c r="AJ82" i="1"/>
  <c r="AJ296" i="1"/>
  <c r="AJ486" i="1"/>
  <c r="AJ339" i="1"/>
  <c r="AJ8" i="1"/>
  <c r="AJ643" i="1"/>
  <c r="AJ355" i="1"/>
  <c r="AJ67" i="1"/>
  <c r="AJ383" i="1"/>
  <c r="AJ9" i="1"/>
  <c r="AJ126" i="1"/>
  <c r="AJ278" i="1"/>
  <c r="AJ10" i="1"/>
  <c r="AJ644" i="1"/>
  <c r="AJ68" i="1"/>
  <c r="AJ362" i="1"/>
  <c r="AJ71" i="1"/>
  <c r="AJ433" i="1"/>
  <c r="AJ64" i="1"/>
  <c r="AJ478" i="1"/>
  <c r="AJ11" i="1"/>
  <c r="AJ297" i="1"/>
  <c r="AJ217" i="1"/>
  <c r="AJ645" i="1"/>
  <c r="AJ121" i="1"/>
  <c r="AJ69" i="1"/>
  <c r="AJ57" i="1"/>
  <c r="AJ326" i="1"/>
  <c r="AJ298" i="1"/>
  <c r="AJ393" i="1"/>
  <c r="AJ234" i="1"/>
  <c r="AJ646" i="1"/>
  <c r="AJ412" i="1"/>
  <c r="AJ384" i="1"/>
  <c r="AJ539" i="1"/>
  <c r="AJ209" i="1"/>
  <c r="AJ12" i="1"/>
  <c r="AJ321" i="1"/>
  <c r="AJ104" i="1"/>
  <c r="AJ86" i="1"/>
  <c r="AJ117" i="1"/>
  <c r="AJ50" i="1"/>
  <c r="AJ115" i="1"/>
  <c r="AJ95" i="1"/>
  <c r="AJ127" i="1"/>
  <c r="AJ99" i="1"/>
  <c r="AJ463" i="1"/>
  <c r="AJ113" i="1"/>
  <c r="AJ244" i="1"/>
  <c r="AJ75" i="1"/>
  <c r="AJ570" i="1"/>
  <c r="AJ177" i="1"/>
  <c r="AJ311" i="1"/>
  <c r="AJ77" i="1"/>
  <c r="AJ178" i="1"/>
  <c r="AJ147" i="1"/>
  <c r="AJ13" i="1"/>
  <c r="AJ648" i="1"/>
  <c r="AJ649" i="1"/>
  <c r="AJ14" i="1"/>
  <c r="AJ150" i="1"/>
  <c r="AJ650" i="1"/>
  <c r="AJ226" i="1"/>
  <c r="AJ270" i="1"/>
  <c r="AJ227" i="1"/>
  <c r="AJ170" i="1"/>
  <c r="AJ651" i="1"/>
  <c r="AJ275" i="1"/>
  <c r="AJ652" i="1"/>
  <c r="AJ459" i="1"/>
  <c r="AJ413" i="1"/>
  <c r="AJ653" i="1"/>
  <c r="AJ464" i="1"/>
  <c r="AJ199" i="1"/>
  <c r="AJ565" i="1"/>
  <c r="AJ299" i="1"/>
  <c r="AJ274" i="1"/>
  <c r="AJ235" i="1"/>
  <c r="AJ549" i="1"/>
  <c r="AJ456" i="1"/>
  <c r="AJ246" i="1"/>
  <c r="AJ654" i="1"/>
  <c r="AJ225" i="1"/>
  <c r="AJ287" i="1"/>
  <c r="AJ562" i="1"/>
  <c r="AJ340" i="1"/>
  <c r="AJ655" i="1"/>
  <c r="AJ656" i="1"/>
  <c r="AJ508" i="1"/>
  <c r="AJ203" i="1"/>
  <c r="AJ197" i="1"/>
  <c r="AJ55" i="1"/>
  <c r="AJ236" i="1"/>
  <c r="AJ414" i="1"/>
  <c r="AJ139" i="1"/>
  <c r="AJ657" i="1"/>
  <c r="AJ658" i="1"/>
  <c r="AJ427" i="1"/>
  <c r="AJ15" i="1"/>
  <c r="AJ256" i="1"/>
  <c r="AJ659" i="1"/>
  <c r="AJ521" i="1"/>
  <c r="AJ179" i="1"/>
  <c r="AJ660" i="1"/>
  <c r="AJ70" i="1"/>
  <c r="AJ373" i="1"/>
  <c r="AJ300" i="1"/>
  <c r="AJ335" i="1"/>
  <c r="AJ661" i="1"/>
  <c r="AJ540" i="1"/>
  <c r="AJ268" i="1"/>
  <c r="AJ415" i="1"/>
  <c r="AJ553" i="1"/>
  <c r="AJ76" i="1"/>
  <c r="AJ522" i="1"/>
  <c r="AJ90" i="1"/>
  <c r="AJ61" i="1"/>
  <c r="AJ301" i="1"/>
  <c r="AJ407" i="1"/>
  <c r="AJ16" i="1"/>
  <c r="AJ416" i="1"/>
  <c r="AJ212" i="1"/>
  <c r="AJ205" i="1"/>
  <c r="AJ662" i="1"/>
  <c r="AJ243" i="1"/>
  <c r="AJ349" i="1"/>
  <c r="AJ331" i="1"/>
  <c r="AJ284" i="1"/>
  <c r="AJ458" i="1"/>
  <c r="AJ380" i="1"/>
  <c r="AJ472" i="1"/>
  <c r="AJ385" i="1"/>
  <c r="AJ487" i="1"/>
  <c r="AJ663" i="1"/>
  <c r="AJ477" i="1"/>
  <c r="AJ386" i="1"/>
  <c r="AJ557" i="1"/>
  <c r="AJ165" i="1"/>
  <c r="AJ283" i="1"/>
  <c r="AJ664" i="1"/>
  <c r="AJ476" i="1"/>
  <c r="AJ665" i="1"/>
  <c r="AJ389" i="1"/>
  <c r="AJ442" i="1"/>
  <c r="AJ465" i="1"/>
  <c r="AJ417" i="1"/>
  <c r="AJ505" i="1"/>
  <c r="AJ261" i="1"/>
  <c r="AJ194" i="1"/>
  <c r="AJ128" i="1"/>
  <c r="AJ538" i="1"/>
  <c r="AJ666" i="1"/>
  <c r="AJ466" i="1"/>
  <c r="AJ667" i="1"/>
  <c r="AJ496" i="1"/>
  <c r="AJ254" i="1"/>
  <c r="AJ358" i="1"/>
  <c r="AJ436" i="1"/>
  <c r="AJ450" i="1"/>
  <c r="AJ222" i="1"/>
  <c r="AJ248" i="1"/>
  <c r="AJ376" i="1"/>
  <c r="AJ668" i="1"/>
  <c r="AJ276" i="1"/>
  <c r="AJ669" i="1"/>
  <c r="AJ78" i="1"/>
  <c r="AJ344" i="1"/>
  <c r="AJ206" i="1"/>
  <c r="AJ204" i="1"/>
  <c r="AJ670" i="1"/>
  <c r="AJ160" i="1"/>
  <c r="AJ46" i="1"/>
  <c r="AJ17" i="1"/>
  <c r="AJ47" i="1"/>
  <c r="AJ18" i="1"/>
  <c r="AJ155" i="1"/>
  <c r="AJ96" i="1"/>
  <c r="AJ87" i="1"/>
  <c r="AJ671" i="1"/>
  <c r="AJ168" i="1"/>
  <c r="AJ272" i="1"/>
  <c r="AJ673" i="1"/>
  <c r="AJ19" i="1"/>
  <c r="AJ381" i="1"/>
  <c r="AJ336" i="1"/>
  <c r="AJ20" i="1"/>
  <c r="AJ674" i="1"/>
  <c r="AJ418" i="1"/>
  <c r="AJ419" i="1"/>
  <c r="AJ675" i="1"/>
  <c r="AJ467" i="1"/>
  <c r="AJ676" i="1"/>
  <c r="AJ559" i="1"/>
  <c r="AJ202" i="1"/>
  <c r="AJ420" i="1"/>
  <c r="AJ489" i="1"/>
  <c r="AJ504" i="1"/>
  <c r="AJ556" i="1"/>
  <c r="AJ678" i="1"/>
  <c r="AJ563" i="1"/>
  <c r="AJ574" i="1"/>
  <c r="AJ509" i="1"/>
  <c r="AJ679" i="1"/>
  <c r="AJ578" i="1"/>
  <c r="AJ680" i="1"/>
  <c r="AJ529" i="1"/>
  <c r="AJ681" i="1"/>
  <c r="AJ569" i="1"/>
  <c r="AJ682" i="1"/>
  <c r="AJ21" i="1"/>
  <c r="AJ83" i="1"/>
  <c r="AJ282" i="1"/>
  <c r="AJ363" i="1"/>
  <c r="AJ683" i="1"/>
  <c r="AJ364" i="1"/>
  <c r="AJ302" i="1"/>
  <c r="AJ136" i="1"/>
  <c r="AJ394" i="1"/>
  <c r="AJ263" i="1"/>
  <c r="AJ525" i="1"/>
  <c r="AJ684" i="1"/>
  <c r="AJ421" i="1"/>
  <c r="AJ511" i="1"/>
  <c r="AJ88" i="1"/>
  <c r="AJ372" i="1"/>
  <c r="AJ685" i="1"/>
  <c r="AJ686" i="1"/>
  <c r="AJ247" i="1"/>
  <c r="AJ315" i="1"/>
  <c r="AJ105" i="1"/>
  <c r="AJ309" i="1"/>
  <c r="AJ218" i="1"/>
  <c r="AJ213" i="1"/>
  <c r="AJ129" i="1"/>
  <c r="AJ91" i="1"/>
  <c r="AJ207" i="1"/>
  <c r="AJ180" i="1"/>
  <c r="AJ526" i="1"/>
  <c r="AJ166" i="1"/>
  <c r="AJ687" i="1"/>
  <c r="AJ93" i="1"/>
  <c r="AJ156" i="1"/>
  <c r="AJ22" i="1"/>
  <c r="AJ519" i="1"/>
  <c r="AJ23" i="1"/>
  <c r="AJ688" i="1"/>
  <c r="AJ262" i="1"/>
  <c r="AJ455" i="1"/>
  <c r="AJ689" i="1"/>
  <c r="AJ690" i="1"/>
  <c r="AJ391" i="1"/>
  <c r="AJ58" i="1"/>
  <c r="AJ474" i="1"/>
  <c r="AJ468" i="1"/>
  <c r="AJ303" i="1"/>
  <c r="AJ434" i="1"/>
  <c r="AJ523" i="1"/>
  <c r="AJ181" i="1"/>
  <c r="AJ692" i="1"/>
  <c r="AJ279" i="1"/>
  <c r="AJ237" i="1"/>
  <c r="AJ422" i="1"/>
  <c r="AJ24" i="1"/>
  <c r="AJ112" i="1"/>
  <c r="AJ448" i="1"/>
  <c r="AJ25" i="1"/>
  <c r="AJ693" i="1"/>
  <c r="AJ43" i="1"/>
  <c r="AJ26" i="1"/>
  <c r="AJ694" i="1"/>
  <c r="AJ695" i="1"/>
  <c r="AJ144" i="1"/>
  <c r="AJ123" i="1"/>
  <c r="AJ696" i="1"/>
  <c r="AJ149" i="1"/>
  <c r="AJ322" i="1"/>
  <c r="AJ110" i="1"/>
  <c r="AJ365" i="1"/>
  <c r="AJ697" i="1"/>
  <c r="AJ310" i="1"/>
  <c r="AJ483" i="1"/>
  <c r="AJ182" i="1"/>
  <c r="AJ347" i="1"/>
  <c r="AJ73" i="1"/>
  <c r="AJ130" i="1"/>
  <c r="AJ699" i="1"/>
  <c r="AJ131" i="1"/>
  <c r="AJ183" i="1"/>
  <c r="AJ200" i="1"/>
  <c r="AJ198" i="1"/>
  <c r="AJ138" i="1"/>
  <c r="AJ516" i="1"/>
  <c r="AJ208" i="1"/>
  <c r="AJ84" i="1"/>
  <c r="AJ423" i="1"/>
  <c r="AJ444" i="1"/>
  <c r="AJ27" i="1"/>
  <c r="AJ184" i="1"/>
  <c r="AJ366" i="1"/>
  <c r="AJ399" i="1"/>
  <c r="AJ576" i="1"/>
  <c r="AJ85" i="1"/>
  <c r="AJ28" i="1"/>
  <c r="AJ700" i="1"/>
  <c r="AJ29" i="1"/>
  <c r="AJ701" i="1"/>
  <c r="AJ348" i="1"/>
  <c r="AJ510" i="1"/>
  <c r="AJ702" i="1"/>
  <c r="AJ143" i="1"/>
  <c r="AJ703" i="1"/>
  <c r="AJ704" i="1"/>
  <c r="AJ30" i="1"/>
  <c r="AJ163" i="1"/>
  <c r="AJ253" i="1"/>
  <c r="AJ185" i="1"/>
  <c r="AJ566" i="1"/>
  <c r="AJ31" i="1"/>
  <c r="AJ238" i="1"/>
  <c r="AJ424" i="1"/>
  <c r="AJ706" i="1"/>
  <c r="AJ137" i="1"/>
  <c r="AJ116" i="1"/>
  <c r="AJ221" i="1"/>
  <c r="AJ186" i="1"/>
  <c r="AJ439" i="1"/>
  <c r="AJ260" i="1"/>
  <c r="AJ52" i="1"/>
  <c r="AJ425" i="1"/>
  <c r="AJ153" i="1"/>
  <c r="AJ316" i="1"/>
  <c r="AJ265" i="1"/>
  <c r="AJ707" i="1"/>
  <c r="AJ517" i="1"/>
  <c r="AJ32" i="1"/>
  <c r="AJ708" i="1"/>
  <c r="AJ187" i="1"/>
  <c r="AJ709" i="1"/>
  <c r="AJ518" i="1"/>
  <c r="AJ323" i="1"/>
  <c r="AJ484" i="1"/>
  <c r="AJ100" i="1"/>
  <c r="AJ469" i="1"/>
  <c r="AJ575" i="1"/>
  <c r="AJ33" i="1"/>
  <c r="AJ304" i="1"/>
  <c r="AJ470" i="1"/>
  <c r="AJ446" i="1"/>
  <c r="AJ269" i="1"/>
  <c r="AJ711" i="1"/>
  <c r="AJ74" i="1"/>
  <c r="AJ712" i="1"/>
  <c r="AJ255" i="1"/>
  <c r="AJ713" i="1"/>
  <c r="AJ714" i="1"/>
  <c r="AJ377" i="1"/>
  <c r="AJ715" i="1"/>
  <c r="AJ106" i="1"/>
  <c r="AJ94" i="1"/>
  <c r="AJ480" i="1"/>
  <c r="AJ716" i="1"/>
  <c r="AJ342" i="1"/>
  <c r="AJ717" i="1"/>
  <c r="AJ718" i="1"/>
  <c r="AJ524" i="1"/>
  <c r="AJ558" i="1"/>
  <c r="AJ719" i="1"/>
  <c r="AJ545" i="1"/>
  <c r="AJ579" i="1"/>
  <c r="AJ720" i="1"/>
  <c r="AJ721" i="1"/>
  <c r="AJ437" i="1"/>
  <c r="AJ367" i="1"/>
  <c r="AJ527" i="1"/>
  <c r="AJ722" i="1"/>
  <c r="AJ723" i="1"/>
  <c r="AJ724" i="1"/>
  <c r="AJ333" i="1"/>
  <c r="AJ725" i="1"/>
  <c r="AJ726" i="1"/>
  <c r="AJ727" i="1"/>
  <c r="AJ501" i="1"/>
  <c r="AJ728" i="1"/>
  <c r="AJ239" i="1"/>
  <c r="AJ729" i="1"/>
  <c r="AJ34" i="1"/>
  <c r="AJ257" i="1"/>
  <c r="AJ447" i="1"/>
  <c r="AJ101" i="1"/>
  <c r="AJ535" i="1"/>
  <c r="AJ35" i="1"/>
  <c r="AJ36" i="1"/>
  <c r="AJ730" i="1"/>
  <c r="AJ512" i="1"/>
  <c r="AJ731" i="1"/>
  <c r="AJ502" i="1"/>
  <c r="AJ451" i="1"/>
  <c r="AJ134" i="1"/>
  <c r="AJ328" i="1"/>
  <c r="AJ79" i="1"/>
  <c r="AJ733" i="1"/>
  <c r="AJ38" i="1"/>
  <c r="AJ151" i="1"/>
  <c r="AJ734" i="1"/>
  <c r="AJ736" i="1"/>
  <c r="AJ737" i="1"/>
  <c r="AJ281" i="1"/>
  <c r="AJ738" i="1"/>
  <c r="AJ471" i="1"/>
  <c r="AJ102" i="1"/>
  <c r="AJ164" i="1"/>
  <c r="AJ188" i="1"/>
  <c r="AJ189" i="1"/>
  <c r="AJ402" i="1"/>
  <c r="AJ332" i="1"/>
  <c r="AJ157" i="1"/>
  <c r="AJ404" i="1"/>
  <c r="AJ169" i="1"/>
  <c r="AJ266" i="1"/>
  <c r="AJ445" i="1"/>
  <c r="AJ190" i="1"/>
  <c r="AJ739" i="1"/>
  <c r="AJ273" i="1"/>
  <c r="AJ305" i="1"/>
  <c r="AJ426" i="1"/>
  <c r="AJ740" i="1"/>
  <c r="AJ741" i="1"/>
  <c r="AJ341" i="1"/>
  <c r="AJ497" i="1"/>
  <c r="AJ498" i="1"/>
  <c r="AJ395" i="1"/>
  <c r="AJ250" i="1"/>
  <c r="AJ162" i="1"/>
  <c r="AJ39" i="1"/>
  <c r="AJ503" i="1"/>
  <c r="AJ345" i="1"/>
  <c r="AJ191" i="1"/>
  <c r="AJ40" i="1"/>
  <c r="AJ742" i="1"/>
  <c r="AJ453" i="1"/>
  <c r="AJ743" i="1"/>
  <c r="AJ259" i="1"/>
  <c r="AJ351" i="1"/>
  <c r="AJ396" i="1"/>
  <c r="AJ120" i="1"/>
  <c r="AJ111" i="1"/>
  <c r="AJ271" i="1"/>
  <c r="AJ306" i="1"/>
  <c r="AJ167" i="1"/>
  <c r="AJ201" i="1"/>
  <c r="AJ211" i="1"/>
  <c r="AJ541" i="1"/>
  <c r="AJ49" i="1"/>
  <c r="AJ744" i="1"/>
  <c r="AJ59" i="1"/>
  <c r="AJ122" i="1"/>
  <c r="AJ307" i="1"/>
  <c r="AJ41" i="1"/>
  <c r="AJ42" i="1"/>
  <c r="AJ119" i="1"/>
  <c r="AJ161" i="1"/>
  <c r="AJ319" i="1"/>
  <c r="P313" i="1"/>
  <c r="P215" i="1"/>
  <c r="P171" i="1"/>
  <c r="P580" i="1"/>
  <c r="P245" i="1"/>
  <c r="P2" i="1"/>
  <c r="P290" i="1"/>
  <c r="P581" i="1"/>
  <c r="P374" i="1"/>
  <c r="P532" i="1"/>
  <c r="P252" i="1"/>
  <c r="P582" i="1"/>
  <c r="P312" i="1"/>
  <c r="P140" i="1"/>
  <c r="P56" i="1"/>
  <c r="P80" i="1"/>
  <c r="P81" i="1"/>
  <c r="P337" i="1"/>
  <c r="P583" i="1"/>
  <c r="P584" i="1"/>
  <c r="P51" i="1"/>
  <c r="P97" i="1"/>
  <c r="P280" i="1"/>
  <c r="P135" i="1"/>
  <c r="P152" i="1"/>
  <c r="P405" i="1"/>
  <c r="P356" i="1"/>
  <c r="P172" i="1"/>
  <c r="P452" i="1"/>
  <c r="P585" i="1"/>
  <c r="P230" i="1"/>
  <c r="P216" i="1"/>
  <c r="P491" i="1"/>
  <c r="P133" i="1"/>
  <c r="P3" i="1"/>
  <c r="P343" i="1"/>
  <c r="P173" i="1"/>
  <c r="P475" i="1"/>
  <c r="P586" i="1"/>
  <c r="P219" i="1"/>
  <c r="P72" i="1"/>
  <c r="P325" i="1"/>
  <c r="P397" i="1"/>
  <c r="P587" i="1"/>
  <c r="P492" i="1"/>
  <c r="P231" i="1"/>
  <c r="P398" i="1"/>
  <c r="P4" i="1"/>
  <c r="P588" i="1"/>
  <c r="P346" i="1"/>
  <c r="P174" i="1"/>
  <c r="P590" i="1"/>
  <c r="P45" i="1"/>
  <c r="P314" i="1"/>
  <c r="P291" i="1"/>
  <c r="P175" i="1"/>
  <c r="P292" i="1"/>
  <c r="P141" i="1"/>
  <c r="P408" i="1"/>
  <c r="P591" i="1"/>
  <c r="P146" i="1"/>
  <c r="P109" i="1"/>
  <c r="P592" i="1"/>
  <c r="P354" i="1"/>
  <c r="P593" i="1"/>
  <c r="P267" i="1"/>
  <c r="P533" i="1"/>
  <c r="P594" i="1"/>
  <c r="P485" i="1"/>
  <c r="P454" i="1"/>
  <c r="P564" i="1"/>
  <c r="P89" i="1"/>
  <c r="P595" i="1"/>
  <c r="P596" i="1"/>
  <c r="P350" i="1"/>
  <c r="P530" i="1"/>
  <c r="P428" i="1"/>
  <c r="P597" i="1"/>
  <c r="P481" i="1"/>
  <c r="P513" i="1"/>
  <c r="P286" i="1"/>
  <c r="P598" i="1"/>
  <c r="P550" i="1"/>
  <c r="P392" i="1"/>
  <c r="P60" i="1"/>
  <c r="P599" i="1"/>
  <c r="P329" i="1"/>
  <c r="P48" i="1"/>
  <c r="P473" i="1"/>
  <c r="P370" i="1"/>
  <c r="P571" i="1"/>
  <c r="P288" i="1"/>
  <c r="P330" i="1"/>
  <c r="P409" i="1"/>
  <c r="P400" i="1"/>
  <c r="P561" i="1"/>
  <c r="P388" i="1"/>
  <c r="P600" i="1"/>
  <c r="P324" i="1"/>
  <c r="P601" i="1"/>
  <c r="P54" i="1"/>
  <c r="P573" i="1"/>
  <c r="P432" i="1"/>
  <c r="P223" i="1"/>
  <c r="P602" i="1"/>
  <c r="P430" i="1"/>
  <c r="P514" i="1"/>
  <c r="P603" i="1"/>
  <c r="P293" i="1"/>
  <c r="P604" i="1"/>
  <c r="P605" i="1"/>
  <c r="P546" i="1"/>
  <c r="P606" i="1"/>
  <c r="P308" i="1"/>
  <c r="P285" i="1"/>
  <c r="P506" i="1"/>
  <c r="P607" i="1"/>
  <c r="P193" i="1"/>
  <c r="P552" i="1"/>
  <c r="P608" i="1"/>
  <c r="P609" i="1"/>
  <c r="P195" i="1"/>
  <c r="P610" i="1"/>
  <c r="P371" i="1"/>
  <c r="P142" i="1"/>
  <c r="P410" i="1"/>
  <c r="P251" i="1"/>
  <c r="P611" i="1"/>
  <c r="P103" i="1"/>
  <c r="P289" i="1"/>
  <c r="P612" i="1"/>
  <c r="P369" i="1"/>
  <c r="P542" i="1"/>
  <c r="P613" i="1"/>
  <c r="P555" i="1"/>
  <c r="P318" i="1"/>
  <c r="P53" i="1"/>
  <c r="P537" i="1"/>
  <c r="P228" i="1"/>
  <c r="P214" i="1"/>
  <c r="P249" i="1"/>
  <c r="P499" i="1"/>
  <c r="P375" i="1"/>
  <c r="P317" i="1"/>
  <c r="P482" i="1"/>
  <c r="P614" i="1"/>
  <c r="P577" i="1"/>
  <c r="P294" i="1"/>
  <c r="P192" i="1"/>
  <c r="P327" i="1"/>
  <c r="P493" i="1"/>
  <c r="P544" i="1"/>
  <c r="P242" i="1"/>
  <c r="P357" i="1"/>
  <c r="P108" i="1"/>
  <c r="P277" i="1"/>
  <c r="P528" i="1"/>
  <c r="P515" i="1"/>
  <c r="P551" i="1"/>
  <c r="P196" i="1"/>
  <c r="P615" i="1"/>
  <c r="P616" i="1"/>
  <c r="P224" i="1"/>
  <c r="P617" i="1"/>
  <c r="P66" i="1"/>
  <c r="P547" i="1"/>
  <c r="P618" i="1"/>
  <c r="P494" i="1"/>
  <c r="P390" i="1"/>
  <c r="P132" i="1"/>
  <c r="P568" i="1"/>
  <c r="P176" i="1"/>
  <c r="P158" i="1"/>
  <c r="P449" i="1"/>
  <c r="P543" i="1"/>
  <c r="P154" i="1"/>
  <c r="P507" i="1"/>
  <c r="P334" i="1"/>
  <c r="P500" i="1"/>
  <c r="P488" i="1"/>
  <c r="P240" i="1"/>
  <c r="P440" i="1"/>
  <c r="P619" i="1"/>
  <c r="P403" i="1"/>
  <c r="P620" i="1"/>
  <c r="P44" i="1"/>
  <c r="P572" i="1"/>
  <c r="P621" i="1"/>
  <c r="P622" i="1"/>
  <c r="P623" i="1"/>
  <c r="P401" i="1"/>
  <c r="P479" i="1"/>
  <c r="P320" i="1"/>
  <c r="P360" i="1"/>
  <c r="P624" i="1"/>
  <c r="P431" i="1"/>
  <c r="P232" i="1"/>
  <c r="P495" i="1"/>
  <c r="P625" i="1"/>
  <c r="P229" i="1"/>
  <c r="P626" i="1"/>
  <c r="P627" i="1"/>
  <c r="P460" i="1"/>
  <c r="P233" i="1"/>
  <c r="P628" i="1"/>
  <c r="P411" i="1"/>
  <c r="P118" i="1"/>
  <c r="P379" i="1"/>
  <c r="P629" i="1"/>
  <c r="P630" i="1"/>
  <c r="P631" i="1"/>
  <c r="P148" i="1"/>
  <c r="P159" i="1"/>
  <c r="P520" i="1"/>
  <c r="P145" i="1"/>
  <c r="P210" i="1"/>
  <c r="P92" i="1"/>
  <c r="P62" i="1"/>
  <c r="P632" i="1"/>
  <c r="P457" i="1"/>
  <c r="P65" i="1"/>
  <c r="P548" i="1"/>
  <c r="P220" i="1"/>
  <c r="P461" i="1"/>
  <c r="P352" i="1"/>
  <c r="P114" i="1"/>
  <c r="P435" i="1"/>
  <c r="P443" i="1"/>
  <c r="P378" i="1"/>
  <c r="P536" i="1"/>
  <c r="P567" i="1"/>
  <c r="P368" i="1"/>
  <c r="P490" i="1"/>
  <c r="P264" i="1"/>
  <c r="P441" i="1"/>
  <c r="P406" i="1"/>
  <c r="P438" i="1"/>
  <c r="P387" i="1"/>
  <c r="P560" i="1"/>
  <c r="P258" i="1"/>
  <c r="P107" i="1"/>
  <c r="P241" i="1"/>
  <c r="P634" i="1"/>
  <c r="P353" i="1"/>
  <c r="P554" i="1"/>
  <c r="P338" i="1"/>
  <c r="P531" i="1"/>
  <c r="P534" i="1"/>
  <c r="P462" i="1"/>
  <c r="P5" i="1"/>
  <c r="P635" i="1"/>
  <c r="P636" i="1"/>
  <c r="P637" i="1"/>
  <c r="P382" i="1"/>
  <c r="P638" i="1"/>
  <c r="P639" i="1"/>
  <c r="P640" i="1"/>
  <c r="P641" i="1"/>
  <c r="P98" i="1"/>
  <c r="P429" i="1"/>
  <c r="P63" i="1"/>
  <c r="P6" i="1"/>
  <c r="P642" i="1"/>
  <c r="P124" i="1"/>
  <c r="P295" i="1"/>
  <c r="P125" i="1"/>
  <c r="P361" i="1"/>
  <c r="P7" i="1"/>
  <c r="P82" i="1"/>
  <c r="P296" i="1"/>
  <c r="P486" i="1"/>
  <c r="P339" i="1"/>
  <c r="P8" i="1"/>
  <c r="P643" i="1"/>
  <c r="P355" i="1"/>
  <c r="P67" i="1"/>
  <c r="P383" i="1"/>
  <c r="P9" i="1"/>
  <c r="P126" i="1"/>
  <c r="P278" i="1"/>
  <c r="P10" i="1"/>
  <c r="P644" i="1"/>
  <c r="P68" i="1"/>
  <c r="P362" i="1"/>
  <c r="P71" i="1"/>
  <c r="P433" i="1"/>
  <c r="P64" i="1"/>
  <c r="P478" i="1"/>
  <c r="P11" i="1"/>
  <c r="P297" i="1"/>
  <c r="P217" i="1"/>
  <c r="P645" i="1"/>
  <c r="P121" i="1"/>
  <c r="P69" i="1"/>
  <c r="P57" i="1"/>
  <c r="P326" i="1"/>
  <c r="P298" i="1"/>
  <c r="P393" i="1"/>
  <c r="P234" i="1"/>
  <c r="P646" i="1"/>
  <c r="P412" i="1"/>
  <c r="P384" i="1"/>
  <c r="P539" i="1"/>
  <c r="P209" i="1"/>
  <c r="P12" i="1"/>
  <c r="P321" i="1"/>
  <c r="P104" i="1"/>
  <c r="P86" i="1"/>
  <c r="P117" i="1"/>
  <c r="P50" i="1"/>
  <c r="P115" i="1"/>
  <c r="P95" i="1"/>
  <c r="P127" i="1"/>
  <c r="P99" i="1"/>
  <c r="P463" i="1"/>
  <c r="P113" i="1"/>
  <c r="P244" i="1"/>
  <c r="P75" i="1"/>
  <c r="P570" i="1"/>
  <c r="P177" i="1"/>
  <c r="P311" i="1"/>
  <c r="P77" i="1"/>
  <c r="P178" i="1"/>
  <c r="P147" i="1"/>
  <c r="P13" i="1"/>
  <c r="P648" i="1"/>
  <c r="P649" i="1"/>
  <c r="P14" i="1"/>
  <c r="P150" i="1"/>
  <c r="P650" i="1"/>
  <c r="P226" i="1"/>
  <c r="P270" i="1"/>
  <c r="P227" i="1"/>
  <c r="P170" i="1"/>
  <c r="P651" i="1"/>
  <c r="P275" i="1"/>
  <c r="P652" i="1"/>
  <c r="P459" i="1"/>
  <c r="P413" i="1"/>
  <c r="P653" i="1"/>
  <c r="P464" i="1"/>
  <c r="P199" i="1"/>
  <c r="P565" i="1"/>
  <c r="P299" i="1"/>
  <c r="P274" i="1"/>
  <c r="P235" i="1"/>
  <c r="P549" i="1"/>
  <c r="P456" i="1"/>
  <c r="P246" i="1"/>
  <c r="P654" i="1"/>
  <c r="P225" i="1"/>
  <c r="P287" i="1"/>
  <c r="P562" i="1"/>
  <c r="P340" i="1"/>
  <c r="P655" i="1"/>
  <c r="P656" i="1"/>
  <c r="P508" i="1"/>
  <c r="P203" i="1"/>
  <c r="P197" i="1"/>
  <c r="P55" i="1"/>
  <c r="P236" i="1"/>
  <c r="P414" i="1"/>
  <c r="P139" i="1"/>
  <c r="P657" i="1"/>
  <c r="P658" i="1"/>
  <c r="P427" i="1"/>
  <c r="P15" i="1"/>
  <c r="P256" i="1"/>
  <c r="P659" i="1"/>
  <c r="P521" i="1"/>
  <c r="P179" i="1"/>
  <c r="P660" i="1"/>
  <c r="P70" i="1"/>
  <c r="P373" i="1"/>
  <c r="P300" i="1"/>
  <c r="P335" i="1"/>
  <c r="P661" i="1"/>
  <c r="P540" i="1"/>
  <c r="P268" i="1"/>
  <c r="P415" i="1"/>
  <c r="P553" i="1"/>
  <c r="P76" i="1"/>
  <c r="P522" i="1"/>
  <c r="P90" i="1"/>
  <c r="P61" i="1"/>
  <c r="P301" i="1"/>
  <c r="P407" i="1"/>
  <c r="P16" i="1"/>
  <c r="P416" i="1"/>
  <c r="P212" i="1"/>
  <c r="P205" i="1"/>
  <c r="P662" i="1"/>
  <c r="P243" i="1"/>
  <c r="P349" i="1"/>
  <c r="P331" i="1"/>
  <c r="P284" i="1"/>
  <c r="P458" i="1"/>
  <c r="P380" i="1"/>
  <c r="P472" i="1"/>
  <c r="P385" i="1"/>
  <c r="P487" i="1"/>
  <c r="P663" i="1"/>
  <c r="P477" i="1"/>
  <c r="P386" i="1"/>
  <c r="P557" i="1"/>
  <c r="P165" i="1"/>
  <c r="P283" i="1"/>
  <c r="P664" i="1"/>
  <c r="P476" i="1"/>
  <c r="P665" i="1"/>
  <c r="P389" i="1"/>
  <c r="P442" i="1"/>
  <c r="P465" i="1"/>
  <c r="P417" i="1"/>
  <c r="P505" i="1"/>
  <c r="P261" i="1"/>
  <c r="P194" i="1"/>
  <c r="P128" i="1"/>
  <c r="P538" i="1"/>
  <c r="P666" i="1"/>
  <c r="P466" i="1"/>
  <c r="P667" i="1"/>
  <c r="P496" i="1"/>
  <c r="P254" i="1"/>
  <c r="P358" i="1"/>
  <c r="P436" i="1"/>
  <c r="P450" i="1"/>
  <c r="P222" i="1"/>
  <c r="P248" i="1"/>
  <c r="P376" i="1"/>
  <c r="P668" i="1"/>
  <c r="P276" i="1"/>
  <c r="P669" i="1"/>
  <c r="P78" i="1"/>
  <c r="P344" i="1"/>
  <c r="P206" i="1"/>
  <c r="P204" i="1"/>
  <c r="P670" i="1"/>
  <c r="P160" i="1"/>
  <c r="P46" i="1"/>
  <c r="P17" i="1"/>
  <c r="P47" i="1"/>
  <c r="P18" i="1"/>
  <c r="P155" i="1"/>
  <c r="P96" i="1"/>
  <c r="P87" i="1"/>
  <c r="P671" i="1"/>
  <c r="P168" i="1"/>
  <c r="P272" i="1"/>
  <c r="P673" i="1"/>
  <c r="P19" i="1"/>
  <c r="P381" i="1"/>
  <c r="P336" i="1"/>
  <c r="P20" i="1"/>
  <c r="P674" i="1"/>
  <c r="P418" i="1"/>
  <c r="P419" i="1"/>
  <c r="P675" i="1"/>
  <c r="P467" i="1"/>
  <c r="P676" i="1"/>
  <c r="P559" i="1"/>
  <c r="P202" i="1"/>
  <c r="P420" i="1"/>
  <c r="P489" i="1"/>
  <c r="P504" i="1"/>
  <c r="P556" i="1"/>
  <c r="P678" i="1"/>
  <c r="P563" i="1"/>
  <c r="P574" i="1"/>
  <c r="P509" i="1"/>
  <c r="P679" i="1"/>
  <c r="P578" i="1"/>
  <c r="P680" i="1"/>
  <c r="P529" i="1"/>
  <c r="P681" i="1"/>
  <c r="P569" i="1"/>
  <c r="P682" i="1"/>
  <c r="P21" i="1"/>
  <c r="P83" i="1"/>
  <c r="P282" i="1"/>
  <c r="P363" i="1"/>
  <c r="P683" i="1"/>
  <c r="P364" i="1"/>
  <c r="P302" i="1"/>
  <c r="P136" i="1"/>
  <c r="P394" i="1"/>
  <c r="P263" i="1"/>
  <c r="P525" i="1"/>
  <c r="P684" i="1"/>
  <c r="P421" i="1"/>
  <c r="P511" i="1"/>
  <c r="P88" i="1"/>
  <c r="P372" i="1"/>
  <c r="P685" i="1"/>
  <c r="P686" i="1"/>
  <c r="P247" i="1"/>
  <c r="P315" i="1"/>
  <c r="P105" i="1"/>
  <c r="P309" i="1"/>
  <c r="P218" i="1"/>
  <c r="P213" i="1"/>
  <c r="P129" i="1"/>
  <c r="P91" i="1"/>
  <c r="P207" i="1"/>
  <c r="P180" i="1"/>
  <c r="P526" i="1"/>
  <c r="P166" i="1"/>
  <c r="P687" i="1"/>
  <c r="P93" i="1"/>
  <c r="P156" i="1"/>
  <c r="P22" i="1"/>
  <c r="P519" i="1"/>
  <c r="P23" i="1"/>
  <c r="P688" i="1"/>
  <c r="P262" i="1"/>
  <c r="P455" i="1"/>
  <c r="P689" i="1"/>
  <c r="P690" i="1"/>
  <c r="P391" i="1"/>
  <c r="P58" i="1"/>
  <c r="P474" i="1"/>
  <c r="P468" i="1"/>
  <c r="P303" i="1"/>
  <c r="P434" i="1"/>
  <c r="P523" i="1"/>
  <c r="P181" i="1"/>
  <c r="P692" i="1"/>
  <c r="P279" i="1"/>
  <c r="P237" i="1"/>
  <c r="P422" i="1"/>
  <c r="P24" i="1"/>
  <c r="P112" i="1"/>
  <c r="P448" i="1"/>
  <c r="P25" i="1"/>
  <c r="P693" i="1"/>
  <c r="P43" i="1"/>
  <c r="P26" i="1"/>
  <c r="P694" i="1"/>
  <c r="P695" i="1"/>
  <c r="P144" i="1"/>
  <c r="P123" i="1"/>
  <c r="P696" i="1"/>
  <c r="P149" i="1"/>
  <c r="P322" i="1"/>
  <c r="P110" i="1"/>
  <c r="P365" i="1"/>
  <c r="P697" i="1"/>
  <c r="P310" i="1"/>
  <c r="P483" i="1"/>
  <c r="P182" i="1"/>
  <c r="P347" i="1"/>
  <c r="P73" i="1"/>
  <c r="P130" i="1"/>
  <c r="P699" i="1"/>
  <c r="P131" i="1"/>
  <c r="P183" i="1"/>
  <c r="P200" i="1"/>
  <c r="P198" i="1"/>
  <c r="P138" i="1"/>
  <c r="P516" i="1"/>
  <c r="P208" i="1"/>
  <c r="P84" i="1"/>
  <c r="P423" i="1"/>
  <c r="P444" i="1"/>
  <c r="P27" i="1"/>
  <c r="P184" i="1"/>
  <c r="P366" i="1"/>
  <c r="P399" i="1"/>
  <c r="P576" i="1"/>
  <c r="P85" i="1"/>
  <c r="P28" i="1"/>
  <c r="P700" i="1"/>
  <c r="P29" i="1"/>
  <c r="P701" i="1"/>
  <c r="P348" i="1"/>
  <c r="P510" i="1"/>
  <c r="P702" i="1"/>
  <c r="P143" i="1"/>
  <c r="P703" i="1"/>
  <c r="P704" i="1"/>
  <c r="P30" i="1"/>
  <c r="P163" i="1"/>
  <c r="P253" i="1"/>
  <c r="P185" i="1"/>
  <c r="P566" i="1"/>
  <c r="P31" i="1"/>
  <c r="P238" i="1"/>
  <c r="P424" i="1"/>
  <c r="P706" i="1"/>
  <c r="P137" i="1"/>
  <c r="P116" i="1"/>
  <c r="P221" i="1"/>
  <c r="P186" i="1"/>
  <c r="P439" i="1"/>
  <c r="P260" i="1"/>
  <c r="P52" i="1"/>
  <c r="P425" i="1"/>
  <c r="P153" i="1"/>
  <c r="P316" i="1"/>
  <c r="P265" i="1"/>
  <c r="P707" i="1"/>
  <c r="P517" i="1"/>
  <c r="P32" i="1"/>
  <c r="P708" i="1"/>
  <c r="P187" i="1"/>
  <c r="P709" i="1"/>
  <c r="P518" i="1"/>
  <c r="P323" i="1"/>
  <c r="P484" i="1"/>
  <c r="P100" i="1"/>
  <c r="P469" i="1"/>
  <c r="P575" i="1"/>
  <c r="P33" i="1"/>
  <c r="P304" i="1"/>
  <c r="P470" i="1"/>
  <c r="P446" i="1"/>
  <c r="P269" i="1"/>
  <c r="P711" i="1"/>
  <c r="P74" i="1"/>
  <c r="P712" i="1"/>
  <c r="P255" i="1"/>
  <c r="P713" i="1"/>
  <c r="P714" i="1"/>
  <c r="P377" i="1"/>
  <c r="P715" i="1"/>
  <c r="P106" i="1"/>
  <c r="P94" i="1"/>
  <c r="P480" i="1"/>
  <c r="P716" i="1"/>
  <c r="P342" i="1"/>
  <c r="P717" i="1"/>
  <c r="P718" i="1"/>
  <c r="P524" i="1"/>
  <c r="P558" i="1"/>
  <c r="P719" i="1"/>
  <c r="P545" i="1"/>
  <c r="P579" i="1"/>
  <c r="P720" i="1"/>
  <c r="P721" i="1"/>
  <c r="P437" i="1"/>
  <c r="P367" i="1"/>
  <c r="P527" i="1"/>
  <c r="P722" i="1"/>
  <c r="P723" i="1"/>
  <c r="P724" i="1"/>
  <c r="P333" i="1"/>
  <c r="P725" i="1"/>
  <c r="P726" i="1"/>
  <c r="P727" i="1"/>
  <c r="P501" i="1"/>
  <c r="P728" i="1"/>
  <c r="P239" i="1"/>
  <c r="P729" i="1"/>
  <c r="P34" i="1"/>
  <c r="P257" i="1"/>
  <c r="P447" i="1"/>
  <c r="P101" i="1"/>
  <c r="P535" i="1"/>
  <c r="P35" i="1"/>
  <c r="P36" i="1"/>
  <c r="P730" i="1"/>
  <c r="P512" i="1"/>
  <c r="P731" i="1"/>
  <c r="P502" i="1"/>
  <c r="P451" i="1"/>
  <c r="P134" i="1"/>
  <c r="P328" i="1"/>
  <c r="P79" i="1"/>
  <c r="P733" i="1"/>
  <c r="P38" i="1"/>
  <c r="P151" i="1"/>
  <c r="P734" i="1"/>
  <c r="P736" i="1"/>
  <c r="P737" i="1"/>
  <c r="P281" i="1"/>
  <c r="P738" i="1"/>
  <c r="P471" i="1"/>
  <c r="P102" i="1"/>
  <c r="P164" i="1"/>
  <c r="P188" i="1"/>
  <c r="P189" i="1"/>
  <c r="P402" i="1"/>
  <c r="P332" i="1"/>
  <c r="P157" i="1"/>
  <c r="P404" i="1"/>
  <c r="P169" i="1"/>
  <c r="P266" i="1"/>
  <c r="P445" i="1"/>
  <c r="P190" i="1"/>
  <c r="P739" i="1"/>
  <c r="P273" i="1"/>
  <c r="P305" i="1"/>
  <c r="P426" i="1"/>
  <c r="P740" i="1"/>
  <c r="P741" i="1"/>
  <c r="P341" i="1"/>
  <c r="P497" i="1"/>
  <c r="P498" i="1"/>
  <c r="P395" i="1"/>
  <c r="P250" i="1"/>
  <c r="P162" i="1"/>
  <c r="P39" i="1"/>
  <c r="P503" i="1"/>
  <c r="P345" i="1"/>
  <c r="P191" i="1"/>
  <c r="P40" i="1"/>
  <c r="P742" i="1"/>
  <c r="P453" i="1"/>
  <c r="P743" i="1"/>
  <c r="P259" i="1"/>
  <c r="P351" i="1"/>
  <c r="P396" i="1"/>
  <c r="P120" i="1"/>
  <c r="P111" i="1"/>
  <c r="P271" i="1"/>
  <c r="P306" i="1"/>
  <c r="P167" i="1"/>
  <c r="P201" i="1"/>
  <c r="P211" i="1"/>
  <c r="P541" i="1"/>
  <c r="P49" i="1"/>
  <c r="P744" i="1"/>
  <c r="P59" i="1"/>
  <c r="P122" i="1"/>
  <c r="P307" i="1"/>
  <c r="P41" i="1"/>
  <c r="P42" i="1"/>
  <c r="P119" i="1"/>
  <c r="P161" i="1"/>
  <c r="P319" i="1"/>
  <c r="O313" i="1"/>
  <c r="O215" i="1"/>
  <c r="O171" i="1"/>
  <c r="O580" i="1"/>
  <c r="O245" i="1"/>
  <c r="O2" i="1"/>
  <c r="O290" i="1"/>
  <c r="O581" i="1"/>
  <c r="O374" i="1"/>
  <c r="O532" i="1"/>
  <c r="O252" i="1"/>
  <c r="O582" i="1"/>
  <c r="O312" i="1"/>
  <c r="O140" i="1"/>
  <c r="O56" i="1"/>
  <c r="O80" i="1"/>
  <c r="O81" i="1"/>
  <c r="O337" i="1"/>
  <c r="O583" i="1"/>
  <c r="O584" i="1"/>
  <c r="O51" i="1"/>
  <c r="O97" i="1"/>
  <c r="O280" i="1"/>
  <c r="O135" i="1"/>
  <c r="O152" i="1"/>
  <c r="O405" i="1"/>
  <c r="O356" i="1"/>
  <c r="O172" i="1"/>
  <c r="O452" i="1"/>
  <c r="O585" i="1"/>
  <c r="O230" i="1"/>
  <c r="O216" i="1"/>
  <c r="O491" i="1"/>
  <c r="O133" i="1"/>
  <c r="O3" i="1"/>
  <c r="O343" i="1"/>
  <c r="O173" i="1"/>
  <c r="O475" i="1"/>
  <c r="O586" i="1"/>
  <c r="O219" i="1"/>
  <c r="O72" i="1"/>
  <c r="O325" i="1"/>
  <c r="O397" i="1"/>
  <c r="O587" i="1"/>
  <c r="O492" i="1"/>
  <c r="O231" i="1"/>
  <c r="O398" i="1"/>
  <c r="O4" i="1"/>
  <c r="O588" i="1"/>
  <c r="O346" i="1"/>
  <c r="O174" i="1"/>
  <c r="O590" i="1"/>
  <c r="O45" i="1"/>
  <c r="O314" i="1"/>
  <c r="O291" i="1"/>
  <c r="O175" i="1"/>
  <c r="O292" i="1"/>
  <c r="O141" i="1"/>
  <c r="O408" i="1"/>
  <c r="O591" i="1"/>
  <c r="O146" i="1"/>
  <c r="O109" i="1"/>
  <c r="O592" i="1"/>
  <c r="O354" i="1"/>
  <c r="O593" i="1"/>
  <c r="O267" i="1"/>
  <c r="O533" i="1"/>
  <c r="O594" i="1"/>
  <c r="O485" i="1"/>
  <c r="O454" i="1"/>
  <c r="O564" i="1"/>
  <c r="O89" i="1"/>
  <c r="O595" i="1"/>
  <c r="O596" i="1"/>
  <c r="O350" i="1"/>
  <c r="O530" i="1"/>
  <c r="O428" i="1"/>
  <c r="O597" i="1"/>
  <c r="O481" i="1"/>
  <c r="O513" i="1"/>
  <c r="O286" i="1"/>
  <c r="O598" i="1"/>
  <c r="O550" i="1"/>
  <c r="O392" i="1"/>
  <c r="O60" i="1"/>
  <c r="O599" i="1"/>
  <c r="O329" i="1"/>
  <c r="O48" i="1"/>
  <c r="O473" i="1"/>
  <c r="O370" i="1"/>
  <c r="O571" i="1"/>
  <c r="O288" i="1"/>
  <c r="O330" i="1"/>
  <c r="O409" i="1"/>
  <c r="O400" i="1"/>
  <c r="O561" i="1"/>
  <c r="O388" i="1"/>
  <c r="O600" i="1"/>
  <c r="O324" i="1"/>
  <c r="O601" i="1"/>
  <c r="O54" i="1"/>
  <c r="O573" i="1"/>
  <c r="O432" i="1"/>
  <c r="O223" i="1"/>
  <c r="O602" i="1"/>
  <c r="O430" i="1"/>
  <c r="O514" i="1"/>
  <c r="O603" i="1"/>
  <c r="O293" i="1"/>
  <c r="O604" i="1"/>
  <c r="O605" i="1"/>
  <c r="O546" i="1"/>
  <c r="O606" i="1"/>
  <c r="O308" i="1"/>
  <c r="O285" i="1"/>
  <c r="O506" i="1"/>
  <c r="O607" i="1"/>
  <c r="O193" i="1"/>
  <c r="O552" i="1"/>
  <c r="O608" i="1"/>
  <c r="O609" i="1"/>
  <c r="O195" i="1"/>
  <c r="O610" i="1"/>
  <c r="O371" i="1"/>
  <c r="O142" i="1"/>
  <c r="O410" i="1"/>
  <c r="O251" i="1"/>
  <c r="O611" i="1"/>
  <c r="O103" i="1"/>
  <c r="O289" i="1"/>
  <c r="O612" i="1"/>
  <c r="O369" i="1"/>
  <c r="O542" i="1"/>
  <c r="O613" i="1"/>
  <c r="O555" i="1"/>
  <c r="O318" i="1"/>
  <c r="O53" i="1"/>
  <c r="O537" i="1"/>
  <c r="O228" i="1"/>
  <c r="O214" i="1"/>
  <c r="O249" i="1"/>
  <c r="O499" i="1"/>
  <c r="O375" i="1"/>
  <c r="O317" i="1"/>
  <c r="O482" i="1"/>
  <c r="O614" i="1"/>
  <c r="O577" i="1"/>
  <c r="O294" i="1"/>
  <c r="O192" i="1"/>
  <c r="O327" i="1"/>
  <c r="O493" i="1"/>
  <c r="O544" i="1"/>
  <c r="O242" i="1"/>
  <c r="O357" i="1"/>
  <c r="O108" i="1"/>
  <c r="O277" i="1"/>
  <c r="O528" i="1"/>
  <c r="O515" i="1"/>
  <c r="O551" i="1"/>
  <c r="O196" i="1"/>
  <c r="O615" i="1"/>
  <c r="O616" i="1"/>
  <c r="O224" i="1"/>
  <c r="O617" i="1"/>
  <c r="O66" i="1"/>
  <c r="O547" i="1"/>
  <c r="O618" i="1"/>
  <c r="O494" i="1"/>
  <c r="O390" i="1"/>
  <c r="O132" i="1"/>
  <c r="O568" i="1"/>
  <c r="O176" i="1"/>
  <c r="O158" i="1"/>
  <c r="O449" i="1"/>
  <c r="O543" i="1"/>
  <c r="O154" i="1"/>
  <c r="O507" i="1"/>
  <c r="O334" i="1"/>
  <c r="O500" i="1"/>
  <c r="O488" i="1"/>
  <c r="O240" i="1"/>
  <c r="O440" i="1"/>
  <c r="O619" i="1"/>
  <c r="O403" i="1"/>
  <c r="O620" i="1"/>
  <c r="O44" i="1"/>
  <c r="O572" i="1"/>
  <c r="O621" i="1"/>
  <c r="O622" i="1"/>
  <c r="O623" i="1"/>
  <c r="O401" i="1"/>
  <c r="O479" i="1"/>
  <c r="O320" i="1"/>
  <c r="O360" i="1"/>
  <c r="O624" i="1"/>
  <c r="O431" i="1"/>
  <c r="O232" i="1"/>
  <c r="O495" i="1"/>
  <c r="O625" i="1"/>
  <c r="O229" i="1"/>
  <c r="O626" i="1"/>
  <c r="O627" i="1"/>
  <c r="O460" i="1"/>
  <c r="O233" i="1"/>
  <c r="O628" i="1"/>
  <c r="O411" i="1"/>
  <c r="O118" i="1"/>
  <c r="O379" i="1"/>
  <c r="O629" i="1"/>
  <c r="O630" i="1"/>
  <c r="O631" i="1"/>
  <c r="O148" i="1"/>
  <c r="O159" i="1"/>
  <c r="O520" i="1"/>
  <c r="O145" i="1"/>
  <c r="O210" i="1"/>
  <c r="O92" i="1"/>
  <c r="O62" i="1"/>
  <c r="O632" i="1"/>
  <c r="O457" i="1"/>
  <c r="O65" i="1"/>
  <c r="O548" i="1"/>
  <c r="O220" i="1"/>
  <c r="O461" i="1"/>
  <c r="O352" i="1"/>
  <c r="O114" i="1"/>
  <c r="O435" i="1"/>
  <c r="O443" i="1"/>
  <c r="O378" i="1"/>
  <c r="O536" i="1"/>
  <c r="O567" i="1"/>
  <c r="O368" i="1"/>
  <c r="O490" i="1"/>
  <c r="O264" i="1"/>
  <c r="O441" i="1"/>
  <c r="O406" i="1"/>
  <c r="O438" i="1"/>
  <c r="O387" i="1"/>
  <c r="O560" i="1"/>
  <c r="O258" i="1"/>
  <c r="O107" i="1"/>
  <c r="O241" i="1"/>
  <c r="O634" i="1"/>
  <c r="O353" i="1"/>
  <c r="O554" i="1"/>
  <c r="O338" i="1"/>
  <c r="O531" i="1"/>
  <c r="O534" i="1"/>
  <c r="O462" i="1"/>
  <c r="O5" i="1"/>
  <c r="O635" i="1"/>
  <c r="O636" i="1"/>
  <c r="O637" i="1"/>
  <c r="O382" i="1"/>
  <c r="O638" i="1"/>
  <c r="O639" i="1"/>
  <c r="O640" i="1"/>
  <c r="O641" i="1"/>
  <c r="O98" i="1"/>
  <c r="O429" i="1"/>
  <c r="O63" i="1"/>
  <c r="O6" i="1"/>
  <c r="O642" i="1"/>
  <c r="O124" i="1"/>
  <c r="O295" i="1"/>
  <c r="O125" i="1"/>
  <c r="O361" i="1"/>
  <c r="O7" i="1"/>
  <c r="O82" i="1"/>
  <c r="O296" i="1"/>
  <c r="O486" i="1"/>
  <c r="O339" i="1"/>
  <c r="O8" i="1"/>
  <c r="O643" i="1"/>
  <c r="O355" i="1"/>
  <c r="O67" i="1"/>
  <c r="O383" i="1"/>
  <c r="O9" i="1"/>
  <c r="O126" i="1"/>
  <c r="O278" i="1"/>
  <c r="O10" i="1"/>
  <c r="O644" i="1"/>
  <c r="O68" i="1"/>
  <c r="O362" i="1"/>
  <c r="O71" i="1"/>
  <c r="O433" i="1"/>
  <c r="O64" i="1"/>
  <c r="O478" i="1"/>
  <c r="O11" i="1"/>
  <c r="O297" i="1"/>
  <c r="O217" i="1"/>
  <c r="O645" i="1"/>
  <c r="O121" i="1"/>
  <c r="O69" i="1"/>
  <c r="O57" i="1"/>
  <c r="O326" i="1"/>
  <c r="O298" i="1"/>
  <c r="O393" i="1"/>
  <c r="O234" i="1"/>
  <c r="O646" i="1"/>
  <c r="O412" i="1"/>
  <c r="O384" i="1"/>
  <c r="O539" i="1"/>
  <c r="O209" i="1"/>
  <c r="O12" i="1"/>
  <c r="O321" i="1"/>
  <c r="O104" i="1"/>
  <c r="O86" i="1"/>
  <c r="O117" i="1"/>
  <c r="O50" i="1"/>
  <c r="O115" i="1"/>
  <c r="O95" i="1"/>
  <c r="O127" i="1"/>
  <c r="O99" i="1"/>
  <c r="O463" i="1"/>
  <c r="O113" i="1"/>
  <c r="O244" i="1"/>
  <c r="O75" i="1"/>
  <c r="O570" i="1"/>
  <c r="O177" i="1"/>
  <c r="O311" i="1"/>
  <c r="O77" i="1"/>
  <c r="O178" i="1"/>
  <c r="O147" i="1"/>
  <c r="O13" i="1"/>
  <c r="O648" i="1"/>
  <c r="O649" i="1"/>
  <c r="O14" i="1"/>
  <c r="O150" i="1"/>
  <c r="O650" i="1"/>
  <c r="O226" i="1"/>
  <c r="O270" i="1"/>
  <c r="O227" i="1"/>
  <c r="O170" i="1"/>
  <c r="O651" i="1"/>
  <c r="O275" i="1"/>
  <c r="O652" i="1"/>
  <c r="O459" i="1"/>
  <c r="O413" i="1"/>
  <c r="O653" i="1"/>
  <c r="O464" i="1"/>
  <c r="O199" i="1"/>
  <c r="O565" i="1"/>
  <c r="O299" i="1"/>
  <c r="O274" i="1"/>
  <c r="O235" i="1"/>
  <c r="O549" i="1"/>
  <c r="O456" i="1"/>
  <c r="O246" i="1"/>
  <c r="O654" i="1"/>
  <c r="O225" i="1"/>
  <c r="O287" i="1"/>
  <c r="O562" i="1"/>
  <c r="O340" i="1"/>
  <c r="O655" i="1"/>
  <c r="O656" i="1"/>
  <c r="O508" i="1"/>
  <c r="O203" i="1"/>
  <c r="O197" i="1"/>
  <c r="O55" i="1"/>
  <c r="O236" i="1"/>
  <c r="O414" i="1"/>
  <c r="O139" i="1"/>
  <c r="O657" i="1"/>
  <c r="O658" i="1"/>
  <c r="O427" i="1"/>
  <c r="O15" i="1"/>
  <c r="O256" i="1"/>
  <c r="O659" i="1"/>
  <c r="O521" i="1"/>
  <c r="O179" i="1"/>
  <c r="O660" i="1"/>
  <c r="O70" i="1"/>
  <c r="O373" i="1"/>
  <c r="O300" i="1"/>
  <c r="O335" i="1"/>
  <c r="O661" i="1"/>
  <c r="O540" i="1"/>
  <c r="O268" i="1"/>
  <c r="O415" i="1"/>
  <c r="O553" i="1"/>
  <c r="O76" i="1"/>
  <c r="O522" i="1"/>
  <c r="O90" i="1"/>
  <c r="O61" i="1"/>
  <c r="O301" i="1"/>
  <c r="O407" i="1"/>
  <c r="O16" i="1"/>
  <c r="O416" i="1"/>
  <c r="O212" i="1"/>
  <c r="O205" i="1"/>
  <c r="O662" i="1"/>
  <c r="O243" i="1"/>
  <c r="O349" i="1"/>
  <c r="O331" i="1"/>
  <c r="O284" i="1"/>
  <c r="O458" i="1"/>
  <c r="O380" i="1"/>
  <c r="O472" i="1"/>
  <c r="O385" i="1"/>
  <c r="O487" i="1"/>
  <c r="O663" i="1"/>
  <c r="O477" i="1"/>
  <c r="O386" i="1"/>
  <c r="O557" i="1"/>
  <c r="O165" i="1"/>
  <c r="O283" i="1"/>
  <c r="O664" i="1"/>
  <c r="O476" i="1"/>
  <c r="O665" i="1"/>
  <c r="O389" i="1"/>
  <c r="O442" i="1"/>
  <c r="O465" i="1"/>
  <c r="O417" i="1"/>
  <c r="O505" i="1"/>
  <c r="O261" i="1"/>
  <c r="O194" i="1"/>
  <c r="O128" i="1"/>
  <c r="O538" i="1"/>
  <c r="O666" i="1"/>
  <c r="O466" i="1"/>
  <c r="O667" i="1"/>
  <c r="O496" i="1"/>
  <c r="O254" i="1"/>
  <c r="O358" i="1"/>
  <c r="O436" i="1"/>
  <c r="O450" i="1"/>
  <c r="O222" i="1"/>
  <c r="O248" i="1"/>
  <c r="O376" i="1"/>
  <c r="O668" i="1"/>
  <c r="O276" i="1"/>
  <c r="O669" i="1"/>
  <c r="O78" i="1"/>
  <c r="O344" i="1"/>
  <c r="O206" i="1"/>
  <c r="O204" i="1"/>
  <c r="O670" i="1"/>
  <c r="O160" i="1"/>
  <c r="O46" i="1"/>
  <c r="O17" i="1"/>
  <c r="O47" i="1"/>
  <c r="O18" i="1"/>
  <c r="O155" i="1"/>
  <c r="O96" i="1"/>
  <c r="O87" i="1"/>
  <c r="O671" i="1"/>
  <c r="O168" i="1"/>
  <c r="O272" i="1"/>
  <c r="O673" i="1"/>
  <c r="O19" i="1"/>
  <c r="O381" i="1"/>
  <c r="O336" i="1"/>
  <c r="O20" i="1"/>
  <c r="O674" i="1"/>
  <c r="O418" i="1"/>
  <c r="O419" i="1"/>
  <c r="O675" i="1"/>
  <c r="O467" i="1"/>
  <c r="O676" i="1"/>
  <c r="O559" i="1"/>
  <c r="O202" i="1"/>
  <c r="O420" i="1"/>
  <c r="O489" i="1"/>
  <c r="O504" i="1"/>
  <c r="O556" i="1"/>
  <c r="O678" i="1"/>
  <c r="O563" i="1"/>
  <c r="O574" i="1"/>
  <c r="O509" i="1"/>
  <c r="O679" i="1"/>
  <c r="O578" i="1"/>
  <c r="O680" i="1"/>
  <c r="O529" i="1"/>
  <c r="O681" i="1"/>
  <c r="O569" i="1"/>
  <c r="O682" i="1"/>
  <c r="O21" i="1"/>
  <c r="O83" i="1"/>
  <c r="O282" i="1"/>
  <c r="O363" i="1"/>
  <c r="O683" i="1"/>
  <c r="O364" i="1"/>
  <c r="O302" i="1"/>
  <c r="O136" i="1"/>
  <c r="O394" i="1"/>
  <c r="O263" i="1"/>
  <c r="O525" i="1"/>
  <c r="O684" i="1"/>
  <c r="O421" i="1"/>
  <c r="O511" i="1"/>
  <c r="O88" i="1"/>
  <c r="O372" i="1"/>
  <c r="O685" i="1"/>
  <c r="O686" i="1"/>
  <c r="O247" i="1"/>
  <c r="O315" i="1"/>
  <c r="O105" i="1"/>
  <c r="O309" i="1"/>
  <c r="O218" i="1"/>
  <c r="O213" i="1"/>
  <c r="O129" i="1"/>
  <c r="O91" i="1"/>
  <c r="O207" i="1"/>
  <c r="O180" i="1"/>
  <c r="O526" i="1"/>
  <c r="O166" i="1"/>
  <c r="O687" i="1"/>
  <c r="O93" i="1"/>
  <c r="O156" i="1"/>
  <c r="O22" i="1"/>
  <c r="O519" i="1"/>
  <c r="O23" i="1"/>
  <c r="O688" i="1"/>
  <c r="O262" i="1"/>
  <c r="O455" i="1"/>
  <c r="O689" i="1"/>
  <c r="O690" i="1"/>
  <c r="O391" i="1"/>
  <c r="O58" i="1"/>
  <c r="O474" i="1"/>
  <c r="O468" i="1"/>
  <c r="O303" i="1"/>
  <c r="O434" i="1"/>
  <c r="O523" i="1"/>
  <c r="O181" i="1"/>
  <c r="O692" i="1"/>
  <c r="O279" i="1"/>
  <c r="O237" i="1"/>
  <c r="O422" i="1"/>
  <c r="O24" i="1"/>
  <c r="O112" i="1"/>
  <c r="O448" i="1"/>
  <c r="O25" i="1"/>
  <c r="O693" i="1"/>
  <c r="O43" i="1"/>
  <c r="O26" i="1"/>
  <c r="O694" i="1"/>
  <c r="O695" i="1"/>
  <c r="O144" i="1"/>
  <c r="O123" i="1"/>
  <c r="O696" i="1"/>
  <c r="O149" i="1"/>
  <c r="O322" i="1"/>
  <c r="O110" i="1"/>
  <c r="O365" i="1"/>
  <c r="O697" i="1"/>
  <c r="O310" i="1"/>
  <c r="O483" i="1"/>
  <c r="O182" i="1"/>
  <c r="O347" i="1"/>
  <c r="O73" i="1"/>
  <c r="O130" i="1"/>
  <c r="O699" i="1"/>
  <c r="O131" i="1"/>
  <c r="O183" i="1"/>
  <c r="O200" i="1"/>
  <c r="O198" i="1"/>
  <c r="O138" i="1"/>
  <c r="O516" i="1"/>
  <c r="O208" i="1"/>
  <c r="O84" i="1"/>
  <c r="O423" i="1"/>
  <c r="O444" i="1"/>
  <c r="O27" i="1"/>
  <c r="O184" i="1"/>
  <c r="O366" i="1"/>
  <c r="O399" i="1"/>
  <c r="O576" i="1"/>
  <c r="O85" i="1"/>
  <c r="O28" i="1"/>
  <c r="O700" i="1"/>
  <c r="O29" i="1"/>
  <c r="O701" i="1"/>
  <c r="O348" i="1"/>
  <c r="O510" i="1"/>
  <c r="O702" i="1"/>
  <c r="O143" i="1"/>
  <c r="O703" i="1"/>
  <c r="O704" i="1"/>
  <c r="O30" i="1"/>
  <c r="O163" i="1"/>
  <c r="O253" i="1"/>
  <c r="O185" i="1"/>
  <c r="O566" i="1"/>
  <c r="O31" i="1"/>
  <c r="O238" i="1"/>
  <c r="O424" i="1"/>
  <c r="O706" i="1"/>
  <c r="O137" i="1"/>
  <c r="O116" i="1"/>
  <c r="O221" i="1"/>
  <c r="O186" i="1"/>
  <c r="O439" i="1"/>
  <c r="O260" i="1"/>
  <c r="O52" i="1"/>
  <c r="O425" i="1"/>
  <c r="O153" i="1"/>
  <c r="O316" i="1"/>
  <c r="O265" i="1"/>
  <c r="O707" i="1"/>
  <c r="O517" i="1"/>
  <c r="O32" i="1"/>
  <c r="O708" i="1"/>
  <c r="O187" i="1"/>
  <c r="O709" i="1"/>
  <c r="O518" i="1"/>
  <c r="O323" i="1"/>
  <c r="O484" i="1"/>
  <c r="O100" i="1"/>
  <c r="O469" i="1"/>
  <c r="O575" i="1"/>
  <c r="O33" i="1"/>
  <c r="O304" i="1"/>
  <c r="O470" i="1"/>
  <c r="O446" i="1"/>
  <c r="O269" i="1"/>
  <c r="O711" i="1"/>
  <c r="O74" i="1"/>
  <c r="O712" i="1"/>
  <c r="O255" i="1"/>
  <c r="O713" i="1"/>
  <c r="O714" i="1"/>
  <c r="O377" i="1"/>
  <c r="O715" i="1"/>
  <c r="O106" i="1"/>
  <c r="O94" i="1"/>
  <c r="O480" i="1"/>
  <c r="O716" i="1"/>
  <c r="O342" i="1"/>
  <c r="O717" i="1"/>
  <c r="O718" i="1"/>
  <c r="O524" i="1"/>
  <c r="O558" i="1"/>
  <c r="O719" i="1"/>
  <c r="O545" i="1"/>
  <c r="O579" i="1"/>
  <c r="O720" i="1"/>
  <c r="O721" i="1"/>
  <c r="O437" i="1"/>
  <c r="O367" i="1"/>
  <c r="O527" i="1"/>
  <c r="O722" i="1"/>
  <c r="O723" i="1"/>
  <c r="O724" i="1"/>
  <c r="O333" i="1"/>
  <c r="O725" i="1"/>
  <c r="O726" i="1"/>
  <c r="O727" i="1"/>
  <c r="O501" i="1"/>
  <c r="O728" i="1"/>
  <c r="O239" i="1"/>
  <c r="O729" i="1"/>
  <c r="O34" i="1"/>
  <c r="O257" i="1"/>
  <c r="O447" i="1"/>
  <c r="O101" i="1"/>
  <c r="O535" i="1"/>
  <c r="O35" i="1"/>
  <c r="O36" i="1"/>
  <c r="O730" i="1"/>
  <c r="O512" i="1"/>
  <c r="O731" i="1"/>
  <c r="O502" i="1"/>
  <c r="O451" i="1"/>
  <c r="O134" i="1"/>
  <c r="O328" i="1"/>
  <c r="O79" i="1"/>
  <c r="O733" i="1"/>
  <c r="O38" i="1"/>
  <c r="O151" i="1"/>
  <c r="O734" i="1"/>
  <c r="O736" i="1"/>
  <c r="O737" i="1"/>
  <c r="O281" i="1"/>
  <c r="O738" i="1"/>
  <c r="O471" i="1"/>
  <c r="O102" i="1"/>
  <c r="O164" i="1"/>
  <c r="O188" i="1"/>
  <c r="O189" i="1"/>
  <c r="O402" i="1"/>
  <c r="O332" i="1"/>
  <c r="O157" i="1"/>
  <c r="O404" i="1"/>
  <c r="O169" i="1"/>
  <c r="O266" i="1"/>
  <c r="O445" i="1"/>
  <c r="O190" i="1"/>
  <c r="O739" i="1"/>
  <c r="O273" i="1"/>
  <c r="O305" i="1"/>
  <c r="O426" i="1"/>
  <c r="O740" i="1"/>
  <c r="O741" i="1"/>
  <c r="O341" i="1"/>
  <c r="O497" i="1"/>
  <c r="O498" i="1"/>
  <c r="O395" i="1"/>
  <c r="O250" i="1"/>
  <c r="O162" i="1"/>
  <c r="O39" i="1"/>
  <c r="O503" i="1"/>
  <c r="O345" i="1"/>
  <c r="O191" i="1"/>
  <c r="O40" i="1"/>
  <c r="O742" i="1"/>
  <c r="O453" i="1"/>
  <c r="O743" i="1"/>
  <c r="O259" i="1"/>
  <c r="O351" i="1"/>
  <c r="O396" i="1"/>
  <c r="O120" i="1"/>
  <c r="O111" i="1"/>
  <c r="O271" i="1"/>
  <c r="O306" i="1"/>
  <c r="O167" i="1"/>
  <c r="O201" i="1"/>
  <c r="O211" i="1"/>
  <c r="O541" i="1"/>
  <c r="O49" i="1"/>
  <c r="O744" i="1"/>
  <c r="O59" i="1"/>
  <c r="O122" i="1"/>
  <c r="O307" i="1"/>
  <c r="O41" i="1"/>
  <c r="O42" i="1"/>
  <c r="O119" i="1"/>
  <c r="O161" i="1"/>
  <c r="O319" i="1"/>
  <c r="L245" i="1"/>
  <c r="L2" i="1"/>
  <c r="L312" i="1"/>
  <c r="L140" i="1"/>
  <c r="L80" i="1"/>
  <c r="L51" i="1"/>
  <c r="L97" i="1"/>
  <c r="L135" i="1"/>
  <c r="L152" i="1"/>
  <c r="L452" i="1"/>
  <c r="L585" i="1"/>
  <c r="L216" i="1"/>
  <c r="L491" i="1"/>
  <c r="L133" i="1"/>
  <c r="L173" i="1"/>
  <c r="L219" i="1"/>
  <c r="L72" i="1"/>
  <c r="L397" i="1"/>
  <c r="L492" i="1"/>
  <c r="L291" i="1"/>
  <c r="L141" i="1"/>
  <c r="L591" i="1"/>
  <c r="L592" i="1"/>
  <c r="L594" i="1"/>
  <c r="L485" i="1"/>
  <c r="L530" i="1"/>
  <c r="L428" i="1"/>
  <c r="L481" i="1"/>
  <c r="L392" i="1"/>
  <c r="L60" i="1"/>
  <c r="L329" i="1"/>
  <c r="L48" i="1"/>
  <c r="L288" i="1"/>
  <c r="L330" i="1"/>
  <c r="L400" i="1"/>
  <c r="L561" i="1"/>
  <c r="L388" i="1"/>
  <c r="L601" i="1"/>
  <c r="L432" i="1"/>
  <c r="L223" i="1"/>
  <c r="L430" i="1"/>
  <c r="L603" i="1"/>
  <c r="L552" i="1"/>
  <c r="L195" i="1"/>
  <c r="L371" i="1"/>
  <c r="L251" i="1"/>
  <c r="L369" i="1"/>
  <c r="L542" i="1"/>
  <c r="L214" i="1"/>
  <c r="L249" i="1"/>
  <c r="L375" i="1"/>
  <c r="L294" i="1"/>
  <c r="L192" i="1"/>
  <c r="L493" i="1"/>
  <c r="L544" i="1"/>
  <c r="L277" i="1"/>
  <c r="L528" i="1"/>
  <c r="L551" i="1"/>
  <c r="L196" i="1"/>
  <c r="L617" i="1"/>
  <c r="L618" i="1"/>
  <c r="L494" i="1"/>
  <c r="L132" i="1"/>
  <c r="L176" i="1"/>
  <c r="L507" i="1"/>
  <c r="L619" i="1"/>
  <c r="L44" i="1"/>
  <c r="L621" i="1"/>
  <c r="L401" i="1"/>
  <c r="L431" i="1"/>
  <c r="L232" i="1"/>
  <c r="L233" i="1"/>
  <c r="L628" i="1"/>
  <c r="L118" i="1"/>
  <c r="L148" i="1"/>
  <c r="L159" i="1"/>
  <c r="L145" i="1"/>
  <c r="L210" i="1"/>
  <c r="L633" i="1"/>
  <c r="L457" i="1"/>
  <c r="L548" i="1"/>
  <c r="L220" i="1"/>
  <c r="L435" i="1"/>
  <c r="L536" i="1"/>
  <c r="L567" i="1"/>
  <c r="L490" i="1"/>
  <c r="L441" i="1"/>
  <c r="L338" i="1"/>
  <c r="L462" i="1"/>
  <c r="L635" i="1"/>
  <c r="L382" i="1"/>
  <c r="L98" i="1"/>
  <c r="L429" i="1"/>
  <c r="L361" i="1"/>
  <c r="L7" i="1"/>
  <c r="L296" i="1"/>
  <c r="L355" i="1"/>
  <c r="L67" i="1"/>
  <c r="L9" i="1"/>
  <c r="L126" i="1"/>
  <c r="L68" i="1"/>
  <c r="L362" i="1"/>
  <c r="L433" i="1"/>
  <c r="L64" i="1"/>
  <c r="L217" i="1"/>
  <c r="L69" i="1"/>
  <c r="L57" i="1"/>
  <c r="L298" i="1"/>
  <c r="L234" i="1"/>
  <c r="L50" i="1"/>
  <c r="L127" i="1"/>
  <c r="L463" i="1"/>
  <c r="L75" i="1"/>
  <c r="L77" i="1"/>
  <c r="L178" i="1"/>
  <c r="L650" i="1"/>
  <c r="L226" i="1"/>
  <c r="L227" i="1"/>
  <c r="L459" i="1"/>
  <c r="L413" i="1"/>
  <c r="L464" i="1"/>
  <c r="L199" i="1"/>
  <c r="L549" i="1"/>
  <c r="L246" i="1"/>
  <c r="L654" i="1"/>
  <c r="L340" i="1"/>
  <c r="L508" i="1"/>
  <c r="L203" i="1"/>
  <c r="L55" i="1"/>
  <c r="L414" i="1"/>
  <c r="L70" i="1"/>
  <c r="L335" i="1"/>
  <c r="L540" i="1"/>
  <c r="L553" i="1"/>
  <c r="L301" i="1"/>
  <c r="L407" i="1"/>
  <c r="L349" i="1"/>
  <c r="L331" i="1"/>
  <c r="L458" i="1"/>
  <c r="L663" i="1"/>
  <c r="L477" i="1"/>
  <c r="L557" i="1"/>
  <c r="L165" i="1"/>
  <c r="L389" i="1"/>
  <c r="L465" i="1"/>
  <c r="L417" i="1"/>
  <c r="L505" i="1"/>
  <c r="L128" i="1"/>
  <c r="L466" i="1"/>
  <c r="L667" i="1"/>
  <c r="L254" i="1"/>
  <c r="L436" i="1"/>
  <c r="L204" i="1"/>
  <c r="L46" i="1"/>
  <c r="L47" i="1"/>
  <c r="L96" i="1"/>
  <c r="L272" i="1"/>
  <c r="L673" i="1"/>
  <c r="L419" i="1"/>
  <c r="L675" i="1"/>
  <c r="L676" i="1"/>
  <c r="L489" i="1"/>
  <c r="L504" i="1"/>
  <c r="L678" i="1"/>
  <c r="L563" i="1"/>
  <c r="L680" i="1"/>
  <c r="L681" i="1"/>
  <c r="L569" i="1"/>
  <c r="L682" i="1"/>
  <c r="L282" i="1"/>
  <c r="L364" i="1"/>
  <c r="L302" i="1"/>
  <c r="L394" i="1"/>
  <c r="L525" i="1"/>
  <c r="L309" i="1"/>
  <c r="L129" i="1"/>
  <c r="L207" i="1"/>
  <c r="L166" i="1"/>
  <c r="L519" i="1"/>
  <c r="L23" i="1"/>
  <c r="L391" i="1"/>
  <c r="L58" i="1"/>
  <c r="L468" i="1"/>
  <c r="L692" i="1"/>
  <c r="L279" i="1"/>
  <c r="L422" i="1"/>
  <c r="L24" i="1"/>
  <c r="L43" i="1"/>
  <c r="L694" i="1"/>
  <c r="L695" i="1"/>
  <c r="L149" i="1"/>
  <c r="L365" i="1"/>
  <c r="L697" i="1"/>
  <c r="L483" i="1"/>
  <c r="L347" i="1"/>
  <c r="L131" i="1"/>
  <c r="L208" i="1"/>
  <c r="L444" i="1"/>
  <c r="L184" i="1"/>
  <c r="L576" i="1"/>
  <c r="L701" i="1"/>
  <c r="L348" i="1"/>
  <c r="L163" i="1"/>
  <c r="L253" i="1"/>
  <c r="L185" i="1"/>
  <c r="L706" i="1"/>
  <c r="L137" i="1"/>
  <c r="L221" i="1"/>
  <c r="L186" i="1"/>
  <c r="L153" i="1"/>
  <c r="L265" i="1"/>
  <c r="L707" i="1"/>
  <c r="L187" i="1"/>
  <c r="L323" i="1"/>
  <c r="L484" i="1"/>
  <c r="L469" i="1"/>
  <c r="L710" i="1"/>
  <c r="L269" i="1"/>
  <c r="L714" i="1"/>
  <c r="L106" i="1"/>
  <c r="L480" i="1"/>
  <c r="L717" i="1"/>
  <c r="L545" i="1"/>
  <c r="L579" i="1"/>
  <c r="L723" i="1"/>
  <c r="L724" i="1"/>
  <c r="L725" i="1"/>
  <c r="L239" i="1"/>
  <c r="L729" i="1"/>
  <c r="L257" i="1"/>
  <c r="L447" i="1"/>
  <c r="L730" i="1"/>
  <c r="L512" i="1"/>
  <c r="L731" i="1"/>
  <c r="L732" i="1"/>
  <c r="L79" i="1"/>
  <c r="L733" i="1"/>
  <c r="L38" i="1"/>
  <c r="L151" i="1"/>
  <c r="L736" i="1"/>
  <c r="L281" i="1"/>
  <c r="L738" i="1"/>
  <c r="L471" i="1"/>
  <c r="L189" i="1"/>
  <c r="L332" i="1"/>
  <c r="L157" i="1"/>
  <c r="L404" i="1"/>
  <c r="L190" i="1"/>
  <c r="L273" i="1"/>
  <c r="L305" i="1"/>
  <c r="L426" i="1"/>
  <c r="L740" i="1"/>
  <c r="L497" i="1"/>
  <c r="L395" i="1"/>
  <c r="L250" i="1"/>
  <c r="L162" i="1"/>
  <c r="L191" i="1"/>
  <c r="L742" i="1"/>
  <c r="L453" i="1"/>
  <c r="L743" i="1"/>
  <c r="L120" i="1"/>
  <c r="L271" i="1"/>
  <c r="L306" i="1"/>
  <c r="L167" i="1"/>
  <c r="L49" i="1"/>
  <c r="L59" i="1"/>
  <c r="L122" i="1"/>
  <c r="L307" i="1"/>
  <c r="L161" i="1"/>
  <c r="K313" i="1"/>
  <c r="L313" i="1" s="1"/>
  <c r="K215" i="1"/>
  <c r="L215" i="1" s="1"/>
  <c r="K171" i="1"/>
  <c r="L171" i="1" s="1"/>
  <c r="K580" i="1"/>
  <c r="L580" i="1" s="1"/>
  <c r="K245" i="1"/>
  <c r="K2" i="1"/>
  <c r="K290" i="1"/>
  <c r="L290" i="1" s="1"/>
  <c r="K581" i="1"/>
  <c r="L581" i="1" s="1"/>
  <c r="K374" i="1"/>
  <c r="L374" i="1" s="1"/>
  <c r="K532" i="1"/>
  <c r="L532" i="1" s="1"/>
  <c r="K252" i="1"/>
  <c r="L252" i="1" s="1"/>
  <c r="K582" i="1"/>
  <c r="L582" i="1" s="1"/>
  <c r="K312" i="1"/>
  <c r="K140" i="1"/>
  <c r="K56" i="1"/>
  <c r="L56" i="1" s="1"/>
  <c r="K80" i="1"/>
  <c r="K81" i="1"/>
  <c r="L81" i="1" s="1"/>
  <c r="K337" i="1"/>
  <c r="L337" i="1" s="1"/>
  <c r="K583" i="1"/>
  <c r="L583" i="1" s="1"/>
  <c r="K584" i="1"/>
  <c r="L584" i="1" s="1"/>
  <c r="K51" i="1"/>
  <c r="K97" i="1"/>
  <c r="K280" i="1"/>
  <c r="L280" i="1" s="1"/>
  <c r="K135" i="1"/>
  <c r="K152" i="1"/>
  <c r="K405" i="1"/>
  <c r="L405" i="1" s="1"/>
  <c r="K356" i="1"/>
  <c r="L356" i="1" s="1"/>
  <c r="K172" i="1"/>
  <c r="L172" i="1" s="1"/>
  <c r="K452" i="1"/>
  <c r="K585" i="1"/>
  <c r="K230" i="1"/>
  <c r="L230" i="1" s="1"/>
  <c r="K216" i="1"/>
  <c r="K491" i="1"/>
  <c r="K133" i="1"/>
  <c r="K3" i="1"/>
  <c r="L3" i="1" s="1"/>
  <c r="K343" i="1"/>
  <c r="L343" i="1" s="1"/>
  <c r="K173" i="1"/>
  <c r="K475" i="1"/>
  <c r="L475" i="1" s="1"/>
  <c r="K586" i="1"/>
  <c r="L586" i="1" s="1"/>
  <c r="K219" i="1"/>
  <c r="K72" i="1"/>
  <c r="K325" i="1"/>
  <c r="L325" i="1" s="1"/>
  <c r="K397" i="1"/>
  <c r="K587" i="1"/>
  <c r="L587" i="1" s="1"/>
  <c r="K492" i="1"/>
  <c r="K231" i="1"/>
  <c r="L231" i="1" s="1"/>
  <c r="K398" i="1"/>
  <c r="L398" i="1" s="1"/>
  <c r="K4" i="1"/>
  <c r="L4" i="1" s="1"/>
  <c r="K588" i="1"/>
  <c r="L588" i="1" s="1"/>
  <c r="K589" i="1"/>
  <c r="L589" i="1" s="1"/>
  <c r="K346" i="1"/>
  <c r="L346" i="1" s="1"/>
  <c r="K174" i="1"/>
  <c r="L174" i="1" s="1"/>
  <c r="K590" i="1"/>
  <c r="L590" i="1" s="1"/>
  <c r="K45" i="1"/>
  <c r="L45" i="1" s="1"/>
  <c r="K314" i="1"/>
  <c r="L314" i="1" s="1"/>
  <c r="K291" i="1"/>
  <c r="K175" i="1"/>
  <c r="L175" i="1" s="1"/>
  <c r="K292" i="1"/>
  <c r="L292" i="1" s="1"/>
  <c r="K141" i="1"/>
  <c r="K408" i="1"/>
  <c r="L408" i="1" s="1"/>
  <c r="K591" i="1"/>
  <c r="K146" i="1"/>
  <c r="L146" i="1" s="1"/>
  <c r="K109" i="1"/>
  <c r="L109" i="1" s="1"/>
  <c r="K592" i="1"/>
  <c r="K354" i="1"/>
  <c r="L354" i="1" s="1"/>
  <c r="K593" i="1"/>
  <c r="L593" i="1" s="1"/>
  <c r="K267" i="1"/>
  <c r="L267" i="1" s="1"/>
  <c r="K533" i="1"/>
  <c r="L533" i="1" s="1"/>
  <c r="K594" i="1"/>
  <c r="K485" i="1"/>
  <c r="K454" i="1"/>
  <c r="L454" i="1" s="1"/>
  <c r="K564" i="1"/>
  <c r="L564" i="1" s="1"/>
  <c r="K89" i="1"/>
  <c r="L89" i="1" s="1"/>
  <c r="K595" i="1"/>
  <c r="L595" i="1" s="1"/>
  <c r="K596" i="1"/>
  <c r="L596" i="1" s="1"/>
  <c r="K350" i="1"/>
  <c r="L350" i="1" s="1"/>
  <c r="K530" i="1"/>
  <c r="K428" i="1"/>
  <c r="K597" i="1"/>
  <c r="L597" i="1" s="1"/>
  <c r="K481" i="1"/>
  <c r="K513" i="1"/>
  <c r="L513" i="1" s="1"/>
  <c r="K286" i="1"/>
  <c r="L286" i="1" s="1"/>
  <c r="K598" i="1"/>
  <c r="L598" i="1" s="1"/>
  <c r="K550" i="1"/>
  <c r="L550" i="1" s="1"/>
  <c r="K392" i="1"/>
  <c r="K60" i="1"/>
  <c r="K599" i="1"/>
  <c r="L599" i="1" s="1"/>
  <c r="K329" i="1"/>
  <c r="K48" i="1"/>
  <c r="K473" i="1"/>
  <c r="L473" i="1" s="1"/>
  <c r="K370" i="1"/>
  <c r="L370" i="1" s="1"/>
  <c r="K571" i="1"/>
  <c r="L571" i="1" s="1"/>
  <c r="K288" i="1"/>
  <c r="K330" i="1"/>
  <c r="K409" i="1"/>
  <c r="L409" i="1" s="1"/>
  <c r="K400" i="1"/>
  <c r="K561" i="1"/>
  <c r="K388" i="1"/>
  <c r="K600" i="1"/>
  <c r="L600" i="1" s="1"/>
  <c r="K324" i="1"/>
  <c r="L324" i="1" s="1"/>
  <c r="K601" i="1"/>
  <c r="K54" i="1"/>
  <c r="L54" i="1" s="1"/>
  <c r="K573" i="1"/>
  <c r="L573" i="1" s="1"/>
  <c r="K432" i="1"/>
  <c r="K223" i="1"/>
  <c r="K602" i="1"/>
  <c r="L602" i="1" s="1"/>
  <c r="K430" i="1"/>
  <c r="K514" i="1"/>
  <c r="L514" i="1" s="1"/>
  <c r="K603" i="1"/>
  <c r="K293" i="1"/>
  <c r="L293" i="1" s="1"/>
  <c r="K604" i="1"/>
  <c r="L604" i="1" s="1"/>
  <c r="K605" i="1"/>
  <c r="L605" i="1" s="1"/>
  <c r="K546" i="1"/>
  <c r="L546" i="1" s="1"/>
  <c r="K606" i="1"/>
  <c r="L606" i="1" s="1"/>
  <c r="K308" i="1"/>
  <c r="L308" i="1" s="1"/>
  <c r="K285" i="1"/>
  <c r="L285" i="1" s="1"/>
  <c r="K506" i="1"/>
  <c r="L506" i="1" s="1"/>
  <c r="K607" i="1"/>
  <c r="L607" i="1" s="1"/>
  <c r="K193" i="1"/>
  <c r="L193" i="1" s="1"/>
  <c r="K552" i="1"/>
  <c r="K608" i="1"/>
  <c r="L608" i="1" s="1"/>
  <c r="K609" i="1"/>
  <c r="L609" i="1" s="1"/>
  <c r="K195" i="1"/>
  <c r="K610" i="1"/>
  <c r="L610" i="1" s="1"/>
  <c r="K371" i="1"/>
  <c r="K142" i="1"/>
  <c r="L142" i="1" s="1"/>
  <c r="K410" i="1"/>
  <c r="L410" i="1" s="1"/>
  <c r="K251" i="1"/>
  <c r="K611" i="1"/>
  <c r="L611" i="1" s="1"/>
  <c r="K103" i="1"/>
  <c r="L103" i="1" s="1"/>
  <c r="K289" i="1"/>
  <c r="L289" i="1" s="1"/>
  <c r="K612" i="1"/>
  <c r="L612" i="1" s="1"/>
  <c r="K369" i="1"/>
  <c r="K542" i="1"/>
  <c r="K613" i="1"/>
  <c r="L613" i="1" s="1"/>
  <c r="K555" i="1"/>
  <c r="L555" i="1" s="1"/>
  <c r="K318" i="1"/>
  <c r="L318" i="1" s="1"/>
  <c r="K53" i="1"/>
  <c r="L53" i="1" s="1"/>
  <c r="K537" i="1"/>
  <c r="L537" i="1" s="1"/>
  <c r="K228" i="1"/>
  <c r="L228" i="1" s="1"/>
  <c r="K214" i="1"/>
  <c r="K249" i="1"/>
  <c r="K499" i="1"/>
  <c r="L499" i="1" s="1"/>
  <c r="K375" i="1"/>
  <c r="K317" i="1"/>
  <c r="L317" i="1" s="1"/>
  <c r="K482" i="1"/>
  <c r="L482" i="1" s="1"/>
  <c r="K614" i="1"/>
  <c r="L614" i="1" s="1"/>
  <c r="K577" i="1"/>
  <c r="L577" i="1" s="1"/>
  <c r="K294" i="1"/>
  <c r="K192" i="1"/>
  <c r="K327" i="1"/>
  <c r="L327" i="1" s="1"/>
  <c r="K493" i="1"/>
  <c r="K544" i="1"/>
  <c r="K242" i="1"/>
  <c r="L242" i="1" s="1"/>
  <c r="K357" i="1"/>
  <c r="L357" i="1" s="1"/>
  <c r="K108" i="1"/>
  <c r="L108" i="1" s="1"/>
  <c r="K277" i="1"/>
  <c r="K528" i="1"/>
  <c r="K515" i="1"/>
  <c r="L515" i="1" s="1"/>
  <c r="K551" i="1"/>
  <c r="K196" i="1"/>
  <c r="K615" i="1"/>
  <c r="L615" i="1" s="1"/>
  <c r="K616" i="1"/>
  <c r="L616" i="1" s="1"/>
  <c r="K224" i="1"/>
  <c r="L224" i="1" s="1"/>
  <c r="K617" i="1"/>
  <c r="K66" i="1"/>
  <c r="L66" i="1" s="1"/>
  <c r="K547" i="1"/>
  <c r="L547" i="1" s="1"/>
  <c r="K618" i="1"/>
  <c r="K494" i="1"/>
  <c r="K390" i="1"/>
  <c r="L390" i="1" s="1"/>
  <c r="K132" i="1"/>
  <c r="K568" i="1"/>
  <c r="L568" i="1" s="1"/>
  <c r="K176" i="1"/>
  <c r="K158" i="1"/>
  <c r="L158" i="1" s="1"/>
  <c r="K449" i="1"/>
  <c r="L449" i="1" s="1"/>
  <c r="K543" i="1"/>
  <c r="L543" i="1" s="1"/>
  <c r="K154" i="1"/>
  <c r="L154" i="1" s="1"/>
  <c r="K507" i="1"/>
  <c r="K334" i="1"/>
  <c r="L334" i="1" s="1"/>
  <c r="K500" i="1"/>
  <c r="L500" i="1" s="1"/>
  <c r="K488" i="1"/>
  <c r="L488" i="1" s="1"/>
  <c r="K240" i="1"/>
  <c r="L240" i="1" s="1"/>
  <c r="K440" i="1"/>
  <c r="L440" i="1" s="1"/>
  <c r="K619" i="1"/>
  <c r="K403" i="1"/>
  <c r="L403" i="1" s="1"/>
  <c r="K620" i="1"/>
  <c r="L620" i="1" s="1"/>
  <c r="K44" i="1"/>
  <c r="K572" i="1"/>
  <c r="L572" i="1" s="1"/>
  <c r="K621" i="1"/>
  <c r="K622" i="1"/>
  <c r="L622" i="1" s="1"/>
  <c r="K623" i="1"/>
  <c r="L623" i="1" s="1"/>
  <c r="K401" i="1"/>
  <c r="K479" i="1"/>
  <c r="L479" i="1" s="1"/>
  <c r="K320" i="1"/>
  <c r="L320" i="1" s="1"/>
  <c r="K360" i="1"/>
  <c r="L360" i="1" s="1"/>
  <c r="K624" i="1"/>
  <c r="L624" i="1" s="1"/>
  <c r="K431" i="1"/>
  <c r="K232" i="1"/>
  <c r="K495" i="1"/>
  <c r="L495" i="1" s="1"/>
  <c r="K625" i="1"/>
  <c r="L625" i="1" s="1"/>
  <c r="K229" i="1"/>
  <c r="L229" i="1" s="1"/>
  <c r="K626" i="1"/>
  <c r="L626" i="1" s="1"/>
  <c r="K627" i="1"/>
  <c r="L627" i="1" s="1"/>
  <c r="K460" i="1"/>
  <c r="L460" i="1" s="1"/>
  <c r="K233" i="1"/>
  <c r="K628" i="1"/>
  <c r="K411" i="1"/>
  <c r="L411" i="1" s="1"/>
  <c r="K118" i="1"/>
  <c r="K379" i="1"/>
  <c r="L379" i="1" s="1"/>
  <c r="K629" i="1"/>
  <c r="L629" i="1" s="1"/>
  <c r="K630" i="1"/>
  <c r="L630" i="1" s="1"/>
  <c r="K631" i="1"/>
  <c r="L631" i="1" s="1"/>
  <c r="K148" i="1"/>
  <c r="K159" i="1"/>
  <c r="K520" i="1"/>
  <c r="L520" i="1" s="1"/>
  <c r="K145" i="1"/>
  <c r="K210" i="1"/>
  <c r="K92" i="1"/>
  <c r="L92" i="1" s="1"/>
  <c r="K62" i="1"/>
  <c r="L62" i="1" s="1"/>
  <c r="K632" i="1"/>
  <c r="L632" i="1" s="1"/>
  <c r="K633" i="1"/>
  <c r="K457" i="1"/>
  <c r="K65" i="1"/>
  <c r="L65" i="1" s="1"/>
  <c r="K548" i="1"/>
  <c r="K220" i="1"/>
  <c r="K461" i="1"/>
  <c r="L461" i="1" s="1"/>
  <c r="K352" i="1"/>
  <c r="L352" i="1" s="1"/>
  <c r="K114" i="1"/>
  <c r="L114" i="1" s="1"/>
  <c r="K435" i="1"/>
  <c r="K443" i="1"/>
  <c r="L443" i="1" s="1"/>
  <c r="K378" i="1"/>
  <c r="L378" i="1" s="1"/>
  <c r="K536" i="1"/>
  <c r="K567" i="1"/>
  <c r="K368" i="1"/>
  <c r="L368" i="1" s="1"/>
  <c r="K490" i="1"/>
  <c r="K264" i="1"/>
  <c r="L264" i="1" s="1"/>
  <c r="K441" i="1"/>
  <c r="K406" i="1"/>
  <c r="L406" i="1" s="1"/>
  <c r="K438" i="1"/>
  <c r="L438" i="1" s="1"/>
  <c r="K387" i="1"/>
  <c r="L387" i="1" s="1"/>
  <c r="K560" i="1"/>
  <c r="L560" i="1" s="1"/>
  <c r="K258" i="1"/>
  <c r="L258" i="1" s="1"/>
  <c r="K107" i="1"/>
  <c r="L107" i="1" s="1"/>
  <c r="K241" i="1"/>
  <c r="L241" i="1" s="1"/>
  <c r="K634" i="1"/>
  <c r="L634" i="1" s="1"/>
  <c r="K353" i="1"/>
  <c r="L353" i="1" s="1"/>
  <c r="K554" i="1"/>
  <c r="L554" i="1" s="1"/>
  <c r="K338" i="1"/>
  <c r="K531" i="1"/>
  <c r="L531" i="1" s="1"/>
  <c r="K534" i="1"/>
  <c r="L534" i="1" s="1"/>
  <c r="K462" i="1"/>
  <c r="K5" i="1"/>
  <c r="L5" i="1" s="1"/>
  <c r="K635" i="1"/>
  <c r="K636" i="1"/>
  <c r="L636" i="1" s="1"/>
  <c r="K637" i="1"/>
  <c r="L637" i="1" s="1"/>
  <c r="K382" i="1"/>
  <c r="K638" i="1"/>
  <c r="L638" i="1" s="1"/>
  <c r="K639" i="1"/>
  <c r="L639" i="1" s="1"/>
  <c r="K640" i="1"/>
  <c r="L640" i="1" s="1"/>
  <c r="K641" i="1"/>
  <c r="L641" i="1" s="1"/>
  <c r="K98" i="1"/>
  <c r="K429" i="1"/>
  <c r="K63" i="1"/>
  <c r="L63" i="1" s="1"/>
  <c r="K6" i="1"/>
  <c r="L6" i="1" s="1"/>
  <c r="K642" i="1"/>
  <c r="L642" i="1" s="1"/>
  <c r="K124" i="1"/>
  <c r="L124" i="1" s="1"/>
  <c r="K295" i="1"/>
  <c r="L295" i="1" s="1"/>
  <c r="K125" i="1"/>
  <c r="L125" i="1" s="1"/>
  <c r="K361" i="1"/>
  <c r="K7" i="1"/>
  <c r="K82" i="1"/>
  <c r="L82" i="1" s="1"/>
  <c r="K296" i="1"/>
  <c r="K486" i="1"/>
  <c r="L486" i="1" s="1"/>
  <c r="K339" i="1"/>
  <c r="L339" i="1" s="1"/>
  <c r="K8" i="1"/>
  <c r="L8" i="1" s="1"/>
  <c r="K643" i="1"/>
  <c r="L643" i="1" s="1"/>
  <c r="K355" i="1"/>
  <c r="K67" i="1"/>
  <c r="K383" i="1"/>
  <c r="L383" i="1" s="1"/>
  <c r="K9" i="1"/>
  <c r="K126" i="1"/>
  <c r="K278" i="1"/>
  <c r="L278" i="1" s="1"/>
  <c r="K10" i="1"/>
  <c r="L10" i="1" s="1"/>
  <c r="K644" i="1"/>
  <c r="L644" i="1" s="1"/>
  <c r="K68" i="1"/>
  <c r="K362" i="1"/>
  <c r="K71" i="1"/>
  <c r="L71" i="1" s="1"/>
  <c r="K433" i="1"/>
  <c r="K64" i="1"/>
  <c r="K478" i="1"/>
  <c r="L478" i="1" s="1"/>
  <c r="K11" i="1"/>
  <c r="L11" i="1" s="1"/>
  <c r="K297" i="1"/>
  <c r="L297" i="1" s="1"/>
  <c r="K217" i="1"/>
  <c r="K645" i="1"/>
  <c r="L645" i="1" s="1"/>
  <c r="K121" i="1"/>
  <c r="L121" i="1" s="1"/>
  <c r="K69" i="1"/>
  <c r="K57" i="1"/>
  <c r="K326" i="1"/>
  <c r="L326" i="1" s="1"/>
  <c r="K298" i="1"/>
  <c r="K393" i="1"/>
  <c r="L393" i="1" s="1"/>
  <c r="K234" i="1"/>
  <c r="K646" i="1"/>
  <c r="L646" i="1" s="1"/>
  <c r="K412" i="1"/>
  <c r="L412" i="1" s="1"/>
  <c r="K384" i="1"/>
  <c r="L384" i="1" s="1"/>
  <c r="K539" i="1"/>
  <c r="L539" i="1" s="1"/>
  <c r="K209" i="1"/>
  <c r="L209" i="1" s="1"/>
  <c r="K12" i="1"/>
  <c r="L12" i="1" s="1"/>
  <c r="K321" i="1"/>
  <c r="L321" i="1" s="1"/>
  <c r="K104" i="1"/>
  <c r="L104" i="1" s="1"/>
  <c r="K86" i="1"/>
  <c r="L86" i="1" s="1"/>
  <c r="K117" i="1"/>
  <c r="L117" i="1" s="1"/>
  <c r="K50" i="1"/>
  <c r="K115" i="1"/>
  <c r="L115" i="1" s="1"/>
  <c r="K95" i="1"/>
  <c r="L95" i="1" s="1"/>
  <c r="K127" i="1"/>
  <c r="K99" i="1"/>
  <c r="L99" i="1" s="1"/>
  <c r="K463" i="1"/>
  <c r="K113" i="1"/>
  <c r="L113" i="1" s="1"/>
  <c r="K244" i="1"/>
  <c r="L244" i="1" s="1"/>
  <c r="K75" i="1"/>
  <c r="K570" i="1"/>
  <c r="L570" i="1" s="1"/>
  <c r="K177" i="1"/>
  <c r="L177" i="1" s="1"/>
  <c r="K311" i="1"/>
  <c r="L311" i="1" s="1"/>
  <c r="K647" i="1"/>
  <c r="L647" i="1" s="1"/>
  <c r="K77" i="1"/>
  <c r="K178" i="1"/>
  <c r="K147" i="1"/>
  <c r="L147" i="1" s="1"/>
  <c r="K13" i="1"/>
  <c r="L13" i="1" s="1"/>
  <c r="K648" i="1"/>
  <c r="L648" i="1" s="1"/>
  <c r="K649" i="1"/>
  <c r="L649" i="1" s="1"/>
  <c r="K14" i="1"/>
  <c r="L14" i="1" s="1"/>
  <c r="K150" i="1"/>
  <c r="L150" i="1" s="1"/>
  <c r="K650" i="1"/>
  <c r="K226" i="1"/>
  <c r="K270" i="1"/>
  <c r="L270" i="1" s="1"/>
  <c r="K227" i="1"/>
  <c r="K170" i="1"/>
  <c r="L170" i="1" s="1"/>
  <c r="K651" i="1"/>
  <c r="L651" i="1" s="1"/>
  <c r="K275" i="1"/>
  <c r="L275" i="1" s="1"/>
  <c r="K652" i="1"/>
  <c r="L652" i="1" s="1"/>
  <c r="K459" i="1"/>
  <c r="K413" i="1"/>
  <c r="K653" i="1"/>
  <c r="L653" i="1" s="1"/>
  <c r="K464" i="1"/>
  <c r="K199" i="1"/>
  <c r="K565" i="1"/>
  <c r="L565" i="1" s="1"/>
  <c r="K299" i="1"/>
  <c r="L299" i="1" s="1"/>
  <c r="K274" i="1"/>
  <c r="L274" i="1" s="1"/>
  <c r="K235" i="1"/>
  <c r="L235" i="1" s="1"/>
  <c r="K549" i="1"/>
  <c r="K456" i="1"/>
  <c r="L456" i="1" s="1"/>
  <c r="K246" i="1"/>
  <c r="K654" i="1"/>
  <c r="K225" i="1"/>
  <c r="L225" i="1" s="1"/>
  <c r="K287" i="1"/>
  <c r="L287" i="1" s="1"/>
  <c r="K562" i="1"/>
  <c r="L562" i="1" s="1"/>
  <c r="K340" i="1"/>
  <c r="K655" i="1"/>
  <c r="L655" i="1" s="1"/>
  <c r="K656" i="1"/>
  <c r="L656" i="1" s="1"/>
  <c r="K508" i="1"/>
  <c r="K203" i="1"/>
  <c r="K197" i="1"/>
  <c r="L197" i="1" s="1"/>
  <c r="K55" i="1"/>
  <c r="K236" i="1"/>
  <c r="L236" i="1" s="1"/>
  <c r="K414" i="1"/>
  <c r="K139" i="1"/>
  <c r="L139" i="1" s="1"/>
  <c r="K657" i="1"/>
  <c r="L657" i="1" s="1"/>
  <c r="K658" i="1"/>
  <c r="L658" i="1" s="1"/>
  <c r="K427" i="1"/>
  <c r="L427" i="1" s="1"/>
  <c r="K15" i="1"/>
  <c r="L15" i="1" s="1"/>
  <c r="K256" i="1"/>
  <c r="L256" i="1" s="1"/>
  <c r="K659" i="1"/>
  <c r="L659" i="1" s="1"/>
  <c r="K521" i="1"/>
  <c r="L521" i="1" s="1"/>
  <c r="K179" i="1"/>
  <c r="L179" i="1" s="1"/>
  <c r="K660" i="1"/>
  <c r="L660" i="1" s="1"/>
  <c r="K70" i="1"/>
  <c r="K373" i="1"/>
  <c r="L373" i="1" s="1"/>
  <c r="K300" i="1"/>
  <c r="L300" i="1" s="1"/>
  <c r="K335" i="1"/>
  <c r="K661" i="1"/>
  <c r="L661" i="1" s="1"/>
  <c r="K540" i="1"/>
  <c r="K268" i="1"/>
  <c r="L268" i="1" s="1"/>
  <c r="K415" i="1"/>
  <c r="L415" i="1" s="1"/>
  <c r="K553" i="1"/>
  <c r="K76" i="1"/>
  <c r="L76" i="1" s="1"/>
  <c r="K522" i="1"/>
  <c r="L522" i="1" s="1"/>
  <c r="K90" i="1"/>
  <c r="L90" i="1" s="1"/>
  <c r="K61" i="1"/>
  <c r="L61" i="1" s="1"/>
  <c r="K301" i="1"/>
  <c r="K407" i="1"/>
  <c r="K16" i="1"/>
  <c r="L16" i="1" s="1"/>
  <c r="K416" i="1"/>
  <c r="L416" i="1" s="1"/>
  <c r="K212" i="1"/>
  <c r="L212" i="1" s="1"/>
  <c r="K205" i="1"/>
  <c r="L205" i="1" s="1"/>
  <c r="K662" i="1"/>
  <c r="L662" i="1" s="1"/>
  <c r="K243" i="1"/>
  <c r="L243" i="1" s="1"/>
  <c r="K349" i="1"/>
  <c r="K331" i="1"/>
  <c r="K284" i="1"/>
  <c r="L284" i="1" s="1"/>
  <c r="K458" i="1"/>
  <c r="K380" i="1"/>
  <c r="L380" i="1" s="1"/>
  <c r="K472" i="1"/>
  <c r="L472" i="1" s="1"/>
  <c r="K385" i="1"/>
  <c r="L385" i="1" s="1"/>
  <c r="K487" i="1"/>
  <c r="L487" i="1" s="1"/>
  <c r="K663" i="1"/>
  <c r="K477" i="1"/>
  <c r="K386" i="1"/>
  <c r="L386" i="1" s="1"/>
  <c r="K557" i="1"/>
  <c r="K165" i="1"/>
  <c r="K283" i="1"/>
  <c r="L283" i="1" s="1"/>
  <c r="K664" i="1"/>
  <c r="L664" i="1" s="1"/>
  <c r="K476" i="1"/>
  <c r="L476" i="1" s="1"/>
  <c r="K665" i="1"/>
  <c r="L665" i="1" s="1"/>
  <c r="K389" i="1"/>
  <c r="K442" i="1"/>
  <c r="L442" i="1" s="1"/>
  <c r="K465" i="1"/>
  <c r="K417" i="1"/>
  <c r="K505" i="1"/>
  <c r="K261" i="1"/>
  <c r="L261" i="1" s="1"/>
  <c r="K194" i="1"/>
  <c r="L194" i="1" s="1"/>
  <c r="K128" i="1"/>
  <c r="K538" i="1"/>
  <c r="L538" i="1" s="1"/>
  <c r="K666" i="1"/>
  <c r="L666" i="1" s="1"/>
  <c r="K466" i="1"/>
  <c r="K667" i="1"/>
  <c r="K496" i="1"/>
  <c r="L496" i="1" s="1"/>
  <c r="K254" i="1"/>
  <c r="K358" i="1"/>
  <c r="L358" i="1" s="1"/>
  <c r="K436" i="1"/>
  <c r="K450" i="1"/>
  <c r="L450" i="1" s="1"/>
  <c r="K222" i="1"/>
  <c r="L222" i="1" s="1"/>
  <c r="K248" i="1"/>
  <c r="L248" i="1" s="1"/>
  <c r="K376" i="1"/>
  <c r="L376" i="1" s="1"/>
  <c r="K668" i="1"/>
  <c r="L668" i="1" s="1"/>
  <c r="K276" i="1"/>
  <c r="L276" i="1" s="1"/>
  <c r="K669" i="1"/>
  <c r="L669" i="1" s="1"/>
  <c r="K78" i="1"/>
  <c r="L78" i="1" s="1"/>
  <c r="K344" i="1"/>
  <c r="L344" i="1" s="1"/>
  <c r="K206" i="1"/>
  <c r="L206" i="1" s="1"/>
  <c r="K204" i="1"/>
  <c r="K670" i="1"/>
  <c r="L670" i="1" s="1"/>
  <c r="K160" i="1"/>
  <c r="L160" i="1" s="1"/>
  <c r="K46" i="1"/>
  <c r="K17" i="1"/>
  <c r="L17" i="1" s="1"/>
  <c r="K47" i="1"/>
  <c r="K18" i="1"/>
  <c r="L18" i="1" s="1"/>
  <c r="K155" i="1"/>
  <c r="L155" i="1" s="1"/>
  <c r="K96" i="1"/>
  <c r="K87" i="1"/>
  <c r="L87" i="1" s="1"/>
  <c r="K671" i="1"/>
  <c r="L671" i="1" s="1"/>
  <c r="K672" i="1"/>
  <c r="L672" i="1" s="1"/>
  <c r="K168" i="1"/>
  <c r="L168" i="1" s="1"/>
  <c r="K272" i="1"/>
  <c r="K673" i="1"/>
  <c r="K19" i="1"/>
  <c r="L19" i="1" s="1"/>
  <c r="K381" i="1"/>
  <c r="L381" i="1" s="1"/>
  <c r="K336" i="1"/>
  <c r="L336" i="1" s="1"/>
  <c r="K20" i="1"/>
  <c r="L20" i="1" s="1"/>
  <c r="K674" i="1"/>
  <c r="L674" i="1" s="1"/>
  <c r="K418" i="1"/>
  <c r="L418" i="1" s="1"/>
  <c r="K419" i="1"/>
  <c r="K675" i="1"/>
  <c r="K467" i="1"/>
  <c r="L467" i="1" s="1"/>
  <c r="K676" i="1"/>
  <c r="K677" i="1"/>
  <c r="L677" i="1" s="1"/>
  <c r="K559" i="1"/>
  <c r="L559" i="1" s="1"/>
  <c r="K202" i="1"/>
  <c r="L202" i="1" s="1"/>
  <c r="K420" i="1"/>
  <c r="L420" i="1" s="1"/>
  <c r="K489" i="1"/>
  <c r="K504" i="1"/>
  <c r="K556" i="1"/>
  <c r="L556" i="1" s="1"/>
  <c r="K678" i="1"/>
  <c r="K563" i="1"/>
  <c r="K574" i="1"/>
  <c r="L574" i="1" s="1"/>
  <c r="K509" i="1"/>
  <c r="L509" i="1" s="1"/>
  <c r="K679" i="1"/>
  <c r="L679" i="1" s="1"/>
  <c r="K578" i="1"/>
  <c r="L578" i="1" s="1"/>
  <c r="K680" i="1"/>
  <c r="K529" i="1"/>
  <c r="L529" i="1" s="1"/>
  <c r="K681" i="1"/>
  <c r="K569" i="1"/>
  <c r="K682" i="1"/>
  <c r="K21" i="1"/>
  <c r="L21" i="1" s="1"/>
  <c r="K83" i="1"/>
  <c r="L83" i="1" s="1"/>
  <c r="K282" i="1"/>
  <c r="K363" i="1"/>
  <c r="L363" i="1" s="1"/>
  <c r="K683" i="1"/>
  <c r="L683" i="1" s="1"/>
  <c r="K364" i="1"/>
  <c r="K302" i="1"/>
  <c r="K136" i="1"/>
  <c r="L136" i="1" s="1"/>
  <c r="K394" i="1"/>
  <c r="K263" i="1"/>
  <c r="L263" i="1" s="1"/>
  <c r="K525" i="1"/>
  <c r="K684" i="1"/>
  <c r="L684" i="1" s="1"/>
  <c r="K421" i="1"/>
  <c r="L421" i="1" s="1"/>
  <c r="K511" i="1"/>
  <c r="L511" i="1" s="1"/>
  <c r="K88" i="1"/>
  <c r="L88" i="1" s="1"/>
  <c r="K372" i="1"/>
  <c r="L372" i="1" s="1"/>
  <c r="K685" i="1"/>
  <c r="L685" i="1" s="1"/>
  <c r="K686" i="1"/>
  <c r="L686" i="1" s="1"/>
  <c r="K247" i="1"/>
  <c r="L247" i="1" s="1"/>
  <c r="K315" i="1"/>
  <c r="L315" i="1" s="1"/>
  <c r="K105" i="1"/>
  <c r="L105" i="1" s="1"/>
  <c r="K309" i="1"/>
  <c r="K218" i="1"/>
  <c r="L218" i="1" s="1"/>
  <c r="K213" i="1"/>
  <c r="L213" i="1" s="1"/>
  <c r="K129" i="1"/>
  <c r="K91" i="1"/>
  <c r="L91" i="1" s="1"/>
  <c r="K207" i="1"/>
  <c r="K180" i="1"/>
  <c r="L180" i="1" s="1"/>
  <c r="K526" i="1"/>
  <c r="L526" i="1" s="1"/>
  <c r="K166" i="1"/>
  <c r="K687" i="1"/>
  <c r="L687" i="1" s="1"/>
  <c r="K93" i="1"/>
  <c r="L93" i="1" s="1"/>
  <c r="K156" i="1"/>
  <c r="L156" i="1" s="1"/>
  <c r="K22" i="1"/>
  <c r="L22" i="1" s="1"/>
  <c r="K519" i="1"/>
  <c r="K23" i="1"/>
  <c r="K688" i="1"/>
  <c r="L688" i="1" s="1"/>
  <c r="K262" i="1"/>
  <c r="L262" i="1" s="1"/>
  <c r="K455" i="1"/>
  <c r="L455" i="1" s="1"/>
  <c r="K689" i="1"/>
  <c r="L689" i="1" s="1"/>
  <c r="K690" i="1"/>
  <c r="L690" i="1" s="1"/>
  <c r="K691" i="1"/>
  <c r="L691" i="1" s="1"/>
  <c r="K391" i="1"/>
  <c r="K58" i="1"/>
  <c r="K474" i="1"/>
  <c r="L474" i="1" s="1"/>
  <c r="K468" i="1"/>
  <c r="K303" i="1"/>
  <c r="L303" i="1" s="1"/>
  <c r="K434" i="1"/>
  <c r="L434" i="1" s="1"/>
  <c r="K523" i="1"/>
  <c r="L523" i="1" s="1"/>
  <c r="K181" i="1"/>
  <c r="L181" i="1" s="1"/>
  <c r="K692" i="1"/>
  <c r="K279" i="1"/>
  <c r="K237" i="1"/>
  <c r="L237" i="1" s="1"/>
  <c r="K422" i="1"/>
  <c r="K24" i="1"/>
  <c r="K112" i="1"/>
  <c r="L112" i="1" s="1"/>
  <c r="K448" i="1"/>
  <c r="L448" i="1" s="1"/>
  <c r="K25" i="1"/>
  <c r="L25" i="1" s="1"/>
  <c r="K693" i="1"/>
  <c r="L693" i="1" s="1"/>
  <c r="K43" i="1"/>
  <c r="K26" i="1"/>
  <c r="L26" i="1" s="1"/>
  <c r="K694" i="1"/>
  <c r="K695" i="1"/>
  <c r="K144" i="1"/>
  <c r="L144" i="1" s="1"/>
  <c r="K123" i="1"/>
  <c r="L123" i="1" s="1"/>
  <c r="K696" i="1"/>
  <c r="L696" i="1" s="1"/>
  <c r="K149" i="1"/>
  <c r="K322" i="1"/>
  <c r="L322" i="1" s="1"/>
  <c r="K110" i="1"/>
  <c r="L110" i="1" s="1"/>
  <c r="K365" i="1"/>
  <c r="K697" i="1"/>
  <c r="K310" i="1"/>
  <c r="L310" i="1" s="1"/>
  <c r="K483" i="1"/>
  <c r="K182" i="1"/>
  <c r="L182" i="1" s="1"/>
  <c r="K347" i="1"/>
  <c r="K73" i="1"/>
  <c r="L73" i="1" s="1"/>
  <c r="K698" i="1"/>
  <c r="L698" i="1" s="1"/>
  <c r="K130" i="1"/>
  <c r="L130" i="1" s="1"/>
  <c r="K699" i="1"/>
  <c r="L699" i="1" s="1"/>
  <c r="K131" i="1"/>
  <c r="K183" i="1"/>
  <c r="L183" i="1" s="1"/>
  <c r="K200" i="1"/>
  <c r="L200" i="1" s="1"/>
  <c r="K198" i="1"/>
  <c r="L198" i="1" s="1"/>
  <c r="K138" i="1"/>
  <c r="L138" i="1" s="1"/>
  <c r="K516" i="1"/>
  <c r="L516" i="1" s="1"/>
  <c r="K208" i="1"/>
  <c r="K84" i="1"/>
  <c r="L84" i="1" s="1"/>
  <c r="K423" i="1"/>
  <c r="L423" i="1" s="1"/>
  <c r="K444" i="1"/>
  <c r="K27" i="1"/>
  <c r="L27" i="1" s="1"/>
  <c r="K184" i="1"/>
  <c r="K366" i="1"/>
  <c r="L366" i="1" s="1"/>
  <c r="K399" i="1"/>
  <c r="L399" i="1" s="1"/>
  <c r="K576" i="1"/>
  <c r="K85" i="1"/>
  <c r="L85" i="1" s="1"/>
  <c r="K28" i="1"/>
  <c r="L28" i="1" s="1"/>
  <c r="K700" i="1"/>
  <c r="L700" i="1" s="1"/>
  <c r="K29" i="1"/>
  <c r="L29" i="1" s="1"/>
  <c r="K701" i="1"/>
  <c r="K348" i="1"/>
  <c r="K510" i="1"/>
  <c r="L510" i="1" s="1"/>
  <c r="K702" i="1"/>
  <c r="L702" i="1" s="1"/>
  <c r="K143" i="1"/>
  <c r="L143" i="1" s="1"/>
  <c r="K703" i="1"/>
  <c r="L703" i="1" s="1"/>
  <c r="K704" i="1"/>
  <c r="L704" i="1" s="1"/>
  <c r="K30" i="1"/>
  <c r="L30" i="1" s="1"/>
  <c r="K163" i="1"/>
  <c r="K253" i="1"/>
  <c r="K705" i="1"/>
  <c r="L705" i="1" s="1"/>
  <c r="K185" i="1"/>
  <c r="K566" i="1"/>
  <c r="L566" i="1" s="1"/>
  <c r="K31" i="1"/>
  <c r="L31" i="1" s="1"/>
  <c r="K238" i="1"/>
  <c r="L238" i="1" s="1"/>
  <c r="K424" i="1"/>
  <c r="L424" i="1" s="1"/>
  <c r="K706" i="1"/>
  <c r="K137" i="1"/>
  <c r="K116" i="1"/>
  <c r="L116" i="1" s="1"/>
  <c r="K221" i="1"/>
  <c r="K186" i="1"/>
  <c r="K439" i="1"/>
  <c r="L439" i="1" s="1"/>
  <c r="K260" i="1"/>
  <c r="L260" i="1" s="1"/>
  <c r="K52" i="1"/>
  <c r="L52" i="1" s="1"/>
  <c r="K425" i="1"/>
  <c r="L425" i="1" s="1"/>
  <c r="K153" i="1"/>
  <c r="K316" i="1"/>
  <c r="L316" i="1" s="1"/>
  <c r="K265" i="1"/>
  <c r="K707" i="1"/>
  <c r="K517" i="1"/>
  <c r="L517" i="1" s="1"/>
  <c r="K32" i="1"/>
  <c r="L32" i="1" s="1"/>
  <c r="K708" i="1"/>
  <c r="L708" i="1" s="1"/>
  <c r="K187" i="1"/>
  <c r="K709" i="1"/>
  <c r="L709" i="1" s="1"/>
  <c r="K518" i="1"/>
  <c r="L518" i="1" s="1"/>
  <c r="K323" i="1"/>
  <c r="K484" i="1"/>
  <c r="K100" i="1"/>
  <c r="L100" i="1" s="1"/>
  <c r="K469" i="1"/>
  <c r="K575" i="1"/>
  <c r="L575" i="1" s="1"/>
  <c r="K710" i="1"/>
  <c r="K33" i="1"/>
  <c r="L33" i="1" s="1"/>
  <c r="K304" i="1"/>
  <c r="L304" i="1" s="1"/>
  <c r="K470" i="1"/>
  <c r="L470" i="1" s="1"/>
  <c r="K446" i="1"/>
  <c r="L446" i="1" s="1"/>
  <c r="K269" i="1"/>
  <c r="K711" i="1"/>
  <c r="L711" i="1" s="1"/>
  <c r="K74" i="1"/>
  <c r="L74" i="1" s="1"/>
  <c r="K712" i="1"/>
  <c r="L712" i="1" s="1"/>
  <c r="K255" i="1"/>
  <c r="L255" i="1" s="1"/>
  <c r="K713" i="1"/>
  <c r="L713" i="1" s="1"/>
  <c r="K714" i="1"/>
  <c r="K377" i="1"/>
  <c r="L377" i="1" s="1"/>
  <c r="K715" i="1"/>
  <c r="L715" i="1" s="1"/>
  <c r="K106" i="1"/>
  <c r="K94" i="1"/>
  <c r="L94" i="1" s="1"/>
  <c r="K480" i="1"/>
  <c r="K716" i="1"/>
  <c r="L716" i="1" s="1"/>
  <c r="K342" i="1"/>
  <c r="L342" i="1" s="1"/>
  <c r="K717" i="1"/>
  <c r="K718" i="1"/>
  <c r="L718" i="1" s="1"/>
  <c r="K524" i="1"/>
  <c r="L524" i="1" s="1"/>
  <c r="K558" i="1"/>
  <c r="L558" i="1" s="1"/>
  <c r="K719" i="1"/>
  <c r="L719" i="1" s="1"/>
  <c r="K545" i="1"/>
  <c r="K579" i="1"/>
  <c r="K720" i="1"/>
  <c r="L720" i="1" s="1"/>
  <c r="K721" i="1"/>
  <c r="L721" i="1" s="1"/>
  <c r="K437" i="1"/>
  <c r="L437" i="1" s="1"/>
  <c r="K367" i="1"/>
  <c r="L367" i="1" s="1"/>
  <c r="K527" i="1"/>
  <c r="L527" i="1" s="1"/>
  <c r="K722" i="1"/>
  <c r="L722" i="1" s="1"/>
  <c r="K723" i="1"/>
  <c r="K724" i="1"/>
  <c r="K333" i="1"/>
  <c r="L333" i="1" s="1"/>
  <c r="K725" i="1"/>
  <c r="K726" i="1"/>
  <c r="L726" i="1" s="1"/>
  <c r="K727" i="1"/>
  <c r="L727" i="1" s="1"/>
  <c r="K501" i="1"/>
  <c r="L501" i="1" s="1"/>
  <c r="K728" i="1"/>
  <c r="L728" i="1" s="1"/>
  <c r="K239" i="1"/>
  <c r="K729" i="1"/>
  <c r="K34" i="1"/>
  <c r="L34" i="1" s="1"/>
  <c r="K257" i="1"/>
  <c r="K447" i="1"/>
  <c r="K101" i="1"/>
  <c r="L101" i="1" s="1"/>
  <c r="K535" i="1"/>
  <c r="L535" i="1" s="1"/>
  <c r="K35" i="1"/>
  <c r="L35" i="1" s="1"/>
  <c r="K36" i="1"/>
  <c r="L36" i="1" s="1"/>
  <c r="K730" i="1"/>
  <c r="K37" i="1"/>
  <c r="L37" i="1" s="1"/>
  <c r="K512" i="1"/>
  <c r="K731" i="1"/>
  <c r="K502" i="1"/>
  <c r="L502" i="1" s="1"/>
  <c r="K451" i="1"/>
  <c r="L451" i="1" s="1"/>
  <c r="K134" i="1"/>
  <c r="L134" i="1" s="1"/>
  <c r="K732" i="1"/>
  <c r="K328" i="1"/>
  <c r="L328" i="1" s="1"/>
  <c r="K79" i="1"/>
  <c r="K733" i="1"/>
  <c r="K38" i="1"/>
  <c r="K151" i="1"/>
  <c r="K734" i="1"/>
  <c r="L734" i="1" s="1"/>
  <c r="K735" i="1"/>
  <c r="L735" i="1" s="1"/>
  <c r="K736" i="1"/>
  <c r="K737" i="1"/>
  <c r="L737" i="1" s="1"/>
  <c r="K281" i="1"/>
  <c r="K738" i="1"/>
  <c r="K471" i="1"/>
  <c r="K102" i="1"/>
  <c r="L102" i="1" s="1"/>
  <c r="K164" i="1"/>
  <c r="L164" i="1" s="1"/>
  <c r="K188" i="1"/>
  <c r="L188" i="1" s="1"/>
  <c r="K189" i="1"/>
  <c r="K402" i="1"/>
  <c r="L402" i="1" s="1"/>
  <c r="K332" i="1"/>
  <c r="K157" i="1"/>
  <c r="K404" i="1"/>
  <c r="K169" i="1"/>
  <c r="L169" i="1" s="1"/>
  <c r="K266" i="1"/>
  <c r="L266" i="1" s="1"/>
  <c r="K445" i="1"/>
  <c r="L445" i="1" s="1"/>
  <c r="K190" i="1"/>
  <c r="K739" i="1"/>
  <c r="L739" i="1" s="1"/>
  <c r="K273" i="1"/>
  <c r="K305" i="1"/>
  <c r="K426" i="1"/>
  <c r="K740" i="1"/>
  <c r="K741" i="1"/>
  <c r="L741" i="1" s="1"/>
  <c r="K341" i="1"/>
  <c r="L341" i="1" s="1"/>
  <c r="K497" i="1"/>
  <c r="K498" i="1"/>
  <c r="L498" i="1" s="1"/>
  <c r="K395" i="1"/>
  <c r="K250" i="1"/>
  <c r="K162" i="1"/>
  <c r="K39" i="1"/>
  <c r="L39" i="1" s="1"/>
  <c r="K503" i="1"/>
  <c r="L503" i="1" s="1"/>
  <c r="K345" i="1"/>
  <c r="L345" i="1" s="1"/>
  <c r="K191" i="1"/>
  <c r="K40" i="1"/>
  <c r="L40" i="1" s="1"/>
  <c r="K742" i="1"/>
  <c r="K453" i="1"/>
  <c r="K743" i="1"/>
  <c r="K259" i="1"/>
  <c r="L259" i="1" s="1"/>
  <c r="K351" i="1"/>
  <c r="L351" i="1" s="1"/>
  <c r="K396" i="1"/>
  <c r="L396" i="1" s="1"/>
  <c r="K120" i="1"/>
  <c r="K111" i="1"/>
  <c r="L111" i="1" s="1"/>
  <c r="K271" i="1"/>
  <c r="K306" i="1"/>
  <c r="K167" i="1"/>
  <c r="K201" i="1"/>
  <c r="L201" i="1" s="1"/>
  <c r="K211" i="1"/>
  <c r="L211" i="1" s="1"/>
  <c r="K541" i="1"/>
  <c r="L541" i="1" s="1"/>
  <c r="K49" i="1"/>
  <c r="K744" i="1"/>
  <c r="L744" i="1" s="1"/>
  <c r="K59" i="1"/>
  <c r="K122" i="1"/>
  <c r="K307" i="1"/>
  <c r="K41" i="1"/>
  <c r="L41" i="1" s="1"/>
  <c r="K42" i="1"/>
  <c r="L42" i="1" s="1"/>
  <c r="K119" i="1"/>
  <c r="L119" i="1" s="1"/>
  <c r="K161" i="1"/>
  <c r="K319" i="1"/>
  <c r="L319" i="1" s="1"/>
  <c r="J313" i="1"/>
  <c r="J215" i="1"/>
  <c r="J171" i="1"/>
  <c r="J580" i="1"/>
  <c r="J245" i="1"/>
  <c r="J2" i="1"/>
  <c r="J290" i="1"/>
  <c r="J581" i="1"/>
  <c r="J374" i="1"/>
  <c r="J532" i="1"/>
  <c r="J252" i="1"/>
  <c r="J582" i="1"/>
  <c r="J312" i="1"/>
  <c r="J140" i="1"/>
  <c r="J56" i="1"/>
  <c r="J80" i="1"/>
  <c r="J81" i="1"/>
  <c r="J337" i="1"/>
  <c r="J583" i="1"/>
  <c r="J584" i="1"/>
  <c r="J51" i="1"/>
  <c r="J97" i="1"/>
  <c r="J280" i="1"/>
  <c r="J135" i="1"/>
  <c r="J152" i="1"/>
  <c r="J405" i="1"/>
  <c r="J356" i="1"/>
  <c r="J172" i="1"/>
  <c r="J452" i="1"/>
  <c r="J585" i="1"/>
  <c r="J230" i="1"/>
  <c r="J216" i="1"/>
  <c r="J491" i="1"/>
  <c r="J133" i="1"/>
  <c r="J3" i="1"/>
  <c r="J343" i="1"/>
  <c r="J173" i="1"/>
  <c r="J475" i="1"/>
  <c r="J586" i="1"/>
  <c r="J219" i="1"/>
  <c r="J72" i="1"/>
  <c r="J325" i="1"/>
  <c r="J397" i="1"/>
  <c r="J587" i="1"/>
  <c r="J492" i="1"/>
  <c r="J231" i="1"/>
  <c r="J398" i="1"/>
  <c r="J4" i="1"/>
  <c r="J588" i="1"/>
  <c r="J589" i="1"/>
  <c r="J346" i="1"/>
  <c r="J174" i="1"/>
  <c r="J590" i="1"/>
  <c r="J45" i="1"/>
  <c r="J314" i="1"/>
  <c r="J291" i="1"/>
  <c r="J175" i="1"/>
  <c r="J292" i="1"/>
  <c r="J141" i="1"/>
  <c r="J408" i="1"/>
  <c r="J591" i="1"/>
  <c r="J146" i="1"/>
  <c r="J109" i="1"/>
  <c r="J592" i="1"/>
  <c r="J354" i="1"/>
  <c r="J593" i="1"/>
  <c r="J267" i="1"/>
  <c r="J533" i="1"/>
  <c r="J594" i="1"/>
  <c r="J485" i="1"/>
  <c r="J454" i="1"/>
  <c r="J564" i="1"/>
  <c r="J89" i="1"/>
  <c r="J595" i="1"/>
  <c r="J596" i="1"/>
  <c r="J350" i="1"/>
  <c r="J530" i="1"/>
  <c r="J428" i="1"/>
  <c r="J597" i="1"/>
  <c r="J481" i="1"/>
  <c r="J513" i="1"/>
  <c r="J286" i="1"/>
  <c r="J598" i="1"/>
  <c r="J550" i="1"/>
  <c r="J392" i="1"/>
  <c r="J60" i="1"/>
  <c r="J599" i="1"/>
  <c r="J329" i="1"/>
  <c r="J48" i="1"/>
  <c r="J473" i="1"/>
  <c r="J370" i="1"/>
  <c r="J571" i="1"/>
  <c r="J288" i="1"/>
  <c r="J330" i="1"/>
  <c r="J409" i="1"/>
  <c r="J400" i="1"/>
  <c r="J561" i="1"/>
  <c r="J388" i="1"/>
  <c r="J600" i="1"/>
  <c r="J324" i="1"/>
  <c r="J601" i="1"/>
  <c r="J54" i="1"/>
  <c r="J573" i="1"/>
  <c r="J432" i="1"/>
  <c r="J223" i="1"/>
  <c r="J602" i="1"/>
  <c r="J430" i="1"/>
  <c r="J514" i="1"/>
  <c r="J603" i="1"/>
  <c r="J293" i="1"/>
  <c r="J604" i="1"/>
  <c r="J605" i="1"/>
  <c r="J546" i="1"/>
  <c r="J606" i="1"/>
  <c r="J308" i="1"/>
  <c r="J285" i="1"/>
  <c r="J506" i="1"/>
  <c r="J607" i="1"/>
  <c r="J193" i="1"/>
  <c r="J552" i="1"/>
  <c r="J608" i="1"/>
  <c r="J609" i="1"/>
  <c r="J195" i="1"/>
  <c r="J610" i="1"/>
  <c r="J371" i="1"/>
  <c r="J142" i="1"/>
  <c r="J410" i="1"/>
  <c r="J251" i="1"/>
  <c r="J611" i="1"/>
  <c r="J103" i="1"/>
  <c r="J289" i="1"/>
  <c r="J612" i="1"/>
  <c r="J369" i="1"/>
  <c r="J542" i="1"/>
  <c r="J613" i="1"/>
  <c r="J555" i="1"/>
  <c r="J318" i="1"/>
  <c r="J53" i="1"/>
  <c r="J537" i="1"/>
  <c r="J228" i="1"/>
  <c r="J214" i="1"/>
  <c r="J249" i="1"/>
  <c r="J499" i="1"/>
  <c r="J375" i="1"/>
  <c r="J317" i="1"/>
  <c r="J482" i="1"/>
  <c r="J614" i="1"/>
  <c r="J577" i="1"/>
  <c r="J294" i="1"/>
  <c r="J192" i="1"/>
  <c r="J327" i="1"/>
  <c r="J493" i="1"/>
  <c r="J544" i="1"/>
  <c r="J242" i="1"/>
  <c r="J357" i="1"/>
  <c r="J108" i="1"/>
  <c r="J277" i="1"/>
  <c r="J528" i="1"/>
  <c r="J515" i="1"/>
  <c r="J551" i="1"/>
  <c r="J196" i="1"/>
  <c r="J615" i="1"/>
  <c r="J616" i="1"/>
  <c r="J224" i="1"/>
  <c r="J617" i="1"/>
  <c r="J66" i="1"/>
  <c r="J547" i="1"/>
  <c r="J618" i="1"/>
  <c r="J494" i="1"/>
  <c r="J390" i="1"/>
  <c r="J132" i="1"/>
  <c r="J568" i="1"/>
  <c r="J176" i="1"/>
  <c r="J158" i="1"/>
  <c r="J449" i="1"/>
  <c r="J543" i="1"/>
  <c r="J154" i="1"/>
  <c r="J507" i="1"/>
  <c r="J334" i="1"/>
  <c r="J500" i="1"/>
  <c r="J488" i="1"/>
  <c r="J240" i="1"/>
  <c r="J440" i="1"/>
  <c r="J619" i="1"/>
  <c r="J403" i="1"/>
  <c r="J620" i="1"/>
  <c r="J44" i="1"/>
  <c r="J572" i="1"/>
  <c r="J621" i="1"/>
  <c r="J622" i="1"/>
  <c r="J623" i="1"/>
  <c r="J401" i="1"/>
  <c r="J479" i="1"/>
  <c r="J320" i="1"/>
  <c r="J360" i="1"/>
  <c r="J624" i="1"/>
  <c r="J431" i="1"/>
  <c r="J232" i="1"/>
  <c r="J495" i="1"/>
  <c r="J625" i="1"/>
  <c r="J229" i="1"/>
  <c r="J626" i="1"/>
  <c r="J627" i="1"/>
  <c r="J460" i="1"/>
  <c r="J233" i="1"/>
  <c r="J628" i="1"/>
  <c r="J411" i="1"/>
  <c r="J118" i="1"/>
  <c r="J379" i="1"/>
  <c r="J629" i="1"/>
  <c r="J630" i="1"/>
  <c r="J631" i="1"/>
  <c r="J148" i="1"/>
  <c r="J159" i="1"/>
  <c r="J520" i="1"/>
  <c r="J145" i="1"/>
  <c r="J210" i="1"/>
  <c r="J92" i="1"/>
  <c r="J62" i="1"/>
  <c r="J632" i="1"/>
  <c r="J633" i="1"/>
  <c r="J457" i="1"/>
  <c r="J65" i="1"/>
  <c r="J548" i="1"/>
  <c r="J220" i="1"/>
  <c r="J461" i="1"/>
  <c r="J352" i="1"/>
  <c r="J114" i="1"/>
  <c r="J435" i="1"/>
  <c r="J443" i="1"/>
  <c r="J378" i="1"/>
  <c r="J536" i="1"/>
  <c r="J567" i="1"/>
  <c r="J368" i="1"/>
  <c r="J490" i="1"/>
  <c r="J264" i="1"/>
  <c r="J441" i="1"/>
  <c r="J406" i="1"/>
  <c r="J438" i="1"/>
  <c r="J387" i="1"/>
  <c r="J560" i="1"/>
  <c r="J258" i="1"/>
  <c r="J107" i="1"/>
  <c r="J241" i="1"/>
  <c r="J634" i="1"/>
  <c r="J353" i="1"/>
  <c r="J554" i="1"/>
  <c r="J338" i="1"/>
  <c r="J531" i="1"/>
  <c r="J534" i="1"/>
  <c r="J462" i="1"/>
  <c r="J5" i="1"/>
  <c r="J635" i="1"/>
  <c r="J636" i="1"/>
  <c r="J637" i="1"/>
  <c r="J382" i="1"/>
  <c r="J638" i="1"/>
  <c r="J639" i="1"/>
  <c r="J640" i="1"/>
  <c r="J641" i="1"/>
  <c r="J98" i="1"/>
  <c r="J429" i="1"/>
  <c r="J63" i="1"/>
  <c r="J6" i="1"/>
  <c r="J642" i="1"/>
  <c r="J124" i="1"/>
  <c r="J295" i="1"/>
  <c r="J125" i="1"/>
  <c r="J361" i="1"/>
  <c r="J7" i="1"/>
  <c r="J82" i="1"/>
  <c r="J296" i="1"/>
  <c r="J486" i="1"/>
  <c r="J339" i="1"/>
  <c r="J8" i="1"/>
  <c r="J643" i="1"/>
  <c r="J355" i="1"/>
  <c r="J67" i="1"/>
  <c r="J383" i="1"/>
  <c r="J9" i="1"/>
  <c r="J126" i="1"/>
  <c r="J278" i="1"/>
  <c r="J10" i="1"/>
  <c r="J644" i="1"/>
  <c r="J68" i="1"/>
  <c r="J362" i="1"/>
  <c r="J71" i="1"/>
  <c r="J433" i="1"/>
  <c r="J64" i="1"/>
  <c r="J478" i="1"/>
  <c r="J11" i="1"/>
  <c r="J297" i="1"/>
  <c r="J217" i="1"/>
  <c r="J645" i="1"/>
  <c r="J121" i="1"/>
  <c r="J69" i="1"/>
  <c r="J57" i="1"/>
  <c r="J326" i="1"/>
  <c r="J298" i="1"/>
  <c r="J393" i="1"/>
  <c r="J234" i="1"/>
  <c r="J646" i="1"/>
  <c r="J412" i="1"/>
  <c r="J384" i="1"/>
  <c r="J539" i="1"/>
  <c r="J209" i="1"/>
  <c r="J12" i="1"/>
  <c r="J321" i="1"/>
  <c r="J104" i="1"/>
  <c r="J86" i="1"/>
  <c r="J117" i="1"/>
  <c r="J50" i="1"/>
  <c r="J115" i="1"/>
  <c r="J95" i="1"/>
  <c r="J127" i="1"/>
  <c r="J99" i="1"/>
  <c r="J463" i="1"/>
  <c r="J113" i="1"/>
  <c r="J244" i="1"/>
  <c r="J75" i="1"/>
  <c r="J570" i="1"/>
  <c r="J177" i="1"/>
  <c r="J311" i="1"/>
  <c r="J647" i="1"/>
  <c r="J77" i="1"/>
  <c r="J178" i="1"/>
  <c r="J147" i="1"/>
  <c r="J13" i="1"/>
  <c r="J648" i="1"/>
  <c r="J649" i="1"/>
  <c r="J14" i="1"/>
  <c r="J150" i="1"/>
  <c r="J650" i="1"/>
  <c r="J226" i="1"/>
  <c r="J270" i="1"/>
  <c r="J227" i="1"/>
  <c r="J170" i="1"/>
  <c r="J651" i="1"/>
  <c r="J275" i="1"/>
  <c r="J652" i="1"/>
  <c r="J459" i="1"/>
  <c r="J413" i="1"/>
  <c r="J653" i="1"/>
  <c r="J464" i="1"/>
  <c r="J199" i="1"/>
  <c r="J565" i="1"/>
  <c r="J299" i="1"/>
  <c r="J274" i="1"/>
  <c r="J235" i="1"/>
  <c r="J549" i="1"/>
  <c r="J456" i="1"/>
  <c r="J246" i="1"/>
  <c r="J654" i="1"/>
  <c r="J225" i="1"/>
  <c r="J287" i="1"/>
  <c r="J562" i="1"/>
  <c r="J340" i="1"/>
  <c r="J655" i="1"/>
  <c r="J656" i="1"/>
  <c r="J508" i="1"/>
  <c r="J203" i="1"/>
  <c r="J197" i="1"/>
  <c r="J55" i="1"/>
  <c r="J236" i="1"/>
  <c r="J414" i="1"/>
  <c r="J139" i="1"/>
  <c r="J657" i="1"/>
  <c r="J658" i="1"/>
  <c r="J427" i="1"/>
  <c r="J15" i="1"/>
  <c r="J256" i="1"/>
  <c r="J659" i="1"/>
  <c r="J521" i="1"/>
  <c r="J179" i="1"/>
  <c r="J660" i="1"/>
  <c r="J70" i="1"/>
  <c r="J373" i="1"/>
  <c r="J300" i="1"/>
  <c r="J335" i="1"/>
  <c r="J661" i="1"/>
  <c r="J540" i="1"/>
  <c r="J268" i="1"/>
  <c r="J415" i="1"/>
  <c r="J553" i="1"/>
  <c r="J76" i="1"/>
  <c r="J522" i="1"/>
  <c r="J90" i="1"/>
  <c r="J61" i="1"/>
  <c r="J301" i="1"/>
  <c r="J407" i="1"/>
  <c r="J16" i="1"/>
  <c r="J416" i="1"/>
  <c r="J212" i="1"/>
  <c r="J205" i="1"/>
  <c r="J662" i="1"/>
  <c r="J243" i="1"/>
  <c r="J349" i="1"/>
  <c r="J331" i="1"/>
  <c r="J284" i="1"/>
  <c r="J458" i="1"/>
  <c r="J380" i="1"/>
  <c r="J472" i="1"/>
  <c r="J385" i="1"/>
  <c r="J487" i="1"/>
  <c r="J663" i="1"/>
  <c r="J477" i="1"/>
  <c r="J386" i="1"/>
  <c r="J557" i="1"/>
  <c r="J165" i="1"/>
  <c r="J283" i="1"/>
  <c r="J664" i="1"/>
  <c r="J476" i="1"/>
  <c r="J665" i="1"/>
  <c r="J389" i="1"/>
  <c r="J442" i="1"/>
  <c r="J465" i="1"/>
  <c r="J417" i="1"/>
  <c r="J505" i="1"/>
  <c r="J261" i="1"/>
  <c r="J194" i="1"/>
  <c r="J128" i="1"/>
  <c r="J538" i="1"/>
  <c r="J666" i="1"/>
  <c r="J466" i="1"/>
  <c r="J667" i="1"/>
  <c r="J496" i="1"/>
  <c r="J254" i="1"/>
  <c r="J358" i="1"/>
  <c r="J436" i="1"/>
  <c r="J450" i="1"/>
  <c r="J222" i="1"/>
  <c r="J248" i="1"/>
  <c r="J376" i="1"/>
  <c r="J668" i="1"/>
  <c r="J276" i="1"/>
  <c r="J669" i="1"/>
  <c r="J78" i="1"/>
  <c r="J344" i="1"/>
  <c r="J206" i="1"/>
  <c r="J204" i="1"/>
  <c r="J670" i="1"/>
  <c r="J160" i="1"/>
  <c r="J46" i="1"/>
  <c r="J17" i="1"/>
  <c r="J47" i="1"/>
  <c r="J18" i="1"/>
  <c r="J155" i="1"/>
  <c r="J96" i="1"/>
  <c r="J87" i="1"/>
  <c r="J671" i="1"/>
  <c r="J672" i="1"/>
  <c r="J168" i="1"/>
  <c r="J272" i="1"/>
  <c r="J673" i="1"/>
  <c r="J19" i="1"/>
  <c r="J381" i="1"/>
  <c r="J336" i="1"/>
  <c r="J20" i="1"/>
  <c r="J674" i="1"/>
  <c r="J418" i="1"/>
  <c r="J419" i="1"/>
  <c r="J675" i="1"/>
  <c r="J467" i="1"/>
  <c r="J676" i="1"/>
  <c r="J677" i="1"/>
  <c r="J559" i="1"/>
  <c r="J202" i="1"/>
  <c r="J420" i="1"/>
  <c r="J489" i="1"/>
  <c r="J504" i="1"/>
  <c r="J556" i="1"/>
  <c r="J678" i="1"/>
  <c r="J563" i="1"/>
  <c r="J574" i="1"/>
  <c r="J509" i="1"/>
  <c r="J679" i="1"/>
  <c r="J578" i="1"/>
  <c r="J680" i="1"/>
  <c r="J529" i="1"/>
  <c r="J681" i="1"/>
  <c r="J569" i="1"/>
  <c r="J682" i="1"/>
  <c r="J21" i="1"/>
  <c r="J83" i="1"/>
  <c r="J282" i="1"/>
  <c r="J363" i="1"/>
  <c r="J683" i="1"/>
  <c r="J364" i="1"/>
  <c r="J302" i="1"/>
  <c r="J136" i="1"/>
  <c r="J394" i="1"/>
  <c r="J263" i="1"/>
  <c r="J525" i="1"/>
  <c r="J684" i="1"/>
  <c r="J421" i="1"/>
  <c r="J511" i="1"/>
  <c r="J88" i="1"/>
  <c r="J372" i="1"/>
  <c r="J685" i="1"/>
  <c r="J686" i="1"/>
  <c r="J247" i="1"/>
  <c r="J315" i="1"/>
  <c r="J105" i="1"/>
  <c r="J309" i="1"/>
  <c r="J218" i="1"/>
  <c r="J213" i="1"/>
  <c r="J129" i="1"/>
  <c r="J91" i="1"/>
  <c r="J207" i="1"/>
  <c r="J180" i="1"/>
  <c r="J526" i="1"/>
  <c r="J166" i="1"/>
  <c r="J687" i="1"/>
  <c r="J93" i="1"/>
  <c r="J156" i="1"/>
  <c r="J22" i="1"/>
  <c r="J519" i="1"/>
  <c r="J23" i="1"/>
  <c r="J688" i="1"/>
  <c r="J262" i="1"/>
  <c r="J455" i="1"/>
  <c r="J689" i="1"/>
  <c r="J690" i="1"/>
  <c r="J691" i="1"/>
  <c r="J391" i="1"/>
  <c r="J58" i="1"/>
  <c r="J474" i="1"/>
  <c r="J468" i="1"/>
  <c r="J303" i="1"/>
  <c r="J434" i="1"/>
  <c r="J523" i="1"/>
  <c r="J181" i="1"/>
  <c r="J692" i="1"/>
  <c r="J279" i="1"/>
  <c r="J237" i="1"/>
  <c r="J422" i="1"/>
  <c r="J24" i="1"/>
  <c r="J112" i="1"/>
  <c r="J448" i="1"/>
  <c r="J25" i="1"/>
  <c r="J693" i="1"/>
  <c r="J43" i="1"/>
  <c r="J26" i="1"/>
  <c r="J694" i="1"/>
  <c r="J695" i="1"/>
  <c r="J144" i="1"/>
  <c r="J123" i="1"/>
  <c r="J696" i="1"/>
  <c r="J149" i="1"/>
  <c r="J322" i="1"/>
  <c r="J110" i="1"/>
  <c r="J365" i="1"/>
  <c r="J697" i="1"/>
  <c r="J310" i="1"/>
  <c r="J483" i="1"/>
  <c r="J182" i="1"/>
  <c r="J347" i="1"/>
  <c r="J73" i="1"/>
  <c r="J698" i="1"/>
  <c r="J130" i="1"/>
  <c r="J699" i="1"/>
  <c r="J131" i="1"/>
  <c r="J183" i="1"/>
  <c r="J200" i="1"/>
  <c r="J198" i="1"/>
  <c r="J138" i="1"/>
  <c r="J516" i="1"/>
  <c r="J208" i="1"/>
  <c r="J84" i="1"/>
  <c r="J423" i="1"/>
  <c r="J444" i="1"/>
  <c r="J27" i="1"/>
  <c r="J184" i="1"/>
  <c r="J366" i="1"/>
  <c r="J399" i="1"/>
  <c r="J576" i="1"/>
  <c r="J85" i="1"/>
  <c r="J28" i="1"/>
  <c r="J700" i="1"/>
  <c r="J29" i="1"/>
  <c r="J701" i="1"/>
  <c r="J348" i="1"/>
  <c r="J510" i="1"/>
  <c r="J702" i="1"/>
  <c r="J143" i="1"/>
  <c r="J703" i="1"/>
  <c r="J704" i="1"/>
  <c r="J30" i="1"/>
  <c r="J163" i="1"/>
  <c r="J253" i="1"/>
  <c r="J705" i="1"/>
  <c r="J185" i="1"/>
  <c r="J566" i="1"/>
  <c r="J31" i="1"/>
  <c r="J238" i="1"/>
  <c r="J424" i="1"/>
  <c r="J706" i="1"/>
  <c r="J137" i="1"/>
  <c r="J116" i="1"/>
  <c r="J221" i="1"/>
  <c r="J186" i="1"/>
  <c r="J439" i="1"/>
  <c r="J260" i="1"/>
  <c r="J52" i="1"/>
  <c r="J425" i="1"/>
  <c r="J153" i="1"/>
  <c r="J316" i="1"/>
  <c r="J265" i="1"/>
  <c r="J707" i="1"/>
  <c r="J517" i="1"/>
  <c r="J32" i="1"/>
  <c r="J708" i="1"/>
  <c r="J187" i="1"/>
  <c r="J709" i="1"/>
  <c r="J518" i="1"/>
  <c r="J323" i="1"/>
  <c r="J484" i="1"/>
  <c r="J100" i="1"/>
  <c r="J469" i="1"/>
  <c r="J575" i="1"/>
  <c r="J710" i="1"/>
  <c r="J33" i="1"/>
  <c r="J304" i="1"/>
  <c r="J470" i="1"/>
  <c r="J446" i="1"/>
  <c r="J269" i="1"/>
  <c r="J711" i="1"/>
  <c r="J74" i="1"/>
  <c r="J712" i="1"/>
  <c r="J255" i="1"/>
  <c r="J713" i="1"/>
  <c r="J714" i="1"/>
  <c r="J377" i="1"/>
  <c r="J715" i="1"/>
  <c r="J106" i="1"/>
  <c r="J94" i="1"/>
  <c r="J480" i="1"/>
  <c r="J716" i="1"/>
  <c r="J342" i="1"/>
  <c r="J717" i="1"/>
  <c r="J718" i="1"/>
  <c r="J524" i="1"/>
  <c r="J558" i="1"/>
  <c r="J719" i="1"/>
  <c r="J545" i="1"/>
  <c r="J579" i="1"/>
  <c r="J720" i="1"/>
  <c r="J721" i="1"/>
  <c r="J437" i="1"/>
  <c r="J367" i="1"/>
  <c r="J527" i="1"/>
  <c r="J722" i="1"/>
  <c r="J723" i="1"/>
  <c r="J724" i="1"/>
  <c r="J333" i="1"/>
  <c r="J725" i="1"/>
  <c r="J726" i="1"/>
  <c r="J727" i="1"/>
  <c r="J501" i="1"/>
  <c r="J728" i="1"/>
  <c r="J239" i="1"/>
  <c r="J729" i="1"/>
  <c r="J34" i="1"/>
  <c r="J257" i="1"/>
  <c r="J447" i="1"/>
  <c r="J101" i="1"/>
  <c r="J535" i="1"/>
  <c r="J35" i="1"/>
  <c r="J36" i="1"/>
  <c r="J730" i="1"/>
  <c r="J37" i="1"/>
  <c r="J512" i="1"/>
  <c r="J731" i="1"/>
  <c r="J502" i="1"/>
  <c r="J451" i="1"/>
  <c r="J134" i="1"/>
  <c r="J732" i="1"/>
  <c r="J328" i="1"/>
  <c r="J79" i="1"/>
  <c r="J733" i="1"/>
  <c r="J38" i="1"/>
  <c r="J151" i="1"/>
  <c r="J734" i="1"/>
  <c r="J735" i="1"/>
  <c r="J736" i="1"/>
  <c r="J737" i="1"/>
  <c r="J281" i="1"/>
  <c r="J738" i="1"/>
  <c r="J471" i="1"/>
  <c r="J102" i="1"/>
  <c r="J164" i="1"/>
  <c r="J188" i="1"/>
  <c r="J189" i="1"/>
  <c r="J402" i="1"/>
  <c r="J332" i="1"/>
  <c r="J157" i="1"/>
  <c r="J404" i="1"/>
  <c r="J169" i="1"/>
  <c r="J266" i="1"/>
  <c r="J445" i="1"/>
  <c r="J190" i="1"/>
  <c r="J739" i="1"/>
  <c r="J273" i="1"/>
  <c r="J305" i="1"/>
  <c r="J426" i="1"/>
  <c r="J740" i="1"/>
  <c r="J741" i="1"/>
  <c r="J341" i="1"/>
  <c r="J497" i="1"/>
  <c r="J498" i="1"/>
  <c r="J395" i="1"/>
  <c r="J250" i="1"/>
  <c r="J162" i="1"/>
  <c r="J39" i="1"/>
  <c r="J503" i="1"/>
  <c r="J345" i="1"/>
  <c r="J191" i="1"/>
  <c r="J40" i="1"/>
  <c r="J742" i="1"/>
  <c r="J453" i="1"/>
  <c r="J743" i="1"/>
  <c r="J259" i="1"/>
  <c r="J351" i="1"/>
  <c r="J396" i="1"/>
  <c r="J120" i="1"/>
  <c r="J111" i="1"/>
  <c r="J271" i="1"/>
  <c r="J306" i="1"/>
  <c r="J167" i="1"/>
  <c r="J201" i="1"/>
  <c r="J211" i="1"/>
  <c r="J541" i="1"/>
  <c r="J49" i="1"/>
  <c r="J744" i="1"/>
  <c r="J59" i="1"/>
  <c r="J122" i="1"/>
  <c r="J307" i="1"/>
  <c r="J41" i="1"/>
  <c r="J42" i="1"/>
  <c r="J119" i="1"/>
  <c r="J161" i="1"/>
  <c r="J319" i="1"/>
  <c r="H313" i="1"/>
  <c r="H215" i="1"/>
  <c r="H171" i="1"/>
  <c r="H580" i="1"/>
  <c r="H245" i="1"/>
  <c r="H2" i="1"/>
  <c r="H290" i="1"/>
  <c r="H581" i="1"/>
  <c r="H374" i="1"/>
  <c r="H532" i="1"/>
  <c r="H252" i="1"/>
  <c r="H582" i="1"/>
  <c r="H312" i="1"/>
  <c r="H140" i="1"/>
  <c r="H56" i="1"/>
  <c r="H80" i="1"/>
  <c r="H81" i="1"/>
  <c r="H337" i="1"/>
  <c r="H583" i="1"/>
  <c r="H584" i="1"/>
  <c r="H51" i="1"/>
  <c r="H97" i="1"/>
  <c r="H280" i="1"/>
  <c r="H135" i="1"/>
  <c r="H152" i="1"/>
  <c r="H405" i="1"/>
  <c r="H356" i="1"/>
  <c r="H172" i="1"/>
  <c r="H452" i="1"/>
  <c r="H585" i="1"/>
  <c r="H230" i="1"/>
  <c r="H216" i="1"/>
  <c r="H491" i="1"/>
  <c r="H133" i="1"/>
  <c r="H3" i="1"/>
  <c r="H343" i="1"/>
  <c r="H173" i="1"/>
  <c r="H475" i="1"/>
  <c r="H586" i="1"/>
  <c r="H219" i="1"/>
  <c r="H72" i="1"/>
  <c r="H325" i="1"/>
  <c r="H397" i="1"/>
  <c r="H587" i="1"/>
  <c r="H492" i="1"/>
  <c r="H231" i="1"/>
  <c r="H398" i="1"/>
  <c r="H4" i="1"/>
  <c r="H588" i="1"/>
  <c r="H589" i="1"/>
  <c r="H346" i="1"/>
  <c r="H174" i="1"/>
  <c r="H590" i="1"/>
  <c r="H45" i="1"/>
  <c r="H314" i="1"/>
  <c r="H291" i="1"/>
  <c r="H175" i="1"/>
  <c r="H292" i="1"/>
  <c r="H141" i="1"/>
  <c r="H408" i="1"/>
  <c r="H591" i="1"/>
  <c r="H146" i="1"/>
  <c r="H109" i="1"/>
  <c r="H592" i="1"/>
  <c r="H354" i="1"/>
  <c r="H593" i="1"/>
  <c r="H267" i="1"/>
  <c r="H533" i="1"/>
  <c r="H594" i="1"/>
  <c r="H485" i="1"/>
  <c r="H454" i="1"/>
  <c r="H564" i="1"/>
  <c r="H89" i="1"/>
  <c r="H595" i="1"/>
  <c r="H596" i="1"/>
  <c r="H350" i="1"/>
  <c r="H530" i="1"/>
  <c r="H428" i="1"/>
  <c r="H597" i="1"/>
  <c r="H481" i="1"/>
  <c r="H513" i="1"/>
  <c r="H286" i="1"/>
  <c r="H598" i="1"/>
  <c r="H550" i="1"/>
  <c r="H392" i="1"/>
  <c r="H60" i="1"/>
  <c r="H599" i="1"/>
  <c r="H329" i="1"/>
  <c r="H48" i="1"/>
  <c r="H473" i="1"/>
  <c r="H370" i="1"/>
  <c r="H571" i="1"/>
  <c r="H288" i="1"/>
  <c r="H330" i="1"/>
  <c r="H409" i="1"/>
  <c r="H400" i="1"/>
  <c r="H561" i="1"/>
  <c r="H388" i="1"/>
  <c r="H600" i="1"/>
  <c r="H324" i="1"/>
  <c r="H601" i="1"/>
  <c r="H54" i="1"/>
  <c r="H573" i="1"/>
  <c r="H432" i="1"/>
  <c r="H223" i="1"/>
  <c r="H602" i="1"/>
  <c r="H430" i="1"/>
  <c r="H514" i="1"/>
  <c r="H603" i="1"/>
  <c r="H293" i="1"/>
  <c r="H604" i="1"/>
  <c r="H605" i="1"/>
  <c r="H546" i="1"/>
  <c r="H606" i="1"/>
  <c r="H308" i="1"/>
  <c r="H285" i="1"/>
  <c r="H506" i="1"/>
  <c r="H607" i="1"/>
  <c r="H193" i="1"/>
  <c r="H552" i="1"/>
  <c r="H608" i="1"/>
  <c r="H609" i="1"/>
  <c r="H195" i="1"/>
  <c r="H610" i="1"/>
  <c r="H371" i="1"/>
  <c r="H142" i="1"/>
  <c r="H410" i="1"/>
  <c r="H251" i="1"/>
  <c r="H611" i="1"/>
  <c r="H103" i="1"/>
  <c r="H289" i="1"/>
  <c r="H612" i="1"/>
  <c r="H369" i="1"/>
  <c r="H542" i="1"/>
  <c r="H613" i="1"/>
  <c r="H555" i="1"/>
  <c r="H318" i="1"/>
  <c r="H53" i="1"/>
  <c r="H537" i="1"/>
  <c r="H228" i="1"/>
  <c r="H214" i="1"/>
  <c r="H249" i="1"/>
  <c r="H499" i="1"/>
  <c r="H375" i="1"/>
  <c r="H317" i="1"/>
  <c r="H482" i="1"/>
  <c r="H614" i="1"/>
  <c r="H577" i="1"/>
  <c r="H294" i="1"/>
  <c r="H192" i="1"/>
  <c r="H327" i="1"/>
  <c r="H493" i="1"/>
  <c r="H544" i="1"/>
  <c r="H242" i="1"/>
  <c r="H357" i="1"/>
  <c r="H108" i="1"/>
  <c r="H277" i="1"/>
  <c r="H528" i="1"/>
  <c r="H515" i="1"/>
  <c r="H551" i="1"/>
  <c r="H196" i="1"/>
  <c r="H615" i="1"/>
  <c r="H616" i="1"/>
  <c r="H224" i="1"/>
  <c r="H617" i="1"/>
  <c r="H66" i="1"/>
  <c r="H547" i="1"/>
  <c r="H618" i="1"/>
  <c r="H494" i="1"/>
  <c r="H390" i="1"/>
  <c r="H132" i="1"/>
  <c r="H568" i="1"/>
  <c r="H176" i="1"/>
  <c r="H158" i="1"/>
  <c r="H449" i="1"/>
  <c r="H543" i="1"/>
  <c r="H154" i="1"/>
  <c r="H507" i="1"/>
  <c r="H334" i="1"/>
  <c r="H500" i="1"/>
  <c r="H488" i="1"/>
  <c r="H240" i="1"/>
  <c r="H440" i="1"/>
  <c r="H619" i="1"/>
  <c r="H403" i="1"/>
  <c r="H620" i="1"/>
  <c r="H44" i="1"/>
  <c r="H572" i="1"/>
  <c r="H621" i="1"/>
  <c r="H622" i="1"/>
  <c r="H623" i="1"/>
  <c r="H401" i="1"/>
  <c r="H479" i="1"/>
  <c r="H320" i="1"/>
  <c r="H360" i="1"/>
  <c r="H624" i="1"/>
  <c r="H431" i="1"/>
  <c r="H232" i="1"/>
  <c r="H495" i="1"/>
  <c r="H625" i="1"/>
  <c r="H229" i="1"/>
  <c r="H626" i="1"/>
  <c r="H627" i="1"/>
  <c r="H460" i="1"/>
  <c r="H233" i="1"/>
  <c r="H628" i="1"/>
  <c r="H411" i="1"/>
  <c r="H118" i="1"/>
  <c r="H379" i="1"/>
  <c r="H629" i="1"/>
  <c r="H630" i="1"/>
  <c r="H631" i="1"/>
  <c r="H148" i="1"/>
  <c r="H159" i="1"/>
  <c r="H520" i="1"/>
  <c r="H145" i="1"/>
  <c r="H210" i="1"/>
  <c r="H92" i="1"/>
  <c r="H62" i="1"/>
  <c r="H632" i="1"/>
  <c r="H633" i="1"/>
  <c r="H457" i="1"/>
  <c r="H65" i="1"/>
  <c r="H548" i="1"/>
  <c r="H220" i="1"/>
  <c r="H461" i="1"/>
  <c r="H352" i="1"/>
  <c r="H114" i="1"/>
  <c r="H435" i="1"/>
  <c r="H443" i="1"/>
  <c r="H378" i="1"/>
  <c r="H536" i="1"/>
  <c r="H567" i="1"/>
  <c r="H368" i="1"/>
  <c r="H490" i="1"/>
  <c r="H264" i="1"/>
  <c r="H441" i="1"/>
  <c r="H406" i="1"/>
  <c r="H438" i="1"/>
  <c r="H387" i="1"/>
  <c r="H560" i="1"/>
  <c r="H258" i="1"/>
  <c r="H107" i="1"/>
  <c r="H241" i="1"/>
  <c r="H634" i="1"/>
  <c r="H353" i="1"/>
  <c r="H554" i="1"/>
  <c r="H338" i="1"/>
  <c r="H531" i="1"/>
  <c r="H534" i="1"/>
  <c r="H462" i="1"/>
  <c r="H5" i="1"/>
  <c r="H635" i="1"/>
  <c r="H636" i="1"/>
  <c r="H637" i="1"/>
  <c r="H382" i="1"/>
  <c r="H638" i="1"/>
  <c r="H639" i="1"/>
  <c r="H640" i="1"/>
  <c r="H641" i="1"/>
  <c r="H98" i="1"/>
  <c r="H429" i="1"/>
  <c r="H63" i="1"/>
  <c r="H6" i="1"/>
  <c r="H642" i="1"/>
  <c r="H124" i="1"/>
  <c r="H295" i="1"/>
  <c r="H125" i="1"/>
  <c r="H361" i="1"/>
  <c r="H7" i="1"/>
  <c r="H82" i="1"/>
  <c r="H296" i="1"/>
  <c r="H486" i="1"/>
  <c r="H339" i="1"/>
  <c r="H8" i="1"/>
  <c r="H643" i="1"/>
  <c r="H355" i="1"/>
  <c r="H67" i="1"/>
  <c r="H383" i="1"/>
  <c r="H9" i="1"/>
  <c r="H126" i="1"/>
  <c r="H278" i="1"/>
  <c r="H10" i="1"/>
  <c r="H644" i="1"/>
  <c r="H68" i="1"/>
  <c r="H362" i="1"/>
  <c r="H71" i="1"/>
  <c r="H433" i="1"/>
  <c r="H64" i="1"/>
  <c r="H478" i="1"/>
  <c r="H11" i="1"/>
  <c r="H297" i="1"/>
  <c r="H217" i="1"/>
  <c r="H645" i="1"/>
  <c r="H121" i="1"/>
  <c r="H69" i="1"/>
  <c r="H57" i="1"/>
  <c r="H326" i="1"/>
  <c r="H298" i="1"/>
  <c r="H393" i="1"/>
  <c r="H234" i="1"/>
  <c r="H646" i="1"/>
  <c r="H412" i="1"/>
  <c r="H384" i="1"/>
  <c r="H539" i="1"/>
  <c r="H209" i="1"/>
  <c r="H12" i="1"/>
  <c r="H321" i="1"/>
  <c r="H104" i="1"/>
  <c r="H86" i="1"/>
  <c r="H117" i="1"/>
  <c r="H50" i="1"/>
  <c r="H115" i="1"/>
  <c r="H95" i="1"/>
  <c r="H127" i="1"/>
  <c r="H99" i="1"/>
  <c r="H463" i="1"/>
  <c r="H113" i="1"/>
  <c r="H244" i="1"/>
  <c r="H75" i="1"/>
  <c r="H570" i="1"/>
  <c r="H177" i="1"/>
  <c r="H311" i="1"/>
  <c r="H647" i="1"/>
  <c r="H77" i="1"/>
  <c r="H178" i="1"/>
  <c r="H147" i="1"/>
  <c r="H13" i="1"/>
  <c r="H648" i="1"/>
  <c r="H649" i="1"/>
  <c r="H14" i="1"/>
  <c r="H150" i="1"/>
  <c r="H650" i="1"/>
  <c r="H226" i="1"/>
  <c r="H270" i="1"/>
  <c r="H227" i="1"/>
  <c r="H170" i="1"/>
  <c r="H651" i="1"/>
  <c r="H275" i="1"/>
  <c r="H652" i="1"/>
  <c r="H459" i="1"/>
  <c r="H413" i="1"/>
  <c r="H653" i="1"/>
  <c r="H464" i="1"/>
  <c r="H199" i="1"/>
  <c r="H565" i="1"/>
  <c r="H299" i="1"/>
  <c r="H274" i="1"/>
  <c r="H235" i="1"/>
  <c r="H549" i="1"/>
  <c r="H456" i="1"/>
  <c r="H246" i="1"/>
  <c r="H654" i="1"/>
  <c r="H225" i="1"/>
  <c r="H287" i="1"/>
  <c r="H562" i="1"/>
  <c r="H340" i="1"/>
  <c r="H655" i="1"/>
  <c r="H656" i="1"/>
  <c r="H508" i="1"/>
  <c r="H203" i="1"/>
  <c r="H197" i="1"/>
  <c r="H55" i="1"/>
  <c r="H236" i="1"/>
  <c r="H414" i="1"/>
  <c r="H139" i="1"/>
  <c r="H657" i="1"/>
  <c r="H658" i="1"/>
  <c r="H427" i="1"/>
  <c r="H15" i="1"/>
  <c r="H256" i="1"/>
  <c r="H659" i="1"/>
  <c r="H521" i="1"/>
  <c r="H179" i="1"/>
  <c r="H660" i="1"/>
  <c r="H70" i="1"/>
  <c r="H373" i="1"/>
  <c r="H300" i="1"/>
  <c r="H335" i="1"/>
  <c r="H661" i="1"/>
  <c r="H540" i="1"/>
  <c r="H268" i="1"/>
  <c r="H415" i="1"/>
  <c r="H553" i="1"/>
  <c r="H76" i="1"/>
  <c r="H522" i="1"/>
  <c r="H90" i="1"/>
  <c r="H61" i="1"/>
  <c r="H301" i="1"/>
  <c r="H407" i="1"/>
  <c r="H16" i="1"/>
  <c r="H416" i="1"/>
  <c r="H212" i="1"/>
  <c r="H205" i="1"/>
  <c r="H662" i="1"/>
  <c r="H243" i="1"/>
  <c r="H349" i="1"/>
  <c r="H331" i="1"/>
  <c r="H284" i="1"/>
  <c r="H458" i="1"/>
  <c r="H380" i="1"/>
  <c r="H472" i="1"/>
  <c r="H385" i="1"/>
  <c r="H487" i="1"/>
  <c r="H663" i="1"/>
  <c r="H477" i="1"/>
  <c r="H386" i="1"/>
  <c r="H557" i="1"/>
  <c r="H165" i="1"/>
  <c r="H283" i="1"/>
  <c r="H664" i="1"/>
  <c r="H476" i="1"/>
  <c r="H665" i="1"/>
  <c r="H389" i="1"/>
  <c r="H442" i="1"/>
  <c r="H465" i="1"/>
  <c r="H417" i="1"/>
  <c r="H505" i="1"/>
  <c r="H261" i="1"/>
  <c r="H194" i="1"/>
  <c r="H128" i="1"/>
  <c r="H538" i="1"/>
  <c r="H666" i="1"/>
  <c r="H466" i="1"/>
  <c r="H667" i="1"/>
  <c r="H496" i="1"/>
  <c r="H254" i="1"/>
  <c r="H358" i="1"/>
  <c r="H436" i="1"/>
  <c r="H450" i="1"/>
  <c r="H222" i="1"/>
  <c r="H248" i="1"/>
  <c r="H376" i="1"/>
  <c r="H668" i="1"/>
  <c r="H276" i="1"/>
  <c r="H669" i="1"/>
  <c r="H78" i="1"/>
  <c r="H344" i="1"/>
  <c r="H206" i="1"/>
  <c r="H204" i="1"/>
  <c r="H670" i="1"/>
  <c r="H160" i="1"/>
  <c r="H46" i="1"/>
  <c r="H17" i="1"/>
  <c r="H47" i="1"/>
  <c r="H18" i="1"/>
  <c r="H155" i="1"/>
  <c r="H96" i="1"/>
  <c r="H87" i="1"/>
  <c r="H671" i="1"/>
  <c r="H672" i="1"/>
  <c r="H168" i="1"/>
  <c r="H272" i="1"/>
  <c r="H673" i="1"/>
  <c r="H19" i="1"/>
  <c r="H381" i="1"/>
  <c r="H336" i="1"/>
  <c r="H20" i="1"/>
  <c r="H674" i="1"/>
  <c r="H418" i="1"/>
  <c r="H419" i="1"/>
  <c r="H675" i="1"/>
  <c r="H467" i="1"/>
  <c r="H676" i="1"/>
  <c r="H677" i="1"/>
  <c r="H559" i="1"/>
  <c r="H202" i="1"/>
  <c r="H420" i="1"/>
  <c r="H489" i="1"/>
  <c r="H504" i="1"/>
  <c r="H556" i="1"/>
  <c r="H678" i="1"/>
  <c r="H563" i="1"/>
  <c r="H574" i="1"/>
  <c r="H509" i="1"/>
  <c r="H679" i="1"/>
  <c r="H578" i="1"/>
  <c r="H680" i="1"/>
  <c r="H529" i="1"/>
  <c r="H681" i="1"/>
  <c r="H569" i="1"/>
  <c r="H682" i="1"/>
  <c r="H21" i="1"/>
  <c r="H83" i="1"/>
  <c r="H282" i="1"/>
  <c r="H363" i="1"/>
  <c r="H683" i="1"/>
  <c r="H364" i="1"/>
  <c r="H302" i="1"/>
  <c r="H136" i="1"/>
  <c r="H394" i="1"/>
  <c r="H263" i="1"/>
  <c r="H525" i="1"/>
  <c r="H684" i="1"/>
  <c r="H421" i="1"/>
  <c r="H511" i="1"/>
  <c r="H88" i="1"/>
  <c r="H372" i="1"/>
  <c r="H685" i="1"/>
  <c r="H686" i="1"/>
  <c r="H247" i="1"/>
  <c r="H315" i="1"/>
  <c r="H105" i="1"/>
  <c r="H309" i="1"/>
  <c r="H218" i="1"/>
  <c r="H213" i="1"/>
  <c r="H129" i="1"/>
  <c r="H91" i="1"/>
  <c r="H207" i="1"/>
  <c r="H180" i="1"/>
  <c r="H526" i="1"/>
  <c r="H166" i="1"/>
  <c r="H687" i="1"/>
  <c r="H93" i="1"/>
  <c r="H156" i="1"/>
  <c r="H22" i="1"/>
  <c r="H519" i="1"/>
  <c r="H23" i="1"/>
  <c r="H688" i="1"/>
  <c r="H262" i="1"/>
  <c r="H455" i="1"/>
  <c r="H689" i="1"/>
  <c r="H690" i="1"/>
  <c r="H691" i="1"/>
  <c r="H391" i="1"/>
  <c r="H58" i="1"/>
  <c r="H474" i="1"/>
  <c r="H468" i="1"/>
  <c r="H303" i="1"/>
  <c r="H434" i="1"/>
  <c r="H523" i="1"/>
  <c r="H181" i="1"/>
  <c r="H692" i="1"/>
  <c r="H279" i="1"/>
  <c r="H237" i="1"/>
  <c r="H422" i="1"/>
  <c r="H24" i="1"/>
  <c r="H112" i="1"/>
  <c r="H448" i="1"/>
  <c r="H25" i="1"/>
  <c r="H693" i="1"/>
  <c r="H43" i="1"/>
  <c r="H26" i="1"/>
  <c r="H694" i="1"/>
  <c r="H695" i="1"/>
  <c r="H144" i="1"/>
  <c r="H123" i="1"/>
  <c r="H696" i="1"/>
  <c r="H149" i="1"/>
  <c r="H322" i="1"/>
  <c r="H110" i="1"/>
  <c r="H365" i="1"/>
  <c r="H697" i="1"/>
  <c r="H310" i="1"/>
  <c r="H483" i="1"/>
  <c r="H182" i="1"/>
  <c r="H347" i="1"/>
  <c r="H73" i="1"/>
  <c r="H698" i="1"/>
  <c r="H130" i="1"/>
  <c r="H699" i="1"/>
  <c r="H131" i="1"/>
  <c r="H183" i="1"/>
  <c r="H200" i="1"/>
  <c r="H198" i="1"/>
  <c r="H138" i="1"/>
  <c r="H516" i="1"/>
  <c r="H208" i="1"/>
  <c r="H84" i="1"/>
  <c r="H423" i="1"/>
  <c r="H444" i="1"/>
  <c r="H27" i="1"/>
  <c r="H184" i="1"/>
  <c r="H366" i="1"/>
  <c r="H399" i="1"/>
  <c r="H576" i="1"/>
  <c r="H85" i="1"/>
  <c r="H28" i="1"/>
  <c r="H700" i="1"/>
  <c r="H29" i="1"/>
  <c r="H701" i="1"/>
  <c r="H348" i="1"/>
  <c r="H510" i="1"/>
  <c r="H702" i="1"/>
  <c r="H143" i="1"/>
  <c r="H703" i="1"/>
  <c r="H704" i="1"/>
  <c r="H30" i="1"/>
  <c r="H163" i="1"/>
  <c r="H253" i="1"/>
  <c r="H705" i="1"/>
  <c r="H185" i="1"/>
  <c r="H566" i="1"/>
  <c r="H31" i="1"/>
  <c r="H238" i="1"/>
  <c r="H424" i="1"/>
  <c r="H706" i="1"/>
  <c r="H137" i="1"/>
  <c r="H116" i="1"/>
  <c r="H221" i="1"/>
  <c r="H186" i="1"/>
  <c r="H439" i="1"/>
  <c r="H260" i="1"/>
  <c r="H52" i="1"/>
  <c r="H425" i="1"/>
  <c r="H153" i="1"/>
  <c r="H316" i="1"/>
  <c r="H265" i="1"/>
  <c r="H707" i="1"/>
  <c r="H517" i="1"/>
  <c r="H32" i="1"/>
  <c r="H708" i="1"/>
  <c r="H187" i="1"/>
  <c r="H709" i="1"/>
  <c r="H518" i="1"/>
  <c r="H323" i="1"/>
  <c r="H484" i="1"/>
  <c r="H100" i="1"/>
  <c r="H469" i="1"/>
  <c r="H575" i="1"/>
  <c r="H710" i="1"/>
  <c r="H33" i="1"/>
  <c r="H304" i="1"/>
  <c r="H470" i="1"/>
  <c r="H446" i="1"/>
  <c r="H269" i="1"/>
  <c r="H711" i="1"/>
  <c r="H74" i="1"/>
  <c r="H712" i="1"/>
  <c r="H255" i="1"/>
  <c r="H713" i="1"/>
  <c r="H714" i="1"/>
  <c r="H377" i="1"/>
  <c r="H715" i="1"/>
  <c r="H106" i="1"/>
  <c r="H94" i="1"/>
  <c r="H480" i="1"/>
  <c r="H716" i="1"/>
  <c r="H342" i="1"/>
  <c r="H717" i="1"/>
  <c r="H718" i="1"/>
  <c r="H524" i="1"/>
  <c r="H558" i="1"/>
  <c r="H719" i="1"/>
  <c r="H545" i="1"/>
  <c r="H579" i="1"/>
  <c r="H720" i="1"/>
  <c r="H721" i="1"/>
  <c r="H437" i="1"/>
  <c r="H367" i="1"/>
  <c r="H527" i="1"/>
  <c r="H722" i="1"/>
  <c r="H723" i="1"/>
  <c r="H724" i="1"/>
  <c r="H333" i="1"/>
  <c r="H725" i="1"/>
  <c r="H726" i="1"/>
  <c r="H727" i="1"/>
  <c r="H501" i="1"/>
  <c r="H728" i="1"/>
  <c r="H239" i="1"/>
  <c r="H729" i="1"/>
  <c r="H34" i="1"/>
  <c r="H257" i="1"/>
  <c r="H447" i="1"/>
  <c r="H101" i="1"/>
  <c r="H535" i="1"/>
  <c r="H35" i="1"/>
  <c r="H36" i="1"/>
  <c r="H730" i="1"/>
  <c r="H37" i="1"/>
  <c r="H512" i="1"/>
  <c r="H731" i="1"/>
  <c r="H502" i="1"/>
  <c r="H451" i="1"/>
  <c r="H134" i="1"/>
  <c r="H732" i="1"/>
  <c r="H328" i="1"/>
  <c r="H79" i="1"/>
  <c r="H733" i="1"/>
  <c r="H38" i="1"/>
  <c r="H151" i="1"/>
  <c r="H734" i="1"/>
  <c r="H735" i="1"/>
  <c r="H736" i="1"/>
  <c r="H737" i="1"/>
  <c r="H281" i="1"/>
  <c r="H738" i="1"/>
  <c r="H471" i="1"/>
  <c r="H102" i="1"/>
  <c r="H164" i="1"/>
  <c r="H188" i="1"/>
  <c r="H189" i="1"/>
  <c r="H402" i="1"/>
  <c r="H332" i="1"/>
  <c r="H157" i="1"/>
  <c r="H404" i="1"/>
  <c r="H169" i="1"/>
  <c r="H266" i="1"/>
  <c r="H445" i="1"/>
  <c r="H190" i="1"/>
  <c r="H739" i="1"/>
  <c r="H273" i="1"/>
  <c r="H305" i="1"/>
  <c r="H426" i="1"/>
  <c r="H740" i="1"/>
  <c r="H741" i="1"/>
  <c r="H341" i="1"/>
  <c r="H497" i="1"/>
  <c r="H498" i="1"/>
  <c r="H395" i="1"/>
  <c r="H250" i="1"/>
  <c r="H162" i="1"/>
  <c r="H39" i="1"/>
  <c r="H503" i="1"/>
  <c r="H345" i="1"/>
  <c r="H191" i="1"/>
  <c r="H40" i="1"/>
  <c r="H742" i="1"/>
  <c r="H453" i="1"/>
  <c r="H743" i="1"/>
  <c r="H259" i="1"/>
  <c r="H351" i="1"/>
  <c r="H396" i="1"/>
  <c r="H120" i="1"/>
  <c r="H111" i="1"/>
  <c r="H271" i="1"/>
  <c r="H306" i="1"/>
  <c r="H167" i="1"/>
  <c r="H201" i="1"/>
  <c r="H211" i="1"/>
  <c r="H541" i="1"/>
  <c r="H49" i="1"/>
  <c r="H744" i="1"/>
  <c r="H59" i="1"/>
  <c r="H122" i="1"/>
  <c r="H307" i="1"/>
  <c r="H41" i="1"/>
  <c r="H42" i="1"/>
  <c r="H119" i="1"/>
  <c r="H161" i="1"/>
  <c r="H319" i="1"/>
  <c r="J359" i="1" l="1"/>
  <c r="H359" i="1"/>
  <c r="L359" i="1"/>
  <c r="P359" i="1"/>
  <c r="O359" i="1"/>
</calcChain>
</file>

<file path=xl/sharedStrings.xml><?xml version="1.0" encoding="utf-8"?>
<sst xmlns="http://schemas.openxmlformats.org/spreadsheetml/2006/main" count="8847" uniqueCount="2581">
  <si>
    <t>CID</t>
  </si>
  <si>
    <t>Community</t>
  </si>
  <si>
    <t>County</t>
  </si>
  <si>
    <t>State</t>
  </si>
  <si>
    <t>Population</t>
  </si>
  <si>
    <t>Number of policies receiving rate discounts (as of 12/31/2012)</t>
  </si>
  <si>
    <t>Number of policies facing annual increases of up to 18 percent until policyholder switches to a risk-based rate</t>
  </si>
  <si>
    <t>Percent of policies facing premium increases</t>
  </si>
  <si>
    <t>Number of subsidized policies per 1000 of population (primary residences, multifamily buildings and condominiums only)</t>
  </si>
  <si>
    <t>Number of affected vacation homes and other non-primary residences</t>
  </si>
  <si>
    <t>Number of affected businesses</t>
  </si>
  <si>
    <t>Number of affected severe repetitive loss properties</t>
  </si>
  <si>
    <t>Total number facing 25 percent annual rate increases</t>
  </si>
  <si>
    <t>Number of affected single-family or condominium principal residences</t>
  </si>
  <si>
    <t>Number of affected 2-4 family buildings</t>
  </si>
  <si>
    <t>Number of affected 5+ family buildings</t>
  </si>
  <si>
    <t>Number of affected condominium buildings</t>
  </si>
  <si>
    <t>Additional severe repetitive loss properties</t>
  </si>
  <si>
    <t>Total number of claims made since community joined program</t>
  </si>
  <si>
    <t>Number of policies in force 12/31/2013</t>
  </si>
  <si>
    <t>Insurance in force 12/31/2013</t>
  </si>
  <si>
    <t>Premium in force 12/31/2013</t>
  </si>
  <si>
    <t>Number of policies in force 12/31/2012</t>
  </si>
  <si>
    <t>Insurance in force 12/31/2012</t>
  </si>
  <si>
    <t>Premium in force 12/31/2012</t>
  </si>
  <si>
    <t>ADAMS COUNTY*</t>
  </si>
  <si>
    <t>ADAMS COUNTY</t>
  </si>
  <si>
    <t>ILLINOIS</t>
  </si>
  <si>
    <t>QUINCY, CITY OF</t>
  </si>
  <si>
    <t>CAIRO, CITY OF</t>
  </si>
  <si>
    <t>ALEXANDER COUNTY</t>
  </si>
  <si>
    <t>TAMMS, VILLAGE OF</t>
  </si>
  <si>
    <t>THEBES, VILLAGE OF</t>
  </si>
  <si>
    <t>GREENVILLE, CITY OF</t>
  </si>
  <si>
    <t>BOND COUNTY</t>
  </si>
  <si>
    <t>BELVIDERE, CITY OF</t>
  </si>
  <si>
    <t>BOONE COUNTY</t>
  </si>
  <si>
    <t>CHERRY, VILLAGE OF</t>
  </si>
  <si>
    <t>BUREAU COUNTY</t>
  </si>
  <si>
    <t>DE PUE, VILLAGE OF</t>
  </si>
  <si>
    <t>MANLIUS, VILLAGE OF</t>
  </si>
  <si>
    <t>PRINCETON, CITY OF</t>
  </si>
  <si>
    <t>SPRING VALLEY, CITY OF</t>
  </si>
  <si>
    <t>TISKILWA, VILLAGE OF</t>
  </si>
  <si>
    <t>WALNUT, VILLAGE OF</t>
  </si>
  <si>
    <t>CALHOUN COUNTY *</t>
  </si>
  <si>
    <t>CALHOUN COUNTY</t>
  </si>
  <si>
    <t>CARROLL COUNTY *</t>
  </si>
  <si>
    <t>CARROLL COUNTY</t>
  </si>
  <si>
    <t>MT. CARROLL, CITY OF</t>
  </si>
  <si>
    <t>SAVANNA, CITY OF</t>
  </si>
  <si>
    <t>BEARDSTOWN, CITY OF</t>
  </si>
  <si>
    <t>CASS COUNTY</t>
  </si>
  <si>
    <t>CHANDLERVILLE, VILLAGE OF</t>
  </si>
  <si>
    <t>VIRGINIA, CITY OF</t>
  </si>
  <si>
    <t>BROADLANDS, VILLAGE OF</t>
  </si>
  <si>
    <t>CHAMPAIGN COUNTY</t>
  </si>
  <si>
    <t>CHAMPAIGN, CITY OF</t>
  </si>
  <si>
    <t>FISHER, VILLAGE OF</t>
  </si>
  <si>
    <t>MAHOMET, VILLAGE OF</t>
  </si>
  <si>
    <t>RANTOUL, VILLAGE OF</t>
  </si>
  <si>
    <t>ST. JOSEPH, VILLAGE OF</t>
  </si>
  <si>
    <t>SIDNEY, VILLAGE OF</t>
  </si>
  <si>
    <t>URBANA, CITY OF</t>
  </si>
  <si>
    <t>STONINGTON, VILLAGE OF</t>
  </si>
  <si>
    <t>CHRISTIAN COUNTY</t>
  </si>
  <si>
    <t>TAYLORVILLE, CITY OF</t>
  </si>
  <si>
    <t>MARSHALL, CITY OF</t>
  </si>
  <si>
    <t>CLARK COUNTY</t>
  </si>
  <si>
    <t>MARTINSVILLE, CITY OF</t>
  </si>
  <si>
    <t>CLAY CITY, VILLAGE OF</t>
  </si>
  <si>
    <t>CLAY COUNTY</t>
  </si>
  <si>
    <t xml:space="preserve"> $-   </t>
  </si>
  <si>
    <t>FLORA, CITY OF</t>
  </si>
  <si>
    <t>CLINTON COUNTY*</t>
  </si>
  <si>
    <t>CLINTON COUNTY</t>
  </si>
  <si>
    <t>CARLYLE, CITY OF</t>
  </si>
  <si>
    <t>GERMANTOWN, VILLAGE OF</t>
  </si>
  <si>
    <t>NEW BADEN, VILLAGE OF</t>
  </si>
  <si>
    <t>CHARLESTON, CITY OF</t>
  </si>
  <si>
    <t>COLES COUNTY</t>
  </si>
  <si>
    <t>MATTOON, CITY OF</t>
  </si>
  <si>
    <t>COOK COUNTY *</t>
  </si>
  <si>
    <t>COOK COUNTY</t>
  </si>
  <si>
    <t>ALSIP, VILLAGE OF</t>
  </si>
  <si>
    <t>ARLINGTON HEIGHTS, VILLAGE OF</t>
  </si>
  <si>
    <t>BARRINGTON, VILLAGE OF</t>
  </si>
  <si>
    <t>BARRINGTON HILLS, VILLAGE OF</t>
  </si>
  <si>
    <t>BARTLETT, VILLAGE OF</t>
  </si>
  <si>
    <t>BELLWOOD, VILLAGE OF</t>
  </si>
  <si>
    <t>BLUE ISLAND, CITY OF</t>
  </si>
  <si>
    <t>BRIDGEVIEW, VILLAGE OF</t>
  </si>
  <si>
    <t>BROOKFIELD, VILLAGE OF</t>
  </si>
  <si>
    <t>BROADVIEW, VILLAGE OF</t>
  </si>
  <si>
    <t>BUFFALO GROVE, VILLAGE OF</t>
  </si>
  <si>
    <t>BURBANK, CITY OF</t>
  </si>
  <si>
    <t>BURNHAM, VILLAGE OF</t>
  </si>
  <si>
    <t>BURR RIDGE, VILLAGE OF</t>
  </si>
  <si>
    <t>CALUMET CITY, CITY OF</t>
  </si>
  <si>
    <t>CALUMET PARK, VILLAGE OF</t>
  </si>
  <si>
    <t>CHICAGO, CITY OF</t>
  </si>
  <si>
    <t>CHICAGO HEIGHTS, CITY OF</t>
  </si>
  <si>
    <t>CHICAGO RIDGE, VILLAGE OF</t>
  </si>
  <si>
    <t>CICERO, TOWN OF</t>
  </si>
  <si>
    <t>COUNTRY CLUB HILLS, CITY OF</t>
  </si>
  <si>
    <t>COUNTRYSIDE, CITY OF</t>
  </si>
  <si>
    <t>CRESTWOOD, VILLAGE OF</t>
  </si>
  <si>
    <t>DES PLAINES, CITY OF</t>
  </si>
  <si>
    <t>DIXMOOR, VILLAGE OF</t>
  </si>
  <si>
    <t>DOLTON, VILLAGE OF</t>
  </si>
  <si>
    <t>FORD HEIGHTS, VILLAGE OF</t>
  </si>
  <si>
    <t>EAST HAZEL CREST, VILLAGE OF</t>
  </si>
  <si>
    <t>ELGIN, CITY OF</t>
  </si>
  <si>
    <t>ELK GROVE VILLAGE, VILLAGE OF</t>
  </si>
  <si>
    <t>ELMWOOD PARK, VILLAGE OF</t>
  </si>
  <si>
    <t>EVANSTON, CITY OF</t>
  </si>
  <si>
    <t>FLOSSMOOR, VILLAGE OF</t>
  </si>
  <si>
    <t>FOREST PARK, VILLAGE OF</t>
  </si>
  <si>
    <t>FRANKLIN PARK, VILLAGE OF</t>
  </si>
  <si>
    <t>GLENCOE, VILLAGE OF</t>
  </si>
  <si>
    <t>GLENVIEW, VILLAGE OF</t>
  </si>
  <si>
    <t>GLENWOOD, VILLAGE OF</t>
  </si>
  <si>
    <t>GOLF, VILLAGE OF</t>
  </si>
  <si>
    <t>HANOVER PARK, VILLAGE OF</t>
  </si>
  <si>
    <t>HARVEY, CITY OF</t>
  </si>
  <si>
    <t>HARWOOD HEIGHTS, VILLAGE OF</t>
  </si>
  <si>
    <t>HAZEL CREST, VILLAGE OF</t>
  </si>
  <si>
    <t>HICKORY HILLS, CITY OF</t>
  </si>
  <si>
    <t>HILLSIDE, VILLAGE OF</t>
  </si>
  <si>
    <t>HINSDALE, VILLAGE OF</t>
  </si>
  <si>
    <t>HODGKINS, VILLAGE OF</t>
  </si>
  <si>
    <t>HOFFMAN ESTATES, VILLAGE OF</t>
  </si>
  <si>
    <t>WAPELLA, VILLAGE OF</t>
  </si>
  <si>
    <t>DE WITT COUNTY</t>
  </si>
  <si>
    <t>HOMEWOOD, VILLAGE OF</t>
  </si>
  <si>
    <t>INDIAN HEAD PARK, VILLAGE OF</t>
  </si>
  <si>
    <t>INVERNESS, VILLAGE OF</t>
  </si>
  <si>
    <t>JUSTICE, VILLAGE OF</t>
  </si>
  <si>
    <t>KENILWORTH, VILLAGE OF</t>
  </si>
  <si>
    <t>LA GRANGE, VILLAGE OF</t>
  </si>
  <si>
    <t>LA GRANGE PARK, VILLAGE OF</t>
  </si>
  <si>
    <t>LANSING, VILLAGE OF</t>
  </si>
  <si>
    <t>LEMONT, VILLAGE OF</t>
  </si>
  <si>
    <t>LYNWOOD, VILLAGE OF</t>
  </si>
  <si>
    <t>LYONS, VILLAGE OF</t>
  </si>
  <si>
    <t>MCCOOK, VILLAGE OF</t>
  </si>
  <si>
    <t>MATTESON, VILLAGE OF</t>
  </si>
  <si>
    <t>MAYWOOD, VILLAGE OF</t>
  </si>
  <si>
    <t>MELROSE PARK, VILLAGE OF</t>
  </si>
  <si>
    <t>MIDLOTHIAN, VILLAGE OF</t>
  </si>
  <si>
    <t>MORTON GROVE, VILLAGE OF</t>
  </si>
  <si>
    <t>MOUNT PROSPECT, VILLAGE OF</t>
  </si>
  <si>
    <t>NILES, VILLAGE OF</t>
  </si>
  <si>
    <t>NORRIDGE, VILLAGE OF</t>
  </si>
  <si>
    <t>NORTHBROOK, VILLAGE OF</t>
  </si>
  <si>
    <t>NORTHFIELD, VILLAGE OF</t>
  </si>
  <si>
    <t>NORTHLAKE, CITY OF</t>
  </si>
  <si>
    <t>NORTH RIVERSIDE, VILLAGE OF</t>
  </si>
  <si>
    <t>OAK FOREST, CITY OF</t>
  </si>
  <si>
    <t>OAK LAWN, VILLAGE OF</t>
  </si>
  <si>
    <t>WELDON, VILLAGE OF</t>
  </si>
  <si>
    <t>OLYMPIA FIELDS, VILLAGE OF</t>
  </si>
  <si>
    <t>ORLAND PARK, VILLAGE OF</t>
  </si>
  <si>
    <t>PALOS HEIGHTS, CITY OF</t>
  </si>
  <si>
    <t>PALOS HILLS, CITY OF</t>
  </si>
  <si>
    <t>PALOS PARK, VILLAGE OF</t>
  </si>
  <si>
    <t>PARK FOREST, VILLAGE OF</t>
  </si>
  <si>
    <t>PARK RIDGE, CITY OF</t>
  </si>
  <si>
    <t>PHOENIX, VILLAGE OF</t>
  </si>
  <si>
    <t>POSEN, VILLAGE OF</t>
  </si>
  <si>
    <t>RICHTON PARK, VILLAGE OF</t>
  </si>
  <si>
    <t>RIVERDALE, VILLAGE OF</t>
  </si>
  <si>
    <t>RIVER FOREST, CITY OF</t>
  </si>
  <si>
    <t>RIVER GROVE, VILLAGE OF</t>
  </si>
  <si>
    <t>RIVERSIDE, VILLAGE OF</t>
  </si>
  <si>
    <t>ROBBINS, VILLAGE OF</t>
  </si>
  <si>
    <t>ROLLING MEADOWS, CITY OF</t>
  </si>
  <si>
    <t>ROSEMONT, VILLAGE OF</t>
  </si>
  <si>
    <t>SAUK VILLAGE, VILLAGE OF</t>
  </si>
  <si>
    <t>SCHAUMBURG, VILLAGE OF</t>
  </si>
  <si>
    <t>SCHILLER PARK, VILLAGE OF</t>
  </si>
  <si>
    <t>SOUTH BARRINGTON, VILLAGE OF</t>
  </si>
  <si>
    <t>SOUTH CHICAGO HEIGHTS, VILLAGE OF</t>
  </si>
  <si>
    <t>SOUTH HOLLAND, VILLAGE OF</t>
  </si>
  <si>
    <t>STICKNEY, VILLAGE OF</t>
  </si>
  <si>
    <t>STONE PARK, VILLAGE OF</t>
  </si>
  <si>
    <t>STREAMWOOD, VILLAGE OF</t>
  </si>
  <si>
    <t>SUMMIT, VILLAGE OF</t>
  </si>
  <si>
    <t>THORNTON, VILLAGE OF</t>
  </si>
  <si>
    <t>TINLEY PARK, VILLAGE OF</t>
  </si>
  <si>
    <t>WESTCHESTER, VILLAGE OF</t>
  </si>
  <si>
    <t>WESTERN SPRINGS, VILLAGE OF</t>
  </si>
  <si>
    <t>ORLAND HILLS, VILLAGE OF</t>
  </si>
  <si>
    <t>WHEELING, VILLAGE OF</t>
  </si>
  <si>
    <t>WILLOW SPRINGS, VILLAGE OF</t>
  </si>
  <si>
    <t>WILMETTE, VILLAGE OF</t>
  </si>
  <si>
    <t>WINNETKA, VILLAGE OF</t>
  </si>
  <si>
    <t>WORTH, VILLAGE OF</t>
  </si>
  <si>
    <t>HUTSONVILLE, VILLAGE OF</t>
  </si>
  <si>
    <t>CRAWFORD COUNTY</t>
  </si>
  <si>
    <t>PALESTINE, VILLAGE OF</t>
  </si>
  <si>
    <t>ROBINSON, CITY OF</t>
  </si>
  <si>
    <t>CORTLAND, TOWN OF</t>
  </si>
  <si>
    <t>DE KALB COUNTY</t>
  </si>
  <si>
    <t>DE KALB, CITY OF</t>
  </si>
  <si>
    <t>GENOA, CITY OF</t>
  </si>
  <si>
    <t>HINCKLEY, VILLAGE OF</t>
  </si>
  <si>
    <t>KINGSTON, VILLAGE OF</t>
  </si>
  <si>
    <t>KIRKLAND, VILLAGE OF</t>
  </si>
  <si>
    <t>SANDWICH, CITY OF</t>
  </si>
  <si>
    <t>SHABBONA, VILLAGE OF</t>
  </si>
  <si>
    <t>SYCAMORE, CITY OF</t>
  </si>
  <si>
    <t>DEWITT COUNTY *</t>
  </si>
  <si>
    <t>CLINTON, CITY OF</t>
  </si>
  <si>
    <t>DOUGLAS COUNTY*</t>
  </si>
  <si>
    <t>DOUGLAS COUNTY</t>
  </si>
  <si>
    <t>TUSCOLA, CITY OF</t>
  </si>
  <si>
    <t>VILLA GROVE, CITY OF</t>
  </si>
  <si>
    <t>DU PAGE COUNTY*</t>
  </si>
  <si>
    <t>DU PAGE COUNTY</t>
  </si>
  <si>
    <t>ADDISON, VILLAGE OF</t>
  </si>
  <si>
    <t>BENSENVILLE, VILLAGE OF</t>
  </si>
  <si>
    <t>BLOOMINGDALE, VILLAGE OF</t>
  </si>
  <si>
    <t>CAROL STREAM, VILLAGE OF</t>
  </si>
  <si>
    <t>CLARENDON HILLS, VILLAGE OF</t>
  </si>
  <si>
    <t>DOWNERS GROVE, VILLAGE OF</t>
  </si>
  <si>
    <t>ELMHURST, CITY OF</t>
  </si>
  <si>
    <t>GLENDALE HEIGHTS, VILLAGE OF</t>
  </si>
  <si>
    <t>GLEN ELLYN, VILLAGE OF</t>
  </si>
  <si>
    <t>ITASCA, VILLAGE OF</t>
  </si>
  <si>
    <t>LISLE, VILLAGE OF</t>
  </si>
  <si>
    <t>LOMBARD, VILLAGE OF</t>
  </si>
  <si>
    <t>NAPERVILLE, CITY OF</t>
  </si>
  <si>
    <t>OAK BROOK, VILLAGE OF</t>
  </si>
  <si>
    <t>OAKBROOK TERRACE, CITY OF</t>
  </si>
  <si>
    <t>ROSELLE, VILLAGE OF</t>
  </si>
  <si>
    <t>VILLA PARK, VILLAGE OF</t>
  </si>
  <si>
    <t>WARRENVILLE, CITY OF</t>
  </si>
  <si>
    <t>WEST CHICAGO, CITY OF</t>
  </si>
  <si>
    <t>WESTMONT, VILLAGE OF</t>
  </si>
  <si>
    <t>WHEATON, CITY OF</t>
  </si>
  <si>
    <t>WILLOWBROOK, VILLAGE OF</t>
  </si>
  <si>
    <t>WINFIELD, VILLAGE OF</t>
  </si>
  <si>
    <t>WOOD DALE, CITY OF</t>
  </si>
  <si>
    <t>PARIS, CITY OF</t>
  </si>
  <si>
    <t>EDGAR COUNTY</t>
  </si>
  <si>
    <t>BROWNS, VILLAGE OF</t>
  </si>
  <si>
    <t>EDWARDS COUNTY</t>
  </si>
  <si>
    <t>EFFINGHAM, CITY OF</t>
  </si>
  <si>
    <t>EFFINGHAM COUNTY</t>
  </si>
  <si>
    <t>VANDALIA, CITY OF</t>
  </si>
  <si>
    <t>FAYETTE COUNTY</t>
  </si>
  <si>
    <t>PAXTON, CITY OF</t>
  </si>
  <si>
    <t>FORD COUNTY</t>
  </si>
  <si>
    <t>PIPER CITY, VILLAGE OF</t>
  </si>
  <si>
    <t>BENTON, CITY OF</t>
  </si>
  <si>
    <t>FRANKLIN COUNTY</t>
  </si>
  <si>
    <t>CHRISTOPHER, CITY OF</t>
  </si>
  <si>
    <t>WEST FRANKFORT, CITY OF</t>
  </si>
  <si>
    <t>ZEIGLER, CITY OF</t>
  </si>
  <si>
    <t>FULTON COUNTY*</t>
  </si>
  <si>
    <t>FULTON COUNTY</t>
  </si>
  <si>
    <t>CANTON, CITY OF</t>
  </si>
  <si>
    <t>JUNCTION, VILLAGE OF</t>
  </si>
  <si>
    <t>GALLATIN COUNTY</t>
  </si>
  <si>
    <t>NEW HAVEN, VILLAGE OF</t>
  </si>
  <si>
    <t>OMAHA, VILLAGE OF</t>
  </si>
  <si>
    <t>RIDGWAY, VILLAGE OF</t>
  </si>
  <si>
    <t>CARROLLTON, CITY OF</t>
  </si>
  <si>
    <t>GREENE COUNTY</t>
  </si>
  <si>
    <t>ELDRED, VILLAGE OF</t>
  </si>
  <si>
    <t>HILLVIEW, VILLAGE OF</t>
  </si>
  <si>
    <t>GRUNDY COUNTY *</t>
  </si>
  <si>
    <t>GRUNDY COUNTY</t>
  </si>
  <si>
    <t>CARBON HILL, VILLAGE OF</t>
  </si>
  <si>
    <t>COAL CITY, VILLAGE OF</t>
  </si>
  <si>
    <t>GARDNER, VILLAGE OF</t>
  </si>
  <si>
    <t>MAZON, VILLAGE OF</t>
  </si>
  <si>
    <t>MORRIS, CITY OF</t>
  </si>
  <si>
    <t>HANCOCK COUNTY *</t>
  </si>
  <si>
    <t>HANCOCK COUNTY</t>
  </si>
  <si>
    <t>CARTHAGE,CITY OF</t>
  </si>
  <si>
    <t>HAMILTON, CITY OF</t>
  </si>
  <si>
    <t>PONTOOSUC, VILLAGE OF</t>
  </si>
  <si>
    <t>WARSAW, CITY OF</t>
  </si>
  <si>
    <t>ELIZABETHTOWN, VILLAGE OF</t>
  </si>
  <si>
    <t>HARDIN COUNTY</t>
  </si>
  <si>
    <t>ROSICLARE, CITY OF</t>
  </si>
  <si>
    <t>HENDERSON COUNTY *</t>
  </si>
  <si>
    <t>HENDERSON COUNTY</t>
  </si>
  <si>
    <t>DALLAS CITY, CITY OF</t>
  </si>
  <si>
    <t>GLADSTONE, VILLAGE OF</t>
  </si>
  <si>
    <t>GULFPORT, VILLAGE OF</t>
  </si>
  <si>
    <t>OQUAWKA, VILLAGE OF</t>
  </si>
  <si>
    <t>GENESEO, CITY OF</t>
  </si>
  <si>
    <t>HENRY COUNTY</t>
  </si>
  <si>
    <t>KEWANEE, CITY OF</t>
  </si>
  <si>
    <t>CISSNA PARK, VILLAGE OF</t>
  </si>
  <si>
    <t>IROQUOIS COUNTY</t>
  </si>
  <si>
    <t>CRESCENT CITY, VILLAGE OF</t>
  </si>
  <si>
    <t>GILMAN, CITY OF</t>
  </si>
  <si>
    <t>MILFORD, VILLAGE OF</t>
  </si>
  <si>
    <t>WATSEKA, CITY OF</t>
  </si>
  <si>
    <t>CARBONDALE, CITY OF</t>
  </si>
  <si>
    <t>JACKSON COUNTY</t>
  </si>
  <si>
    <t>MARYVILLE, VILLAGE OF</t>
  </si>
  <si>
    <t>MADISON COUNTY</t>
  </si>
  <si>
    <t>MAKANDA, VILLAGE OF</t>
  </si>
  <si>
    <t>MURPHYSBORO, CITY OF</t>
  </si>
  <si>
    <t>NEWTON, CITY OF</t>
  </si>
  <si>
    <t>JASPER COUNTY</t>
  </si>
  <si>
    <t>JEFFERSON COUNTY*</t>
  </si>
  <si>
    <t>JEFFERSON COUNTY</t>
  </si>
  <si>
    <t>INA, VILLAGE OF</t>
  </si>
  <si>
    <t>MOUNT VERNON, CITY OF</t>
  </si>
  <si>
    <t>JERSEY COUNTY *</t>
  </si>
  <si>
    <t>JERSEY COUNTY</t>
  </si>
  <si>
    <t>ELSAH, VILLAGE OF</t>
  </si>
  <si>
    <t>GRAFTON, CITY OF</t>
  </si>
  <si>
    <t>JERSEYVILLE, CITY OF</t>
  </si>
  <si>
    <t>VIENNA, CITY OF</t>
  </si>
  <si>
    <t>JOHNSON COUNTY</t>
  </si>
  <si>
    <t>AURORA, CITY OF</t>
  </si>
  <si>
    <t>BATAVIA, CITY OF</t>
  </si>
  <si>
    <t>CARPENTERSVILLE, VILLAGE OF</t>
  </si>
  <si>
    <t>KANE COUNTY</t>
  </si>
  <si>
    <t>EAST DUNDEE, VILLAGE OF</t>
  </si>
  <si>
    <t>GENEVA, CITY OF</t>
  </si>
  <si>
    <t>GILBERTS, VILLAGE OF</t>
  </si>
  <si>
    <t>HAMPSHIRE, VILLAGE OF</t>
  </si>
  <si>
    <t>MONTGOMERY, VILLAGE OF</t>
  </si>
  <si>
    <t>NORTH AURORA, VILLAGE OF</t>
  </si>
  <si>
    <t>ST. CHARLES, CITY OF</t>
  </si>
  <si>
    <t>SLEEPY HOLLOW, VILLAGE OF</t>
  </si>
  <si>
    <t>SOUTH ELGIN, VILLAGE OF</t>
  </si>
  <si>
    <t>SUGAR GROVE, VILLAGE OF</t>
  </si>
  <si>
    <t>WEST DUNDEE, VILLAGE OF</t>
  </si>
  <si>
    <t>KANKAKEE COUNTY *</t>
  </si>
  <si>
    <t>KANKAKEE COUNTY</t>
  </si>
  <si>
    <t>BOURBONNAIS, VILLAGE OF</t>
  </si>
  <si>
    <t>BRADLEY, VILLAGE OF</t>
  </si>
  <si>
    <t>KANKAKEE, CITY OF</t>
  </si>
  <si>
    <t>MOMENCE, CITY OF</t>
  </si>
  <si>
    <t>KENDALL COUNTY *</t>
  </si>
  <si>
    <t>KENDALL COUNTY</t>
  </si>
  <si>
    <t>LISBON, VILLAGE OF</t>
  </si>
  <si>
    <t>MILLINGTON, VILLAGE OF</t>
  </si>
  <si>
    <t>NEWARK, VILLAGE OF</t>
  </si>
  <si>
    <t>OSWEGO, VILLAGE OF</t>
  </si>
  <si>
    <t>PLANO, CITY OF</t>
  </si>
  <si>
    <t>YORKVILLE, CITY OF</t>
  </si>
  <si>
    <t>ABINGDON, CITY OF</t>
  </si>
  <si>
    <t>KNOX COUNTY</t>
  </si>
  <si>
    <t>GALESBURG, CITY OF</t>
  </si>
  <si>
    <t>KNOXVILLE, CITY OF</t>
  </si>
  <si>
    <t>LAKE COUNTY *</t>
  </si>
  <si>
    <t>LAKE COUNTY</t>
  </si>
  <si>
    <t>ANTIOCH, VILLAGE OF</t>
  </si>
  <si>
    <t>BANNOCKBURN, VILLAGE OF</t>
  </si>
  <si>
    <t>DEERFIELD, VILLAGE OF</t>
  </si>
  <si>
    <t>FOX LAKE, VILLAGE OF</t>
  </si>
  <si>
    <t>GRAYSLAKE, VILLAGE OF</t>
  </si>
  <si>
    <t>GREEN OAKS, VILLAGE OF</t>
  </si>
  <si>
    <t>GURNEE, VILLAGE OF</t>
  </si>
  <si>
    <t>HAWTHORN WOODS, VILLAGE OF</t>
  </si>
  <si>
    <t>HIGHLAND PARK, CITY OF</t>
  </si>
  <si>
    <t>ISLAND LAKE, VILLAGE OF</t>
  </si>
  <si>
    <t>KILDEER, VILLAGE OF</t>
  </si>
  <si>
    <t>LAKE BARRINGTON, VILLAGE OF</t>
  </si>
  <si>
    <t>LAKE BLUFF, VILLAGE OF</t>
  </si>
  <si>
    <t>LAKE FOREST, CITY OF</t>
  </si>
  <si>
    <t>LAKE VILLA, VILLAGE OF</t>
  </si>
  <si>
    <t>LAKE ZURICH, VILLAGE OF</t>
  </si>
  <si>
    <t>LIBERTYVILLE, VILLAGE OF</t>
  </si>
  <si>
    <t>LINCOLNSHIRE, VILLAGE OF</t>
  </si>
  <si>
    <t>LINDENHURST, VILLAGE OF</t>
  </si>
  <si>
    <t>LONG GROVE, VILLAGE OF</t>
  </si>
  <si>
    <t>METTAWA, VILLAGE OF</t>
  </si>
  <si>
    <t>MUNDELEIN, VILLAGE OF</t>
  </si>
  <si>
    <t>NORTH BARRINGTON, VILLAGE OF</t>
  </si>
  <si>
    <t>NORTH CHICAGO, CITY OF</t>
  </si>
  <si>
    <t>PARK CITY, CITY OF</t>
  </si>
  <si>
    <t>RIVERWOODS, VILLAGE OF</t>
  </si>
  <si>
    <t>ROUND LAKE, VILLAGE OF</t>
  </si>
  <si>
    <t>ROUND LAKE BEACH, VILLAGE OF</t>
  </si>
  <si>
    <t>ROUND LAKE HEIGHTS, VILLAGE OF</t>
  </si>
  <si>
    <t>ROUND LAKE PARK, VILLAGE OF</t>
  </si>
  <si>
    <t>THIRD LAKE, VILLAGE OF</t>
  </si>
  <si>
    <t>TOWER LAKES, VILLAGE OF</t>
  </si>
  <si>
    <t>VERNON HILLS, VILLAGE OF</t>
  </si>
  <si>
    <t>WADSWORTH, VILLAGE OF</t>
  </si>
  <si>
    <t>WAUCONDA, VILLAGE OF</t>
  </si>
  <si>
    <t>WAUKEGAN, CITY OF</t>
  </si>
  <si>
    <t>WINTHROP HARBOR, VILLAGE OF</t>
  </si>
  <si>
    <t>ZION, CITY OF</t>
  </si>
  <si>
    <t>LA SALLE COUNTY *</t>
  </si>
  <si>
    <t>LA SALLE COUNTY</t>
  </si>
  <si>
    <t>LA SALLE, CITY OF</t>
  </si>
  <si>
    <t>MARSEILLES, CITY OF</t>
  </si>
  <si>
    <t>MENDOTA, CITY OF</t>
  </si>
  <si>
    <t>OTTAWA, CITY OF</t>
  </si>
  <si>
    <t>PERU, CITY OF</t>
  </si>
  <si>
    <t>SENECA, VILLAGE OF</t>
  </si>
  <si>
    <t>STREATOR, CITY OF</t>
  </si>
  <si>
    <t>LAWRENCEVILLE, CITY OF</t>
  </si>
  <si>
    <t>LAWRENCE COUNTY</t>
  </si>
  <si>
    <t>SUMNER, CITY OF</t>
  </si>
  <si>
    <t>LEE COUNTY*</t>
  </si>
  <si>
    <t>LEE COUNTY</t>
  </si>
  <si>
    <t>AMBOY, CITY OF</t>
  </si>
  <si>
    <t>ASHTON, VILLAGE OF</t>
  </si>
  <si>
    <t>DIXON, CITY OF</t>
  </si>
  <si>
    <t>NELSON, VILLAGE OF</t>
  </si>
  <si>
    <t>STEWARD, VILLAGE OF</t>
  </si>
  <si>
    <t>DWIGHT, VILLAGE OF</t>
  </si>
  <si>
    <t>FAIRBURY, CITY OF</t>
  </si>
  <si>
    <t>LIVINGSTON COUNTY</t>
  </si>
  <si>
    <t>FORREST, VILLAGE OF</t>
  </si>
  <si>
    <t>PONTIAC, CITY OF</t>
  </si>
  <si>
    <t>LOGAN COUNTY *</t>
  </si>
  <si>
    <t>LOGAN COUNTY</t>
  </si>
  <si>
    <t>LINCOLN, CITY OF</t>
  </si>
  <si>
    <t>DECATUR, CITY OF</t>
  </si>
  <si>
    <t>MACON COUNTY</t>
  </si>
  <si>
    <t>CARLINVILLE, CITY OF</t>
  </si>
  <si>
    <t>MACOUPIN COUNTY</t>
  </si>
  <si>
    <t>GILLESPIE,CITY OF</t>
  </si>
  <si>
    <t>STAUNTON, CITY OF</t>
  </si>
  <si>
    <t>MADISON COUNTY *</t>
  </si>
  <si>
    <t>ALTON, CITY OF</t>
  </si>
  <si>
    <t>BETHALTO, VILLAGE OF</t>
  </si>
  <si>
    <t>COLLINSVILLE, CITY OF</t>
  </si>
  <si>
    <t>EAST ALTON, VILLAGE OF</t>
  </si>
  <si>
    <t>EDWARDSVILLE, CITY OF</t>
  </si>
  <si>
    <t>GLEN CARBON, VILLAGE OF</t>
  </si>
  <si>
    <t>GRANITE CITY, CITY OF</t>
  </si>
  <si>
    <t>HARTFORD, VILLAGE OF</t>
  </si>
  <si>
    <t>HIGHLAND, CITY OF</t>
  </si>
  <si>
    <t>MADISON, CITY OF</t>
  </si>
  <si>
    <t>PONTOON BEACH, VILLAGE OF</t>
  </si>
  <si>
    <t>ROXANA, VILLAGE OF</t>
  </si>
  <si>
    <t>SOUTH ROXANA, VILLAGE OF</t>
  </si>
  <si>
    <t>VENICE, CITY OF</t>
  </si>
  <si>
    <t>WOOD RIVER, CITY OF</t>
  </si>
  <si>
    <t>CENTRAL CITY, VILLAGE OF</t>
  </si>
  <si>
    <t>MARION COUNTY</t>
  </si>
  <si>
    <t>CENTRALIA, CITY OF</t>
  </si>
  <si>
    <t>SALEM, CITY OF</t>
  </si>
  <si>
    <t>HENRY, CITY OF</t>
  </si>
  <si>
    <t>MARSHALL COUNTY</t>
  </si>
  <si>
    <t>SPARLAND, VILLAGE OF</t>
  </si>
  <si>
    <t>TOLUCA, CITY OF</t>
  </si>
  <si>
    <t>WENONA, CITY OF</t>
  </si>
  <si>
    <t>MASON COUNTY *</t>
  </si>
  <si>
    <t>MASON COUNTY</t>
  </si>
  <si>
    <t>BATH, VILLAGE OF</t>
  </si>
  <si>
    <t>HAVANA, CITY OF</t>
  </si>
  <si>
    <t>MASON CITY, CITY OF</t>
  </si>
  <si>
    <t>MASSAC COUNTY *</t>
  </si>
  <si>
    <t>MASSAC COUNTY</t>
  </si>
  <si>
    <t>BROOKPORT, CITY OF</t>
  </si>
  <si>
    <t>METROPOLIS, CITY OF</t>
  </si>
  <si>
    <t>MACOMB, CITY OF</t>
  </si>
  <si>
    <t>MCDONOUGH COUNTY</t>
  </si>
  <si>
    <t>ALGONQUIN, VILLAGE OF</t>
  </si>
  <si>
    <t>CARY, VILLAGE OF</t>
  </si>
  <si>
    <t>MCHENRY COUNTY</t>
  </si>
  <si>
    <t>CRYSTAL LAKE, CITY OF</t>
  </si>
  <si>
    <t>FOX RIVER GROVE, VILLAGE OF</t>
  </si>
  <si>
    <t>PORT BARRINGTON, VILLAGE OF</t>
  </si>
  <si>
    <t>HARVARD, CITY OF</t>
  </si>
  <si>
    <t>HUNTLEY, VILLAGE OF</t>
  </si>
  <si>
    <t>LAKE-IN-THE-HILLS, VILLAGE OF</t>
  </si>
  <si>
    <t>MARENGO, CITY OF</t>
  </si>
  <si>
    <t>MCHENRY, CITY OF</t>
  </si>
  <si>
    <t>RICHMOND, VILLAGE OF</t>
  </si>
  <si>
    <t>SPRING GROVE, VILLAGE OF</t>
  </si>
  <si>
    <t>JOHNSBURG, VILLAGE OF</t>
  </si>
  <si>
    <t>UNION, VILLAGE OF</t>
  </si>
  <si>
    <t>WOODSTOCK, CITY OF</t>
  </si>
  <si>
    <t>BLOOMINGTON, CITY OF</t>
  </si>
  <si>
    <t>MCLEAN COUNTY</t>
  </si>
  <si>
    <t>CARLOCK, VILLAGE OF</t>
  </si>
  <si>
    <t>CHENOA, CITY OF</t>
  </si>
  <si>
    <t>COLFAX, VILLAGE OF</t>
  </si>
  <si>
    <t>HEYWORTH, VILLAGE OF</t>
  </si>
  <si>
    <t>HUDSON, VILLAGE OF</t>
  </si>
  <si>
    <t>LEROY, CITY OF</t>
  </si>
  <si>
    <t>MCLEAN, VILLAGE OF</t>
  </si>
  <si>
    <t>NORMAL, TOWN OF</t>
  </si>
  <si>
    <t>TOWANDA, VILLAGE OF</t>
  </si>
  <si>
    <t>MENARD COUNTY *</t>
  </si>
  <si>
    <t>MENARD COUNTY</t>
  </si>
  <si>
    <t>PETERSBURG, CITY OF</t>
  </si>
  <si>
    <t>KEITHSBURG, CITY OF</t>
  </si>
  <si>
    <t>MERCER COUNTY</t>
  </si>
  <si>
    <t>MONROE COUNTY*</t>
  </si>
  <si>
    <t>MONROE COUNTY</t>
  </si>
  <si>
    <t>COLUMBIA, CITY OF</t>
  </si>
  <si>
    <t>FULTS, VILLAGE OF</t>
  </si>
  <si>
    <t>WATERLOO, CITY OF</t>
  </si>
  <si>
    <t>HILLSBORO, CITY OF</t>
  </si>
  <si>
    <t>MONTGOMERY COUNTY</t>
  </si>
  <si>
    <t>LITCHFIELD, CITY OF</t>
  </si>
  <si>
    <t>JACKSONVILLE, CITY OF</t>
  </si>
  <si>
    <t>MORGAN COUNTY</t>
  </si>
  <si>
    <t>MEREDOSIA, VILLAGE OF</t>
  </si>
  <si>
    <t>S. JACKSONVILLE, VILLAGE OF</t>
  </si>
  <si>
    <t>ARTHUR, VILLAGE OF</t>
  </si>
  <si>
    <t>DALTON CITY, VILLAGE OF</t>
  </si>
  <si>
    <t>MOULTRIE COUNTY</t>
  </si>
  <si>
    <t>LOVINGTON, VILLAGE OF</t>
  </si>
  <si>
    <t>SULLIVAN, CITY OF</t>
  </si>
  <si>
    <t>OGLE COUNTY*</t>
  </si>
  <si>
    <t>OGLE COUNTY</t>
  </si>
  <si>
    <t>BYRON, CITY OF</t>
  </si>
  <si>
    <t>FORRESTON, VILLAGE OF</t>
  </si>
  <si>
    <t>LEAF RIVER, VILLAGE OF</t>
  </si>
  <si>
    <t>OREGON, CITY OF</t>
  </si>
  <si>
    <t>POLO, CITY OF</t>
  </si>
  <si>
    <t>ROCHELLE, CITY OF</t>
  </si>
  <si>
    <t>PEORIA COUNTY *</t>
  </si>
  <si>
    <t>PEORIA COUNTY</t>
  </si>
  <si>
    <t>BARTONVILLE, VILLAGE OF</t>
  </si>
  <si>
    <t>CHILLICOTHE, CITY OF</t>
  </si>
  <si>
    <t>PEORIA, CITY OF</t>
  </si>
  <si>
    <t>PEORIA HEIGHTS, VILLAGE OF</t>
  </si>
  <si>
    <t>PERRY COUNTY *</t>
  </si>
  <si>
    <t>PERRY COUNTY</t>
  </si>
  <si>
    <t>DUQUOIN, CITY OF</t>
  </si>
  <si>
    <t>PINCKNEYVILLE, CITY OF</t>
  </si>
  <si>
    <t>PIATT COUNTY*</t>
  </si>
  <si>
    <t>PIATT COUNTY</t>
  </si>
  <si>
    <t>ATWOOD, VILLAGE OF</t>
  </si>
  <si>
    <t>DELAND, VILLAGE OF</t>
  </si>
  <si>
    <t>MANSFIELD, VILLAGE OF</t>
  </si>
  <si>
    <t>MONTICELLO, CITY OF</t>
  </si>
  <si>
    <t>PIKE COUNTY*</t>
  </si>
  <si>
    <t>PIKE COUNTY</t>
  </si>
  <si>
    <t>HULL, VILLAGE OF</t>
  </si>
  <si>
    <t>NEBO, VILLAGE OF</t>
  </si>
  <si>
    <t>PEARL, VILLAGE OF</t>
  </si>
  <si>
    <t>PLEASANT HILL, VILLAGE OF</t>
  </si>
  <si>
    <t>VALLEY CITY, VILLAGE OF</t>
  </si>
  <si>
    <t>GOLCONDA, CITY OF</t>
  </si>
  <si>
    <t>POPE COUNTY</t>
  </si>
  <si>
    <t>PULASKI COUNTY *</t>
  </si>
  <si>
    <t>PULASKI COUNTY</t>
  </si>
  <si>
    <t>KARNAK, VILLAGE OF</t>
  </si>
  <si>
    <t>MOUNDS, CITY OF</t>
  </si>
  <si>
    <t>MOUND CITY, CITY OF</t>
  </si>
  <si>
    <t>PULASKI, VILLAGE OF</t>
  </si>
  <si>
    <t>ULLIN, VILLAGE OF</t>
  </si>
  <si>
    <t>MCNABB, VILLAGE OF</t>
  </si>
  <si>
    <t>PUTNAM COUNTY</t>
  </si>
  <si>
    <t>RANDOLPH COUNTY *</t>
  </si>
  <si>
    <t>RANDOLPH COUNTY</t>
  </si>
  <si>
    <t>CHESTER, CITY OF</t>
  </si>
  <si>
    <t>EVANSVILLE, VILLAGE OF</t>
  </si>
  <si>
    <t>PRAIRIE DU ROCHER, VILLAGE OF</t>
  </si>
  <si>
    <t>OLNEY, CITY OF</t>
  </si>
  <si>
    <t>RICHLAND COUNTY</t>
  </si>
  <si>
    <t>ROCK ISLAND COUNTY*</t>
  </si>
  <si>
    <t>ROCK ISLAND COUNTY</t>
  </si>
  <si>
    <t>ANDALUSIA, VILLAGE OF</t>
  </si>
  <si>
    <t>CARBON CLIFF, VILLAGE OF</t>
  </si>
  <si>
    <t>COAL VALLEY, VILLAGE OF</t>
  </si>
  <si>
    <t>CORDOVA, VILLAGE OF</t>
  </si>
  <si>
    <t>EAST MOLINE, CITY OF</t>
  </si>
  <si>
    <t>HAMPTON, VILLAGE OF</t>
  </si>
  <si>
    <t>HILLSDALE, VILLAGE OF</t>
  </si>
  <si>
    <t>MILAN, VILLAGE OF</t>
  </si>
  <si>
    <t>MOLINE, CITY OF</t>
  </si>
  <si>
    <t>PORT BYRON, VILLAGE OF</t>
  </si>
  <si>
    <t>RAPIDS CITY, VILLAGE OF</t>
  </si>
  <si>
    <t>SILVIS, CITY OF</t>
  </si>
  <si>
    <t>ELDORADO, CITY OF</t>
  </si>
  <si>
    <t>SALINE COUNTY</t>
  </si>
  <si>
    <t>GALATIA, VILLAGE OF</t>
  </si>
  <si>
    <t>HARRISBURG, CITY OF</t>
  </si>
  <si>
    <t>MUDDY, VILLAGE OF</t>
  </si>
  <si>
    <t>CHATHAM, VILLAGE OF</t>
  </si>
  <si>
    <t>SANGAMON COUNTY</t>
  </si>
  <si>
    <t>PAWNEE, VILLAGE OF</t>
  </si>
  <si>
    <t>RIVERTON, VILLAGE OF</t>
  </si>
  <si>
    <t>SPRINGFIELD, CITY OF</t>
  </si>
  <si>
    <t>SCHUYLER COUNTY *</t>
  </si>
  <si>
    <t>SCHUYLER COUNTY</t>
  </si>
  <si>
    <t>BROWNING, VILLAGE OF</t>
  </si>
  <si>
    <t>BLUFFS, VILLAGE OF</t>
  </si>
  <si>
    <t>SCOTT COUNTY</t>
  </si>
  <si>
    <t>STARK COUNTY *</t>
  </si>
  <si>
    <t>STARK COUNTY</t>
  </si>
  <si>
    <t>WYOMING, CITY OF</t>
  </si>
  <si>
    <t>ST. CLAIR COUNTY *</t>
  </si>
  <si>
    <t>ST. CLAIR COUNTY</t>
  </si>
  <si>
    <t>ALORTON, VILLAGE OF</t>
  </si>
  <si>
    <t>BELLEVILLE, CITY OF</t>
  </si>
  <si>
    <t>BROOKLYN, VILLAGE OF</t>
  </si>
  <si>
    <t>CAHOKIA, VILLAGE OF</t>
  </si>
  <si>
    <t>CASEYVILLE, VILLAGE OF</t>
  </si>
  <si>
    <t>CENTREVILLE, CITY OF</t>
  </si>
  <si>
    <t>DUPO, VILLAGE OF</t>
  </si>
  <si>
    <t>EAST CARONDELET, VILLAGE OF</t>
  </si>
  <si>
    <t>EAST ST. LOUIS, CITY OF</t>
  </si>
  <si>
    <t>FAIRMONT CITY, VILLAGE OF</t>
  </si>
  <si>
    <t>FAYETTEVILLE, VILLAGE OF</t>
  </si>
  <si>
    <t>LEBANON, CITY OF</t>
  </si>
  <si>
    <t>MASCOUTAH, CITY OF</t>
  </si>
  <si>
    <t>NEW ATHENS, VILLAGE OF</t>
  </si>
  <si>
    <t>O'FALLON, CITY OF</t>
  </si>
  <si>
    <t>ST. LIBORY, VILLAGE OF</t>
  </si>
  <si>
    <t>SAUGET, VILLAGE OF</t>
  </si>
  <si>
    <t>SUMMERFIELD, VILLAGE OF</t>
  </si>
  <si>
    <t>SWANSEA, VILLAGE OF</t>
  </si>
  <si>
    <t>WASHINGTON PARK, VILLAGE OF</t>
  </si>
  <si>
    <t>STEPHENSON COUNTY *</t>
  </si>
  <si>
    <t>STEPHENSON COUNTY</t>
  </si>
  <si>
    <t>FREEPORT, CITY OF</t>
  </si>
  <si>
    <t>ORANGEVILLE, VILLAGE OF</t>
  </si>
  <si>
    <t>PEARL CITY, VILLAGE OF</t>
  </si>
  <si>
    <t>WINSLOW, VILLAGE OF</t>
  </si>
  <si>
    <t>ARMINGTON, VILLAGE OF</t>
  </si>
  <si>
    <t>TAZEWELL COUNTY</t>
  </si>
  <si>
    <t>CREVE COEUR, VILLAGE OF</t>
  </si>
  <si>
    <t>DELAVAN, CITY OF</t>
  </si>
  <si>
    <t>EAST PEORIA, CITY OF</t>
  </si>
  <si>
    <t>MINIER, VILLAGE OF</t>
  </si>
  <si>
    <t>MORTON, VILLAGE OF</t>
  </si>
  <si>
    <t>NORTH PEKIN, VILLAGE OF</t>
  </si>
  <si>
    <t>PEKIN, CITY OF</t>
  </si>
  <si>
    <t>WASHINGTON, CITY OF</t>
  </si>
  <si>
    <t>UNION COUNTY*</t>
  </si>
  <si>
    <t>UNION COUNTY</t>
  </si>
  <si>
    <t>DONGOLA, VILLAGE OF</t>
  </si>
  <si>
    <t>CATLIN, VILLAGE OF</t>
  </si>
  <si>
    <t>VERMILION COUNTY</t>
  </si>
  <si>
    <t>DANVILLE, CITY OF</t>
  </si>
  <si>
    <t>GEORGETOWN, CITY OF</t>
  </si>
  <si>
    <t>WESTVILLE, VILLAGE OF</t>
  </si>
  <si>
    <t>MOUNT CARMEL, CITY OF</t>
  </si>
  <si>
    <t>WABASH COUNTY</t>
  </si>
  <si>
    <t>WARREN COUNTY *</t>
  </si>
  <si>
    <t>WARREN COUNTY</t>
  </si>
  <si>
    <t>KIRKWOOD, VILLAGE OF</t>
  </si>
  <si>
    <t>MONMOUTH, CITY OF</t>
  </si>
  <si>
    <t>NASHVILLE, CITY OF</t>
  </si>
  <si>
    <t>WASHINGTON COUNTY</t>
  </si>
  <si>
    <t>OKAWVILLE, VILLAGE OF</t>
  </si>
  <si>
    <t>FAIRFIELD, CITY OF</t>
  </si>
  <si>
    <t>WAYNE COUNTY</t>
  </si>
  <si>
    <t>CARMI, CITY OF</t>
  </si>
  <si>
    <t>WHITE COUNTY</t>
  </si>
  <si>
    <t>CROSSVILLE, VILLAGE OF</t>
  </si>
  <si>
    <t>GRAYVILLE, CITY OF</t>
  </si>
  <si>
    <t>MAUNIE, VILLAGE OF</t>
  </si>
  <si>
    <t>WHITESIDE COUNTY*</t>
  </si>
  <si>
    <t>WHITESIDE COUNTY</t>
  </si>
  <si>
    <t>ALBANY, VILLAGE OF</t>
  </si>
  <si>
    <t>ERIE, VILLAGE OF</t>
  </si>
  <si>
    <t>FULTON, CITY OF</t>
  </si>
  <si>
    <t>MORRISON, CITY OF</t>
  </si>
  <si>
    <t>PROPHETSTOWN, CITY OF</t>
  </si>
  <si>
    <t>STERLING, CITY OF</t>
  </si>
  <si>
    <t>ROCK FALLS, CITY OF</t>
  </si>
  <si>
    <t>WILL COUNTY *</t>
  </si>
  <si>
    <t>WILL COUNTY</t>
  </si>
  <si>
    <t>BEECHER, VILLAGE OF</t>
  </si>
  <si>
    <t>CHANNAHON, VILLAGE OF</t>
  </si>
  <si>
    <t>CREST HILL, CITY OF</t>
  </si>
  <si>
    <t>CRETE, VILLAGE OF</t>
  </si>
  <si>
    <t>FRANKFORT, VILLAGE OF</t>
  </si>
  <si>
    <t>JOLIET, CITY OF</t>
  </si>
  <si>
    <t>LOCKPORT, CITY OF</t>
  </si>
  <si>
    <t>MANHATTAN, VILLAGE OF</t>
  </si>
  <si>
    <t>MOKENA, VILLAGE OF</t>
  </si>
  <si>
    <t>NEW LENOX, VILLAGE OF</t>
  </si>
  <si>
    <t>UNIVERSITY PARK, VILLAGE OF</t>
  </si>
  <si>
    <t>PEOTONE, VILLAGE OF</t>
  </si>
  <si>
    <t>ROCKDALE, VILLAGE OF</t>
  </si>
  <si>
    <t>ROMEOVILLE, VILLAGE OF</t>
  </si>
  <si>
    <t>SHOREWOOD,VILLAGE OF</t>
  </si>
  <si>
    <t>STEGER, VILLAGE OF</t>
  </si>
  <si>
    <t>SYMERTON, VILLAGE OF</t>
  </si>
  <si>
    <t>WILMINGTON, CITY OF</t>
  </si>
  <si>
    <t>CARTERVILLE, CITY OF</t>
  </si>
  <si>
    <t>WILLIAMSON COUNTY</t>
  </si>
  <si>
    <t>HERRIN, CITY OF</t>
  </si>
  <si>
    <t>JOHNSTON CITY, CITY OF</t>
  </si>
  <si>
    <t>MARION, CITY OF</t>
  </si>
  <si>
    <t>WINNEBAGO COUNTY *</t>
  </si>
  <si>
    <t>WINNEBAGO COUNTY</t>
  </si>
  <si>
    <t>CHERRY VALLEY, VILLAGE OF</t>
  </si>
  <si>
    <t>LOVES PARK, CITY OF</t>
  </si>
  <si>
    <t>ROCKFORD, CITY OF</t>
  </si>
  <si>
    <t>ROSCOE, VILLAGE OF</t>
  </si>
  <si>
    <t>SOUTH BELOIT, CITY OF</t>
  </si>
  <si>
    <t>EUREKA, CITY OF</t>
  </si>
  <si>
    <t>WOODFORD COUNTY</t>
  </si>
  <si>
    <t>ROANOKE, VILLAGE OF</t>
  </si>
  <si>
    <t>WASHBURN,VILLAGE OF</t>
  </si>
  <si>
    <t>BUREAU COUNTY *</t>
  </si>
  <si>
    <t>WOODFORD COUNTY *</t>
  </si>
  <si>
    <t>IROQUOIS COUNTY*</t>
  </si>
  <si>
    <t>MCHENRY COUNTY*</t>
  </si>
  <si>
    <t>EVERGREEN PARK, VILLAGE OF</t>
  </si>
  <si>
    <t>HAMBURG, VILLAGE OF</t>
  </si>
  <si>
    <t>KAMPSVILLE, VILLAGE OF</t>
  </si>
  <si>
    <t>KASKASKIA, VILLAGE OF</t>
  </si>
  <si>
    <t>WOODRIDGE, VILLAGE OF</t>
  </si>
  <si>
    <t>HARDIN, VILLAGE OF</t>
  </si>
  <si>
    <t>HENRY COUNTY *</t>
  </si>
  <si>
    <t>AROMA PARK, VILLAGE OF</t>
  </si>
  <si>
    <t>BANNER, VILLAGE OF</t>
  </si>
  <si>
    <t>CLEVELAND, VILLAGE OF</t>
  </si>
  <si>
    <t>COLONA, CITY OF</t>
  </si>
  <si>
    <t>DARIEN, CITY OF</t>
  </si>
  <si>
    <t>DESOTO, VILLAGE OF</t>
  </si>
  <si>
    <t>EAST DUBUQUE, CITY OF</t>
  </si>
  <si>
    <t>JO DAVIESS COUNTY</t>
  </si>
  <si>
    <t>GREENVIEW, VILLAGE OF</t>
  </si>
  <si>
    <t>HANOVER, VILLAGE OF</t>
  </si>
  <si>
    <t>LIVERPOOL, VILLAGE OF</t>
  </si>
  <si>
    <t>LONDON MILLS, VILLAGE OF</t>
  </si>
  <si>
    <t>POPLAR GROVE, VILLAGE OF</t>
  </si>
  <si>
    <t>NEOGA, CITY OF</t>
  </si>
  <si>
    <t>CUMBERLAND COUNTY</t>
  </si>
  <si>
    <t>PLAINFIELD, VILLAGE OF</t>
  </si>
  <si>
    <t>ROCKWOOD, VILLAGE OF</t>
  </si>
  <si>
    <t>TOULON,CITY OF</t>
  </si>
  <si>
    <t>VALMEYER, VILLAGE OF</t>
  </si>
  <si>
    <t>CARRIER MILLS, VILLAGE OF</t>
  </si>
  <si>
    <t>DURAND, VILLAGE OF</t>
  </si>
  <si>
    <t>HOPEDALE, VILLAGE OF</t>
  </si>
  <si>
    <t>HURST, CITY OF</t>
  </si>
  <si>
    <t>LIVINGSTON, VILLAGE OF</t>
  </si>
  <si>
    <t>LOAMI, VILLAGE OF</t>
  </si>
  <si>
    <t>OAKWOOD, VILLAGE OF</t>
  </si>
  <si>
    <t>PECATONICA, VILLAGE OF</t>
  </si>
  <si>
    <t>PLEASANT PLAINS, VILLAGE OF</t>
  </si>
  <si>
    <t>POTOMAC, VILLAGE OF</t>
  </si>
  <si>
    <t>SHERIDAN, VILLAGE OF</t>
  </si>
  <si>
    <t>THAYER, VILLAGE OF</t>
  </si>
  <si>
    <t>LAKEWOOD, VILLAGE OF</t>
  </si>
  <si>
    <t>MERCER COUNTY*</t>
  </si>
  <si>
    <t>CLINTON</t>
  </si>
  <si>
    <t>BOONE COUNTY *</t>
  </si>
  <si>
    <t>DE KALB COUNTY *</t>
  </si>
  <si>
    <t>CASS COUNTY *</t>
  </si>
  <si>
    <t>ALEXANDER COUNTY*</t>
  </si>
  <si>
    <t>BOLINGBROOK, VILLAGE OF</t>
  </si>
  <si>
    <t>TAZEWELL COUNTY *</t>
  </si>
  <si>
    <t>JOHNSON COUNTY *</t>
  </si>
  <si>
    <t>FARMER CITY, CITY OF</t>
  </si>
  <si>
    <t>WOODLAND, VILLAGE OF</t>
  </si>
  <si>
    <t>SAINTE MARIE, VILLAGE OF</t>
  </si>
  <si>
    <t>NORTH UTICA, VILLAGE OF</t>
  </si>
  <si>
    <t>MILLSTADT, VILLAGE OF</t>
  </si>
  <si>
    <t>ROCHESTER, VILLAGE OF</t>
  </si>
  <si>
    <t>BRAIDWOOD, CITY OF</t>
  </si>
  <si>
    <t>KINCAID, VILLAGE OF</t>
  </si>
  <si>
    <t>OAKLAND, CITY OF</t>
  </si>
  <si>
    <t>WAYNE, VILLAGE OF</t>
  </si>
  <si>
    <t>ROYALTON, VILLAGE OF</t>
  </si>
  <si>
    <t>VALIER,VILLAGE OF</t>
  </si>
  <si>
    <t>EAST BROOKLYN, VILLAGE OF</t>
  </si>
  <si>
    <t>DOWELL, VILLAGE OF</t>
  </si>
  <si>
    <t>ELKVILLE, VILLAGE OF</t>
  </si>
  <si>
    <t>MANTENO, VILLAGE OF</t>
  </si>
  <si>
    <t>SEATON, VILLAGE OF</t>
  </si>
  <si>
    <t>REYNOLDS, VILLAGE OF</t>
  </si>
  <si>
    <t>SPRING BAY, VILLAGE OF</t>
  </si>
  <si>
    <t>SMITHTON, VILLAGE OF</t>
  </si>
  <si>
    <t>CHAMPAIGN COUNTY *</t>
  </si>
  <si>
    <t>FAIRVIEW HGTS., CITY OF</t>
  </si>
  <si>
    <t>KANE COUNTY *</t>
  </si>
  <si>
    <t>FRANKLIN COUNTY*</t>
  </si>
  <si>
    <t>GALLATIN COUNTY *</t>
  </si>
  <si>
    <t>GREENE COUNTY *</t>
  </si>
  <si>
    <t>JO DAVIESS COUNTY *</t>
  </si>
  <si>
    <t>MORGAN COUNTY*</t>
  </si>
  <si>
    <t>SCOTT COUNTY*</t>
  </si>
  <si>
    <t>WHITE COUNTY *</t>
  </si>
  <si>
    <t>SANGAMON COUNTY *</t>
  </si>
  <si>
    <t>KNOX COUNTY *</t>
  </si>
  <si>
    <t>LAKEMOOR, VILLAGE OF</t>
  </si>
  <si>
    <t>EAST CAPE GIRARDEAU, VILLAGE OF</t>
  </si>
  <si>
    <t>LYNDON, VILLAGE OF</t>
  </si>
  <si>
    <t>PROSPECT HEIGHTS, CITY OF</t>
  </si>
  <si>
    <t>TRENTON, CITY OF</t>
  </si>
  <si>
    <t>LELAND GROVE,CITY OF</t>
  </si>
  <si>
    <t>CHRISTIAN COUNTY *</t>
  </si>
  <si>
    <t>JACKSON COUNTY *</t>
  </si>
  <si>
    <t>MACON COUNTY *</t>
  </si>
  <si>
    <t>LIVINGSTON COUNTY*</t>
  </si>
  <si>
    <t>MACOUPIN COUNTY*</t>
  </si>
  <si>
    <t>MCLEAN COUNTY *</t>
  </si>
  <si>
    <t>WILLIAMSON COUNTY *</t>
  </si>
  <si>
    <t>VERMILION COUNTY*</t>
  </si>
  <si>
    <t>HOLIDAY HILLS, VILLAGE OF</t>
  </si>
  <si>
    <t>EDWARDS COUNTY *</t>
  </si>
  <si>
    <t>CRAWFORD COUNTY*</t>
  </si>
  <si>
    <t>CLARK COUNTY*</t>
  </si>
  <si>
    <t>AUBURN, CITY OF</t>
  </si>
  <si>
    <t>BIGGSVILLE, VILLAGE OF</t>
  </si>
  <si>
    <t>BLUE MOUND, VILLAGE OF</t>
  </si>
  <si>
    <t>DIVERNON, VILLAGE OF</t>
  </si>
  <si>
    <t>EARLVILLE, CITY OF</t>
  </si>
  <si>
    <t>FREEMAN SPUR, VILLAGE OF</t>
  </si>
  <si>
    <t>GORHAM, VILLAGE OF</t>
  </si>
  <si>
    <t>HILLCREST, VILLAGE OF</t>
  </si>
  <si>
    <t>MOUNT ZION, VILLAGE OF</t>
  </si>
  <si>
    <t>SHERMAN, VILLAGE OF</t>
  </si>
  <si>
    <t>WONDER LAKE, VILLAGE OF</t>
  </si>
  <si>
    <t>COLES COUNTY *</t>
  </si>
  <si>
    <t>CUMBERLAND COUNTY *</t>
  </si>
  <si>
    <t>SALINE COUNTY *</t>
  </si>
  <si>
    <t>BROWN COUNTY *</t>
  </si>
  <si>
    <t>BROWN COUNTY</t>
  </si>
  <si>
    <t>JASPER COUNTY *</t>
  </si>
  <si>
    <t>MONTGOMERY COUNTY *</t>
  </si>
  <si>
    <t>PUTNAM COUNTY *</t>
  </si>
  <si>
    <t>MARSHALL COUNTY *</t>
  </si>
  <si>
    <t>RICHLAND COUNTY *</t>
  </si>
  <si>
    <t>BOND COUNTY *</t>
  </si>
  <si>
    <t>MOULTRIE COUNTY *</t>
  </si>
  <si>
    <t>MCDONOUGH COUNTY *</t>
  </si>
  <si>
    <t>SKOKIE, VILLAGE OF</t>
  </si>
  <si>
    <t>LINCOLNWOOD, VILLAGE OF</t>
  </si>
  <si>
    <t>JEROME, VILLAGE OF</t>
  </si>
  <si>
    <t>HAINESVILLE, VILLAGE OF</t>
  </si>
  <si>
    <t>ATLANTA, CITY OF</t>
  </si>
  <si>
    <t>BEDFORD PARK, VILLAGE OF</t>
  </si>
  <si>
    <t>MACHESNEY PARK, VILLAGE OF</t>
  </si>
  <si>
    <t>ELKHART, VILLAGE OF</t>
  </si>
  <si>
    <t>SOUTH WILMINGTON, VILLAGE OF</t>
  </si>
  <si>
    <t>SUN RIVER TERRACE, VILLAGE OF</t>
  </si>
  <si>
    <t>FORSYTH, VILLAGE OF</t>
  </si>
  <si>
    <t>MAPLE PARK, VILLAGE OF</t>
  </si>
  <si>
    <t>MINOOKA, VILLAGE OF</t>
  </si>
  <si>
    <t>BRACEVILLE, VILLAGE OF</t>
  </si>
  <si>
    <t>ARCOLA, CITY OF</t>
  </si>
  <si>
    <t>BEACH PARK, VILLAGE OF</t>
  </si>
  <si>
    <t>ASHLAND, VILLAGE OF</t>
  </si>
  <si>
    <t>ELBURN, VILLAGE OF</t>
  </si>
  <si>
    <t>CHATSWORTH, TOWN OF</t>
  </si>
  <si>
    <t>DEER PARK, VILLAGE OF</t>
  </si>
  <si>
    <t>BERKELEY, VILLAGE OF</t>
  </si>
  <si>
    <t>WILLIAMSVILLE, VILLAGE OF</t>
  </si>
  <si>
    <t>SHILOH, VILLAGE OF</t>
  </si>
  <si>
    <t>ILLIOPOLIS, VILLAGE OF</t>
  </si>
  <si>
    <t>BECKEMEYER, VILLAGE OF</t>
  </si>
  <si>
    <t>GREENWOOD, VILLAGE OF</t>
  </si>
  <si>
    <t>TONICA, VILLAGE OF</t>
  </si>
  <si>
    <t>DOWNS, VILLAGE OF</t>
  </si>
  <si>
    <t>SAYBROOK, VILLAGE OF</t>
  </si>
  <si>
    <t>DAVIS JUNCTION, VILLAGE OF</t>
  </si>
  <si>
    <t>BIG ROCK, VILLAGE OF</t>
  </si>
  <si>
    <t>ASHMORE, VILLAGE OF</t>
  </si>
  <si>
    <t>CHRISMAN, CITY OF</t>
  </si>
  <si>
    <t>FLANAGAN, VILLAGE OF</t>
  </si>
  <si>
    <t>ATHENS, CITY OF</t>
  </si>
  <si>
    <t>CAMPTON HILLS, VILLAGE OF</t>
  </si>
  <si>
    <t>GALENA, CITY OF</t>
  </si>
  <si>
    <t>MARKHAM, CITY OF</t>
  </si>
  <si>
    <t>PALATINE, VILLAGE OF</t>
  </si>
  <si>
    <t>ROCK ISLAND, CITY OF</t>
  </si>
  <si>
    <t>NEW MILFORD, VILLAGE OF</t>
  </si>
  <si>
    <t>EDINBURG, VILLAGE OF</t>
  </si>
  <si>
    <t>170674A</t>
  </si>
  <si>
    <t>ALEXIS, VILLAGE OF</t>
  </si>
  <si>
    <t>Total Payments since community joined program</t>
  </si>
  <si>
    <t xml:space="preserve"> 25%+ % of total</t>
  </si>
  <si>
    <t>up to 18% % of total</t>
  </si>
  <si>
    <t>total (25 + 18) facing increases</t>
  </si>
  <si>
    <t>% of total</t>
  </si>
  <si>
    <t>Change in number from 2012</t>
  </si>
  <si>
    <t>% chg from 2012</t>
  </si>
  <si>
    <t>Change in premiums from 2012</t>
  </si>
  <si>
    <t>AVERAGE</t>
  </si>
  <si>
    <t>Number of policies facing annual increases of 25 percent until policyholder switches to a risk-based rate (a rate based on their specific situation)</t>
  </si>
  <si>
    <t>TAMMS</t>
  </si>
  <si>
    <t>THEBES</t>
  </si>
  <si>
    <t>CHERRY</t>
  </si>
  <si>
    <t>DE PUE</t>
  </si>
  <si>
    <t>MANLIUS</t>
  </si>
  <si>
    <t>TISKILWA</t>
  </si>
  <si>
    <t>WALNUT</t>
  </si>
  <si>
    <t>CHANDLERVILLE</t>
  </si>
  <si>
    <t>BROADLANDS</t>
  </si>
  <si>
    <t>FISHER</t>
  </si>
  <si>
    <t>MAHOMET</t>
  </si>
  <si>
    <t>RANTOUL</t>
  </si>
  <si>
    <t>ST. JOSEPH</t>
  </si>
  <si>
    <t>SIDNEY</t>
  </si>
  <si>
    <t>STONINGTON</t>
  </si>
  <si>
    <t>CLAY CITY</t>
  </si>
  <si>
    <t>GERMANTOWN</t>
  </si>
  <si>
    <t>NEW BADEN</t>
  </si>
  <si>
    <t>ALSIP</t>
  </si>
  <si>
    <t>ARLINGTON HEIGHTS</t>
  </si>
  <si>
    <t>BARRINGTON</t>
  </si>
  <si>
    <t>BARRINGTON HILLS</t>
  </si>
  <si>
    <t>BARTLETT</t>
  </si>
  <si>
    <t>BELLWOOD</t>
  </si>
  <si>
    <t>BRIDGEVIEW</t>
  </si>
  <si>
    <t>BROOKFIELD</t>
  </si>
  <si>
    <t>BROADVIEW</t>
  </si>
  <si>
    <t>BUFFALO GROVE</t>
  </si>
  <si>
    <t>BURNHAM</t>
  </si>
  <si>
    <t>BURR RIDGE</t>
  </si>
  <si>
    <t>CALUMET PARK</t>
  </si>
  <si>
    <t>CHICAGO RIDGE</t>
  </si>
  <si>
    <t>CRESTWOOD</t>
  </si>
  <si>
    <t>DIXMOOR</t>
  </si>
  <si>
    <t>DOLTON</t>
  </si>
  <si>
    <t>FORD HEIGHTS</t>
  </si>
  <si>
    <t>EAST HAZEL CREST</t>
  </si>
  <si>
    <t>ELK GROVE VILLAGE</t>
  </si>
  <si>
    <t>ELMWOOD PARK</t>
  </si>
  <si>
    <t>FLOSSMOOR</t>
  </si>
  <si>
    <t>FOREST PARK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</si>
  <si>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</si>
  <si>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</si>
  <si>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</si>
  <si>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</si>
  <si>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</si>
  <si>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</si>
  <si>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</si>
  <si>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HAZEL CREST</t>
  </si>
  <si>
    <t>HILLSIDE</t>
  </si>
  <si>
    <t>HINSDALE</t>
  </si>
  <si>
    <t>HODGKINS</t>
  </si>
  <si>
    <t>HOFFMAN ESTATES</t>
  </si>
  <si>
    <t>WAPELLA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</si>
  <si>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</si>
  <si>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</si>
  <si>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</si>
  <si>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</si>
  <si>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</si>
  <si>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</si>
  <si>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</si>
  <si>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</si>
  <si>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</si>
  <si>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LYNWOOD</t>
  </si>
  <si>
    <t>LYONS</t>
  </si>
  <si>
    <t>MCCOOK</t>
  </si>
  <si>
    <t>MATTESON</t>
  </si>
  <si>
    <t>MAYWOOD</t>
  </si>
  <si>
    <t>MELROSE PARK</t>
  </si>
  <si>
    <t>MIDLOTHIAN</t>
  </si>
  <si>
    <t>MORTON GROVE</t>
  </si>
  <si>
    <t>MOUNT PROSPECT</t>
  </si>
  <si>
    <t>NILES</t>
  </si>
  <si>
    <t>NORRIDGE</t>
  </si>
  <si>
    <t>NORTHBROOK</t>
  </si>
  <si>
    <t>NORTHFIELD</t>
  </si>
  <si>
    <t>NORTH RIVERSIDE</t>
  </si>
  <si>
    <t>OAK LAWN</t>
  </si>
  <si>
    <t>WELDON</t>
  </si>
  <si>
    <t>OLYMPIA FIELDS</t>
  </si>
  <si>
    <t>ORLAND PARK</t>
  </si>
  <si>
    <t>PALOS PARK</t>
  </si>
  <si>
    <t>PARK FOREST</t>
  </si>
  <si>
    <t>PHOENIX</t>
  </si>
  <si>
    <t>POSEN</t>
  </si>
  <si>
    <t>RICHTON PARK</t>
  </si>
  <si>
    <t>RIVERDALE</t>
  </si>
  <si>
    <t>RIVER GROVE</t>
  </si>
  <si>
    <t>RIVERSIDE</t>
  </si>
  <si>
    <t>ROBBINS</t>
  </si>
  <si>
    <t>ROSEMONT</t>
  </si>
  <si>
    <t>SAUK VILLAGE</t>
  </si>
  <si>
    <t>SCHAUMBURG</t>
  </si>
  <si>
    <t>SCHILLER PARK</t>
  </si>
  <si>
    <t>SOUTH BARRINGTON</t>
  </si>
  <si>
    <t>SOUTH CHICAGO HEIGHTS</t>
  </si>
  <si>
    <t>SOUTH HOLLAND</t>
  </si>
  <si>
    <t>STICKNEY</t>
  </si>
  <si>
    <t>STONE PARK</t>
  </si>
  <si>
    <t>STREAMWOOD</t>
  </si>
  <si>
    <t>SUMMIT</t>
  </si>
  <si>
    <t>THORNTON</t>
  </si>
  <si>
    <t>TINLEY PARK</t>
  </si>
  <si>
    <t>WESTCHESTER</t>
  </si>
  <si>
    <t>WESTERN SPRINGS</t>
  </si>
  <si>
    <t>ORLAND HILLS</t>
  </si>
  <si>
    <t>WHEELING</t>
  </si>
  <si>
    <t>WILLOW SPRINGS</t>
  </si>
  <si>
    <t>WILMETTE</t>
  </si>
  <si>
    <t>WINNETKA</t>
  </si>
  <si>
    <t>WORTH</t>
  </si>
  <si>
    <t>HUTSONVILLE</t>
  </si>
  <si>
    <t>PALESTINE</t>
  </si>
  <si>
    <t>HINCKLEY</t>
  </si>
  <si>
    <t>KINGSTON</t>
  </si>
  <si>
    <t>KIRKLAND</t>
  </si>
  <si>
    <t>SHABBONA</t>
  </si>
  <si>
    <t>ADDISON</t>
  </si>
  <si>
    <t>BENSENVILLE</t>
  </si>
  <si>
    <t>BLOOMINGDALE</t>
  </si>
  <si>
    <t>CAROL STREAM</t>
  </si>
  <si>
    <t>CLARENDON HILLS</t>
  </si>
  <si>
    <t>DOWNERS GROVE</t>
  </si>
  <si>
    <t>GLENDALE HEIGHTS</t>
  </si>
  <si>
    <t>GLEN ELLYN</t>
  </si>
  <si>
    <t>ITASCA</t>
  </si>
  <si>
    <t>LISLE</t>
  </si>
  <si>
    <t>LOMBARD</t>
  </si>
  <si>
    <t>OAK BROOK</t>
  </si>
  <si>
    <t>ROSELLE</t>
  </si>
  <si>
    <t>VILLA PARK</t>
  </si>
  <si>
    <t>WESTMONT</t>
  </si>
  <si>
    <t>WILLOWBROOK</t>
  </si>
  <si>
    <t>WINFIELD</t>
  </si>
  <si>
    <t>BROWNS</t>
  </si>
  <si>
    <t>PIPER CITY</t>
  </si>
  <si>
    <t>JUNCTION</t>
  </si>
  <si>
    <t>NEW HAVEN</t>
  </si>
  <si>
    <t>OMAHA</t>
  </si>
  <si>
    <t>RIDGWAY</t>
  </si>
  <si>
    <t>ELDRED</t>
  </si>
  <si>
    <t>HILLVIEW</t>
  </si>
  <si>
    <t>CARBON HILL</t>
  </si>
  <si>
    <t>COAL CITY</t>
  </si>
  <si>
    <t>GARDNER</t>
  </si>
  <si>
    <t>MAZON</t>
  </si>
  <si>
    <t>PONTOOSUC</t>
  </si>
  <si>
    <t>ELIZABETHTOWN</t>
  </si>
  <si>
    <t>GLADSTONE</t>
  </si>
  <si>
    <t>GULFPORT</t>
  </si>
  <si>
    <t>OQUAWKA</t>
  </si>
  <si>
    <t>CISSNA PARK</t>
  </si>
  <si>
    <t>CRESCENT CITY</t>
  </si>
  <si>
    <t>MILFORD</t>
  </si>
  <si>
    <t>MARYVILLE</t>
  </si>
  <si>
    <t>MAKANDA</t>
  </si>
  <si>
    <t>INA</t>
  </si>
  <si>
    <t>ELSAH</t>
  </si>
  <si>
    <t>CARPENTERSVILLE</t>
  </si>
  <si>
    <t>EAST DUNDEE</t>
  </si>
  <si>
    <t>GILBERTS</t>
  </si>
  <si>
    <t>HAMPSHIRE</t>
  </si>
  <si>
    <t>MONTGOMERY</t>
  </si>
  <si>
    <t>NORTH AURORA</t>
  </si>
  <si>
    <t>SLEEPY HOLLOW</t>
  </si>
  <si>
    <t>SOUTH ELGIN</t>
  </si>
  <si>
    <t>SUGAR GROVE</t>
  </si>
  <si>
    <t>WEST DUNDEE</t>
  </si>
  <si>
    <t>BOURBONNAIS</t>
  </si>
  <si>
    <t>BRADLEY</t>
  </si>
  <si>
    <t>LISBON</t>
  </si>
  <si>
    <t>MILLINGTON</t>
  </si>
  <si>
    <t>NEWARK</t>
  </si>
  <si>
    <t>OSWEGO</t>
  </si>
  <si>
    <t>ANTIOCH</t>
  </si>
  <si>
    <t>BANNOCKBURN</t>
  </si>
  <si>
    <t>DEERFIELD</t>
  </si>
  <si>
    <t>FOX LAKE</t>
  </si>
  <si>
    <t>GRAYSLAKE</t>
  </si>
  <si>
    <t>GREEN OAKS</t>
  </si>
  <si>
    <t>GURNEE</t>
  </si>
  <si>
    <t>HAWTHORN WOODS</t>
  </si>
  <si>
    <t>ISLAND LAKE</t>
  </si>
  <si>
    <t>KILDEER</t>
  </si>
  <si>
    <t>LAKE BARRINGTON</t>
  </si>
  <si>
    <t>LAKE BLUFF</t>
  </si>
  <si>
    <t>LAKE VILLA</t>
  </si>
  <si>
    <t>LAKE ZURICH</t>
  </si>
  <si>
    <t>LIBERTYVILLE</t>
  </si>
  <si>
    <t>LINCOLNSHIRE</t>
  </si>
  <si>
    <t>LINDENHURST</t>
  </si>
  <si>
    <t>LONG GROVE</t>
  </si>
  <si>
    <t>METTAWA</t>
  </si>
  <si>
    <t>MUNDELEIN</t>
  </si>
  <si>
    <t>NORTH BARRINGTON</t>
  </si>
  <si>
    <t>RIVERWOODS</t>
  </si>
  <si>
    <t>ROUND LAKE</t>
  </si>
  <si>
    <t>ROUND LAKE BEACH</t>
  </si>
  <si>
    <t>ROUND LAKE HEIGHTS</t>
  </si>
  <si>
    <t>ROUND LAKE PARK</t>
  </si>
  <si>
    <t>THIRD LAKE</t>
  </si>
  <si>
    <t>TOWER LAKES</t>
  </si>
  <si>
    <t>VERNON HILLS</t>
  </si>
  <si>
    <t>WADSWORTH</t>
  </si>
  <si>
    <t>WAUCONDA</t>
  </si>
  <si>
    <t>WINTHROP HARBOR</t>
  </si>
  <si>
    <t>SENECA</t>
  </si>
  <si>
    <t>ASHTON</t>
  </si>
  <si>
    <t>NELSON</t>
  </si>
  <si>
    <t>STEWARD</t>
  </si>
  <si>
    <t>DWIGHT</t>
  </si>
  <si>
    <t>FORREST</t>
  </si>
  <si>
    <t>BETHALTO</t>
  </si>
  <si>
    <t>EAST ALTON</t>
  </si>
  <si>
    <t>GLEN CARBON</t>
  </si>
  <si>
    <t>HARTFORD</t>
  </si>
  <si>
    <t>PONTOON BEACH</t>
  </si>
  <si>
    <t>ROXANA</t>
  </si>
  <si>
    <t>SOUTH ROXANA</t>
  </si>
  <si>
    <t>CENTRAL CITY</t>
  </si>
  <si>
    <t>SPARLAND</t>
  </si>
  <si>
    <t>BATH</t>
  </si>
  <si>
    <t>ALGONQUIN</t>
  </si>
  <si>
    <t>CARY</t>
  </si>
  <si>
    <t>FOX RIVER GROVE</t>
  </si>
  <si>
    <t>PORT BARRINGTON</t>
  </si>
  <si>
    <t>HUNTLEY</t>
  </si>
  <si>
    <t>LAKE-IN-THE-HILLS</t>
  </si>
  <si>
    <t>RICHMOND</t>
  </si>
  <si>
    <t>SPRING GROVE</t>
  </si>
  <si>
    <t>JOHNSBURG</t>
  </si>
  <si>
    <t>UNION</t>
  </si>
  <si>
    <t>CARLOCK</t>
  </si>
  <si>
    <t>COLFAX</t>
  </si>
  <si>
    <t>HEYWORTH</t>
  </si>
  <si>
    <t>HUDSON</t>
  </si>
  <si>
    <t>MCLEAN</t>
  </si>
  <si>
    <t>TOWANDA</t>
  </si>
  <si>
    <t>FULTS</t>
  </si>
  <si>
    <t>MEREDOSIA</t>
  </si>
  <si>
    <t>S. JACKSONVILLE</t>
  </si>
  <si>
    <t>ARTHUR</t>
  </si>
  <si>
    <t>DALTON CITY</t>
  </si>
  <si>
    <t>LOVINGTON</t>
  </si>
  <si>
    <t>FORRESTON</t>
  </si>
  <si>
    <t>LEAF RIVER</t>
  </si>
  <si>
    <t>BARTONVILLE</t>
  </si>
  <si>
    <t>PEORIA HEIGHTS</t>
  </si>
  <si>
    <t>ATWOOD</t>
  </si>
  <si>
    <t>DELAND</t>
  </si>
  <si>
    <t>MANSFIELD</t>
  </si>
  <si>
    <t>HULL</t>
  </si>
  <si>
    <t>NEBO</t>
  </si>
  <si>
    <t>PEARL</t>
  </si>
  <si>
    <t>PLEASANT HILL</t>
  </si>
  <si>
    <t>VALLEY CITY</t>
  </si>
  <si>
    <t>KARNAK</t>
  </si>
  <si>
    <t>PULASKI</t>
  </si>
  <si>
    <t>ULLIN</t>
  </si>
  <si>
    <t>MCNABB</t>
  </si>
  <si>
    <t>EVANSVILLE</t>
  </si>
  <si>
    <t>PRAIRIE DU ROCHER</t>
  </si>
  <si>
    <t>ANDALUSIA</t>
  </si>
  <si>
    <t>CARBON CLIFF</t>
  </si>
  <si>
    <t>COAL VALLEY</t>
  </si>
  <si>
    <t>CORDOVA</t>
  </si>
  <si>
    <t>HAMPTON</t>
  </si>
  <si>
    <t>HILLSDALE</t>
  </si>
  <si>
    <t>MILAN</t>
  </si>
  <si>
    <t>PORT BYRON</t>
  </si>
  <si>
    <t>RAPIDS CITY</t>
  </si>
  <si>
    <t>GALATIA</t>
  </si>
  <si>
    <t>MUDDY</t>
  </si>
  <si>
    <t>CHATHAM</t>
  </si>
  <si>
    <t>PAWNEE</t>
  </si>
  <si>
    <t>RIVERTON</t>
  </si>
  <si>
    <t>BROWNING</t>
  </si>
  <si>
    <t>BLUFFS</t>
  </si>
  <si>
    <t>ALORTON</t>
  </si>
  <si>
    <t>BROOKLYN</t>
  </si>
  <si>
    <t>CAHOKIA</t>
  </si>
  <si>
    <t>CASEYVILLE</t>
  </si>
  <si>
    <t>DUPO</t>
  </si>
  <si>
    <t>EAST CARONDELET</t>
  </si>
  <si>
    <t>FAIRMONT CITY</t>
  </si>
  <si>
    <t>FAYETTEVILLE</t>
  </si>
  <si>
    <t>NEW ATHENS</t>
  </si>
  <si>
    <t>ST. LIBORY</t>
  </si>
  <si>
    <t>SAUGET</t>
  </si>
  <si>
    <t>SUMMERFIELD</t>
  </si>
  <si>
    <t>SWANSEA</t>
  </si>
  <si>
    <t>WASHINGTON PARK</t>
  </si>
  <si>
    <t>ORANGEVILLE</t>
  </si>
  <si>
    <t>PEARL CITY</t>
  </si>
  <si>
    <t>WINSLOW</t>
  </si>
  <si>
    <t>ARMINGTON</t>
  </si>
  <si>
    <t>CREVE COEUR</t>
  </si>
  <si>
    <t>MINIER</t>
  </si>
  <si>
    <t>MORTON</t>
  </si>
  <si>
    <t>NORTH PEKIN</t>
  </si>
  <si>
    <t>DONGOLA</t>
  </si>
  <si>
    <t>CATLIN</t>
  </si>
  <si>
    <t>WESTVILLE</t>
  </si>
  <si>
    <t>KIRKWOOD</t>
  </si>
  <si>
    <t>OKAWVILLE</t>
  </si>
  <si>
    <t>CROSSVILLE</t>
  </si>
  <si>
    <t>MAUNIE</t>
  </si>
  <si>
    <t>ALBANY</t>
  </si>
  <si>
    <t>ERIE</t>
  </si>
  <si>
    <t>BEECHER</t>
  </si>
  <si>
    <t>CHANNAHON</t>
  </si>
  <si>
    <t>CRETE</t>
  </si>
  <si>
    <t>FRANKFORT</t>
  </si>
  <si>
    <t>MANHATTAN</t>
  </si>
  <si>
    <t>MOKENA</t>
  </si>
  <si>
    <t>NEW LENOX</t>
  </si>
  <si>
    <t>UNIVERSITY PARK</t>
  </si>
  <si>
    <t>PEOTONE</t>
  </si>
  <si>
    <t>ROCKDALE</t>
  </si>
  <si>
    <t>ROMEOVILLE</t>
  </si>
  <si>
    <t>STEGER</t>
  </si>
  <si>
    <t>SYMERTON</t>
  </si>
  <si>
    <t>CHERRY VALLEY</t>
  </si>
  <si>
    <t>ROSCOE</t>
  </si>
  <si>
    <t>ROANOKE</t>
  </si>
  <si>
    <t>EVERGREEN PARK</t>
  </si>
  <si>
    <t>HAMBURG</t>
  </si>
  <si>
    <t>KAMPSVILLE</t>
  </si>
  <si>
    <t>KASKASKIA</t>
  </si>
  <si>
    <t>WOODRIDGE</t>
  </si>
  <si>
    <t>HARDIN</t>
  </si>
  <si>
    <t>AROMA PARK</t>
  </si>
  <si>
    <t>BANNER</t>
  </si>
  <si>
    <t>CLEVELAND</t>
  </si>
  <si>
    <t>DESOTO</t>
  </si>
  <si>
    <t>GREENVIEW</t>
  </si>
  <si>
    <t>HANOVER</t>
  </si>
  <si>
    <t>LIVERPOOL</t>
  </si>
  <si>
    <t>LONDON MILLS</t>
  </si>
  <si>
    <t>POPLAR GROVE</t>
  </si>
  <si>
    <t>PLAINFIELD</t>
  </si>
  <si>
    <t>ROCKWOOD</t>
  </si>
  <si>
    <t>VALMEYER</t>
  </si>
  <si>
    <t>CARRIER MILLS</t>
  </si>
  <si>
    <t>DURAND</t>
  </si>
  <si>
    <t>HOPEDALE</t>
  </si>
  <si>
    <t>LIVINGSTON</t>
  </si>
  <si>
    <t>LOAMI</t>
  </si>
  <si>
    <t>OAKWOOD</t>
  </si>
  <si>
    <t>PECATONICA</t>
  </si>
  <si>
    <t>PLEASANT PLAINS</t>
  </si>
  <si>
    <t>POTOMAC</t>
  </si>
  <si>
    <t>SHERIDAN</t>
  </si>
  <si>
    <t>THAYER</t>
  </si>
  <si>
    <t>LAKEWOOD</t>
  </si>
  <si>
    <t>BOLINGBROOK</t>
  </si>
  <si>
    <t>WOODLAND</t>
  </si>
  <si>
    <t>SAINTE MARIE</t>
  </si>
  <si>
    <t>NORTH UTICA</t>
  </si>
  <si>
    <t>MILLSTADT</t>
  </si>
  <si>
    <t>ROCHESTER</t>
  </si>
  <si>
    <t>KINCAID</t>
  </si>
  <si>
    <t>WAYNE</t>
  </si>
  <si>
    <t>ROYALTON</t>
  </si>
  <si>
    <t>EAST BROOKLYN</t>
  </si>
  <si>
    <t>DOWELL</t>
  </si>
  <si>
    <t>ELKVILLE</t>
  </si>
  <si>
    <t>MANTENO</t>
  </si>
  <si>
    <t>SEATON</t>
  </si>
  <si>
    <t>REYNOLDS</t>
  </si>
  <si>
    <t>SPRING BAY</t>
  </si>
  <si>
    <t>SMITHTON</t>
  </si>
  <si>
    <t>LAKEMOOR</t>
  </si>
  <si>
    <t>EAST CAPE GIRARDEAU</t>
  </si>
  <si>
    <t>LYNDON</t>
  </si>
  <si>
    <t>HOLIDAY HILLS</t>
  </si>
  <si>
    <t>BIGGSVILLE</t>
  </si>
  <si>
    <t>BLUE MOUND</t>
  </si>
  <si>
    <t>DIVERNON</t>
  </si>
  <si>
    <t>FREEMAN SPUR</t>
  </si>
  <si>
    <t>GORHAM</t>
  </si>
  <si>
    <t>HILLCREST</t>
  </si>
  <si>
    <t>MOUNT ZION</t>
  </si>
  <si>
    <t>SHERMAN</t>
  </si>
  <si>
    <t>WONDER LAKE</t>
  </si>
  <si>
    <t>SKOKIE</t>
  </si>
  <si>
    <t>LINCOLNWOOD</t>
  </si>
  <si>
    <t>JEROME</t>
  </si>
  <si>
    <t>HAINESVILLE</t>
  </si>
  <si>
    <t>BEDFORD PARK</t>
  </si>
  <si>
    <t>MACHESNEY PARK</t>
  </si>
  <si>
    <t>ELKHART</t>
  </si>
  <si>
    <t>SOUTH WILMINGTON</t>
  </si>
  <si>
    <t>SUN RIVER TERRACE</t>
  </si>
  <si>
    <t>FORSYTH</t>
  </si>
  <si>
    <t>MAPLE PARK</t>
  </si>
  <si>
    <t>MINOOKA</t>
  </si>
  <si>
    <t>BRACEVILLE</t>
  </si>
  <si>
    <t>BEACH PARK</t>
  </si>
  <si>
    <t>ASHLAND</t>
  </si>
  <si>
    <t>ELBURN</t>
  </si>
  <si>
    <t>DEER PARK</t>
  </si>
  <si>
    <t>BERKELEY</t>
  </si>
  <si>
    <t>WILLIAMSVILLE</t>
  </si>
  <si>
    <t>SHILOH</t>
  </si>
  <si>
    <t>ILLIOPOLIS</t>
  </si>
  <si>
    <t>BECKEMEYER</t>
  </si>
  <si>
    <t>GREENWOOD</t>
  </si>
  <si>
    <t>TONICA</t>
  </si>
  <si>
    <t>DOWNS</t>
  </si>
  <si>
    <t>SAYBROOK</t>
  </si>
  <si>
    <t>DAVIS JUNCTION</t>
  </si>
  <si>
    <t>BIG ROCK</t>
  </si>
  <si>
    <t>ASHMORE</t>
  </si>
  <si>
    <t>FLANAGAN</t>
  </si>
  <si>
    <t>CAMPTON HILLS</t>
  </si>
  <si>
    <t>PALATINE</t>
  </si>
  <si>
    <t>NEW MILFORD</t>
  </si>
  <si>
    <t>EDINBURG</t>
  </si>
  <si>
    <t>ALEXIS</t>
  </si>
  <si>
    <t>QUINCY</t>
  </si>
  <si>
    <t>CAIRO</t>
  </si>
  <si>
    <t>GREENVILLE</t>
  </si>
  <si>
    <t>BELVIDERE</t>
  </si>
  <si>
    <t>PRINCETON</t>
  </si>
  <si>
    <t>SPRING VALLEY</t>
  </si>
  <si>
    <t>MT. CARROLL</t>
  </si>
  <si>
    <t>SAVANNA</t>
  </si>
  <si>
    <t>BEARDSTOWN</t>
  </si>
  <si>
    <t>VIRGINIA</t>
  </si>
  <si>
    <t>CHAMPAIGN</t>
  </si>
  <si>
    <t>URBANA</t>
  </si>
  <si>
    <t>TAYLORVILLE</t>
  </si>
  <si>
    <t>MARSHALL</t>
  </si>
  <si>
    <t>MARTINSVILLE</t>
  </si>
  <si>
    <t>FLORA</t>
  </si>
  <si>
    <t>CARLYLE</t>
  </si>
  <si>
    <t>CHARLESTON</t>
  </si>
  <si>
    <t>MATTOON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</si>
  <si>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</si>
  <si>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</si>
  <si>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</si>
  <si>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</si>
  <si>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</si>
  <si>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</si>
  <si>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</si>
  <si>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</si>
  <si>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</si>
  <si>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</si>
  <si>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</si>
  <si>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</si>
  <si>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NORTHLAKE</t>
  </si>
  <si>
    <t>OAK FOREST</t>
  </si>
  <si>
    <t>PALOS HEIGHTS</t>
  </si>
  <si>
    <t>PALOS HILLS</t>
  </si>
  <si>
    <t>PARK RIDGE</t>
  </si>
  <si>
    <t>RIVER FOREST</t>
  </si>
  <si>
    <t>ROLLING MEADOWS</t>
  </si>
  <si>
    <t>ROBINSON</t>
  </si>
  <si>
    <t>DE KALB</t>
  </si>
  <si>
    <t>GENOA</t>
  </si>
  <si>
    <t>SANDWICH</t>
  </si>
  <si>
    <t>SYCAMORE</t>
  </si>
  <si>
    <t>TUSCOLA</t>
  </si>
  <si>
    <t>VILLA GROVE</t>
  </si>
  <si>
    <t>ELMHURST</t>
  </si>
  <si>
    <t>NAPERVILLE</t>
  </si>
  <si>
    <t>OAKBROOK TERRACE</t>
  </si>
  <si>
    <t>WARRENVILLE</t>
  </si>
  <si>
    <t>WEST CHICAGO</t>
  </si>
  <si>
    <t>WHEATON</t>
  </si>
  <si>
    <t>WOOD DALE</t>
  </si>
  <si>
    <t>PARIS</t>
  </si>
  <si>
    <t>EFFINGHAM</t>
  </si>
  <si>
    <t>VANDALIA</t>
  </si>
  <si>
    <t>PAXTON</t>
  </si>
  <si>
    <t>BENTON</t>
  </si>
  <si>
    <t>CHRISTOPHER</t>
  </si>
  <si>
    <t>WEST FRANKFORT</t>
  </si>
  <si>
    <t>ZEIGLER</t>
  </si>
  <si>
    <t>CANTON</t>
  </si>
  <si>
    <t>CARROLLTON</t>
  </si>
  <si>
    <t>MORRIS</t>
  </si>
  <si>
    <t>HAMILTON</t>
  </si>
  <si>
    <t>WARSAW</t>
  </si>
  <si>
    <t>ROSICLARE</t>
  </si>
  <si>
    <t>DALLAS CITY</t>
  </si>
  <si>
    <t>GENESEO</t>
  </si>
  <si>
    <t>KEWANEE</t>
  </si>
  <si>
    <t>GILMAN</t>
  </si>
  <si>
    <t>WATSEKA</t>
  </si>
  <si>
    <t>CARBONDALE</t>
  </si>
  <si>
    <t>MURPHYSBORO</t>
  </si>
  <si>
    <t>NEWTON</t>
  </si>
  <si>
    <t>MOUNT VERNON</t>
  </si>
  <si>
    <t>GRAFTON</t>
  </si>
  <si>
    <t>JERSEYVILLE</t>
  </si>
  <si>
    <t>VIENNA</t>
  </si>
  <si>
    <t>AURORA</t>
  </si>
  <si>
    <t>BATAVIA</t>
  </si>
  <si>
    <t>GENEVA</t>
  </si>
  <si>
    <t>ST. CHARLES</t>
  </si>
  <si>
    <t>KANKAKEE</t>
  </si>
  <si>
    <t>MOMENCE</t>
  </si>
  <si>
    <t>PLANO</t>
  </si>
  <si>
    <t>YORKVILLE</t>
  </si>
  <si>
    <t>ABINGDON</t>
  </si>
  <si>
    <t>GALESBURG</t>
  </si>
  <si>
    <t>KNOXVILLE</t>
  </si>
  <si>
    <t>HIGHLAND PARK</t>
  </si>
  <si>
    <t>LAKE FOREST</t>
  </si>
  <si>
    <t>NORTH CHICAGO</t>
  </si>
  <si>
    <t>PARK CITY</t>
  </si>
  <si>
    <t>WAUKEGAN</t>
  </si>
  <si>
    <t>ZION</t>
  </si>
  <si>
    <t>LA SALLE</t>
  </si>
  <si>
    <t>MARSEILLES</t>
  </si>
  <si>
    <t>MENDOTA</t>
  </si>
  <si>
    <t>OTTAWA</t>
  </si>
  <si>
    <t>PERU</t>
  </si>
  <si>
    <t>STREATOR</t>
  </si>
  <si>
    <t>LAWRENCEVILLE</t>
  </si>
  <si>
    <t>SUMNER</t>
  </si>
  <si>
    <t>AMBOY</t>
  </si>
  <si>
    <t>DIXON</t>
  </si>
  <si>
    <t>FAIRBURY</t>
  </si>
  <si>
    <t>PONTIAC</t>
  </si>
  <si>
    <t>LINCOLN</t>
  </si>
  <si>
    <t>DECATUR</t>
  </si>
  <si>
    <t>CARLINVILLE</t>
  </si>
  <si>
    <t>STAUNTON</t>
  </si>
  <si>
    <t>ALTON</t>
  </si>
  <si>
    <t>COLLINSVILLE</t>
  </si>
  <si>
    <t>EDWARDSVILLE</t>
  </si>
  <si>
    <t>GRANITE CITY</t>
  </si>
  <si>
    <t>HIGHLAND</t>
  </si>
  <si>
    <t>MADISON</t>
  </si>
  <si>
    <t>VENICE</t>
  </si>
  <si>
    <t>WOOD RIVER</t>
  </si>
  <si>
    <t>CENTRALIA</t>
  </si>
  <si>
    <t>SALEM</t>
  </si>
  <si>
    <t>HENRY</t>
  </si>
  <si>
    <t>TOLUCA</t>
  </si>
  <si>
    <t>WENONA</t>
  </si>
  <si>
    <t>HAVANA</t>
  </si>
  <si>
    <t>MASON CITY</t>
  </si>
  <si>
    <t>BROOKPORT</t>
  </si>
  <si>
    <t>METROPOLIS</t>
  </si>
  <si>
    <t>MACOMB</t>
  </si>
  <si>
    <t>CRYSTAL LAKE</t>
  </si>
  <si>
    <t>HARVARD</t>
  </si>
  <si>
    <t>MARENGO</t>
  </si>
  <si>
    <t>MCHENRY</t>
  </si>
  <si>
    <t>WOODSTOCK</t>
  </si>
  <si>
    <t>BLOOMINGTON</t>
  </si>
  <si>
    <t>CHENOA</t>
  </si>
  <si>
    <t>LEROY</t>
  </si>
  <si>
    <t>PETERSBURG</t>
  </si>
  <si>
    <t>KEITHSBURG</t>
  </si>
  <si>
    <t>COLUMBIA</t>
  </si>
  <si>
    <t>WATERLOO</t>
  </si>
  <si>
    <t>HILLSBORO</t>
  </si>
  <si>
    <t>LITCHFIELD</t>
  </si>
  <si>
    <t>JACKSONVILLE</t>
  </si>
  <si>
    <t>SULLIVAN</t>
  </si>
  <si>
    <t>BYRON</t>
  </si>
  <si>
    <t>OREGON</t>
  </si>
  <si>
    <t>POLO</t>
  </si>
  <si>
    <t>ROCHELLE</t>
  </si>
  <si>
    <t>CHILLICOTHE</t>
  </si>
  <si>
    <t>PEORIA</t>
  </si>
  <si>
    <t>DUQUOIN</t>
  </si>
  <si>
    <t>PINCKNEYVILLE</t>
  </si>
  <si>
    <t>MONTICELLO</t>
  </si>
  <si>
    <t>GOLCONDA</t>
  </si>
  <si>
    <t>MOUNDS</t>
  </si>
  <si>
    <t>MOUND CITY</t>
  </si>
  <si>
    <t>CHESTER</t>
  </si>
  <si>
    <t>OLNEY</t>
  </si>
  <si>
    <t>EAST MOLINE</t>
  </si>
  <si>
    <t>MOLINE</t>
  </si>
  <si>
    <t>SILVIS</t>
  </si>
  <si>
    <t>ELDORADO</t>
  </si>
  <si>
    <t>HARRISBURG</t>
  </si>
  <si>
    <t>SPRINGFIELD</t>
  </si>
  <si>
    <t>WYOMING</t>
  </si>
  <si>
    <t>BELLEVILLE</t>
  </si>
  <si>
    <t>CENTREVILLE</t>
  </si>
  <si>
    <t>EAST ST. LOUIS</t>
  </si>
  <si>
    <t>LEBANON</t>
  </si>
  <si>
    <t>MASCOUTAH</t>
  </si>
  <si>
    <t>O'FALLON</t>
  </si>
  <si>
    <t>FREEPORT</t>
  </si>
  <si>
    <t>DELAVAN</t>
  </si>
  <si>
    <t>EAST PEORIA</t>
  </si>
  <si>
    <t>PEKIN</t>
  </si>
  <si>
    <t>WASHINGTON</t>
  </si>
  <si>
    <t>DANVILLE</t>
  </si>
  <si>
    <t>GEORGETOWN</t>
  </si>
  <si>
    <t>MOUNT CARMEL</t>
  </si>
  <si>
    <t>MONMOUTH</t>
  </si>
  <si>
    <t>NASHVILLE</t>
  </si>
  <si>
    <t>FAIRFIELD</t>
  </si>
  <si>
    <t>CARMI</t>
  </si>
  <si>
    <t>GRAYVILLE</t>
  </si>
  <si>
    <t>FULTON</t>
  </si>
  <si>
    <t>MORRISON</t>
  </si>
  <si>
    <t>PROPHETSTOWN</t>
  </si>
  <si>
    <t>STERLING</t>
  </si>
  <si>
    <t>ROCK FALLS</t>
  </si>
  <si>
    <t>CREST HILL</t>
  </si>
  <si>
    <t>JOLIET</t>
  </si>
  <si>
    <t>LOCKPORT</t>
  </si>
  <si>
    <t>WILMINGTON</t>
  </si>
  <si>
    <t>CARTERVILLE</t>
  </si>
  <si>
    <t>HERRIN</t>
  </si>
  <si>
    <t>JOHNSTON CITY</t>
  </si>
  <si>
    <t>MARION</t>
  </si>
  <si>
    <t>LOVES PARK</t>
  </si>
  <si>
    <t>ROCKFORD</t>
  </si>
  <si>
    <t>SOUTH BELOIT</t>
  </si>
  <si>
    <t>EUREKA</t>
  </si>
  <si>
    <t>COLONA</t>
  </si>
  <si>
    <t>DARIEN</t>
  </si>
  <si>
    <t>EAST DUBUQUE</t>
  </si>
  <si>
    <t>NEOGA</t>
  </si>
  <si>
    <t>HURST</t>
  </si>
  <si>
    <t>FARMER CITY</t>
  </si>
  <si>
    <t>BRAIDWOOD</t>
  </si>
  <si>
    <t>OAKLAND</t>
  </si>
  <si>
    <t>FAIRVIEW HGTS.</t>
  </si>
  <si>
    <t>PROSPECT HEIGHTS</t>
  </si>
  <si>
    <t>TRENTON</t>
  </si>
  <si>
    <t>AUBURN</t>
  </si>
  <si>
    <t>EARLVILLE</t>
  </si>
  <si>
    <t>ATLANTA</t>
  </si>
  <si>
    <t>ARCOLA</t>
  </si>
  <si>
    <t>CHRISMAN</t>
  </si>
  <si>
    <t>ATHENS</t>
  </si>
  <si>
    <t>GALENA</t>
  </si>
  <si>
    <t>MARKHAM</t>
  </si>
  <si>
    <t>ROCK ISLAND</t>
  </si>
  <si>
    <t>CICERO</t>
  </si>
  <si>
    <t>CORTLAND</t>
  </si>
  <si>
    <t>NORMAL</t>
  </si>
  <si>
    <t>CHATSWORTH</t>
  </si>
  <si>
    <t>CARTHAGE</t>
  </si>
  <si>
    <t>WASHBURN</t>
  </si>
  <si>
    <t>TOULON</t>
  </si>
  <si>
    <t>VALIER</t>
  </si>
  <si>
    <t>LELAND GROVE</t>
  </si>
  <si>
    <t>SHOREWOOD</t>
  </si>
  <si>
    <t>Community2</t>
  </si>
  <si>
    <t>Unicorporated areas of counties</t>
  </si>
  <si>
    <t>Row Labels</t>
  </si>
  <si>
    <t>25%+ % of total</t>
  </si>
  <si>
    <t>Unicorporated</t>
  </si>
  <si>
    <t>All</t>
  </si>
  <si>
    <t>Pivot of communities</t>
  </si>
  <si>
    <t>policies2012</t>
  </si>
  <si>
    <t>pct25inc</t>
  </si>
  <si>
    <t>pct25incPCT</t>
  </si>
  <si>
    <t>pct18inc</t>
  </si>
  <si>
    <t>pct18incPCT</t>
  </si>
  <si>
    <t>totalINC</t>
  </si>
  <si>
    <t>pctTOTAL</t>
  </si>
  <si>
    <t>Cook County</t>
  </si>
  <si>
    <t>DuPage County</t>
  </si>
  <si>
    <t>Kane County</t>
  </si>
  <si>
    <t>Kendall County</t>
  </si>
  <si>
    <t>Lake County</t>
  </si>
  <si>
    <t>McHenry County</t>
  </si>
  <si>
    <t>Will County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</si>
  <si>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</si>
  <si>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</si>
  <si>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</si>
  <si>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</si>
  <si>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</si>
  <si>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</si>
  <si>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</si>
  <si>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</si>
  <si>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</si>
  <si>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</si>
  <si>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</si>
  <si>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</si>
  <si>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</si>
  <si>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</si>
  <si>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</si>
  <si>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</si>
  <si>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</si>
  <si>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Big Rock</t>
  </si>
  <si>
    <t>Bloomingdale</t>
  </si>
  <si>
    <t>Blue Island</t>
  </si>
  <si>
    <t>Bolingbrook</t>
  </si>
  <si>
    <t>Braidwood</t>
  </si>
  <si>
    <t>Bridgeview</t>
  </si>
  <si>
    <t>Broadview</t>
  </si>
  <si>
    <t>Brookfield</t>
  </si>
  <si>
    <t>Buffalo Grove</t>
  </si>
  <si>
    <t>Burbank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</si>
  <si>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</si>
  <si>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</si>
  <si>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</si>
  <si>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</si>
  <si>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</si>
  <si>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</si>
  <si>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</si>
  <si>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</si>
  <si>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Chicago</t>
  </si>
  <si>
    <t>Chicago Heights</t>
  </si>
  <si>
    <t>Chicago Ridge</t>
  </si>
  <si>
    <t>Cicero</t>
  </si>
  <si>
    <t>Clarendon Hills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</si>
  <si>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</si>
  <si>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</si>
  <si>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</si>
  <si>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</si>
  <si>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</si>
  <si>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</si>
  <si>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</si>
  <si>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</si>
  <si>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</si>
  <si>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</si>
  <si>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</si>
  <si>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</si>
  <si>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</si>
  <si>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</si>
  <si>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</si>
  <si>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</si>
  <si>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</si>
  <si>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</si>
  <si>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</si>
  <si>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</si>
  <si>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Evanston</t>
  </si>
  <si>
    <t>Evergreen Park</t>
  </si>
  <si>
    <t>Flossmoor</t>
  </si>
  <si>
    <t>Ford Heights</t>
  </si>
  <si>
    <t>Forest Park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</si>
  <si>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</si>
  <si>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</si>
  <si>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</si>
  <si>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</si>
  <si>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</si>
  <si>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</si>
  <si>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</si>
  <si>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</si>
  <si>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</si>
  <si>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</si>
  <si>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</si>
  <si>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</si>
  <si>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</si>
  <si>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</si>
  <si>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</si>
  <si>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</si>
  <si>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</si>
  <si>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</si>
  <si>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</si>
  <si>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</si>
  <si>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</si>
  <si>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</si>
  <si>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</si>
  <si>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</si>
  <si>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Hickory Hills</t>
  </si>
  <si>
    <t>Highland Park</t>
  </si>
  <si>
    <t>Hillside</t>
  </si>
  <si>
    <t>Hinsdale</t>
  </si>
  <si>
    <t>Hodgkins</t>
  </si>
  <si>
    <t>Hoffman Estates</t>
  </si>
  <si>
    <t>Holiday Hills</t>
  </si>
  <si>
    <t>Homewood</t>
  </si>
  <si>
    <t>Huntley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</si>
  <si>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</si>
  <si>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</si>
  <si>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</si>
  <si>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</si>
  <si>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</si>
  <si>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</si>
  <si>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</si>
  <si>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</si>
  <si>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</si>
  <si>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</si>
  <si>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</si>
  <si>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</si>
  <si>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</si>
  <si>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</si>
  <si>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</si>
  <si>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</si>
  <si>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</si>
  <si>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</si>
  <si>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</si>
  <si>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</si>
  <si>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</si>
  <si>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</si>
  <si>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</si>
  <si>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</si>
  <si>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</si>
  <si>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</si>
  <si>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</si>
  <si>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</si>
  <si>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</si>
  <si>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</si>
  <si>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</si>
  <si>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</si>
  <si>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Marengo</t>
  </si>
  <si>
    <t>Markham</t>
  </si>
  <si>
    <t>Matteson</t>
  </si>
  <si>
    <t>Maywood</t>
  </si>
  <si>
    <t>Melrose Park</t>
  </si>
  <si>
    <t>Mettawa</t>
  </si>
  <si>
    <t>Midlothian</t>
  </si>
  <si>
    <t>Millington</t>
  </si>
  <si>
    <t>Mokena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</si>
  <si>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</si>
  <si>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</si>
  <si>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</si>
  <si>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</si>
  <si>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</si>
  <si>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</si>
  <si>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</si>
  <si>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</si>
  <si>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</si>
  <si>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</si>
  <si>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</si>
  <si>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</si>
  <si>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</si>
  <si>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</si>
  <si>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</si>
  <si>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</si>
  <si>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</si>
  <si>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</si>
  <si>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</si>
  <si>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Oakbrook Terrace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</si>
  <si>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</si>
  <si>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</si>
  <si>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</si>
  <si>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</si>
  <si>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</si>
  <si>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</si>
  <si>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</si>
  <si>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</si>
  <si>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</si>
  <si>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</si>
  <si>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</si>
  <si>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</si>
  <si>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</si>
  <si>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Plainfield</t>
  </si>
  <si>
    <t>Plano</t>
  </si>
  <si>
    <t>Port Barrington</t>
  </si>
  <si>
    <t>Posen</t>
  </si>
  <si>
    <t>Prospect Heights</t>
  </si>
  <si>
    <t>Richmond</t>
  </si>
  <si>
    <t>Richton Park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</si>
  <si>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</si>
  <si>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</si>
  <si>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</si>
  <si>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</si>
  <si>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</si>
  <si>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</si>
  <si>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</si>
  <si>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</si>
  <si>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</si>
  <si>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</si>
  <si>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</si>
  <si>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</si>
  <si>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</si>
  <si>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</si>
  <si>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</si>
  <si>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</si>
  <si>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</si>
  <si>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</si>
  <si>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</si>
  <si>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</si>
  <si>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</si>
  <si>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</si>
  <si>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</si>
  <si>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</si>
  <si>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</si>
  <si>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</si>
  <si>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</si>
  <si>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</si>
  <si>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</si>
  <si>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</si>
  <si>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</si>
  <si>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</si>
  <si>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</si>
  <si>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</si>
  <si>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</si>
  <si>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</si>
  <si>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</si>
  <si>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</si>
  <si>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Union</t>
  </si>
  <si>
    <t>University Park</t>
  </si>
  <si>
    <t>Vernon Hills</t>
  </si>
  <si>
    <t>Villa Park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</si>
  <si>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</si>
  <si>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</si>
  <si>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</si>
  <si>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</si>
  <si>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</si>
  <si>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</si>
  <si>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</si>
  <si>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</si>
  <si>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</si>
  <si>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</si>
  <si>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</si>
  <si>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</si>
  <si>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</si>
  <si>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</si>
  <si>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</si>
  <si>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</si>
  <si>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</si>
  <si>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</si>
  <si>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</si>
  <si>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</si>
  <si>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</si>
  <si>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</si>
  <si>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</si>
  <si>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</si>
  <si>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</si>
  <si>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</si>
  <si>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3.3%</t>
  </si>
  <si>
    <t>6.8%</t>
  </si>
  <si>
    <t>10.0%</t>
  </si>
  <si>
    <t>21.0%</t>
  </si>
  <si>
    <t>0.0%</t>
  </si>
  <si>
    <t>3.2%</t>
  </si>
  <si>
    <t>3.1%</t>
  </si>
  <si>
    <t>5.6%</t>
  </si>
  <si>
    <t>5.2%</t>
  </si>
  <si>
    <t>27.4%</t>
  </si>
  <si>
    <t>2.1%</t>
  </si>
  <si>
    <t>4.3%</t>
  </si>
  <si>
    <t>1.6%</t>
  </si>
  <si>
    <t>6.3%</t>
  </si>
  <si>
    <t>7.6%</t>
  </si>
  <si>
    <t>11.8%</t>
  </si>
  <si>
    <t>2.6%</t>
  </si>
  <si>
    <t>1.5%</t>
  </si>
  <si>
    <t>1.9%</t>
  </si>
  <si>
    <t>4.5%</t>
  </si>
  <si>
    <t>0.7%</t>
  </si>
  <si>
    <t>4.1%</t>
  </si>
  <si>
    <t>1.2%</t>
  </si>
  <si>
    <t>8.4%</t>
  </si>
  <si>
    <t>16.1%</t>
  </si>
  <si>
    <t>33.3%</t>
  </si>
  <si>
    <t>8.1%</t>
  </si>
  <si>
    <t>4.4%</t>
  </si>
  <si>
    <t>1.0%</t>
  </si>
  <si>
    <t>9.1%</t>
  </si>
  <si>
    <t>12.5%</t>
  </si>
  <si>
    <t>8.8%</t>
  </si>
  <si>
    <t>7.9%</t>
  </si>
  <si>
    <t>4.6%</t>
  </si>
  <si>
    <t>4.8%</t>
  </si>
  <si>
    <t>7.4%</t>
  </si>
  <si>
    <t>13.0%</t>
  </si>
  <si>
    <t>5.9%</t>
  </si>
  <si>
    <t>2.4%</t>
  </si>
  <si>
    <t>5.3%</t>
  </si>
  <si>
    <t>5.0%</t>
  </si>
  <si>
    <t>2.2%</t>
  </si>
  <si>
    <t>4.7%</t>
  </si>
  <si>
    <t>12.2%</t>
  </si>
  <si>
    <t>12.8%</t>
  </si>
  <si>
    <t>3.5%</t>
  </si>
  <si>
    <t>7.1%</t>
  </si>
  <si>
    <t>3.6%</t>
  </si>
  <si>
    <t>11.5%</t>
  </si>
  <si>
    <t>3.8%</t>
  </si>
  <si>
    <t>6.4%</t>
  </si>
  <si>
    <t>6.5%</t>
  </si>
  <si>
    <t>6.7%</t>
  </si>
  <si>
    <t>7.7%</t>
  </si>
  <si>
    <t>6.1%</t>
  </si>
  <si>
    <t>6.0%</t>
  </si>
  <si>
    <t>5.7%</t>
  </si>
  <si>
    <t>2.7%</t>
  </si>
  <si>
    <t>2.3%</t>
  </si>
  <si>
    <t>0.9%</t>
  </si>
  <si>
    <t>5.4%</t>
  </si>
  <si>
    <t>11.1%</t>
  </si>
  <si>
    <t>4.9%</t>
  </si>
  <si>
    <t>2.5%</t>
  </si>
  <si>
    <t>4.2%</t>
  </si>
  <si>
    <t>2.9%</t>
  </si>
  <si>
    <t>0.6%</t>
  </si>
  <si>
    <t>13.3%</t>
  </si>
  <si>
    <t>1.4%</t>
  </si>
  <si>
    <t>8.3%</t>
  </si>
  <si>
    <t>18.3%</t>
  </si>
  <si>
    <t>100.0%</t>
  </si>
  <si>
    <t>8.2%</t>
  </si>
  <si>
    <t>25.0%</t>
  </si>
  <si>
    <t>3.4%</t>
  </si>
  <si>
    <t>7.8%</t>
  </si>
  <si>
    <t>18.2%</t>
  </si>
  <si>
    <t>17.1%</t>
  </si>
  <si>
    <t>14.6%</t>
  </si>
  <si>
    <t>20.0%</t>
  </si>
  <si>
    <t>14.3%</t>
  </si>
  <si>
    <t>20.8%</t>
  </si>
  <si>
    <t>8.6%</t>
  </si>
  <si>
    <t>6.9%</t>
  </si>
  <si>
    <t>27.8%</t>
  </si>
  <si>
    <t>5.5%</t>
  </si>
  <si>
    <t>11.0%</t>
  </si>
  <si>
    <t>15.4%</t>
  </si>
  <si>
    <t>30.0%</t>
  </si>
  <si>
    <t>82.9%</t>
  </si>
  <si>
    <t>44.1%</t>
  </si>
  <si>
    <t>43.2%</t>
  </si>
  <si>
    <t>56.3%</t>
  </si>
  <si>
    <t>18.8%</t>
  </si>
  <si>
    <t>27.3%</t>
  </si>
  <si>
    <t>47.2%</t>
  </si>
  <si>
    <t>77.3%</t>
  </si>
  <si>
    <t>17.8%</t>
  </si>
  <si>
    <t>10.6%</t>
  </si>
  <si>
    <t>41.7%</t>
  </si>
  <si>
    <t>8.5%</t>
  </si>
  <si>
    <t>31.1%</t>
  </si>
  <si>
    <t>22.2%</t>
  </si>
  <si>
    <t>9.4%</t>
  </si>
  <si>
    <t>45.3%</t>
  </si>
  <si>
    <t>16.7%</t>
  </si>
  <si>
    <t>54.3%</t>
  </si>
  <si>
    <t>52.9%</t>
  </si>
  <si>
    <t>56.4%</t>
  </si>
  <si>
    <t>36.8%</t>
  </si>
  <si>
    <t>86.8%</t>
  </si>
  <si>
    <t>40.9%</t>
  </si>
  <si>
    <t>92.3%</t>
  </si>
  <si>
    <t>23.4%</t>
  </si>
  <si>
    <t>47.1%</t>
  </si>
  <si>
    <t>42.6%</t>
  </si>
  <si>
    <t>25.3%</t>
  </si>
  <si>
    <t>35.0%</t>
  </si>
  <si>
    <t>42.1%</t>
  </si>
  <si>
    <t>37.4%</t>
  </si>
  <si>
    <t>43.5%</t>
  </si>
  <si>
    <t>27.9%</t>
  </si>
  <si>
    <t>14.8%</t>
  </si>
  <si>
    <t>37.3%</t>
  </si>
  <si>
    <t>45.5%</t>
  </si>
  <si>
    <t>36.4%</t>
  </si>
  <si>
    <t>46.9%</t>
  </si>
  <si>
    <t>57.8%</t>
  </si>
  <si>
    <t>81.7%</t>
  </si>
  <si>
    <t>50.0%</t>
  </si>
  <si>
    <t>26.4%</t>
  </si>
  <si>
    <t>72.7%</t>
  </si>
  <si>
    <t>26.9%</t>
  </si>
  <si>
    <t>61.5%</t>
  </si>
  <si>
    <t>35.2%</t>
  </si>
  <si>
    <t>38.3%</t>
  </si>
  <si>
    <t>31.8%</t>
  </si>
  <si>
    <t>66.7%</t>
  </si>
  <si>
    <t>13.1%</t>
  </si>
  <si>
    <t>21.1%</t>
  </si>
  <si>
    <t>45.0%</t>
  </si>
  <si>
    <t>44.6%</t>
  </si>
  <si>
    <t>75.0%</t>
  </si>
  <si>
    <t>46.5%</t>
  </si>
  <si>
    <t>24.4%</t>
  </si>
  <si>
    <t>51.3%</t>
  </si>
  <si>
    <t>72.9%</t>
  </si>
  <si>
    <t>62.7%</t>
  </si>
  <si>
    <t>37.5%</t>
  </si>
  <si>
    <t>20.5%</t>
  </si>
  <si>
    <t>31.3%</t>
  </si>
  <si>
    <t>61.9%</t>
  </si>
  <si>
    <t>65.2%</t>
  </si>
  <si>
    <t>31.9%</t>
  </si>
  <si>
    <t>62.2%</t>
  </si>
  <si>
    <t>63.6%</t>
  </si>
  <si>
    <t>56.0%</t>
  </si>
  <si>
    <t>30.2%</t>
  </si>
  <si>
    <t>60.0%</t>
  </si>
  <si>
    <t>66.5%</t>
  </si>
  <si>
    <t>46.4%</t>
  </si>
  <si>
    <t>46.7%</t>
  </si>
  <si>
    <t>53.3%</t>
  </si>
  <si>
    <t>37.2%</t>
  </si>
  <si>
    <t>31.4%</t>
  </si>
  <si>
    <t>37.8%</t>
  </si>
  <si>
    <t>5.8%</t>
  </si>
  <si>
    <t>29.4%</t>
  </si>
  <si>
    <t>6.6%</t>
  </si>
  <si>
    <t>43.1%</t>
  </si>
  <si>
    <t>84.8%</t>
  </si>
  <si>
    <t>34.5%</t>
  </si>
  <si>
    <t>60.1%</t>
  </si>
  <si>
    <t>17.9%</t>
  </si>
  <si>
    <t>54.2%</t>
  </si>
  <si>
    <t>62.5%</t>
  </si>
  <si>
    <t>19.7%</t>
  </si>
  <si>
    <t>11.4%</t>
  </si>
  <si>
    <t>22.1%</t>
  </si>
  <si>
    <t>42.7%</t>
  </si>
  <si>
    <t>35.4%</t>
  </si>
  <si>
    <t>45.7%</t>
  </si>
  <si>
    <t>60.3%</t>
  </si>
  <si>
    <t>94.7%</t>
  </si>
  <si>
    <t>53.6%</t>
  </si>
  <si>
    <t>39.2%</t>
  </si>
  <si>
    <t>14.1%</t>
  </si>
  <si>
    <t>51.8%</t>
  </si>
  <si>
    <t>57.7%</t>
  </si>
  <si>
    <t>59.6%</t>
  </si>
  <si>
    <t>24.1%</t>
  </si>
  <si>
    <t>21.6%</t>
  </si>
  <si>
    <t>51.5%</t>
  </si>
  <si>
    <t>57.1%</t>
  </si>
  <si>
    <t>23.7%</t>
  </si>
  <si>
    <t>28.6%</t>
  </si>
  <si>
    <t>71.2%</t>
  </si>
  <si>
    <t>34.8%</t>
  </si>
  <si>
    <t>52.4%</t>
  </si>
  <si>
    <t>34.0%</t>
  </si>
  <si>
    <t>26.5%</t>
  </si>
  <si>
    <t>48.6%</t>
  </si>
  <si>
    <t>21.7%</t>
  </si>
  <si>
    <t>69.1%</t>
  </si>
  <si>
    <t>63.4%</t>
  </si>
  <si>
    <t>9.5%</t>
  </si>
  <si>
    <t>48.4%</t>
  </si>
  <si>
    <t>41.0%</t>
  </si>
  <si>
    <t>66.2%</t>
  </si>
  <si>
    <t>30.8%</t>
  </si>
  <si>
    <t>40.0%</t>
  </si>
  <si>
    <t>75.9%</t>
  </si>
  <si>
    <t>7.5%</t>
  </si>
  <si>
    <t>86.2%</t>
  </si>
  <si>
    <t>50.8%</t>
  </si>
  <si>
    <t>64.2%</t>
  </si>
  <si>
    <t>21.9%</t>
  </si>
  <si>
    <t>52.8%</t>
  </si>
  <si>
    <t>82.5%</t>
  </si>
  <si>
    <t>45.2%</t>
  </si>
  <si>
    <t>32.8%</t>
  </si>
  <si>
    <t>15.6%</t>
  </si>
  <si>
    <t>50.9%</t>
  </si>
  <si>
    <t>64.7%</t>
  </si>
  <si>
    <t>59.0%</t>
  </si>
  <si>
    <t>88.7%</t>
  </si>
  <si>
    <t>24.2%</t>
  </si>
  <si>
    <t>44.4%</t>
  </si>
  <si>
    <t>29.5%</t>
  </si>
  <si>
    <t>39.5%</t>
  </si>
  <si>
    <t>50.5%</t>
  </si>
  <si>
    <t>41.5%</t>
  </si>
  <si>
    <t>59.7%</t>
  </si>
  <si>
    <t>36.0%</t>
  </si>
  <si>
    <t>19.2%</t>
  </si>
  <si>
    <t>59.3%</t>
  </si>
  <si>
    <t>61.8%</t>
  </si>
  <si>
    <t>89.6%</t>
  </si>
  <si>
    <t>31.0%</t>
  </si>
  <si>
    <t>31.7%</t>
  </si>
  <si>
    <t>79.2%</t>
  </si>
  <si>
    <t>26.3%</t>
  </si>
  <si>
    <t>38.0%</t>
  </si>
  <si>
    <t>49.2%</t>
  </si>
  <si>
    <t>81.3%</t>
  </si>
  <si>
    <t>51.2%</t>
  </si>
  <si>
    <t>29.3%</t>
  </si>
  <si>
    <t>64.1%</t>
  </si>
  <si>
    <t>85.7%</t>
  </si>
  <si>
    <t>21.4%</t>
  </si>
  <si>
    <t>22.9%</t>
  </si>
  <si>
    <t>49.1%</t>
  </si>
  <si>
    <t>38.5%</t>
  </si>
  <si>
    <t>65.7%</t>
  </si>
  <si>
    <t>68.4%</t>
  </si>
  <si>
    <t>51.4%</t>
  </si>
  <si>
    <t>38.4%</t>
  </si>
  <si>
    <t>68.9%</t>
  </si>
  <si>
    <t>12.3%</t>
  </si>
  <si>
    <t>23.1%</t>
  </si>
  <si>
    <t>39.4%</t>
  </si>
  <si>
    <t>62.1%</t>
  </si>
  <si>
    <t>35.8%</t>
  </si>
  <si>
    <t>79.5%</t>
  </si>
  <si>
    <t>56.7%</t>
  </si>
  <si>
    <t>9.6%</t>
  </si>
  <si>
    <t>7.3%</t>
  </si>
  <si>
    <t>89.7%</t>
  </si>
  <si>
    <t>39.7%</t>
  </si>
  <si>
    <t>60.6%</t>
  </si>
  <si>
    <t>62.6%</t>
  </si>
  <si>
    <t>58.3%</t>
  </si>
  <si>
    <t>22.7%</t>
  </si>
  <si>
    <t>38.7%</t>
  </si>
  <si>
    <t>47.0%</t>
  </si>
  <si>
    <t>58.7%</t>
  </si>
  <si>
    <t>66.4%</t>
  </si>
  <si>
    <t>96.1%</t>
  </si>
  <si>
    <t>45.8%</t>
  </si>
  <si>
    <t>59.5%</t>
  </si>
  <si>
    <t>40.4%</t>
  </si>
  <si>
    <t>17.6%</t>
  </si>
  <si>
    <t>78.3%</t>
  </si>
  <si>
    <t>52.7%</t>
  </si>
  <si>
    <t>55.6%</t>
  </si>
  <si>
    <t>65.9%</t>
  </si>
  <si>
    <t>27.6%</t>
  </si>
  <si>
    <t>27.0%</t>
  </si>
  <si>
    <t>59.2%</t>
  </si>
  <si>
    <t>81.8%</t>
  </si>
  <si>
    <t>40.8%</t>
  </si>
  <si>
    <t>35.7%</t>
  </si>
  <si>
    <t>85.9%</t>
  </si>
  <si>
    <t>37.0%</t>
  </si>
  <si>
    <t>54.7%</t>
  </si>
  <si>
    <t>40.3%</t>
  </si>
  <si>
    <t>61.1%</t>
  </si>
  <si>
    <t>74.6%</t>
  </si>
  <si>
    <t>69.8%</t>
  </si>
  <si>
    <t>70.3%</t>
  </si>
  <si>
    <t>70.0%</t>
  </si>
  <si>
    <t>78.8%</t>
  </si>
  <si>
    <t>13.6%</t>
  </si>
  <si>
    <t>5,386,692</t>
  </si>
  <si>
    <t>17,781</t>
  </si>
  <si>
    <t>764</t>
  </si>
  <si>
    <t>8,028</t>
  </si>
  <si>
    <t>45.1%</t>
  </si>
  <si>
    <t>8,792</t>
  </si>
  <si>
    <t>49.4%</t>
  </si>
  <si>
    <t>1,099,292</t>
  </si>
  <si>
    <t>4,363</t>
  </si>
  <si>
    <t>175</t>
  </si>
  <si>
    <t>4.0%</t>
  </si>
  <si>
    <t>1,634</t>
  </si>
  <si>
    <t>1,809</t>
  </si>
  <si>
    <t>280,851</t>
  </si>
  <si>
    <t>765</t>
  </si>
  <si>
    <t>52</t>
  </si>
  <si>
    <t>292</t>
  </si>
  <si>
    <t>38.2%</t>
  </si>
  <si>
    <t>344</t>
  </si>
  <si>
    <t>272,165</t>
  </si>
  <si>
    <t>1,026</t>
  </si>
  <si>
    <t>109</t>
  </si>
  <si>
    <t>629</t>
  </si>
  <si>
    <t>61.3%</t>
  </si>
  <si>
    <t>738</t>
  </si>
  <si>
    <t>71.9%</t>
  </si>
  <si>
    <t>656,400</t>
  </si>
  <si>
    <t>3,027</t>
  </si>
  <si>
    <t>253</t>
  </si>
  <si>
    <t>1,303</t>
  </si>
  <si>
    <t>43.0%</t>
  </si>
  <si>
    <t>1,556</t>
  </si>
  <si>
    <t>245,543</t>
  </si>
  <si>
    <t>1,197</t>
  </si>
  <si>
    <t>91</t>
  </si>
  <si>
    <t>680</t>
  </si>
  <si>
    <t>56.8%</t>
  </si>
  <si>
    <t>771</t>
  </si>
  <si>
    <t>64.4%</t>
  </si>
  <si>
    <t>305,117</t>
  </si>
  <si>
    <t>1,134</t>
  </si>
  <si>
    <t>78</t>
  </si>
  <si>
    <t>440</t>
  </si>
  <si>
    <t>38.8%</t>
  </si>
  <si>
    <t>518</t>
  </si>
  <si>
    <t>36,942</t>
  </si>
  <si>
    <t>515</t>
  </si>
  <si>
    <t>17</t>
  </si>
  <si>
    <t>30,046</t>
  </si>
  <si>
    <t>118</t>
  </si>
  <si>
    <t>8</t>
  </si>
  <si>
    <t>19,277</t>
  </si>
  <si>
    <t>40</t>
  </si>
  <si>
    <t>4</t>
  </si>
  <si>
    <t>14,430</t>
  </si>
  <si>
    <t>81</t>
  </si>
  <si>
    <t>75,101</t>
  </si>
  <si>
    <t>95</t>
  </si>
  <si>
    <t>0</t>
  </si>
  <si>
    <t>197,899</t>
  </si>
  <si>
    <t>774</t>
  </si>
  <si>
    <t>25</t>
  </si>
  <si>
    <t>1,583</t>
  </si>
  <si>
    <t>3</t>
  </si>
  <si>
    <t>10,327</t>
  </si>
  <si>
    <t>32</t>
  </si>
  <si>
    <t>1</t>
  </si>
  <si>
    <t>4,209</t>
  </si>
  <si>
    <t>11</t>
  </si>
  <si>
    <t>41,208</t>
  </si>
  <si>
    <t>44</t>
  </si>
  <si>
    <t>26,045</t>
  </si>
  <si>
    <t>30</t>
  </si>
  <si>
    <t>13,638</t>
  </si>
  <si>
    <t>36</t>
  </si>
  <si>
    <t>2</t>
  </si>
  <si>
    <t>580</t>
  </si>
  <si>
    <t>4,359</t>
  </si>
  <si>
    <t>5</t>
  </si>
  <si>
    <t>19,071</t>
  </si>
  <si>
    <t>784</t>
  </si>
  <si>
    <t>41</t>
  </si>
  <si>
    <t>18,352</t>
  </si>
  <si>
    <t>73</t>
  </si>
  <si>
    <t>20</t>
  </si>
  <si>
    <t>5,209</t>
  </si>
  <si>
    <t>1,126</t>
  </si>
  <si>
    <t>22,018</t>
  </si>
  <si>
    <t>48</t>
  </si>
  <si>
    <t>23,706</t>
  </si>
  <si>
    <t>73,366</t>
  </si>
  <si>
    <t>47</t>
  </si>
  <si>
    <t>6,191</t>
  </si>
  <si>
    <t>12</t>
  </si>
  <si>
    <t>16,446</t>
  </si>
  <si>
    <t>14</t>
  </si>
  <si>
    <t>7,932</t>
  </si>
  <si>
    <t>18,978</t>
  </si>
  <si>
    <t>41,496</t>
  </si>
  <si>
    <t>61</t>
  </si>
  <si>
    <t>28,925</t>
  </si>
  <si>
    <t>4,206</t>
  </si>
  <si>
    <t>9</t>
  </si>
  <si>
    <t>10,559</t>
  </si>
  <si>
    <t>37,042</t>
  </si>
  <si>
    <t>644</t>
  </si>
  <si>
    <t>7,835</t>
  </si>
  <si>
    <t>11,131</t>
  </si>
  <si>
    <t>39,711</t>
  </si>
  <si>
    <t>105</t>
  </si>
  <si>
    <t>37,691</t>
  </si>
  <si>
    <t>34</t>
  </si>
  <si>
    <t>18,271</t>
  </si>
  <si>
    <t>39</t>
  </si>
  <si>
    <t>2,695,598</t>
  </si>
  <si>
    <t>1,168</t>
  </si>
  <si>
    <t>30,276</t>
  </si>
  <si>
    <t>19</t>
  </si>
  <si>
    <t>14,305</t>
  </si>
  <si>
    <t>53</t>
  </si>
  <si>
    <t>83,891</t>
  </si>
  <si>
    <t>8,427</t>
  </si>
  <si>
    <t>16</t>
  </si>
  <si>
    <t>16,541</t>
  </si>
  <si>
    <t>5,895</t>
  </si>
  <si>
    <t>13</t>
  </si>
  <si>
    <t>20,837</t>
  </si>
  <si>
    <t>10</t>
  </si>
  <si>
    <t>10,950</t>
  </si>
  <si>
    <t>273</t>
  </si>
  <si>
    <t>8,259</t>
  </si>
  <si>
    <t>40,743</t>
  </si>
  <si>
    <t>68</t>
  </si>
  <si>
    <t>22,086</t>
  </si>
  <si>
    <t>54</t>
  </si>
  <si>
    <t>3,200</t>
  </si>
  <si>
    <t>6</t>
  </si>
  <si>
    <t>18,225</t>
  </si>
  <si>
    <t>146</t>
  </si>
  <si>
    <t>58,364</t>
  </si>
  <si>
    <t>2,268</t>
  </si>
  <si>
    <t>102</t>
  </si>
  <si>
    <t>3,644</t>
  </si>
  <si>
    <t>86</t>
  </si>
  <si>
    <t>23,153</t>
  </si>
  <si>
    <t>47,833</t>
  </si>
  <si>
    <t>147</t>
  </si>
  <si>
    <t>2,860</t>
  </si>
  <si>
    <t>62</t>
  </si>
  <si>
    <t>1,543</t>
  </si>
  <si>
    <t>5,602</t>
  </si>
  <si>
    <t>108,188</t>
  </si>
  <si>
    <t>247</t>
  </si>
  <si>
    <t>33,127</t>
  </si>
  <si>
    <t>44,121</t>
  </si>
  <si>
    <t>203</t>
  </si>
  <si>
    <t>24,883</t>
  </si>
  <si>
    <t>67</t>
  </si>
  <si>
    <t>74,486</t>
  </si>
  <si>
    <t>19,852</t>
  </si>
  <si>
    <t>9,464</t>
  </si>
  <si>
    <t>99</t>
  </si>
  <si>
    <t>2,763</t>
  </si>
  <si>
    <t>22</t>
  </si>
  <si>
    <t>14,167</t>
  </si>
  <si>
    <t>10,579</t>
  </si>
  <si>
    <t>305</t>
  </si>
  <si>
    <t>38</t>
  </si>
  <si>
    <t>4,854</t>
  </si>
  <si>
    <t>17,782</t>
  </si>
  <si>
    <t>64</t>
  </si>
  <si>
    <t>18,333</t>
  </si>
  <si>
    <t>469</t>
  </si>
  <si>
    <t>37</t>
  </si>
  <si>
    <t>21,495</t>
  </si>
  <si>
    <t>6,879</t>
  </si>
  <si>
    <t>27,450</t>
  </si>
  <si>
    <t>87</t>
  </si>
  <si>
    <t>8,723</t>
  </si>
  <si>
    <t>34,208</t>
  </si>
  <si>
    <t>44,692</t>
  </si>
  <si>
    <t>249</t>
  </si>
  <si>
    <t>8,969</t>
  </si>
  <si>
    <t>500</t>
  </si>
  <si>
    <t>20,957</t>
  </si>
  <si>
    <t>3,866</t>
  </si>
  <si>
    <t>255</t>
  </si>
  <si>
    <t>31,295</t>
  </si>
  <si>
    <t>115</t>
  </si>
  <si>
    <t>15</t>
  </si>
  <si>
    <t>3,597</t>
  </si>
  <si>
    <t>5,563</t>
  </si>
  <si>
    <t>37,973</t>
  </si>
  <si>
    <t>9,447</t>
  </si>
  <si>
    <t>24</t>
  </si>
  <si>
    <t>25,282</t>
  </si>
  <si>
    <t>337</t>
  </si>
  <si>
    <t>8,612</t>
  </si>
  <si>
    <t>7,663</t>
  </si>
  <si>
    <t>14,100</t>
  </si>
  <si>
    <t>14,049</t>
  </si>
  <si>
    <t>29,763</t>
  </si>
  <si>
    <t>163</t>
  </si>
  <si>
    <t>8,157</t>
  </si>
  <si>
    <t>16,816</t>
  </si>
  <si>
    <t>179</t>
  </si>
  <si>
    <t>1,897</t>
  </si>
  <si>
    <t>51,895</t>
  </si>
  <si>
    <t>65</t>
  </si>
  <si>
    <t>610</t>
  </si>
  <si>
    <t>19,323</t>
  </si>
  <si>
    <t>43</t>
  </si>
  <si>
    <t>24,291</t>
  </si>
  <si>
    <t>21</t>
  </si>
  <si>
    <t>3,809</t>
  </si>
  <si>
    <t>7,399</t>
  </si>
  <si>
    <t>26</t>
  </si>
  <si>
    <t>8,080</t>
  </si>
  <si>
    <t>8,649</t>
  </si>
  <si>
    <t>6,337</t>
  </si>
  <si>
    <t>147,433</t>
  </si>
  <si>
    <t>749</t>
  </si>
  <si>
    <t>96</t>
  </si>
  <si>
    <t>12,926</t>
  </si>
  <si>
    <t>142</t>
  </si>
  <si>
    <t>2,513</t>
  </si>
  <si>
    <t>3,968</t>
  </si>
  <si>
    <t>15,550</t>
  </si>
  <si>
    <t>13,579</t>
  </si>
  <si>
    <t>4,973</t>
  </si>
  <si>
    <t>5,722</t>
  </si>
  <si>
    <t>19,375</t>
  </si>
  <si>
    <t>83</t>
  </si>
  <si>
    <t>8,741</t>
  </si>
  <si>
    <t>19,631</t>
  </si>
  <si>
    <t>28,965</t>
  </si>
  <si>
    <t>55</t>
  </si>
  <si>
    <t>6,017</t>
  </si>
  <si>
    <t>3,811</t>
  </si>
  <si>
    <t>7</t>
  </si>
  <si>
    <t>28,331</t>
  </si>
  <si>
    <t>312</t>
  </si>
  <si>
    <t>16,000</t>
  </si>
  <si>
    <t>20,315</t>
  </si>
  <si>
    <t>155</t>
  </si>
  <si>
    <t>7,275</t>
  </si>
  <si>
    <t>12,590</t>
  </si>
  <si>
    <t>14,462</t>
  </si>
  <si>
    <t>285</t>
  </si>
  <si>
    <t>22,390</t>
  </si>
  <si>
    <t>307</t>
  </si>
  <si>
    <t>24,839</t>
  </si>
  <si>
    <t>45</t>
  </si>
  <si>
    <t>43,165</t>
  </si>
  <si>
    <t>57</t>
  </si>
  <si>
    <t>8,043</t>
  </si>
  <si>
    <t>9,007</t>
  </si>
  <si>
    <t>33</t>
  </si>
  <si>
    <t>10,729</t>
  </si>
  <si>
    <t>7,051</t>
  </si>
  <si>
    <t>7,648</t>
  </si>
  <si>
    <t>116</t>
  </si>
  <si>
    <t>12,508</t>
  </si>
  <si>
    <t>19,009</t>
  </si>
  <si>
    <t>24,090</t>
  </si>
  <si>
    <t>228</t>
  </si>
  <si>
    <t>26,992</t>
  </si>
  <si>
    <t>75</t>
  </si>
  <si>
    <t>25,411</t>
  </si>
  <si>
    <t>409</t>
  </si>
  <si>
    <t>547</t>
  </si>
  <si>
    <t>14,819</t>
  </si>
  <si>
    <t>222</t>
  </si>
  <si>
    <t>665</t>
  </si>
  <si>
    <t>18,740</t>
  </si>
  <si>
    <t>18,438</t>
  </si>
  <si>
    <t>60</t>
  </si>
  <si>
    <t>23,270</t>
  </si>
  <si>
    <t>54,167</t>
  </si>
  <si>
    <t>172</t>
  </si>
  <si>
    <t>31,064</t>
  </si>
  <si>
    <t>51</t>
  </si>
  <si>
    <t>141,853</t>
  </si>
  <si>
    <t>456</t>
  </si>
  <si>
    <t>24,394</t>
  </si>
  <si>
    <t>992</t>
  </si>
  <si>
    <t>29,803</t>
  </si>
  <si>
    <t>14,572</t>
  </si>
  <si>
    <t>16,760</t>
  </si>
  <si>
    <t>3,047</t>
  </si>
  <si>
    <t>32,574</t>
  </si>
  <si>
    <t>6,672</t>
  </si>
  <si>
    <t>33,170</t>
  </si>
  <si>
    <t>151</t>
  </si>
  <si>
    <t>5,420</t>
  </si>
  <si>
    <t>160</t>
  </si>
  <si>
    <t>12,323</t>
  </si>
  <si>
    <t>224</t>
  </si>
  <si>
    <t>7,883</t>
  </si>
  <si>
    <t>58</t>
  </si>
  <si>
    <t>27,962</t>
  </si>
  <si>
    <t>94</t>
  </si>
  <si>
    <t>56,690</t>
  </si>
  <si>
    <t>631</t>
  </si>
  <si>
    <t>2,134</t>
  </si>
  <si>
    <t>4,988</t>
  </si>
  <si>
    <t>7,149</t>
  </si>
  <si>
    <t>56,767</t>
  </si>
  <si>
    <t>66</t>
  </si>
  <si>
    <t>30,355</t>
  </si>
  <si>
    <t>35</t>
  </si>
  <si>
    <t>68,557</t>
  </si>
  <si>
    <t>12,515</t>
  </si>
  <si>
    <t>17,484</t>
  </si>
  <si>
    <t>117</t>
  </si>
  <si>
    <t>4,847</t>
  </si>
  <si>
    <t>18</t>
  </si>
  <si>
    <t>7,570</t>
  </si>
  <si>
    <t>27</t>
  </si>
  <si>
    <t>21,975</t>
  </si>
  <si>
    <t>37,480</t>
  </si>
  <si>
    <t>134</t>
  </si>
  <si>
    <t>4,142</t>
  </si>
  <si>
    <t>1,964</t>
  </si>
  <si>
    <t>39,581</t>
  </si>
  <si>
    <t>79</t>
  </si>
  <si>
    <t>10,856</t>
  </si>
  <si>
    <t>1,517</t>
  </si>
  <si>
    <t>46</t>
  </si>
  <si>
    <t>5,987</t>
  </si>
  <si>
    <t>16,256</t>
  </si>
  <si>
    <t>1,140</t>
  </si>
  <si>
    <t>1,874</t>
  </si>
  <si>
    <t>13,646</t>
  </si>
  <si>
    <t>11,172</t>
  </si>
  <si>
    <t>10,227</t>
  </si>
  <si>
    <t>84</t>
  </si>
  <si>
    <t>13,549</t>
  </si>
  <si>
    <t>8,875</t>
  </si>
  <si>
    <t>166</t>
  </si>
  <si>
    <t>3,660</t>
  </si>
  <si>
    <t>85</t>
  </si>
  <si>
    <t>5,337</t>
  </si>
  <si>
    <t>1,976</t>
  </si>
  <si>
    <t>24,099</t>
  </si>
  <si>
    <t>556</t>
  </si>
  <si>
    <t>39,680</t>
  </si>
  <si>
    <t>22,763</t>
  </si>
  <si>
    <t>4,202</t>
  </si>
  <si>
    <t>18,289</t>
  </si>
  <si>
    <t>28,175</t>
  </si>
  <si>
    <t>208</t>
  </si>
  <si>
    <t>2,676</t>
  </si>
  <si>
    <t>7,505</t>
  </si>
  <si>
    <t>10,506</t>
  </si>
  <si>
    <t>74,227</t>
  </si>
  <si>
    <t>11,793</t>
  </si>
  <si>
    <t>265</t>
  </si>
  <si>
    <t>15,615</t>
  </si>
  <si>
    <t>29</t>
  </si>
  <si>
    <t>64,784</t>
  </si>
  <si>
    <t>76</t>
  </si>
  <si>
    <t>3,304</t>
  </si>
  <si>
    <t>4,565</t>
  </si>
  <si>
    <t>4,139</t>
  </si>
  <si>
    <t>21,985</t>
  </si>
  <si>
    <t>103</t>
  </si>
  <si>
    <t>22,030</t>
  </si>
  <si>
    <t>252</t>
  </si>
  <si>
    <t>5,778</t>
  </si>
  <si>
    <t>32,974</t>
  </si>
  <si>
    <t>9,570</t>
  </si>
  <si>
    <t>6,786</t>
  </si>
  <si>
    <t>4,946</t>
  </si>
  <si>
    <t>198</t>
  </si>
  <si>
    <t>39,858</t>
  </si>
  <si>
    <t>8,997</t>
  </si>
  <si>
    <t>11,054</t>
  </si>
  <si>
    <t>1,182</t>
  </si>
  <si>
    <t>2,338</t>
  </si>
  <si>
    <t>56,703</t>
  </si>
  <si>
    <t>184</t>
  </si>
  <si>
    <t>1,283</t>
  </si>
  <si>
    <t>7,129</t>
  </si>
  <si>
    <t>25,113</t>
  </si>
  <si>
    <t>21,904</t>
  </si>
  <si>
    <t>3,815</t>
  </si>
  <si>
    <t>13,140</t>
  </si>
  <si>
    <t>13,603</t>
  </si>
  <si>
    <t>89,078</t>
  </si>
  <si>
    <t>72</t>
  </si>
  <si>
    <t>2,431</t>
  </si>
  <si>
    <t>27,086</t>
  </si>
  <si>
    <t>23</t>
  </si>
  <si>
    <t>7,331</t>
  </si>
  <si>
    <t>16,718</t>
  </si>
  <si>
    <t>457</t>
  </si>
  <si>
    <t>12,975</t>
  </si>
  <si>
    <t>24,685</t>
  </si>
  <si>
    <t>52,894</t>
  </si>
  <si>
    <t>37,648</t>
  </si>
  <si>
    <t>50</t>
  </si>
  <si>
    <t>5,524</t>
  </si>
  <si>
    <t>8,540</t>
  </si>
  <si>
    <t>186</t>
  </si>
  <si>
    <t>27,087</t>
  </si>
  <si>
    <t>5,724</t>
  </si>
  <si>
    <t>9,080</t>
  </si>
  <si>
    <t>12,187</t>
  </si>
  <si>
    <t>343</t>
  </si>
  <si>
    <t>6,742</t>
  </si>
  <si>
    <t>4,026</t>
  </si>
  <si>
    <t>13,770</t>
  </si>
  <si>
    <t>137</t>
  </si>
  <si>
    <t>32,971</t>
  </si>
  <si>
    <t>24,770</t>
  </si>
  <si>
    <t>10,789</t>
  </si>
  <si>
    <t>16,921</t>
  </si>
  <si>
    <t>24,413</t>
  </si>
  <si>
    <t>427</t>
  </si>
  <si>
    <t>436</t>
  </si>
  <si>
    <t>606</t>
  </si>
  <si>
    <t>793</t>
  </si>
  <si>
    <t>69</t>
  </si>
  <si>
    <t>143</t>
  </si>
  <si>
    <t>383</t>
  </si>
  <si>
    <t>546</t>
  </si>
  <si>
    <t>89</t>
  </si>
  <si>
    <t>193</t>
  </si>
  <si>
    <t>101</t>
  </si>
  <si>
    <t>49</t>
  </si>
  <si>
    <t>98</t>
  </si>
  <si>
    <t>28</t>
  </si>
  <si>
    <t>272</t>
  </si>
  <si>
    <t>190</t>
  </si>
  <si>
    <t>379</t>
  </si>
  <si>
    <t>70</t>
  </si>
  <si>
    <t>1,080</t>
  </si>
  <si>
    <t>288</t>
  </si>
  <si>
    <t>120</t>
  </si>
  <si>
    <t>158</t>
  </si>
  <si>
    <t>144</t>
  </si>
  <si>
    <t>141</t>
  </si>
  <si>
    <t>316</t>
  </si>
  <si>
    <t>497</t>
  </si>
  <si>
    <t>31</t>
  </si>
  <si>
    <t>227</t>
  </si>
  <si>
    <t>104</t>
  </si>
  <si>
    <t>444</t>
  </si>
  <si>
    <t>461</t>
  </si>
  <si>
    <t>647</t>
  </si>
  <si>
    <t>328</t>
  </si>
  <si>
    <t>895</t>
  </si>
  <si>
    <t>181</t>
  </si>
  <si>
    <t>420</t>
  </si>
  <si>
    <t>59</t>
  </si>
  <si>
    <t>642</t>
  </si>
  <si>
    <t>205</t>
  </si>
  <si>
    <t>106</t>
  </si>
  <si>
    <t>56</t>
  </si>
  <si>
    <t>325</t>
  </si>
  <si>
    <t>112</t>
  </si>
  <si>
    <t>201</t>
  </si>
  <si>
    <t>395</t>
  </si>
  <si>
    <t>77</t>
  </si>
  <si>
    <t>1,096</t>
  </si>
  <si>
    <t>293</t>
  </si>
  <si>
    <t>174</t>
  </si>
  <si>
    <t>170</t>
  </si>
  <si>
    <t>341</t>
  </si>
  <si>
    <t>241</t>
  </si>
  <si>
    <t>108</t>
  </si>
  <si>
    <t>totalINCnum</t>
  </si>
  <si>
    <t>Lake in the Hills</t>
  </si>
  <si>
    <t>McCook</t>
  </si>
  <si>
    <t>McHenry</t>
  </si>
  <si>
    <t>policies2012num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</si>
</sst>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 applyFill="1" applyAlignment="1">
      <alignment wrapText="1"/>
    </xf>
    <xf numFmtId="1" fontId="0" fillId="0" borderId="0" xfId="0" applyNumberFormat="1" applyAlignment="1">
      <alignment wrapText="1"/>
    </xf>
    <xf numFmtId="165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9" fontId="0" fillId="33" borderId="0" xfId="0" applyNumberFormat="1" applyFill="1" applyAlignment="1">
      <alignment wrapText="1"/>
    </xf>
    <xf numFmtId="0" fontId="18" fillId="0" borderId="0" xfId="8" applyFont="1" applyFill="1" applyAlignment="1">
      <alignment wrapText="1"/>
    </xf>
    <xf numFmtId="1" fontId="18" fillId="0" borderId="0" xfId="8" applyNumberFormat="1" applyFont="1" applyFill="1" applyAlignment="1">
      <alignment wrapText="1"/>
    </xf>
    <xf numFmtId="164" fontId="18" fillId="0" borderId="0" xfId="8" applyNumberFormat="1" applyFont="1" applyFill="1" applyAlignment="1">
      <alignment wrapText="1"/>
    </xf>
    <xf numFmtId="165" fontId="18" fillId="33" borderId="0" xfId="8" applyNumberFormat="1" applyFont="1" applyFill="1" applyAlignment="1">
      <alignment wrapText="1"/>
    </xf>
    <xf numFmtId="9" fontId="18" fillId="33" borderId="0" xfId="8" applyNumberFormat="1" applyFont="1" applyFill="1" applyAlignment="1">
      <alignment wrapText="1"/>
    </xf>
    <xf numFmtId="165" fontId="0" fillId="33" borderId="0" xfId="0" applyNumberFormat="1" applyFill="1" applyAlignment="1">
      <alignment horizontal="center" wrapText="1"/>
    </xf>
    <xf numFmtId="1" fontId="0" fillId="33" borderId="0" xfId="0" applyNumberFormat="1" applyFill="1" applyAlignment="1">
      <alignment wrapText="1"/>
    </xf>
    <xf numFmtId="1" fontId="18" fillId="33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165" fontId="16" fillId="34" borderId="0" xfId="0" applyNumberFormat="1" applyFont="1" applyFill="1" applyAlignment="1">
      <alignment wrapText="1"/>
    </xf>
    <xf numFmtId="1" fontId="16" fillId="34" borderId="0" xfId="0" applyNumberFormat="1" applyFont="1" applyFill="1" applyAlignment="1">
      <alignment wrapText="1"/>
    </xf>
    <xf numFmtId="166" fontId="16" fillId="34" borderId="0" xfId="0" applyNumberFormat="1" applyFont="1" applyFill="1" applyAlignment="1">
      <alignment wrapText="1"/>
    </xf>
    <xf numFmtId="164" fontId="16" fillId="34" borderId="0" xfId="0" applyNumberFormat="1" applyFont="1" applyFill="1" applyAlignment="1">
      <alignment wrapText="1"/>
    </xf>
    <xf numFmtId="165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6" fillId="0" borderId="0" xfId="0" applyFont="1" applyFill="1" applyAlignment="1">
      <alignment horizontal="left" wrapText="1"/>
    </xf>
    <xf numFmtId="0" fontId="16" fillId="0" borderId="0" xfId="0" applyFont="1" applyFill="1" applyAlignment="1">
      <alignment wrapText="1"/>
    </xf>
    <xf numFmtId="165" fontId="16" fillId="0" borderId="0" xfId="0" applyNumberFormat="1" applyFont="1" applyFill="1" applyAlignment="1">
      <alignment wrapText="1"/>
    </xf>
    <xf numFmtId="0" fontId="16" fillId="0" borderId="0" xfId="0" applyFont="1" applyFill="1" applyAlignment="1">
      <alignment horizontal="center" wrapText="1"/>
    </xf>
    <xf numFmtId="1" fontId="16" fillId="0" borderId="0" xfId="0" applyNumberFormat="1" applyFont="1" applyFill="1" applyAlignment="1">
      <alignment horizontal="center" wrapText="1"/>
    </xf>
    <xf numFmtId="165" fontId="16" fillId="0" borderId="0" xfId="0" applyNumberFormat="1" applyFont="1" applyFill="1" applyAlignment="1">
      <alignment horizontal="center" wrapText="1"/>
    </xf>
    <xf numFmtId="0" fontId="16" fillId="0" borderId="0" xfId="1" applyNumberFormat="1" applyFont="1" applyFill="1" applyAlignment="1">
      <alignment horizontal="center" wrapText="1"/>
    </xf>
    <xf numFmtId="164" fontId="16" fillId="0" borderId="0" xfId="0" applyNumberFormat="1" applyFont="1" applyFill="1" applyAlignment="1">
      <alignment horizontal="center" wrapText="1"/>
    </xf>
    <xf numFmtId="164" fontId="16" fillId="0" borderId="0" xfId="0" applyNumberFormat="1" applyFont="1" applyFill="1" applyAlignment="1">
      <alignment wrapText="1"/>
    </xf>
    <xf numFmtId="0" fontId="0" fillId="35" borderId="0" xfId="0" applyFill="1"/>
    <xf numFmtId="165" fontId="0" fillId="35" borderId="0" xfId="0" applyNumberFormat="1" applyFill="1"/>
    <xf numFmtId="1" fontId="0" fillId="35" borderId="0" xfId="0" applyNumberFormat="1" applyFill="1"/>
    <xf numFmtId="9" fontId="0" fillId="35" borderId="0" xfId="0" applyNumberFormat="1" applyFill="1"/>
    <xf numFmtId="164" fontId="0" fillId="35" borderId="0" xfId="0" applyNumberFormat="1" applyFill="1"/>
    <xf numFmtId="165" fontId="16" fillId="35" borderId="0" xfId="0" applyNumberFormat="1" applyFont="1" applyFill="1" applyAlignment="1">
      <alignment wrapText="1"/>
    </xf>
    <xf numFmtId="165" fontId="16" fillId="35" borderId="0" xfId="0" applyNumberFormat="1" applyFont="1" applyFill="1" applyAlignment="1">
      <alignment horizontal="center" wrapText="1"/>
    </xf>
    <xf numFmtId="0" fontId="0" fillId="0" borderId="0" xfId="0" applyFill="1"/>
    <xf numFmtId="165" fontId="0" fillId="0" borderId="0" xfId="0" applyNumberFormat="1" applyFill="1"/>
    <xf numFmtId="1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pivotButton="1" applyFont="1" applyAlignment="1">
      <alignment vertical="top" wrapText="1"/>
    </xf>
    <xf numFmtId="0" fontId="16" fillId="0" borderId="0" xfId="0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66" fontId="0" fillId="0" borderId="0" xfId="0" applyNumberFormat="1"/>
    <xf numFmtId="0" fontId="16" fillId="0" borderId="0" xfId="0" applyFont="1" applyAlignment="1">
      <alignment horizontal="left"/>
    </xf>
    <xf numFmtId="165" fontId="16" fillId="0" borderId="0" xfId="0" applyNumberFormat="1" applyFont="1"/>
    <xf numFmtId="1" fontId="16" fillId="33" borderId="0" xfId="0" applyNumberFormat="1" applyFont="1" applyFill="1" applyAlignment="1">
      <alignment horizontal="center" wrapText="1"/>
    </xf>
    <xf numFmtId="1" fontId="0" fillId="33" borderId="0" xfId="0" applyNumberFormat="1" applyFill="1"/>
    <xf numFmtId="0" fontId="0" fillId="33" borderId="0" xfId="0" applyFill="1"/>
    <xf numFmtId="0" fontId="16" fillId="33" borderId="0" xfId="0" applyFont="1" applyFill="1" applyAlignment="1">
      <alignment horizontal="center" wrapText="1"/>
    </xf>
    <xf numFmtId="0" fontId="16" fillId="33" borderId="0" xfId="0" applyFont="1" applyFill="1" applyAlignment="1">
      <alignment wrapText="1"/>
    </xf>
    <xf numFmtId="49" fontId="16" fillId="0" borderId="0" xfId="0" applyNumberFormat="1" applyFont="1" applyFill="1" applyAlignment="1">
      <alignment wrapText="1"/>
    </xf>
    <xf numFmtId="49" fontId="0" fillId="0" borderId="0" xfId="0" applyNumberFormat="1" applyFill="1"/>
    <xf numFmtId="49" fontId="16" fillId="0" borderId="0" xfId="0" applyNumberFormat="1" applyFont="1" applyFill="1" applyAlignment="1">
      <alignment horizontal="center" wrapText="1"/>
    </xf>
    <xf numFmtId="49" fontId="16" fillId="33" borderId="0" xfId="0" applyNumberFormat="1" applyFont="1" applyFill="1" applyAlignment="1">
      <alignment horizontal="center" wrapText="1"/>
    </xf>
    <xf numFmtId="49" fontId="0" fillId="0" borderId="0" xfId="0" applyNumberFormat="1"/>
    <xf numFmtId="49" fontId="16" fillId="33" borderId="0" xfId="0" applyNumberFormat="1" applyFont="1" applyFill="1" applyAlignment="1">
      <alignment wrapText="1"/>
    </xf>
    <xf numFmtId="49" fontId="0" fillId="33" borderId="0" xfId="0" applyNumberFormat="1" applyFill="1"/>
    <xf numFmtId="0" fontId="0" fillId="33" borderId="0" xfId="0" applyNumberFormat="1" applyFill="1"/>
    <xf numFmtId="3" fontId="0" fillId="33" borderId="0" xfId="0" applyNumberFormat="1" applyFill="1"/>
    <xf numFmtId="0" fontId="0" fillId="0" borderId="0" xfId="0" applyNumberFormat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 patternType="solid">
          <fgColor rgb="FFFCD5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5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54.85546875" defaultRowHeight="15" x14ac:dyDescent="0.25"/>
  <cols>
    <col min="1" max="1" width="11.42578125" style="5" customWidth="1"/>
    <col min="2" max="2" width="48" style="5" customWidth="1"/>
    <col min="3" max="3" width="23" style="5" customWidth="1"/>
    <col min="4" max="4" width="14" style="5" customWidth="1"/>
    <col min="5" max="5" width="22.85546875" style="5" customWidth="1"/>
    <col min="6" max="6" width="19.7109375" style="5" customWidth="1"/>
    <col min="7" max="7" width="20.5703125" style="5" customWidth="1"/>
    <col min="8" max="8" width="20.5703125" style="10" customWidth="1"/>
    <col min="9" max="9" width="20.85546875" style="5" customWidth="1"/>
    <col min="10" max="10" width="20.85546875" style="10" customWidth="1"/>
    <col min="11" max="11" width="20.85546875" style="9" customWidth="1"/>
    <col min="12" max="12" width="9.42578125" style="10" bestFit="1" customWidth="1"/>
    <col min="13" max="13" width="21.28515625" style="11" customWidth="1"/>
    <col min="14" max="14" width="13.28515625" style="5" customWidth="1"/>
    <col min="15" max="15" width="13.28515625" style="19" customWidth="1"/>
    <col min="16" max="16" width="13.28515625" style="10" customWidth="1"/>
    <col min="17" max="17" width="33" style="5" customWidth="1"/>
    <col min="18" max="18" width="20.42578125" style="5" customWidth="1"/>
    <col min="19" max="19" width="15.140625" style="5" customWidth="1"/>
    <col min="20" max="21" width="14.5703125" style="5" customWidth="1"/>
    <col min="22" max="22" width="17" style="5" customWidth="1"/>
    <col min="23" max="23" width="16.140625" style="5" customWidth="1"/>
    <col min="24" max="24" width="12" style="5" customWidth="1"/>
    <col min="25" max="26" width="14.28515625" style="5" customWidth="1"/>
    <col min="27" max="27" width="16.7109375" style="5" customWidth="1"/>
    <col min="28" max="28" width="21.28515625" style="6" customWidth="1"/>
    <col min="29" max="29" width="13.28515625" style="5" customWidth="1"/>
    <col min="30" max="30" width="18.7109375" style="6" customWidth="1"/>
    <col min="31" max="31" width="16.85546875" style="6" customWidth="1"/>
    <col min="32" max="32" width="19.7109375" style="5" customWidth="1"/>
    <col min="33" max="33" width="20" style="5" customWidth="1"/>
    <col min="34" max="34" width="18" style="6" customWidth="1"/>
    <col min="35" max="35" width="19.85546875" style="6" customWidth="1"/>
    <col min="36" max="36" width="28.85546875" style="5" bestFit="1" customWidth="1"/>
    <col min="37" max="16384" width="54.85546875" style="5"/>
  </cols>
  <sheetData>
    <row r="1" spans="1:36" s="2" customFormat="1" ht="147" customHeigh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</v>
      </c>
      <c r="G1" s="1" t="s">
        <v>880</v>
      </c>
      <c r="H1" s="18" t="s">
        <v>872</v>
      </c>
      <c r="I1" s="2" t="s">
        <v>6</v>
      </c>
      <c r="J1" s="10" t="s">
        <v>873</v>
      </c>
      <c r="K1" s="8" t="s">
        <v>874</v>
      </c>
      <c r="L1" s="10" t="s">
        <v>875</v>
      </c>
      <c r="M1" s="11" t="s">
        <v>7</v>
      </c>
      <c r="N1" s="2" t="s">
        <v>19</v>
      </c>
      <c r="O1" s="19" t="s">
        <v>876</v>
      </c>
      <c r="P1" s="10" t="s">
        <v>877</v>
      </c>
      <c r="Q1" s="2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3" t="s">
        <v>871</v>
      </c>
      <c r="AC1" s="2" t="s">
        <v>19</v>
      </c>
      <c r="AD1" s="3" t="s">
        <v>20</v>
      </c>
      <c r="AE1" s="3" t="s">
        <v>21</v>
      </c>
      <c r="AF1" s="2" t="s">
        <v>22</v>
      </c>
      <c r="AG1" s="1" t="s">
        <v>5</v>
      </c>
      <c r="AH1" s="3" t="s">
        <v>23</v>
      </c>
      <c r="AI1" s="3" t="s">
        <v>24</v>
      </c>
      <c r="AJ1" s="2" t="s">
        <v>878</v>
      </c>
    </row>
    <row r="2" spans="1:36" x14ac:dyDescent="0.25">
      <c r="A2" s="5">
        <v>170916</v>
      </c>
      <c r="B2" s="5" t="s">
        <v>786</v>
      </c>
      <c r="C2" s="5" t="s">
        <v>30</v>
      </c>
      <c r="D2" s="5" t="s">
        <v>27</v>
      </c>
      <c r="E2" s="5">
        <v>385</v>
      </c>
      <c r="F2" s="5">
        <v>78</v>
      </c>
      <c r="G2" s="5">
        <v>16</v>
      </c>
      <c r="H2" s="10">
        <f t="shared" ref="H2:H65" si="0">G2/F2</f>
        <v>0.20512820512820512</v>
      </c>
      <c r="I2" s="5">
        <v>62</v>
      </c>
      <c r="J2" s="10">
        <f t="shared" ref="J2:J65" si="1">I2/F2</f>
        <v>0.79487179487179482</v>
      </c>
      <c r="K2" s="9">
        <f t="shared" ref="K2:K65" si="2">G2+I2</f>
        <v>78</v>
      </c>
      <c r="L2" s="10">
        <f t="shared" ref="L2:L65" si="3">K2/F2</f>
        <v>1</v>
      </c>
      <c r="M2" s="12">
        <v>1</v>
      </c>
      <c r="N2" s="5">
        <v>79</v>
      </c>
      <c r="O2" s="19">
        <f t="shared" ref="O2:O36" si="4">N2-F2</f>
        <v>1</v>
      </c>
      <c r="P2" s="10">
        <f t="shared" ref="P2:P36" si="5">SUM((N2-F2)/F2)</f>
        <v>1.282051282051282E-2</v>
      </c>
      <c r="Q2" s="5">
        <v>161.04</v>
      </c>
      <c r="R2" s="5">
        <v>11</v>
      </c>
      <c r="S2" s="5">
        <v>5</v>
      </c>
      <c r="T2" s="5">
        <v>0</v>
      </c>
      <c r="U2" s="5">
        <v>16</v>
      </c>
      <c r="V2" s="5">
        <v>62</v>
      </c>
      <c r="W2" s="5">
        <v>0</v>
      </c>
      <c r="X2" s="5">
        <v>0</v>
      </c>
      <c r="Y2" s="5">
        <v>0</v>
      </c>
      <c r="Z2" s="5">
        <v>0</v>
      </c>
      <c r="AA2" s="5">
        <v>96</v>
      </c>
      <c r="AB2" s="6">
        <v>284574.03000000003</v>
      </c>
      <c r="AC2" s="5">
        <v>79</v>
      </c>
      <c r="AD2" s="6">
        <v>5391800</v>
      </c>
      <c r="AE2" s="6">
        <v>61372</v>
      </c>
      <c r="AF2" s="5">
        <v>78</v>
      </c>
      <c r="AG2" s="5">
        <v>78</v>
      </c>
      <c r="AH2" s="6">
        <v>5242000</v>
      </c>
      <c r="AI2" s="6">
        <v>55547</v>
      </c>
      <c r="AJ2" s="6">
        <f t="shared" ref="AJ2:AJ36" si="6">AI2-AE2</f>
        <v>-5825</v>
      </c>
    </row>
    <row r="3" spans="1:36" x14ac:dyDescent="0.25">
      <c r="A3" s="5">
        <v>170025</v>
      </c>
      <c r="B3" s="5" t="s">
        <v>55</v>
      </c>
      <c r="C3" s="5" t="s">
        <v>56</v>
      </c>
      <c r="D3" s="5" t="s">
        <v>27</v>
      </c>
      <c r="E3" s="5">
        <v>349</v>
      </c>
      <c r="F3" s="5">
        <v>2</v>
      </c>
      <c r="G3" s="5">
        <v>0</v>
      </c>
      <c r="H3" s="10">
        <f t="shared" si="0"/>
        <v>0</v>
      </c>
      <c r="I3" s="5">
        <v>2</v>
      </c>
      <c r="J3" s="10">
        <f t="shared" si="1"/>
        <v>1</v>
      </c>
      <c r="K3" s="9">
        <f t="shared" si="2"/>
        <v>2</v>
      </c>
      <c r="L3" s="10">
        <f t="shared" si="3"/>
        <v>1</v>
      </c>
      <c r="M3" s="12">
        <v>1</v>
      </c>
      <c r="N3" s="5">
        <v>1</v>
      </c>
      <c r="O3" s="19">
        <f t="shared" si="4"/>
        <v>-1</v>
      </c>
      <c r="P3" s="10">
        <f t="shared" si="5"/>
        <v>-0.5</v>
      </c>
      <c r="Q3" s="5">
        <v>5.73</v>
      </c>
      <c r="R3" s="5">
        <v>0</v>
      </c>
      <c r="S3" s="5">
        <v>0</v>
      </c>
      <c r="T3" s="5">
        <v>0</v>
      </c>
      <c r="U3" s="5">
        <v>0</v>
      </c>
      <c r="V3" s="5">
        <v>2</v>
      </c>
      <c r="W3" s="5">
        <v>0</v>
      </c>
      <c r="X3" s="5">
        <v>0</v>
      </c>
      <c r="Y3" s="5">
        <v>0</v>
      </c>
      <c r="Z3" s="5">
        <v>0</v>
      </c>
      <c r="AA3" s="5">
        <v>3</v>
      </c>
      <c r="AB3" s="6">
        <v>29991.58</v>
      </c>
      <c r="AC3" s="5">
        <v>1</v>
      </c>
      <c r="AD3" s="6">
        <v>46000</v>
      </c>
      <c r="AE3" s="6">
        <v>486</v>
      </c>
      <c r="AF3" s="5">
        <v>2</v>
      </c>
      <c r="AG3" s="5">
        <v>2</v>
      </c>
      <c r="AH3" s="6">
        <v>150100</v>
      </c>
      <c r="AI3" s="6">
        <v>1665</v>
      </c>
      <c r="AJ3" s="6">
        <f t="shared" si="6"/>
        <v>1179</v>
      </c>
    </row>
    <row r="4" spans="1:36" x14ac:dyDescent="0.25">
      <c r="A4" s="5">
        <v>175422</v>
      </c>
      <c r="B4" s="5" t="s">
        <v>868</v>
      </c>
      <c r="C4" s="5" t="s">
        <v>65</v>
      </c>
      <c r="D4" s="5" t="s">
        <v>27</v>
      </c>
      <c r="E4" s="5">
        <v>1078</v>
      </c>
      <c r="F4" s="5">
        <v>7</v>
      </c>
      <c r="G4" s="5">
        <v>1</v>
      </c>
      <c r="H4" s="10">
        <f t="shared" si="0"/>
        <v>0.14285714285714285</v>
      </c>
      <c r="I4" s="5">
        <v>6</v>
      </c>
      <c r="J4" s="10">
        <f t="shared" si="1"/>
        <v>0.8571428571428571</v>
      </c>
      <c r="K4" s="9">
        <f t="shared" si="2"/>
        <v>7</v>
      </c>
      <c r="L4" s="10">
        <f t="shared" si="3"/>
        <v>1</v>
      </c>
      <c r="M4" s="12">
        <v>1</v>
      </c>
      <c r="N4" s="5">
        <v>6</v>
      </c>
      <c r="O4" s="19">
        <f t="shared" si="4"/>
        <v>-1</v>
      </c>
      <c r="P4" s="10">
        <f t="shared" si="5"/>
        <v>-0.14285714285714285</v>
      </c>
      <c r="Q4" s="5">
        <v>5.57</v>
      </c>
      <c r="R4" s="5">
        <v>0</v>
      </c>
      <c r="S4" s="5">
        <v>1</v>
      </c>
      <c r="T4" s="5">
        <v>0</v>
      </c>
      <c r="U4" s="5">
        <v>1</v>
      </c>
      <c r="V4" s="5">
        <v>6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6">
        <v>2108.2600000000002</v>
      </c>
      <c r="AC4" s="5">
        <v>6</v>
      </c>
      <c r="AD4" s="6">
        <v>312400</v>
      </c>
      <c r="AE4" s="6">
        <v>3519</v>
      </c>
      <c r="AF4" s="5">
        <v>7</v>
      </c>
      <c r="AG4" s="5">
        <v>7</v>
      </c>
      <c r="AH4" s="6">
        <v>299400</v>
      </c>
      <c r="AI4" s="6">
        <v>3034</v>
      </c>
      <c r="AJ4" s="6">
        <f t="shared" si="6"/>
        <v>-485</v>
      </c>
    </row>
    <row r="5" spans="1:36" x14ac:dyDescent="0.25">
      <c r="A5" s="5">
        <v>171097</v>
      </c>
      <c r="B5" s="5" t="s">
        <v>859</v>
      </c>
      <c r="C5" s="5" t="s">
        <v>245</v>
      </c>
      <c r="D5" s="5" t="s">
        <v>27</v>
      </c>
      <c r="E5" s="5">
        <v>1343</v>
      </c>
      <c r="F5" s="5">
        <v>2</v>
      </c>
      <c r="G5" s="5">
        <v>0</v>
      </c>
      <c r="H5" s="10">
        <f t="shared" si="0"/>
        <v>0</v>
      </c>
      <c r="I5" s="5">
        <v>2</v>
      </c>
      <c r="J5" s="10">
        <f t="shared" si="1"/>
        <v>1</v>
      </c>
      <c r="K5" s="9">
        <f t="shared" si="2"/>
        <v>2</v>
      </c>
      <c r="L5" s="10">
        <f t="shared" si="3"/>
        <v>1</v>
      </c>
      <c r="M5" s="12">
        <v>1</v>
      </c>
      <c r="N5" s="5">
        <v>4</v>
      </c>
      <c r="O5" s="19">
        <f t="shared" si="4"/>
        <v>2</v>
      </c>
      <c r="P5" s="10">
        <f t="shared" si="5"/>
        <v>1</v>
      </c>
      <c r="Q5" s="5">
        <v>1.49</v>
      </c>
      <c r="R5" s="5">
        <v>0</v>
      </c>
      <c r="S5" s="5">
        <v>0</v>
      </c>
      <c r="T5" s="5">
        <v>0</v>
      </c>
      <c r="U5" s="5">
        <v>0</v>
      </c>
      <c r="V5" s="5">
        <v>2</v>
      </c>
      <c r="W5" s="5">
        <v>0</v>
      </c>
      <c r="X5" s="5">
        <v>0</v>
      </c>
      <c r="Y5" s="5">
        <v>0</v>
      </c>
      <c r="Z5" s="5">
        <v>0</v>
      </c>
      <c r="AA5" s="5" t="e">
        <v>#N/A</v>
      </c>
      <c r="AB5" s="6" t="e">
        <v>#N/A</v>
      </c>
      <c r="AC5" s="5">
        <v>4</v>
      </c>
      <c r="AD5" s="6">
        <v>147500</v>
      </c>
      <c r="AE5" s="6">
        <v>1690</v>
      </c>
      <c r="AF5" s="5">
        <v>2</v>
      </c>
      <c r="AG5" s="5">
        <v>2</v>
      </c>
      <c r="AH5" s="6">
        <v>77500</v>
      </c>
      <c r="AI5" s="6">
        <v>887</v>
      </c>
      <c r="AJ5" s="6">
        <f t="shared" si="6"/>
        <v>-803</v>
      </c>
    </row>
    <row r="6" spans="1:36" x14ac:dyDescent="0.25">
      <c r="A6" s="5">
        <v>170867</v>
      </c>
      <c r="B6" s="5" t="s">
        <v>763</v>
      </c>
      <c r="C6" s="5" t="s">
        <v>256</v>
      </c>
      <c r="D6" s="5" t="s">
        <v>27</v>
      </c>
      <c r="E6" s="5">
        <v>1151</v>
      </c>
      <c r="F6" s="5">
        <v>1</v>
      </c>
      <c r="G6" s="5">
        <v>0</v>
      </c>
      <c r="H6" s="10">
        <f t="shared" si="0"/>
        <v>0</v>
      </c>
      <c r="I6" s="5">
        <v>1</v>
      </c>
      <c r="J6" s="10">
        <f t="shared" si="1"/>
        <v>1</v>
      </c>
      <c r="K6" s="9">
        <f t="shared" si="2"/>
        <v>1</v>
      </c>
      <c r="L6" s="10">
        <f t="shared" si="3"/>
        <v>1</v>
      </c>
      <c r="M6" s="12">
        <v>1</v>
      </c>
      <c r="N6" s="5">
        <v>3</v>
      </c>
      <c r="O6" s="19">
        <f t="shared" si="4"/>
        <v>2</v>
      </c>
      <c r="P6" s="10">
        <f t="shared" si="5"/>
        <v>2</v>
      </c>
      <c r="Q6" s="5">
        <v>0.87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 t="e">
        <v>#N/A</v>
      </c>
      <c r="AB6" s="6" t="e">
        <v>#N/A</v>
      </c>
      <c r="AC6" s="5">
        <v>3</v>
      </c>
      <c r="AD6" s="6">
        <v>494600</v>
      </c>
      <c r="AE6" s="6">
        <v>1655</v>
      </c>
      <c r="AF6" s="5">
        <v>1</v>
      </c>
      <c r="AG6" s="5">
        <v>1</v>
      </c>
      <c r="AH6" s="6">
        <v>90000</v>
      </c>
      <c r="AI6" s="6">
        <v>618</v>
      </c>
      <c r="AJ6" s="6">
        <f t="shared" si="6"/>
        <v>-1037</v>
      </c>
    </row>
    <row r="7" spans="1:36" x14ac:dyDescent="0.25">
      <c r="A7" s="5">
        <v>170743</v>
      </c>
      <c r="B7" s="5" t="s">
        <v>713</v>
      </c>
      <c r="C7" s="5" t="s">
        <v>261</v>
      </c>
      <c r="D7" s="5" t="s">
        <v>27</v>
      </c>
      <c r="E7" s="5">
        <v>189</v>
      </c>
      <c r="F7" s="5">
        <v>2</v>
      </c>
      <c r="G7" s="5">
        <v>0</v>
      </c>
      <c r="H7" s="10">
        <f t="shared" si="0"/>
        <v>0</v>
      </c>
      <c r="I7" s="5">
        <v>2</v>
      </c>
      <c r="J7" s="10">
        <f t="shared" si="1"/>
        <v>1</v>
      </c>
      <c r="K7" s="9">
        <f t="shared" si="2"/>
        <v>2</v>
      </c>
      <c r="L7" s="10">
        <f t="shared" si="3"/>
        <v>1</v>
      </c>
      <c r="M7" s="12">
        <v>1</v>
      </c>
      <c r="N7" s="5">
        <v>2</v>
      </c>
      <c r="O7" s="19">
        <f t="shared" si="4"/>
        <v>0</v>
      </c>
      <c r="P7" s="10">
        <f t="shared" si="5"/>
        <v>0</v>
      </c>
      <c r="Q7" s="5">
        <v>10.58</v>
      </c>
      <c r="R7" s="5">
        <v>0</v>
      </c>
      <c r="S7" s="5">
        <v>0</v>
      </c>
      <c r="T7" s="5">
        <v>0</v>
      </c>
      <c r="U7" s="5">
        <v>0</v>
      </c>
      <c r="V7" s="5">
        <v>2</v>
      </c>
      <c r="W7" s="5">
        <v>0</v>
      </c>
      <c r="X7" s="5">
        <v>0</v>
      </c>
      <c r="Y7" s="5">
        <v>0</v>
      </c>
      <c r="Z7" s="5">
        <v>0</v>
      </c>
      <c r="AA7" s="5">
        <v>20</v>
      </c>
      <c r="AB7" s="6">
        <v>121366.15</v>
      </c>
      <c r="AC7" s="5">
        <v>2</v>
      </c>
      <c r="AD7" s="6">
        <v>255000</v>
      </c>
      <c r="AE7" s="6">
        <v>2329</v>
      </c>
      <c r="AF7" s="5">
        <v>2</v>
      </c>
      <c r="AG7" s="5">
        <v>2</v>
      </c>
      <c r="AH7" s="6">
        <v>255000</v>
      </c>
      <c r="AI7" s="6">
        <v>2120</v>
      </c>
      <c r="AJ7" s="6">
        <f t="shared" si="6"/>
        <v>-209</v>
      </c>
    </row>
    <row r="8" spans="1:36" x14ac:dyDescent="0.25">
      <c r="A8" s="5">
        <v>170248</v>
      </c>
      <c r="B8" s="5" t="s">
        <v>266</v>
      </c>
      <c r="C8" s="5" t="s">
        <v>264</v>
      </c>
      <c r="D8" s="5" t="s">
        <v>27</v>
      </c>
      <c r="E8" s="5">
        <v>266</v>
      </c>
      <c r="F8" s="5">
        <v>3</v>
      </c>
      <c r="G8" s="5">
        <v>1</v>
      </c>
      <c r="H8" s="10">
        <f t="shared" si="0"/>
        <v>0.33333333333333331</v>
      </c>
      <c r="I8" s="5">
        <v>2</v>
      </c>
      <c r="J8" s="10">
        <f t="shared" si="1"/>
        <v>0.66666666666666663</v>
      </c>
      <c r="K8" s="9">
        <f t="shared" si="2"/>
        <v>3</v>
      </c>
      <c r="L8" s="10">
        <f t="shared" si="3"/>
        <v>1</v>
      </c>
      <c r="M8" s="12">
        <v>1</v>
      </c>
      <c r="N8" s="5">
        <v>3</v>
      </c>
      <c r="O8" s="19">
        <f t="shared" si="4"/>
        <v>0</v>
      </c>
      <c r="P8" s="10">
        <f t="shared" si="5"/>
        <v>0</v>
      </c>
      <c r="Q8" s="5">
        <v>7.52</v>
      </c>
      <c r="R8" s="5">
        <v>0</v>
      </c>
      <c r="S8" s="5">
        <v>1</v>
      </c>
      <c r="T8" s="5">
        <v>0</v>
      </c>
      <c r="U8" s="5">
        <v>1</v>
      </c>
      <c r="V8" s="5">
        <v>2</v>
      </c>
      <c r="W8" s="5">
        <v>0</v>
      </c>
      <c r="X8" s="5">
        <v>0</v>
      </c>
      <c r="Y8" s="5">
        <v>0</v>
      </c>
      <c r="Z8" s="5">
        <v>0</v>
      </c>
      <c r="AA8" s="5" t="e">
        <v>#N/A</v>
      </c>
      <c r="AB8" s="6" t="e">
        <v>#N/A</v>
      </c>
      <c r="AC8" s="5">
        <v>3</v>
      </c>
      <c r="AD8" s="6">
        <v>223500</v>
      </c>
      <c r="AE8" s="6">
        <v>2276</v>
      </c>
      <c r="AF8" s="5">
        <v>3</v>
      </c>
      <c r="AG8" s="5">
        <v>3</v>
      </c>
      <c r="AH8" s="6">
        <v>359300</v>
      </c>
      <c r="AI8" s="6">
        <v>3892</v>
      </c>
      <c r="AJ8" s="6">
        <f t="shared" si="6"/>
        <v>1616</v>
      </c>
    </row>
    <row r="9" spans="1:36" x14ac:dyDescent="0.25">
      <c r="A9" s="5">
        <v>170253</v>
      </c>
      <c r="B9" s="5" t="s">
        <v>271</v>
      </c>
      <c r="C9" s="5" t="s">
        <v>269</v>
      </c>
      <c r="D9" s="5" t="s">
        <v>27</v>
      </c>
      <c r="E9" s="5">
        <v>193</v>
      </c>
      <c r="F9" s="5">
        <v>2</v>
      </c>
      <c r="G9" s="5">
        <v>0</v>
      </c>
      <c r="H9" s="10">
        <f t="shared" si="0"/>
        <v>0</v>
      </c>
      <c r="I9" s="5">
        <v>2</v>
      </c>
      <c r="J9" s="10">
        <f t="shared" si="1"/>
        <v>1</v>
      </c>
      <c r="K9" s="9">
        <f t="shared" si="2"/>
        <v>2</v>
      </c>
      <c r="L9" s="10">
        <f t="shared" si="3"/>
        <v>1</v>
      </c>
      <c r="M9" s="12">
        <v>1</v>
      </c>
      <c r="N9" s="5">
        <v>3</v>
      </c>
      <c r="O9" s="19">
        <f t="shared" si="4"/>
        <v>1</v>
      </c>
      <c r="P9" s="10">
        <f t="shared" si="5"/>
        <v>0.5</v>
      </c>
      <c r="Q9" s="5">
        <v>10.36</v>
      </c>
      <c r="R9" s="5">
        <v>0</v>
      </c>
      <c r="S9" s="5">
        <v>0</v>
      </c>
      <c r="T9" s="5">
        <v>0</v>
      </c>
      <c r="U9" s="5">
        <v>0</v>
      </c>
      <c r="V9" s="5">
        <v>2</v>
      </c>
      <c r="W9" s="5">
        <v>0</v>
      </c>
      <c r="X9" s="5">
        <v>0</v>
      </c>
      <c r="Y9" s="5">
        <v>0</v>
      </c>
      <c r="Z9" s="5">
        <v>0</v>
      </c>
      <c r="AA9" s="5" t="e">
        <v>#N/A</v>
      </c>
      <c r="AB9" s="6" t="e">
        <v>#N/A</v>
      </c>
      <c r="AC9" s="5">
        <v>3</v>
      </c>
      <c r="AD9" s="6">
        <v>122700</v>
      </c>
      <c r="AE9" s="6">
        <v>1250</v>
      </c>
      <c r="AF9" s="5">
        <v>2</v>
      </c>
      <c r="AG9" s="5">
        <v>2</v>
      </c>
      <c r="AH9" s="6">
        <v>105200</v>
      </c>
      <c r="AI9" s="6">
        <v>982</v>
      </c>
      <c r="AJ9" s="6">
        <f t="shared" si="6"/>
        <v>-268</v>
      </c>
    </row>
    <row r="10" spans="1:36" x14ac:dyDescent="0.25">
      <c r="A10" s="5">
        <v>170257</v>
      </c>
      <c r="B10" s="5" t="s">
        <v>274</v>
      </c>
      <c r="C10" s="5" t="s">
        <v>273</v>
      </c>
      <c r="D10" s="5" t="s">
        <v>27</v>
      </c>
      <c r="E10" s="5">
        <v>345</v>
      </c>
      <c r="F10" s="5">
        <v>1</v>
      </c>
      <c r="G10" s="5">
        <v>0</v>
      </c>
      <c r="H10" s="10">
        <f t="shared" si="0"/>
        <v>0</v>
      </c>
      <c r="I10" s="5">
        <v>1</v>
      </c>
      <c r="J10" s="10">
        <f t="shared" si="1"/>
        <v>1</v>
      </c>
      <c r="K10" s="9">
        <f t="shared" si="2"/>
        <v>1</v>
      </c>
      <c r="L10" s="10">
        <f t="shared" si="3"/>
        <v>1</v>
      </c>
      <c r="M10" s="12">
        <v>1</v>
      </c>
      <c r="N10" s="5">
        <v>1</v>
      </c>
      <c r="O10" s="19">
        <f t="shared" si="4"/>
        <v>0</v>
      </c>
      <c r="P10" s="10">
        <f t="shared" si="5"/>
        <v>0</v>
      </c>
      <c r="Q10" s="5">
        <v>2.9</v>
      </c>
      <c r="R10" s="5">
        <v>0</v>
      </c>
      <c r="S10" s="5">
        <v>0</v>
      </c>
      <c r="T10" s="5">
        <v>0</v>
      </c>
      <c r="U10" s="5">
        <v>0</v>
      </c>
      <c r="V10" s="5">
        <v>1</v>
      </c>
      <c r="W10" s="5">
        <v>0</v>
      </c>
      <c r="X10" s="5">
        <v>0</v>
      </c>
      <c r="Y10" s="5">
        <v>0</v>
      </c>
      <c r="Z10" s="5">
        <v>0</v>
      </c>
      <c r="AA10" s="5" t="e">
        <v>#N/A</v>
      </c>
      <c r="AB10" s="6" t="e">
        <v>#N/A</v>
      </c>
      <c r="AC10" s="5">
        <v>1</v>
      </c>
      <c r="AD10" s="6">
        <v>120000</v>
      </c>
      <c r="AE10" s="6">
        <v>1368</v>
      </c>
      <c r="AF10" s="5">
        <v>1</v>
      </c>
      <c r="AG10" s="5">
        <v>1</v>
      </c>
      <c r="AH10" s="6">
        <v>201200</v>
      </c>
      <c r="AI10" s="6">
        <v>2151</v>
      </c>
      <c r="AJ10" s="6">
        <f t="shared" si="6"/>
        <v>783</v>
      </c>
    </row>
    <row r="11" spans="1:36" x14ac:dyDescent="0.25">
      <c r="A11" s="5">
        <v>170873</v>
      </c>
      <c r="B11" s="5" t="s">
        <v>765</v>
      </c>
      <c r="C11" s="5" t="s">
        <v>273</v>
      </c>
      <c r="D11" s="5" t="s">
        <v>27</v>
      </c>
      <c r="E11" s="5">
        <v>106</v>
      </c>
      <c r="F11" s="5">
        <v>5</v>
      </c>
      <c r="G11" s="5">
        <v>0</v>
      </c>
      <c r="H11" s="10">
        <f t="shared" si="0"/>
        <v>0</v>
      </c>
      <c r="I11" s="5">
        <v>5</v>
      </c>
      <c r="J11" s="10">
        <f t="shared" si="1"/>
        <v>1</v>
      </c>
      <c r="K11" s="9">
        <f t="shared" si="2"/>
        <v>5</v>
      </c>
      <c r="L11" s="10">
        <f t="shared" si="3"/>
        <v>1</v>
      </c>
      <c r="M11" s="12">
        <v>1</v>
      </c>
      <c r="N11" s="5">
        <v>3</v>
      </c>
      <c r="O11" s="19">
        <f t="shared" si="4"/>
        <v>-2</v>
      </c>
      <c r="P11" s="10">
        <f t="shared" si="5"/>
        <v>-0.4</v>
      </c>
      <c r="Q11" s="5">
        <v>47.17</v>
      </c>
      <c r="R11" s="5">
        <v>0</v>
      </c>
      <c r="S11" s="5">
        <v>0</v>
      </c>
      <c r="T11" s="5">
        <v>0</v>
      </c>
      <c r="U11" s="5">
        <v>0</v>
      </c>
      <c r="V11" s="5">
        <v>5</v>
      </c>
      <c r="W11" s="5">
        <v>0</v>
      </c>
      <c r="X11" s="5">
        <v>0</v>
      </c>
      <c r="Y11" s="5">
        <v>0</v>
      </c>
      <c r="Z11" s="5">
        <v>0</v>
      </c>
      <c r="AA11" s="5">
        <v>4</v>
      </c>
      <c r="AB11" s="6">
        <v>45686.27</v>
      </c>
      <c r="AC11" s="5">
        <v>3</v>
      </c>
      <c r="AD11" s="6">
        <v>351700</v>
      </c>
      <c r="AE11" s="6">
        <v>3131</v>
      </c>
      <c r="AF11" s="5">
        <v>5</v>
      </c>
      <c r="AG11" s="5">
        <v>5</v>
      </c>
      <c r="AH11" s="6">
        <v>479700</v>
      </c>
      <c r="AI11" s="6">
        <v>4260</v>
      </c>
      <c r="AJ11" s="6">
        <f t="shared" si="6"/>
        <v>1129</v>
      </c>
    </row>
    <row r="12" spans="1:36" x14ac:dyDescent="0.25">
      <c r="A12" s="5">
        <v>170945</v>
      </c>
      <c r="B12" s="5" t="s">
        <v>804</v>
      </c>
      <c r="C12" s="5" t="s">
        <v>289</v>
      </c>
      <c r="D12" s="5" t="s">
        <v>27</v>
      </c>
      <c r="E12" s="5">
        <v>304</v>
      </c>
      <c r="F12" s="5">
        <v>1</v>
      </c>
      <c r="G12" s="5">
        <v>0</v>
      </c>
      <c r="H12" s="10">
        <f t="shared" si="0"/>
        <v>0</v>
      </c>
      <c r="I12" s="5">
        <v>1</v>
      </c>
      <c r="J12" s="10">
        <f t="shared" si="1"/>
        <v>1</v>
      </c>
      <c r="K12" s="9">
        <f t="shared" si="2"/>
        <v>1</v>
      </c>
      <c r="L12" s="10">
        <f t="shared" si="3"/>
        <v>1</v>
      </c>
      <c r="M12" s="12">
        <v>1</v>
      </c>
      <c r="N12" s="5">
        <v>1</v>
      </c>
      <c r="O12" s="19">
        <f t="shared" si="4"/>
        <v>0</v>
      </c>
      <c r="P12" s="10">
        <f t="shared" si="5"/>
        <v>0</v>
      </c>
      <c r="Q12" s="5">
        <v>3.29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0</v>
      </c>
      <c r="Z12" s="5">
        <v>0</v>
      </c>
      <c r="AA12" s="5" t="e">
        <v>#N/A</v>
      </c>
      <c r="AB12" s="6" t="e">
        <v>#N/A</v>
      </c>
      <c r="AC12" s="5">
        <v>1</v>
      </c>
      <c r="AD12" s="6">
        <v>142500</v>
      </c>
      <c r="AE12" s="6">
        <v>1644</v>
      </c>
      <c r="AF12" s="5">
        <v>1</v>
      </c>
      <c r="AG12" s="5">
        <v>1</v>
      </c>
      <c r="AH12" s="6">
        <v>142500</v>
      </c>
      <c r="AI12" s="6">
        <v>1492</v>
      </c>
      <c r="AJ12" s="6">
        <f t="shared" si="6"/>
        <v>-152</v>
      </c>
    </row>
    <row r="13" spans="1:36" x14ac:dyDescent="0.25">
      <c r="A13" s="5">
        <v>170954</v>
      </c>
      <c r="B13" s="5" t="s">
        <v>809</v>
      </c>
      <c r="C13" s="5" t="s">
        <v>304</v>
      </c>
      <c r="D13" s="5" t="s">
        <v>27</v>
      </c>
      <c r="E13" s="5">
        <v>236</v>
      </c>
      <c r="F13" s="5">
        <v>26</v>
      </c>
      <c r="G13" s="5">
        <v>7</v>
      </c>
      <c r="H13" s="10">
        <f t="shared" si="0"/>
        <v>0.26923076923076922</v>
      </c>
      <c r="I13" s="5">
        <v>19</v>
      </c>
      <c r="J13" s="10">
        <f t="shared" si="1"/>
        <v>0.73076923076923073</v>
      </c>
      <c r="K13" s="9">
        <f t="shared" si="2"/>
        <v>26</v>
      </c>
      <c r="L13" s="10">
        <f t="shared" si="3"/>
        <v>1</v>
      </c>
      <c r="M13" s="12">
        <v>1</v>
      </c>
      <c r="N13" s="5">
        <v>26</v>
      </c>
      <c r="O13" s="19">
        <f t="shared" si="4"/>
        <v>0</v>
      </c>
      <c r="P13" s="10">
        <f t="shared" si="5"/>
        <v>0</v>
      </c>
      <c r="Q13" s="5">
        <v>80.510000000000005</v>
      </c>
      <c r="R13" s="5">
        <v>2</v>
      </c>
      <c r="S13" s="5">
        <v>5</v>
      </c>
      <c r="T13" s="5">
        <v>0</v>
      </c>
      <c r="U13" s="5">
        <v>7</v>
      </c>
      <c r="V13" s="5">
        <v>19</v>
      </c>
      <c r="W13" s="5">
        <v>0</v>
      </c>
      <c r="X13" s="5">
        <v>0</v>
      </c>
      <c r="Y13" s="5">
        <v>0</v>
      </c>
      <c r="Z13" s="5">
        <v>0</v>
      </c>
      <c r="AA13" s="5">
        <v>4</v>
      </c>
      <c r="AB13" s="6">
        <v>3744.87</v>
      </c>
      <c r="AC13" s="5">
        <v>26</v>
      </c>
      <c r="AD13" s="6">
        <v>975500</v>
      </c>
      <c r="AE13" s="6">
        <v>11548</v>
      </c>
      <c r="AF13" s="5">
        <v>26</v>
      </c>
      <c r="AG13" s="5">
        <v>26</v>
      </c>
      <c r="AH13" s="6">
        <v>919400</v>
      </c>
      <c r="AI13" s="6">
        <v>10598</v>
      </c>
      <c r="AJ13" s="6">
        <f t="shared" si="6"/>
        <v>-950</v>
      </c>
    </row>
    <row r="14" spans="1:36" x14ac:dyDescent="0.25">
      <c r="A14" s="5">
        <v>170990</v>
      </c>
      <c r="B14" s="5" t="s">
        <v>819</v>
      </c>
      <c r="C14" s="5" t="s">
        <v>310</v>
      </c>
      <c r="D14" s="5" t="s">
        <v>27</v>
      </c>
      <c r="E14" s="5">
        <v>5956</v>
      </c>
      <c r="F14" s="5">
        <v>4</v>
      </c>
      <c r="G14" s="5">
        <v>0</v>
      </c>
      <c r="H14" s="10">
        <f t="shared" si="0"/>
        <v>0</v>
      </c>
      <c r="I14" s="5">
        <v>4</v>
      </c>
      <c r="J14" s="10">
        <f t="shared" si="1"/>
        <v>1</v>
      </c>
      <c r="K14" s="9">
        <f t="shared" si="2"/>
        <v>4</v>
      </c>
      <c r="L14" s="10">
        <f t="shared" si="3"/>
        <v>1</v>
      </c>
      <c r="M14" s="12">
        <v>1</v>
      </c>
      <c r="N14" s="5">
        <v>3</v>
      </c>
      <c r="O14" s="19">
        <f t="shared" si="4"/>
        <v>-1</v>
      </c>
      <c r="P14" s="10">
        <f t="shared" si="5"/>
        <v>-0.25</v>
      </c>
      <c r="Q14" s="5">
        <v>0.67</v>
      </c>
      <c r="R14" s="5">
        <v>0</v>
      </c>
      <c r="S14" s="5">
        <v>0</v>
      </c>
      <c r="T14" s="5">
        <v>0</v>
      </c>
      <c r="U14" s="5">
        <v>0</v>
      </c>
      <c r="V14" s="5">
        <v>4</v>
      </c>
      <c r="W14" s="5">
        <v>0</v>
      </c>
      <c r="X14" s="5">
        <v>0</v>
      </c>
      <c r="Y14" s="5">
        <v>0</v>
      </c>
      <c r="Z14" s="5">
        <v>0</v>
      </c>
      <c r="AA14" s="5" t="e">
        <v>#N/A</v>
      </c>
      <c r="AB14" s="6" t="e">
        <v>#N/A</v>
      </c>
      <c r="AC14" s="5">
        <v>3</v>
      </c>
      <c r="AD14" s="6">
        <v>116100</v>
      </c>
      <c r="AE14" s="6">
        <v>1124</v>
      </c>
      <c r="AF14" s="5">
        <v>4</v>
      </c>
      <c r="AG14" s="5">
        <v>4</v>
      </c>
      <c r="AH14" s="6">
        <v>112100</v>
      </c>
      <c r="AI14" s="6">
        <v>1339</v>
      </c>
      <c r="AJ14" s="6">
        <f t="shared" si="6"/>
        <v>215</v>
      </c>
    </row>
    <row r="15" spans="1:36" x14ac:dyDescent="0.25">
      <c r="A15" s="5">
        <v>170342</v>
      </c>
      <c r="B15" s="5" t="s">
        <v>345</v>
      </c>
      <c r="C15" s="5" t="s">
        <v>344</v>
      </c>
      <c r="D15" s="5" t="s">
        <v>27</v>
      </c>
      <c r="E15" s="5">
        <v>285</v>
      </c>
      <c r="F15" s="5">
        <v>2</v>
      </c>
      <c r="G15" s="5">
        <v>0</v>
      </c>
      <c r="H15" s="10">
        <f t="shared" si="0"/>
        <v>0</v>
      </c>
      <c r="I15" s="5">
        <v>2</v>
      </c>
      <c r="J15" s="10">
        <f t="shared" si="1"/>
        <v>1</v>
      </c>
      <c r="K15" s="9">
        <f t="shared" si="2"/>
        <v>2</v>
      </c>
      <c r="L15" s="10">
        <f t="shared" si="3"/>
        <v>1</v>
      </c>
      <c r="M15" s="12">
        <v>1</v>
      </c>
      <c r="N15" s="5">
        <v>3</v>
      </c>
      <c r="O15" s="19">
        <f t="shared" si="4"/>
        <v>1</v>
      </c>
      <c r="P15" s="10">
        <f t="shared" si="5"/>
        <v>0.5</v>
      </c>
      <c r="Q15" s="5">
        <v>7.02</v>
      </c>
      <c r="R15" s="5">
        <v>0</v>
      </c>
      <c r="S15" s="5">
        <v>0</v>
      </c>
      <c r="T15" s="5">
        <v>0</v>
      </c>
      <c r="U15" s="5">
        <v>0</v>
      </c>
      <c r="V15" s="5">
        <v>1</v>
      </c>
      <c r="W15" s="5">
        <v>1</v>
      </c>
      <c r="X15" s="5">
        <v>0</v>
      </c>
      <c r="Y15" s="5">
        <v>0</v>
      </c>
      <c r="Z15" s="5">
        <v>0</v>
      </c>
      <c r="AA15" s="5">
        <v>4</v>
      </c>
      <c r="AB15" s="6">
        <v>36060.339999999997</v>
      </c>
      <c r="AC15" s="5">
        <v>3</v>
      </c>
      <c r="AD15" s="6">
        <v>206000</v>
      </c>
      <c r="AE15" s="6">
        <v>1949</v>
      </c>
      <c r="AF15" s="5">
        <v>2</v>
      </c>
      <c r="AG15" s="5">
        <v>2</v>
      </c>
      <c r="AH15" s="6">
        <v>146000</v>
      </c>
      <c r="AI15" s="6">
        <v>1250</v>
      </c>
      <c r="AJ15" s="6">
        <f t="shared" si="6"/>
        <v>-699</v>
      </c>
    </row>
    <row r="16" spans="1:36" x14ac:dyDescent="0.25">
      <c r="A16" s="5">
        <v>170950</v>
      </c>
      <c r="B16" s="5" t="s">
        <v>807</v>
      </c>
      <c r="C16" s="5" t="s">
        <v>396</v>
      </c>
      <c r="D16" s="5" t="s">
        <v>27</v>
      </c>
      <c r="E16" s="5">
        <v>1701</v>
      </c>
      <c r="F16" s="5">
        <v>1</v>
      </c>
      <c r="G16" s="5">
        <v>0</v>
      </c>
      <c r="H16" s="10">
        <f t="shared" si="0"/>
        <v>0</v>
      </c>
      <c r="I16" s="5">
        <v>1</v>
      </c>
      <c r="J16" s="10">
        <f t="shared" si="1"/>
        <v>1</v>
      </c>
      <c r="K16" s="9">
        <f t="shared" si="2"/>
        <v>1</v>
      </c>
      <c r="L16" s="10">
        <f t="shared" si="3"/>
        <v>1</v>
      </c>
      <c r="M16" s="12">
        <v>1</v>
      </c>
      <c r="N16" s="5">
        <v>1</v>
      </c>
      <c r="O16" s="19">
        <f t="shared" si="4"/>
        <v>0</v>
      </c>
      <c r="P16" s="10">
        <f t="shared" si="5"/>
        <v>0</v>
      </c>
      <c r="Q16" s="5">
        <v>0.59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 t="e">
        <v>#N/A</v>
      </c>
      <c r="AB16" s="6" t="e">
        <v>#N/A</v>
      </c>
      <c r="AC16" s="5">
        <v>1</v>
      </c>
      <c r="AD16" s="6">
        <v>49500</v>
      </c>
      <c r="AE16" s="6">
        <v>532</v>
      </c>
      <c r="AF16" s="5">
        <v>1</v>
      </c>
      <c r="AG16" s="5">
        <v>1</v>
      </c>
      <c r="AH16" s="6">
        <v>42300</v>
      </c>
      <c r="AI16" s="6">
        <v>479</v>
      </c>
      <c r="AJ16" s="6">
        <f t="shared" si="6"/>
        <v>-53</v>
      </c>
    </row>
    <row r="17" spans="1:36" s="13" customFormat="1" x14ac:dyDescent="0.25">
      <c r="A17" s="5">
        <v>170420</v>
      </c>
      <c r="B17" s="5" t="s">
        <v>413</v>
      </c>
      <c r="C17" s="5" t="s">
        <v>408</v>
      </c>
      <c r="D17" s="5" t="s">
        <v>27</v>
      </c>
      <c r="E17" s="5">
        <v>256</v>
      </c>
      <c r="F17" s="5">
        <v>2</v>
      </c>
      <c r="G17" s="5">
        <v>1</v>
      </c>
      <c r="H17" s="10">
        <f t="shared" si="0"/>
        <v>0.5</v>
      </c>
      <c r="I17" s="5">
        <v>1</v>
      </c>
      <c r="J17" s="10">
        <f t="shared" si="1"/>
        <v>0.5</v>
      </c>
      <c r="K17" s="9">
        <f t="shared" si="2"/>
        <v>2</v>
      </c>
      <c r="L17" s="10">
        <f t="shared" si="3"/>
        <v>1</v>
      </c>
      <c r="M17" s="12">
        <v>1</v>
      </c>
      <c r="N17" s="5">
        <v>2</v>
      </c>
      <c r="O17" s="19">
        <f t="shared" si="4"/>
        <v>0</v>
      </c>
      <c r="P17" s="10">
        <f t="shared" si="5"/>
        <v>0</v>
      </c>
      <c r="Q17" s="5">
        <v>3.91</v>
      </c>
      <c r="R17" s="5">
        <v>0</v>
      </c>
      <c r="S17" s="5">
        <v>1</v>
      </c>
      <c r="T17" s="5">
        <v>0</v>
      </c>
      <c r="U17" s="5">
        <v>1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2</v>
      </c>
      <c r="AB17" s="6">
        <v>14218.11</v>
      </c>
      <c r="AC17" s="5">
        <v>2</v>
      </c>
      <c r="AD17" s="6">
        <v>85300</v>
      </c>
      <c r="AE17" s="6">
        <v>933</v>
      </c>
      <c r="AF17" s="5">
        <v>2</v>
      </c>
      <c r="AG17" s="5">
        <v>2</v>
      </c>
      <c r="AH17" s="6">
        <v>83700</v>
      </c>
      <c r="AI17" s="6">
        <v>908</v>
      </c>
      <c r="AJ17" s="6">
        <f t="shared" si="6"/>
        <v>-25</v>
      </c>
    </row>
    <row r="18" spans="1:36" x14ac:dyDescent="0.25">
      <c r="A18" s="5">
        <v>170424</v>
      </c>
      <c r="B18" s="5" t="s">
        <v>415</v>
      </c>
      <c r="C18" s="5" t="s">
        <v>416</v>
      </c>
      <c r="D18" s="5" t="s">
        <v>27</v>
      </c>
      <c r="E18" s="5">
        <v>3757</v>
      </c>
      <c r="F18" s="5">
        <v>2</v>
      </c>
      <c r="G18" s="5">
        <v>0</v>
      </c>
      <c r="H18" s="10">
        <f t="shared" si="0"/>
        <v>0</v>
      </c>
      <c r="I18" s="5">
        <v>2</v>
      </c>
      <c r="J18" s="10">
        <f t="shared" si="1"/>
        <v>1</v>
      </c>
      <c r="K18" s="9">
        <f t="shared" si="2"/>
        <v>2</v>
      </c>
      <c r="L18" s="10">
        <f t="shared" si="3"/>
        <v>1</v>
      </c>
      <c r="M18" s="12">
        <v>1</v>
      </c>
      <c r="N18" s="5">
        <v>3</v>
      </c>
      <c r="O18" s="19">
        <f t="shared" si="4"/>
        <v>1</v>
      </c>
      <c r="P18" s="10">
        <f t="shared" si="5"/>
        <v>0.5</v>
      </c>
      <c r="Q18" s="5">
        <v>0.53</v>
      </c>
      <c r="R18" s="5">
        <v>0</v>
      </c>
      <c r="S18" s="5">
        <v>0</v>
      </c>
      <c r="T18" s="5">
        <v>0</v>
      </c>
      <c r="U18" s="5">
        <v>0</v>
      </c>
      <c r="V18" s="5">
        <v>2</v>
      </c>
      <c r="W18" s="5">
        <v>0</v>
      </c>
      <c r="X18" s="5">
        <v>0</v>
      </c>
      <c r="Y18" s="5">
        <v>0</v>
      </c>
      <c r="Z18" s="5">
        <v>0</v>
      </c>
      <c r="AA18" s="5">
        <v>2</v>
      </c>
      <c r="AB18" s="6">
        <v>6377.41</v>
      </c>
      <c r="AC18" s="5">
        <v>3</v>
      </c>
      <c r="AD18" s="6">
        <v>312100</v>
      </c>
      <c r="AE18" s="6">
        <v>2645</v>
      </c>
      <c r="AF18" s="5">
        <v>2</v>
      </c>
      <c r="AG18" s="5">
        <v>2</v>
      </c>
      <c r="AH18" s="6">
        <v>272100</v>
      </c>
      <c r="AI18" s="6">
        <v>2049</v>
      </c>
      <c r="AJ18" s="6">
        <f t="shared" si="6"/>
        <v>-596</v>
      </c>
    </row>
    <row r="19" spans="1:36" x14ac:dyDescent="0.25">
      <c r="A19" s="5">
        <v>171010</v>
      </c>
      <c r="B19" s="5" t="s">
        <v>834</v>
      </c>
      <c r="C19" s="5" t="s">
        <v>420</v>
      </c>
      <c r="D19" s="5" t="s">
        <v>27</v>
      </c>
      <c r="E19" s="5">
        <v>405</v>
      </c>
      <c r="F19" s="5">
        <v>4</v>
      </c>
      <c r="G19" s="5">
        <v>0</v>
      </c>
      <c r="H19" s="10">
        <f t="shared" si="0"/>
        <v>0</v>
      </c>
      <c r="I19" s="5">
        <v>4</v>
      </c>
      <c r="J19" s="10">
        <f t="shared" si="1"/>
        <v>1</v>
      </c>
      <c r="K19" s="9">
        <f t="shared" si="2"/>
        <v>4</v>
      </c>
      <c r="L19" s="10">
        <f t="shared" si="3"/>
        <v>1</v>
      </c>
      <c r="M19" s="12">
        <v>1</v>
      </c>
      <c r="N19" s="5">
        <v>4</v>
      </c>
      <c r="O19" s="19">
        <f t="shared" si="4"/>
        <v>0</v>
      </c>
      <c r="P19" s="10">
        <f t="shared" si="5"/>
        <v>0</v>
      </c>
      <c r="Q19" s="5">
        <v>9.8800000000000008</v>
      </c>
      <c r="R19" s="5">
        <v>0</v>
      </c>
      <c r="S19" s="5">
        <v>0</v>
      </c>
      <c r="T19" s="5">
        <v>0</v>
      </c>
      <c r="U19" s="5">
        <v>0</v>
      </c>
      <c r="V19" s="5">
        <v>4</v>
      </c>
      <c r="W19" s="5">
        <v>0</v>
      </c>
      <c r="X19" s="5">
        <v>0</v>
      </c>
      <c r="Y19" s="5">
        <v>0</v>
      </c>
      <c r="Z19" s="5">
        <v>0</v>
      </c>
      <c r="AA19" s="5" t="e">
        <v>#N/A</v>
      </c>
      <c r="AB19" s="6" t="e">
        <v>#N/A</v>
      </c>
      <c r="AC19" s="5">
        <v>4</v>
      </c>
      <c r="AD19" s="6">
        <v>287800</v>
      </c>
      <c r="AE19" s="6">
        <v>2645</v>
      </c>
      <c r="AF19" s="5">
        <v>4</v>
      </c>
      <c r="AG19" s="5">
        <v>4</v>
      </c>
      <c r="AH19" s="6">
        <v>287800</v>
      </c>
      <c r="AI19" s="6">
        <v>2530</v>
      </c>
      <c r="AJ19" s="6">
        <f t="shared" si="6"/>
        <v>-115</v>
      </c>
    </row>
    <row r="20" spans="1:36" x14ac:dyDescent="0.25">
      <c r="A20" s="5">
        <v>170946</v>
      </c>
      <c r="B20" s="5" t="s">
        <v>805</v>
      </c>
      <c r="C20" s="5" t="s">
        <v>423</v>
      </c>
      <c r="D20" s="5" t="s">
        <v>27</v>
      </c>
      <c r="E20" s="5">
        <v>1158</v>
      </c>
      <c r="F20" s="5">
        <v>1</v>
      </c>
      <c r="G20" s="5">
        <v>0</v>
      </c>
      <c r="H20" s="10">
        <f t="shared" si="0"/>
        <v>0</v>
      </c>
      <c r="I20" s="5">
        <v>1</v>
      </c>
      <c r="J20" s="10">
        <f t="shared" si="1"/>
        <v>1</v>
      </c>
      <c r="K20" s="9">
        <f t="shared" si="2"/>
        <v>1</v>
      </c>
      <c r="L20" s="10">
        <f t="shared" si="3"/>
        <v>1</v>
      </c>
      <c r="M20" s="12">
        <v>1</v>
      </c>
      <c r="N20" s="5">
        <v>1</v>
      </c>
      <c r="O20" s="19">
        <f t="shared" si="4"/>
        <v>0</v>
      </c>
      <c r="P20" s="10">
        <f t="shared" si="5"/>
        <v>0</v>
      </c>
      <c r="Q20" s="5">
        <v>0.86</v>
      </c>
      <c r="R20" s="5">
        <v>0</v>
      </c>
      <c r="S20" s="5">
        <v>0</v>
      </c>
      <c r="T20" s="5">
        <v>0</v>
      </c>
      <c r="U20" s="5">
        <v>0</v>
      </c>
      <c r="V20" s="5">
        <v>1</v>
      </c>
      <c r="W20" s="5">
        <v>0</v>
      </c>
      <c r="X20" s="5">
        <v>0</v>
      </c>
      <c r="Y20" s="5">
        <v>0</v>
      </c>
      <c r="Z20" s="5">
        <v>0</v>
      </c>
      <c r="AA20" s="5" t="e">
        <v>#N/A</v>
      </c>
      <c r="AB20" s="6" t="e">
        <v>#N/A</v>
      </c>
      <c r="AC20" s="5">
        <v>1</v>
      </c>
      <c r="AD20" s="6">
        <v>107400</v>
      </c>
      <c r="AE20" s="6">
        <v>993</v>
      </c>
      <c r="AF20" s="5">
        <v>1</v>
      </c>
      <c r="AG20" s="5">
        <v>1</v>
      </c>
      <c r="AH20" s="6">
        <v>107400</v>
      </c>
      <c r="AI20" s="6">
        <v>937</v>
      </c>
      <c r="AJ20" s="6">
        <f t="shared" si="6"/>
        <v>-56</v>
      </c>
    </row>
    <row r="21" spans="1:36" x14ac:dyDescent="0.25">
      <c r="A21" s="5">
        <v>170794</v>
      </c>
      <c r="B21" s="5" t="s">
        <v>735</v>
      </c>
      <c r="C21" s="5" t="s">
        <v>306</v>
      </c>
      <c r="D21" s="5" t="s">
        <v>27</v>
      </c>
      <c r="E21" s="5">
        <v>858</v>
      </c>
      <c r="F21" s="5">
        <v>1</v>
      </c>
      <c r="G21" s="5">
        <v>0</v>
      </c>
      <c r="H21" s="10">
        <f t="shared" si="0"/>
        <v>0</v>
      </c>
      <c r="I21" s="5">
        <v>1</v>
      </c>
      <c r="J21" s="10">
        <f t="shared" si="1"/>
        <v>1</v>
      </c>
      <c r="K21" s="9">
        <f t="shared" si="2"/>
        <v>1</v>
      </c>
      <c r="L21" s="10">
        <f t="shared" si="3"/>
        <v>1</v>
      </c>
      <c r="M21" s="12">
        <v>1</v>
      </c>
      <c r="N21" s="5">
        <v>1</v>
      </c>
      <c r="O21" s="19">
        <f t="shared" si="4"/>
        <v>0</v>
      </c>
      <c r="P21" s="10">
        <f t="shared" si="5"/>
        <v>0</v>
      </c>
      <c r="Q21" s="5">
        <v>1.17</v>
      </c>
      <c r="R21" s="5">
        <v>0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3</v>
      </c>
      <c r="AB21" s="6">
        <v>23586.78</v>
      </c>
      <c r="AC21" s="5">
        <v>1</v>
      </c>
      <c r="AD21" s="6">
        <v>148000</v>
      </c>
      <c r="AE21" s="6">
        <v>1263</v>
      </c>
      <c r="AF21" s="5">
        <v>1</v>
      </c>
      <c r="AG21" s="5">
        <v>1</v>
      </c>
      <c r="AH21" s="6">
        <v>148000</v>
      </c>
      <c r="AI21" s="6">
        <v>1177</v>
      </c>
      <c r="AJ21" s="6">
        <f t="shared" si="6"/>
        <v>-86</v>
      </c>
    </row>
    <row r="22" spans="1:36" x14ac:dyDescent="0.25">
      <c r="A22" s="5">
        <v>171057</v>
      </c>
      <c r="B22" s="5" t="s">
        <v>852</v>
      </c>
      <c r="C22" s="5" t="s">
        <v>466</v>
      </c>
      <c r="D22" s="5" t="s">
        <v>27</v>
      </c>
      <c r="E22" s="5">
        <v>255</v>
      </c>
      <c r="F22" s="5">
        <v>1</v>
      </c>
      <c r="G22" s="5">
        <v>0</v>
      </c>
      <c r="H22" s="10">
        <f t="shared" si="0"/>
        <v>0</v>
      </c>
      <c r="I22" s="5">
        <v>1</v>
      </c>
      <c r="J22" s="10">
        <f t="shared" si="1"/>
        <v>1</v>
      </c>
      <c r="K22" s="9">
        <f t="shared" si="2"/>
        <v>1</v>
      </c>
      <c r="L22" s="10">
        <f t="shared" si="3"/>
        <v>1</v>
      </c>
      <c r="M22" s="12">
        <v>1</v>
      </c>
      <c r="N22" s="5">
        <v>1</v>
      </c>
      <c r="O22" s="19">
        <f t="shared" si="4"/>
        <v>0</v>
      </c>
      <c r="P22" s="10">
        <f t="shared" si="5"/>
        <v>0</v>
      </c>
      <c r="Q22" s="5">
        <v>3.92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 t="e">
        <v>#N/A</v>
      </c>
      <c r="AB22" s="6" t="e">
        <v>#N/A</v>
      </c>
      <c r="AC22" s="5">
        <v>1</v>
      </c>
      <c r="AD22" s="6">
        <v>220100</v>
      </c>
      <c r="AE22" s="6">
        <v>1781</v>
      </c>
      <c r="AF22" s="5">
        <v>1</v>
      </c>
      <c r="AG22" s="5">
        <v>1</v>
      </c>
      <c r="AH22" s="6">
        <v>220100</v>
      </c>
      <c r="AI22" s="6">
        <v>1666</v>
      </c>
      <c r="AJ22" s="6">
        <f t="shared" si="6"/>
        <v>-115</v>
      </c>
    </row>
    <row r="23" spans="1:36" x14ac:dyDescent="0.25">
      <c r="A23" s="5">
        <v>170491</v>
      </c>
      <c r="B23" s="5" t="s">
        <v>482</v>
      </c>
      <c r="C23" s="5" t="s">
        <v>481</v>
      </c>
      <c r="D23" s="5" t="s">
        <v>27</v>
      </c>
      <c r="E23" s="5">
        <v>552</v>
      </c>
      <c r="F23" s="5">
        <v>3</v>
      </c>
      <c r="G23" s="5">
        <v>0</v>
      </c>
      <c r="H23" s="10">
        <f t="shared" si="0"/>
        <v>0</v>
      </c>
      <c r="I23" s="5">
        <v>3</v>
      </c>
      <c r="J23" s="10">
        <f t="shared" si="1"/>
        <v>1</v>
      </c>
      <c r="K23" s="9">
        <f t="shared" si="2"/>
        <v>3</v>
      </c>
      <c r="L23" s="10">
        <f t="shared" si="3"/>
        <v>1</v>
      </c>
      <c r="M23" s="12">
        <v>1</v>
      </c>
      <c r="N23" s="5">
        <v>3</v>
      </c>
      <c r="O23" s="19">
        <f t="shared" si="4"/>
        <v>0</v>
      </c>
      <c r="P23" s="10">
        <f t="shared" si="5"/>
        <v>0</v>
      </c>
      <c r="Q23" s="5">
        <v>5.43</v>
      </c>
      <c r="R23" s="5">
        <v>0</v>
      </c>
      <c r="S23" s="5">
        <v>0</v>
      </c>
      <c r="T23" s="5">
        <v>0</v>
      </c>
      <c r="U23" s="5">
        <v>0</v>
      </c>
      <c r="V23" s="5">
        <v>3</v>
      </c>
      <c r="W23" s="5">
        <v>0</v>
      </c>
      <c r="X23" s="5">
        <v>0</v>
      </c>
      <c r="Y23" s="5">
        <v>0</v>
      </c>
      <c r="Z23" s="5">
        <v>0</v>
      </c>
      <c r="AA23" s="5" t="e">
        <v>#N/A</v>
      </c>
      <c r="AB23" s="6" t="e">
        <v>#N/A</v>
      </c>
      <c r="AC23" s="5">
        <v>3</v>
      </c>
      <c r="AD23" s="6">
        <v>455500</v>
      </c>
      <c r="AE23" s="6">
        <v>4993</v>
      </c>
      <c r="AF23" s="5">
        <v>3</v>
      </c>
      <c r="AG23" s="5">
        <v>3</v>
      </c>
      <c r="AH23" s="6">
        <v>462500</v>
      </c>
      <c r="AI23" s="6">
        <v>4637</v>
      </c>
      <c r="AJ23" s="6">
        <f t="shared" si="6"/>
        <v>-356</v>
      </c>
    </row>
    <row r="24" spans="1:36" x14ac:dyDescent="0.25">
      <c r="A24" s="7" t="s">
        <v>869</v>
      </c>
      <c r="B24" s="5" t="s">
        <v>870</v>
      </c>
      <c r="C24" s="5" t="s">
        <v>495</v>
      </c>
      <c r="D24" s="5" t="s">
        <v>27</v>
      </c>
      <c r="E24" s="5" t="e">
        <v>#N/A</v>
      </c>
      <c r="F24" s="5">
        <v>2</v>
      </c>
      <c r="G24" s="5">
        <v>2</v>
      </c>
      <c r="H24" s="10">
        <f t="shared" si="0"/>
        <v>1</v>
      </c>
      <c r="I24" s="5">
        <v>0</v>
      </c>
      <c r="J24" s="10">
        <f t="shared" si="1"/>
        <v>0</v>
      </c>
      <c r="K24" s="9">
        <f t="shared" si="2"/>
        <v>2</v>
      </c>
      <c r="L24" s="10">
        <f t="shared" si="3"/>
        <v>1</v>
      </c>
      <c r="M24" s="12">
        <v>1</v>
      </c>
      <c r="N24" s="5">
        <v>3</v>
      </c>
      <c r="O24" s="19">
        <f t="shared" si="4"/>
        <v>1</v>
      </c>
      <c r="P24" s="10">
        <f t="shared" si="5"/>
        <v>0.5</v>
      </c>
      <c r="Q24" s="5" t="e">
        <v>#DIV/0!</v>
      </c>
      <c r="R24" s="5">
        <v>0</v>
      </c>
      <c r="S24" s="5">
        <v>2</v>
      </c>
      <c r="T24" s="5">
        <v>0</v>
      </c>
      <c r="U24" s="5">
        <v>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6">
        <v>1395.18</v>
      </c>
      <c r="AC24" s="5">
        <v>3</v>
      </c>
      <c r="AD24" s="6">
        <v>59100</v>
      </c>
      <c r="AE24" s="6">
        <v>603</v>
      </c>
      <c r="AF24" s="5">
        <v>2</v>
      </c>
      <c r="AG24" s="5">
        <v>2</v>
      </c>
      <c r="AH24" s="6">
        <v>17100</v>
      </c>
      <c r="AI24" s="6">
        <v>394</v>
      </c>
      <c r="AJ24" s="6">
        <f t="shared" si="6"/>
        <v>-209</v>
      </c>
    </row>
    <row r="25" spans="1:36" x14ac:dyDescent="0.25">
      <c r="A25" s="5">
        <v>170511</v>
      </c>
      <c r="B25" s="5" t="s">
        <v>499</v>
      </c>
      <c r="C25" s="5" t="s">
        <v>497</v>
      </c>
      <c r="D25" s="5" t="s">
        <v>27</v>
      </c>
      <c r="E25" s="5">
        <v>26</v>
      </c>
      <c r="F25" s="5">
        <v>7</v>
      </c>
      <c r="G25" s="5">
        <v>0</v>
      </c>
      <c r="H25" s="10">
        <f t="shared" si="0"/>
        <v>0</v>
      </c>
      <c r="I25" s="5">
        <v>7</v>
      </c>
      <c r="J25" s="10">
        <f t="shared" si="1"/>
        <v>1</v>
      </c>
      <c r="K25" s="9">
        <f t="shared" si="2"/>
        <v>7</v>
      </c>
      <c r="L25" s="10">
        <f t="shared" si="3"/>
        <v>1</v>
      </c>
      <c r="M25" s="12">
        <v>1</v>
      </c>
      <c r="N25" s="5">
        <v>7</v>
      </c>
      <c r="O25" s="19">
        <f t="shared" si="4"/>
        <v>0</v>
      </c>
      <c r="P25" s="10">
        <f t="shared" si="5"/>
        <v>0</v>
      </c>
      <c r="Q25" s="5">
        <v>269.23</v>
      </c>
      <c r="R25" s="5">
        <v>0</v>
      </c>
      <c r="S25" s="5">
        <v>0</v>
      </c>
      <c r="T25" s="5">
        <v>0</v>
      </c>
      <c r="U25" s="5">
        <v>0</v>
      </c>
      <c r="V25" s="5">
        <v>7</v>
      </c>
      <c r="W25" s="5">
        <v>0</v>
      </c>
      <c r="X25" s="5">
        <v>0</v>
      </c>
      <c r="Y25" s="5">
        <v>0</v>
      </c>
      <c r="Z25" s="5">
        <v>0</v>
      </c>
      <c r="AA25" s="5">
        <v>26</v>
      </c>
      <c r="AB25" s="6">
        <v>741879.78</v>
      </c>
      <c r="AC25" s="5">
        <v>7</v>
      </c>
      <c r="AD25" s="6">
        <v>573700</v>
      </c>
      <c r="AE25" s="6">
        <v>5901</v>
      </c>
      <c r="AF25" s="5">
        <v>7</v>
      </c>
      <c r="AG25" s="5">
        <v>7</v>
      </c>
      <c r="AH25" s="6">
        <v>568300</v>
      </c>
      <c r="AI25" s="6">
        <v>5553</v>
      </c>
      <c r="AJ25" s="6">
        <f t="shared" si="6"/>
        <v>-348</v>
      </c>
    </row>
    <row r="26" spans="1:36" x14ac:dyDescent="0.25">
      <c r="A26" s="5">
        <v>170513</v>
      </c>
      <c r="B26" s="5" t="s">
        <v>501</v>
      </c>
      <c r="C26" s="5" t="s">
        <v>502</v>
      </c>
      <c r="D26" s="5" t="s">
        <v>27</v>
      </c>
      <c r="E26" s="5">
        <v>6207</v>
      </c>
      <c r="F26" s="5">
        <v>1</v>
      </c>
      <c r="G26" s="5">
        <v>0</v>
      </c>
      <c r="H26" s="10">
        <f t="shared" si="0"/>
        <v>0</v>
      </c>
      <c r="I26" s="5">
        <v>1</v>
      </c>
      <c r="J26" s="10">
        <f t="shared" si="1"/>
        <v>1</v>
      </c>
      <c r="K26" s="9">
        <f t="shared" si="2"/>
        <v>1</v>
      </c>
      <c r="L26" s="10">
        <f t="shared" si="3"/>
        <v>1</v>
      </c>
      <c r="M26" s="12">
        <v>1</v>
      </c>
      <c r="N26" s="5">
        <v>1</v>
      </c>
      <c r="O26" s="19">
        <f t="shared" si="4"/>
        <v>0</v>
      </c>
      <c r="P26" s="10">
        <f t="shared" si="5"/>
        <v>0</v>
      </c>
      <c r="Q26" s="5">
        <v>0.16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6" t="s">
        <v>72</v>
      </c>
      <c r="AC26" s="5">
        <v>1</v>
      </c>
      <c r="AD26" s="6">
        <v>86600</v>
      </c>
      <c r="AE26" s="6">
        <v>899</v>
      </c>
      <c r="AF26" s="5">
        <v>1</v>
      </c>
      <c r="AG26" s="5">
        <v>1</v>
      </c>
      <c r="AH26" s="6">
        <v>78700</v>
      </c>
      <c r="AI26" s="6">
        <v>777</v>
      </c>
      <c r="AJ26" s="6">
        <f t="shared" si="6"/>
        <v>-122</v>
      </c>
    </row>
    <row r="27" spans="1:36" x14ac:dyDescent="0.25">
      <c r="A27" s="5">
        <v>170547</v>
      </c>
      <c r="B27" s="5" t="s">
        <v>534</v>
      </c>
      <c r="C27" s="5" t="s">
        <v>532</v>
      </c>
      <c r="D27" s="5" t="s">
        <v>27</v>
      </c>
      <c r="E27" s="5">
        <v>446</v>
      </c>
      <c r="F27" s="5">
        <v>2</v>
      </c>
      <c r="G27" s="5">
        <v>0</v>
      </c>
      <c r="H27" s="10">
        <f t="shared" si="0"/>
        <v>0</v>
      </c>
      <c r="I27" s="5">
        <v>2</v>
      </c>
      <c r="J27" s="10">
        <f t="shared" si="1"/>
        <v>1</v>
      </c>
      <c r="K27" s="9">
        <f t="shared" si="2"/>
        <v>2</v>
      </c>
      <c r="L27" s="10">
        <f t="shared" si="3"/>
        <v>1</v>
      </c>
      <c r="M27" s="12">
        <v>1</v>
      </c>
      <c r="N27" s="5">
        <v>2</v>
      </c>
      <c r="O27" s="19">
        <f t="shared" si="4"/>
        <v>0</v>
      </c>
      <c r="P27" s="10">
        <f t="shared" si="5"/>
        <v>0</v>
      </c>
      <c r="Q27" s="5">
        <v>4.4800000000000004</v>
      </c>
      <c r="R27" s="5">
        <v>0</v>
      </c>
      <c r="S27" s="5">
        <v>0</v>
      </c>
      <c r="T27" s="5">
        <v>0</v>
      </c>
      <c r="U27" s="5">
        <v>0</v>
      </c>
      <c r="V27" s="5">
        <v>2</v>
      </c>
      <c r="W27" s="5">
        <v>0</v>
      </c>
      <c r="X27" s="5">
        <v>0</v>
      </c>
      <c r="Y27" s="5">
        <v>0</v>
      </c>
      <c r="Z27" s="5">
        <v>0</v>
      </c>
      <c r="AA27" s="5" t="e">
        <v>#N/A</v>
      </c>
      <c r="AB27" s="6" t="e">
        <v>#N/A</v>
      </c>
      <c r="AC27" s="5">
        <v>2</v>
      </c>
      <c r="AD27" s="6">
        <v>103900</v>
      </c>
      <c r="AE27" s="6">
        <v>1515</v>
      </c>
      <c r="AF27" s="5">
        <v>2</v>
      </c>
      <c r="AG27" s="5">
        <v>2</v>
      </c>
      <c r="AH27" s="6">
        <v>137300</v>
      </c>
      <c r="AI27" s="6">
        <v>1261</v>
      </c>
      <c r="AJ27" s="6">
        <f t="shared" si="6"/>
        <v>-254</v>
      </c>
    </row>
    <row r="28" spans="1:36" x14ac:dyDescent="0.25">
      <c r="A28" s="5">
        <v>170556</v>
      </c>
      <c r="B28" s="5" t="s">
        <v>541</v>
      </c>
      <c r="C28" s="5" t="s">
        <v>538</v>
      </c>
      <c r="D28" s="5" t="s">
        <v>27</v>
      </c>
      <c r="E28" s="5">
        <v>138</v>
      </c>
      <c r="F28" s="5">
        <v>3</v>
      </c>
      <c r="G28" s="5">
        <v>2</v>
      </c>
      <c r="H28" s="10">
        <f t="shared" si="0"/>
        <v>0.66666666666666663</v>
      </c>
      <c r="I28" s="5">
        <v>1</v>
      </c>
      <c r="J28" s="10">
        <f t="shared" si="1"/>
        <v>0.33333333333333331</v>
      </c>
      <c r="K28" s="9">
        <f t="shared" si="2"/>
        <v>3</v>
      </c>
      <c r="L28" s="10">
        <f t="shared" si="3"/>
        <v>1</v>
      </c>
      <c r="M28" s="12">
        <v>1</v>
      </c>
      <c r="N28" s="5">
        <v>3</v>
      </c>
      <c r="O28" s="19">
        <f t="shared" si="4"/>
        <v>0</v>
      </c>
      <c r="P28" s="10">
        <f t="shared" si="5"/>
        <v>0</v>
      </c>
      <c r="Q28" s="5">
        <v>7.25</v>
      </c>
      <c r="R28" s="5">
        <v>0</v>
      </c>
      <c r="S28" s="5">
        <v>2</v>
      </c>
      <c r="T28" s="5">
        <v>0</v>
      </c>
      <c r="U28" s="5">
        <v>2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9</v>
      </c>
      <c r="AB28" s="6">
        <v>108621.32</v>
      </c>
      <c r="AC28" s="5">
        <v>3</v>
      </c>
      <c r="AD28" s="6">
        <v>1376300</v>
      </c>
      <c r="AE28" s="6">
        <v>15654</v>
      </c>
      <c r="AF28" s="5">
        <v>3</v>
      </c>
      <c r="AG28" s="5">
        <v>3</v>
      </c>
      <c r="AH28" s="6">
        <v>1376300</v>
      </c>
      <c r="AI28" s="6">
        <v>14331</v>
      </c>
      <c r="AJ28" s="6">
        <f t="shared" si="6"/>
        <v>-1323</v>
      </c>
    </row>
    <row r="29" spans="1:36" x14ac:dyDescent="0.25">
      <c r="A29" s="5">
        <v>170559</v>
      </c>
      <c r="B29" s="5" t="s">
        <v>543</v>
      </c>
      <c r="C29" s="5" t="s">
        <v>538</v>
      </c>
      <c r="D29" s="5" t="s">
        <v>27</v>
      </c>
      <c r="E29" s="5">
        <v>13</v>
      </c>
      <c r="F29" s="5">
        <v>1</v>
      </c>
      <c r="G29" s="5">
        <v>0</v>
      </c>
      <c r="H29" s="10">
        <f t="shared" si="0"/>
        <v>0</v>
      </c>
      <c r="I29" s="5">
        <v>1</v>
      </c>
      <c r="J29" s="10">
        <f t="shared" si="1"/>
        <v>1</v>
      </c>
      <c r="K29" s="9">
        <f t="shared" si="2"/>
        <v>1</v>
      </c>
      <c r="L29" s="10">
        <f t="shared" si="3"/>
        <v>1</v>
      </c>
      <c r="M29" s="12">
        <v>1</v>
      </c>
      <c r="N29" s="5">
        <v>1</v>
      </c>
      <c r="O29" s="19">
        <f t="shared" si="4"/>
        <v>0</v>
      </c>
      <c r="P29" s="10">
        <f t="shared" si="5"/>
        <v>0</v>
      </c>
      <c r="Q29" s="5">
        <v>76.92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16</v>
      </c>
      <c r="AB29" s="6">
        <v>120506.04</v>
      </c>
      <c r="AC29" s="5">
        <v>1</v>
      </c>
      <c r="AD29" s="6">
        <v>30000</v>
      </c>
      <c r="AE29" s="6">
        <v>338</v>
      </c>
      <c r="AF29" s="5">
        <v>1</v>
      </c>
      <c r="AG29" s="5">
        <v>1</v>
      </c>
      <c r="AH29" s="6">
        <v>30000</v>
      </c>
      <c r="AI29" s="6">
        <v>338</v>
      </c>
      <c r="AJ29" s="6">
        <f t="shared" si="6"/>
        <v>0</v>
      </c>
    </row>
    <row r="30" spans="1:36" x14ac:dyDescent="0.25">
      <c r="A30" s="5">
        <v>170573</v>
      </c>
      <c r="B30" s="5" t="s">
        <v>553</v>
      </c>
      <c r="C30" s="5" t="s">
        <v>554</v>
      </c>
      <c r="D30" s="5" t="s">
        <v>27</v>
      </c>
      <c r="E30" s="5">
        <v>285</v>
      </c>
      <c r="F30" s="5">
        <v>6</v>
      </c>
      <c r="G30" s="5">
        <v>0</v>
      </c>
      <c r="H30" s="10">
        <f t="shared" si="0"/>
        <v>0</v>
      </c>
      <c r="I30" s="5">
        <v>6</v>
      </c>
      <c r="J30" s="10">
        <f t="shared" si="1"/>
        <v>1</v>
      </c>
      <c r="K30" s="9">
        <f t="shared" si="2"/>
        <v>6</v>
      </c>
      <c r="L30" s="10">
        <f t="shared" si="3"/>
        <v>1</v>
      </c>
      <c r="M30" s="12">
        <v>1</v>
      </c>
      <c r="N30" s="5">
        <v>6</v>
      </c>
      <c r="O30" s="19">
        <f t="shared" si="4"/>
        <v>0</v>
      </c>
      <c r="P30" s="10">
        <f t="shared" si="5"/>
        <v>0</v>
      </c>
      <c r="Q30" s="5">
        <v>21.05</v>
      </c>
      <c r="R30" s="5">
        <v>0</v>
      </c>
      <c r="S30" s="5">
        <v>0</v>
      </c>
      <c r="T30" s="5">
        <v>0</v>
      </c>
      <c r="U30" s="5">
        <v>0</v>
      </c>
      <c r="V30" s="5">
        <v>6</v>
      </c>
      <c r="W30" s="5">
        <v>0</v>
      </c>
      <c r="X30" s="5">
        <v>0</v>
      </c>
      <c r="Y30" s="5">
        <v>0</v>
      </c>
      <c r="Z30" s="5">
        <v>0</v>
      </c>
      <c r="AA30" s="5" t="e">
        <v>#N/A</v>
      </c>
      <c r="AB30" s="6" t="e">
        <v>#N/A</v>
      </c>
      <c r="AC30" s="5">
        <v>6</v>
      </c>
      <c r="AD30" s="6">
        <v>436900</v>
      </c>
      <c r="AE30" s="6">
        <v>3988</v>
      </c>
      <c r="AF30" s="5">
        <v>6</v>
      </c>
      <c r="AG30" s="5">
        <v>6</v>
      </c>
      <c r="AH30" s="6">
        <v>501600</v>
      </c>
      <c r="AI30" s="6">
        <v>4444</v>
      </c>
      <c r="AJ30" s="6">
        <f t="shared" si="6"/>
        <v>456</v>
      </c>
    </row>
    <row r="31" spans="1:36" x14ac:dyDescent="0.25">
      <c r="A31" s="5">
        <v>170736</v>
      </c>
      <c r="B31" s="5" t="s">
        <v>708</v>
      </c>
      <c r="C31" s="5" t="s">
        <v>556</v>
      </c>
      <c r="D31" s="5" t="s">
        <v>27</v>
      </c>
      <c r="E31" s="5">
        <v>14</v>
      </c>
      <c r="F31" s="5">
        <v>6</v>
      </c>
      <c r="G31" s="5">
        <v>3</v>
      </c>
      <c r="H31" s="10">
        <f t="shared" si="0"/>
        <v>0.5</v>
      </c>
      <c r="I31" s="5">
        <v>3</v>
      </c>
      <c r="J31" s="10">
        <f t="shared" si="1"/>
        <v>0.5</v>
      </c>
      <c r="K31" s="9">
        <f t="shared" si="2"/>
        <v>6</v>
      </c>
      <c r="L31" s="10">
        <f t="shared" si="3"/>
        <v>1</v>
      </c>
      <c r="M31" s="12">
        <v>1</v>
      </c>
      <c r="N31" s="5">
        <v>5</v>
      </c>
      <c r="O31" s="19">
        <f t="shared" si="4"/>
        <v>-1</v>
      </c>
      <c r="P31" s="10">
        <f t="shared" si="5"/>
        <v>-0.16666666666666666</v>
      </c>
      <c r="Q31" s="5">
        <v>214.29</v>
      </c>
      <c r="R31" s="5">
        <v>0</v>
      </c>
      <c r="S31" s="5">
        <v>3</v>
      </c>
      <c r="T31" s="5">
        <v>0</v>
      </c>
      <c r="U31" s="5">
        <v>3</v>
      </c>
      <c r="V31" s="5">
        <v>3</v>
      </c>
      <c r="W31" s="5">
        <v>0</v>
      </c>
      <c r="X31" s="5">
        <v>0</v>
      </c>
      <c r="Y31" s="5">
        <v>0</v>
      </c>
      <c r="Z31" s="5">
        <v>0</v>
      </c>
      <c r="AA31" s="5">
        <v>46</v>
      </c>
      <c r="AB31" s="6">
        <v>255830.53</v>
      </c>
      <c r="AC31" s="5">
        <v>5</v>
      </c>
      <c r="AD31" s="6">
        <v>155000</v>
      </c>
      <c r="AE31" s="6">
        <v>2002</v>
      </c>
      <c r="AF31" s="5">
        <v>6</v>
      </c>
      <c r="AG31" s="5">
        <v>6</v>
      </c>
      <c r="AH31" s="6">
        <v>285500</v>
      </c>
      <c r="AI31" s="6">
        <v>3055</v>
      </c>
      <c r="AJ31" s="6">
        <f t="shared" si="6"/>
        <v>1053</v>
      </c>
    </row>
    <row r="32" spans="1:36" x14ac:dyDescent="0.25">
      <c r="A32" s="5">
        <v>170596</v>
      </c>
      <c r="B32" s="5" t="s">
        <v>576</v>
      </c>
      <c r="C32" s="5" t="s">
        <v>577</v>
      </c>
      <c r="D32" s="5" t="s">
        <v>27</v>
      </c>
      <c r="E32" s="5">
        <v>4122</v>
      </c>
      <c r="F32" s="5">
        <v>20</v>
      </c>
      <c r="G32" s="5">
        <v>10</v>
      </c>
      <c r="H32" s="10">
        <f t="shared" si="0"/>
        <v>0.5</v>
      </c>
      <c r="I32" s="5">
        <v>10</v>
      </c>
      <c r="J32" s="10">
        <f t="shared" si="1"/>
        <v>0.5</v>
      </c>
      <c r="K32" s="9">
        <f t="shared" si="2"/>
        <v>20</v>
      </c>
      <c r="L32" s="10">
        <f t="shared" si="3"/>
        <v>1</v>
      </c>
      <c r="M32" s="12">
        <v>1</v>
      </c>
      <c r="N32" s="5">
        <v>24</v>
      </c>
      <c r="O32" s="19">
        <f t="shared" si="4"/>
        <v>4</v>
      </c>
      <c r="P32" s="10">
        <f t="shared" si="5"/>
        <v>0.2</v>
      </c>
      <c r="Q32" s="5">
        <v>2.4300000000000002</v>
      </c>
      <c r="R32" s="5">
        <v>4</v>
      </c>
      <c r="S32" s="5">
        <v>6</v>
      </c>
      <c r="T32" s="5">
        <v>0</v>
      </c>
      <c r="U32" s="5">
        <v>10</v>
      </c>
      <c r="V32" s="5">
        <v>9</v>
      </c>
      <c r="W32" s="5">
        <v>1</v>
      </c>
      <c r="X32" s="5">
        <v>0</v>
      </c>
      <c r="Y32" s="5">
        <v>0</v>
      </c>
      <c r="Z32" s="5">
        <v>0</v>
      </c>
      <c r="AA32" s="5" t="e">
        <v>#N/A</v>
      </c>
      <c r="AB32" s="6" t="e">
        <v>#N/A</v>
      </c>
      <c r="AC32" s="5">
        <v>24</v>
      </c>
      <c r="AD32" s="6">
        <v>1740100</v>
      </c>
      <c r="AE32" s="6">
        <v>17161</v>
      </c>
      <c r="AF32" s="5">
        <v>20</v>
      </c>
      <c r="AG32" s="5">
        <v>20</v>
      </c>
      <c r="AH32" s="6">
        <v>1572100</v>
      </c>
      <c r="AI32" s="6">
        <v>14324</v>
      </c>
      <c r="AJ32" s="6">
        <f t="shared" si="6"/>
        <v>-2837</v>
      </c>
    </row>
    <row r="33" spans="1:36" x14ac:dyDescent="0.25">
      <c r="A33" s="5">
        <v>170798</v>
      </c>
      <c r="B33" s="5" t="s">
        <v>739</v>
      </c>
      <c r="C33" s="5" t="s">
        <v>582</v>
      </c>
      <c r="D33" s="5" t="s">
        <v>27</v>
      </c>
      <c r="E33" s="5">
        <v>802</v>
      </c>
      <c r="F33" s="5">
        <v>6</v>
      </c>
      <c r="G33" s="5">
        <v>1</v>
      </c>
      <c r="H33" s="10">
        <f t="shared" si="0"/>
        <v>0.16666666666666666</v>
      </c>
      <c r="I33" s="5">
        <v>5</v>
      </c>
      <c r="J33" s="10">
        <f t="shared" si="1"/>
        <v>0.83333333333333337</v>
      </c>
      <c r="K33" s="9">
        <f t="shared" si="2"/>
        <v>6</v>
      </c>
      <c r="L33" s="10">
        <f t="shared" si="3"/>
        <v>1</v>
      </c>
      <c r="M33" s="12">
        <v>1</v>
      </c>
      <c r="N33" s="5">
        <v>5</v>
      </c>
      <c r="O33" s="19">
        <f t="shared" si="4"/>
        <v>-1</v>
      </c>
      <c r="P33" s="10">
        <f t="shared" si="5"/>
        <v>-0.16666666666666666</v>
      </c>
      <c r="Q33" s="5">
        <v>6.23</v>
      </c>
      <c r="R33" s="5">
        <v>1</v>
      </c>
      <c r="S33" s="5">
        <v>0</v>
      </c>
      <c r="T33" s="5">
        <v>0</v>
      </c>
      <c r="U33" s="5">
        <v>1</v>
      </c>
      <c r="V33" s="5">
        <v>5</v>
      </c>
      <c r="W33" s="5">
        <v>0</v>
      </c>
      <c r="X33" s="5">
        <v>0</v>
      </c>
      <c r="Y33" s="5">
        <v>0</v>
      </c>
      <c r="Z33" s="5">
        <v>0</v>
      </c>
      <c r="AA33" s="5">
        <v>5</v>
      </c>
      <c r="AB33" s="6">
        <v>40848.080000000002</v>
      </c>
      <c r="AC33" s="5">
        <v>5</v>
      </c>
      <c r="AD33" s="6">
        <v>542600</v>
      </c>
      <c r="AE33" s="6">
        <v>5282</v>
      </c>
      <c r="AF33" s="5">
        <v>6</v>
      </c>
      <c r="AG33" s="5">
        <v>6</v>
      </c>
      <c r="AH33" s="6">
        <v>685200</v>
      </c>
      <c r="AI33" s="6">
        <v>6111</v>
      </c>
      <c r="AJ33" s="6">
        <f t="shared" si="6"/>
        <v>829</v>
      </c>
    </row>
    <row r="34" spans="1:36" x14ac:dyDescent="0.25">
      <c r="A34" s="5">
        <v>170779</v>
      </c>
      <c r="B34" s="5" t="s">
        <v>729</v>
      </c>
      <c r="C34" s="5" t="s">
        <v>592</v>
      </c>
      <c r="D34" s="5" t="s">
        <v>27</v>
      </c>
      <c r="E34" s="5">
        <v>1292</v>
      </c>
      <c r="F34" s="5">
        <v>6</v>
      </c>
      <c r="G34" s="5">
        <v>1</v>
      </c>
      <c r="H34" s="10">
        <f t="shared" si="0"/>
        <v>0.16666666666666666</v>
      </c>
      <c r="I34" s="5">
        <v>5</v>
      </c>
      <c r="J34" s="10">
        <f t="shared" si="1"/>
        <v>0.83333333333333337</v>
      </c>
      <c r="K34" s="9">
        <f t="shared" si="2"/>
        <v>6</v>
      </c>
      <c r="L34" s="10">
        <f t="shared" si="3"/>
        <v>1</v>
      </c>
      <c r="M34" s="12">
        <v>1</v>
      </c>
      <c r="N34" s="5">
        <v>7</v>
      </c>
      <c r="O34" s="19">
        <f t="shared" si="4"/>
        <v>1</v>
      </c>
      <c r="P34" s="10">
        <f t="shared" si="5"/>
        <v>0.16666666666666666</v>
      </c>
      <c r="Q34" s="5">
        <v>3.87</v>
      </c>
      <c r="R34" s="5">
        <v>1</v>
      </c>
      <c r="S34" s="5">
        <v>0</v>
      </c>
      <c r="T34" s="5">
        <v>0</v>
      </c>
      <c r="U34" s="5">
        <v>1</v>
      </c>
      <c r="V34" s="5">
        <v>4</v>
      </c>
      <c r="W34" s="5">
        <v>1</v>
      </c>
      <c r="X34" s="5">
        <v>0</v>
      </c>
      <c r="Y34" s="5">
        <v>0</v>
      </c>
      <c r="Z34" s="5">
        <v>0</v>
      </c>
      <c r="AA34" s="5" t="e">
        <v>#N/A</v>
      </c>
      <c r="AB34" s="6" t="e">
        <v>#N/A</v>
      </c>
      <c r="AC34" s="5">
        <v>7</v>
      </c>
      <c r="AD34" s="6">
        <v>593800</v>
      </c>
      <c r="AE34" s="6">
        <v>3405</v>
      </c>
      <c r="AF34" s="5">
        <v>6</v>
      </c>
      <c r="AG34" s="5">
        <v>6</v>
      </c>
      <c r="AH34" s="6">
        <v>263400</v>
      </c>
      <c r="AI34" s="6">
        <v>2697</v>
      </c>
      <c r="AJ34" s="6">
        <f t="shared" si="6"/>
        <v>-708</v>
      </c>
    </row>
    <row r="35" spans="1:36" x14ac:dyDescent="0.25">
      <c r="A35" s="5">
        <v>170644</v>
      </c>
      <c r="B35" s="5" t="s">
        <v>621</v>
      </c>
      <c r="C35" s="5" t="s">
        <v>617</v>
      </c>
      <c r="D35" s="5" t="s">
        <v>27</v>
      </c>
      <c r="E35" s="5">
        <v>338</v>
      </c>
      <c r="F35" s="5">
        <v>4</v>
      </c>
      <c r="G35" s="5">
        <v>0</v>
      </c>
      <c r="H35" s="10">
        <f t="shared" si="0"/>
        <v>0</v>
      </c>
      <c r="I35" s="5">
        <v>4</v>
      </c>
      <c r="J35" s="10">
        <f t="shared" si="1"/>
        <v>1</v>
      </c>
      <c r="K35" s="9">
        <f t="shared" si="2"/>
        <v>4</v>
      </c>
      <c r="L35" s="10">
        <f t="shared" si="3"/>
        <v>1</v>
      </c>
      <c r="M35" s="12">
        <v>1</v>
      </c>
      <c r="N35" s="5">
        <v>5</v>
      </c>
      <c r="O35" s="19">
        <f t="shared" si="4"/>
        <v>1</v>
      </c>
      <c r="P35" s="10">
        <f t="shared" si="5"/>
        <v>0.25</v>
      </c>
      <c r="Q35" s="5">
        <v>11.83</v>
      </c>
      <c r="R35" s="5">
        <v>0</v>
      </c>
      <c r="S35" s="5">
        <v>0</v>
      </c>
      <c r="T35" s="5">
        <v>0</v>
      </c>
      <c r="U35" s="5">
        <v>0</v>
      </c>
      <c r="V35" s="5">
        <v>2</v>
      </c>
      <c r="W35" s="5">
        <v>1</v>
      </c>
      <c r="X35" s="5">
        <v>1</v>
      </c>
      <c r="Y35" s="5">
        <v>0</v>
      </c>
      <c r="Z35" s="5">
        <v>0</v>
      </c>
      <c r="AA35" s="5">
        <v>3</v>
      </c>
      <c r="AB35" s="6">
        <v>23396.560000000001</v>
      </c>
      <c r="AC35" s="5">
        <v>5</v>
      </c>
      <c r="AD35" s="6">
        <v>802000</v>
      </c>
      <c r="AE35" s="6">
        <v>8365</v>
      </c>
      <c r="AF35" s="5">
        <v>4</v>
      </c>
      <c r="AG35" s="5">
        <v>4</v>
      </c>
      <c r="AH35" s="6">
        <v>708800</v>
      </c>
      <c r="AI35" s="6">
        <v>6854</v>
      </c>
      <c r="AJ35" s="6">
        <f t="shared" si="6"/>
        <v>-1511</v>
      </c>
    </row>
    <row r="36" spans="1:36" x14ac:dyDescent="0.25">
      <c r="A36" s="5">
        <v>170645</v>
      </c>
      <c r="B36" s="5" t="s">
        <v>622</v>
      </c>
      <c r="C36" s="5" t="s">
        <v>623</v>
      </c>
      <c r="D36" s="5" t="s">
        <v>27</v>
      </c>
      <c r="E36" s="5">
        <v>343</v>
      </c>
      <c r="F36" s="5">
        <v>2</v>
      </c>
      <c r="G36" s="5">
        <v>0</v>
      </c>
      <c r="H36" s="10">
        <f t="shared" si="0"/>
        <v>0</v>
      </c>
      <c r="I36" s="5">
        <v>2</v>
      </c>
      <c r="J36" s="10">
        <f t="shared" si="1"/>
        <v>1</v>
      </c>
      <c r="K36" s="9">
        <f t="shared" si="2"/>
        <v>2</v>
      </c>
      <c r="L36" s="10">
        <f t="shared" si="3"/>
        <v>1</v>
      </c>
      <c r="M36" s="12">
        <v>1</v>
      </c>
      <c r="N36" s="5">
        <v>2</v>
      </c>
      <c r="O36" s="19">
        <f t="shared" si="4"/>
        <v>0</v>
      </c>
      <c r="P36" s="10">
        <f t="shared" si="5"/>
        <v>0</v>
      </c>
      <c r="Q36" s="5">
        <v>5.83</v>
      </c>
      <c r="R36" s="5">
        <v>0</v>
      </c>
      <c r="S36" s="5">
        <v>0</v>
      </c>
      <c r="T36" s="5">
        <v>0</v>
      </c>
      <c r="U36" s="5">
        <v>0</v>
      </c>
      <c r="V36" s="5">
        <v>2</v>
      </c>
      <c r="W36" s="5">
        <v>0</v>
      </c>
      <c r="X36" s="5">
        <v>0</v>
      </c>
      <c r="Y36" s="5">
        <v>0</v>
      </c>
      <c r="Z36" s="5">
        <v>0</v>
      </c>
      <c r="AA36" s="5" t="e">
        <v>#N/A</v>
      </c>
      <c r="AB36" s="6" t="e">
        <v>#N/A</v>
      </c>
      <c r="AC36" s="5">
        <v>2</v>
      </c>
      <c r="AD36" s="6">
        <v>275100</v>
      </c>
      <c r="AE36" s="6">
        <v>3483</v>
      </c>
      <c r="AF36" s="5">
        <v>2</v>
      </c>
      <c r="AG36" s="5">
        <v>2</v>
      </c>
      <c r="AH36" s="6">
        <v>275100</v>
      </c>
      <c r="AI36" s="6">
        <v>3064</v>
      </c>
      <c r="AJ36" s="6">
        <f t="shared" si="6"/>
        <v>-419</v>
      </c>
    </row>
    <row r="37" spans="1:36" x14ac:dyDescent="0.25">
      <c r="A37" s="5">
        <v>170648</v>
      </c>
      <c r="B37" s="5" t="s">
        <v>625</v>
      </c>
      <c r="C37" s="5" t="s">
        <v>623</v>
      </c>
      <c r="D37" s="5" t="s">
        <v>27</v>
      </c>
      <c r="E37" s="5">
        <v>1689</v>
      </c>
      <c r="F37" s="5">
        <v>1</v>
      </c>
      <c r="G37" s="5">
        <v>0</v>
      </c>
      <c r="H37" s="10">
        <f t="shared" si="0"/>
        <v>0</v>
      </c>
      <c r="I37" s="5">
        <v>1</v>
      </c>
      <c r="J37" s="10">
        <f t="shared" si="1"/>
        <v>1</v>
      </c>
      <c r="K37" s="9">
        <f t="shared" si="2"/>
        <v>1</v>
      </c>
      <c r="L37" s="10">
        <f t="shared" si="3"/>
        <v>1</v>
      </c>
      <c r="M37" s="12">
        <v>1</v>
      </c>
      <c r="N37" s="5" t="e">
        <v>#N/A</v>
      </c>
      <c r="Q37" s="5">
        <v>0.59</v>
      </c>
      <c r="R37" s="5">
        <v>0</v>
      </c>
      <c r="S37" s="5">
        <v>0</v>
      </c>
      <c r="T37" s="5">
        <v>0</v>
      </c>
      <c r="U37" s="5">
        <v>0</v>
      </c>
      <c r="V37" s="5">
        <v>1</v>
      </c>
      <c r="W37" s="5">
        <v>0</v>
      </c>
      <c r="X37" s="5">
        <v>0</v>
      </c>
      <c r="Y37" s="5">
        <v>0</v>
      </c>
      <c r="Z37" s="5">
        <v>0</v>
      </c>
      <c r="AA37" s="5" t="e">
        <v>#N/A</v>
      </c>
      <c r="AB37" s="6" t="e">
        <v>#N/A</v>
      </c>
      <c r="AC37" s="5" t="e">
        <v>#N/A</v>
      </c>
      <c r="AD37" s="6" t="e">
        <v>#N/A</v>
      </c>
      <c r="AE37" s="6" t="e">
        <v>#N/A</v>
      </c>
      <c r="AF37" s="5">
        <v>1</v>
      </c>
      <c r="AG37" s="5">
        <v>1</v>
      </c>
      <c r="AH37" s="6">
        <v>61000</v>
      </c>
      <c r="AI37" s="6">
        <v>608</v>
      </c>
      <c r="AJ37" s="6"/>
    </row>
    <row r="38" spans="1:36" x14ac:dyDescent="0.25">
      <c r="A38" s="5">
        <v>170661</v>
      </c>
      <c r="B38" s="5" t="s">
        <v>635</v>
      </c>
      <c r="C38" s="5" t="s">
        <v>636</v>
      </c>
      <c r="D38" s="5" t="s">
        <v>27</v>
      </c>
      <c r="E38" s="5">
        <v>2040</v>
      </c>
      <c r="F38" s="5">
        <v>6</v>
      </c>
      <c r="G38" s="5">
        <v>2</v>
      </c>
      <c r="H38" s="10">
        <f t="shared" si="0"/>
        <v>0.33333333333333331</v>
      </c>
      <c r="I38" s="5">
        <v>4</v>
      </c>
      <c r="J38" s="10">
        <f t="shared" si="1"/>
        <v>0.66666666666666663</v>
      </c>
      <c r="K38" s="9">
        <f t="shared" si="2"/>
        <v>6</v>
      </c>
      <c r="L38" s="10">
        <f t="shared" si="3"/>
        <v>1</v>
      </c>
      <c r="M38" s="12">
        <v>1</v>
      </c>
      <c r="N38" s="5">
        <v>5</v>
      </c>
      <c r="O38" s="19">
        <f t="shared" ref="O38:O101" si="7">N38-F38</f>
        <v>-1</v>
      </c>
      <c r="P38" s="10">
        <f t="shared" ref="P38:P101" si="8">SUM((N38-F38)/F38)</f>
        <v>-0.16666666666666666</v>
      </c>
      <c r="Q38" s="5">
        <v>1.96</v>
      </c>
      <c r="R38" s="5">
        <v>2</v>
      </c>
      <c r="S38" s="5">
        <v>0</v>
      </c>
      <c r="T38" s="5">
        <v>0</v>
      </c>
      <c r="U38" s="5">
        <v>2</v>
      </c>
      <c r="V38" s="5">
        <v>3</v>
      </c>
      <c r="W38" s="5">
        <v>1</v>
      </c>
      <c r="X38" s="5">
        <v>0</v>
      </c>
      <c r="Y38" s="5">
        <v>0</v>
      </c>
      <c r="Z38" s="5">
        <v>0</v>
      </c>
      <c r="AA38" s="5" t="e">
        <v>#N/A</v>
      </c>
      <c r="AB38" s="6" t="e">
        <v>#N/A</v>
      </c>
      <c r="AC38" s="5">
        <v>5</v>
      </c>
      <c r="AD38" s="6">
        <v>606700</v>
      </c>
      <c r="AE38" s="6">
        <v>3093</v>
      </c>
      <c r="AF38" s="5">
        <v>6</v>
      </c>
      <c r="AG38" s="5">
        <v>6</v>
      </c>
      <c r="AH38" s="6">
        <v>378700</v>
      </c>
      <c r="AI38" s="6">
        <v>3571</v>
      </c>
      <c r="AJ38" s="6">
        <f t="shared" ref="AJ38:AJ101" si="9">AI38-AE38</f>
        <v>478</v>
      </c>
    </row>
    <row r="39" spans="1:36" x14ac:dyDescent="0.25">
      <c r="A39" s="5">
        <v>170704</v>
      </c>
      <c r="B39" s="5" t="s">
        <v>674</v>
      </c>
      <c r="C39" s="5" t="s">
        <v>666</v>
      </c>
      <c r="D39" s="5" t="s">
        <v>27</v>
      </c>
      <c r="E39" s="5">
        <v>7051</v>
      </c>
      <c r="F39" s="5">
        <v>6</v>
      </c>
      <c r="G39" s="5">
        <v>0</v>
      </c>
      <c r="H39" s="10">
        <f t="shared" si="0"/>
        <v>0</v>
      </c>
      <c r="I39" s="5">
        <v>6</v>
      </c>
      <c r="J39" s="10">
        <f t="shared" si="1"/>
        <v>1</v>
      </c>
      <c r="K39" s="9">
        <f t="shared" si="2"/>
        <v>6</v>
      </c>
      <c r="L39" s="10">
        <f t="shared" si="3"/>
        <v>1</v>
      </c>
      <c r="M39" s="12">
        <v>1</v>
      </c>
      <c r="N39" s="5">
        <v>4</v>
      </c>
      <c r="O39" s="19">
        <f t="shared" si="7"/>
        <v>-2</v>
      </c>
      <c r="P39" s="10">
        <f t="shared" si="8"/>
        <v>-0.33333333333333331</v>
      </c>
      <c r="Q39" s="5">
        <v>0.85</v>
      </c>
      <c r="R39" s="5">
        <v>0</v>
      </c>
      <c r="S39" s="5">
        <v>0</v>
      </c>
      <c r="T39" s="5">
        <v>0</v>
      </c>
      <c r="U39" s="5">
        <v>0</v>
      </c>
      <c r="V39" s="5">
        <v>6</v>
      </c>
      <c r="W39" s="5">
        <v>0</v>
      </c>
      <c r="X39" s="5">
        <v>0</v>
      </c>
      <c r="Y39" s="5">
        <v>0</v>
      </c>
      <c r="Z39" s="5">
        <v>0</v>
      </c>
      <c r="AA39" s="5">
        <v>5</v>
      </c>
      <c r="AB39" s="6">
        <v>23592.57</v>
      </c>
      <c r="AC39" s="5">
        <v>4</v>
      </c>
      <c r="AD39" s="6">
        <v>787100</v>
      </c>
      <c r="AE39" s="6">
        <v>6446</v>
      </c>
      <c r="AF39" s="5">
        <v>6</v>
      </c>
      <c r="AG39" s="5">
        <v>6</v>
      </c>
      <c r="AH39" s="6">
        <v>1242900</v>
      </c>
      <c r="AI39" s="6">
        <v>8718</v>
      </c>
      <c r="AJ39" s="6">
        <f t="shared" si="9"/>
        <v>2272</v>
      </c>
    </row>
    <row r="40" spans="1:36" x14ac:dyDescent="0.25">
      <c r="A40" s="5">
        <v>170710</v>
      </c>
      <c r="B40" s="5" t="s">
        <v>679</v>
      </c>
      <c r="C40" s="5" t="s">
        <v>666</v>
      </c>
      <c r="D40" s="5" t="s">
        <v>27</v>
      </c>
      <c r="E40" s="5">
        <v>1976</v>
      </c>
      <c r="F40" s="5">
        <v>2</v>
      </c>
      <c r="G40" s="5">
        <v>2</v>
      </c>
      <c r="H40" s="10">
        <f t="shared" si="0"/>
        <v>1</v>
      </c>
      <c r="I40" s="5">
        <v>0</v>
      </c>
      <c r="J40" s="10">
        <f t="shared" si="1"/>
        <v>0</v>
      </c>
      <c r="K40" s="9">
        <f t="shared" si="2"/>
        <v>2</v>
      </c>
      <c r="L40" s="10">
        <f t="shared" si="3"/>
        <v>1</v>
      </c>
      <c r="M40" s="12">
        <v>1</v>
      </c>
      <c r="N40" s="5">
        <v>4</v>
      </c>
      <c r="O40" s="19">
        <f t="shared" si="7"/>
        <v>2</v>
      </c>
      <c r="P40" s="10">
        <f t="shared" si="8"/>
        <v>1</v>
      </c>
      <c r="Q40" s="5">
        <v>0</v>
      </c>
      <c r="R40" s="5">
        <v>1</v>
      </c>
      <c r="S40" s="5">
        <v>1</v>
      </c>
      <c r="T40" s="5">
        <v>0</v>
      </c>
      <c r="U40" s="5">
        <v>2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8</v>
      </c>
      <c r="AB40" s="6">
        <v>23229.49</v>
      </c>
      <c r="AC40" s="5">
        <v>4</v>
      </c>
      <c r="AD40" s="6">
        <v>1186500</v>
      </c>
      <c r="AE40" s="6">
        <v>9706</v>
      </c>
      <c r="AF40" s="5">
        <v>2</v>
      </c>
      <c r="AG40" s="5">
        <v>2</v>
      </c>
      <c r="AH40" s="6">
        <v>644100</v>
      </c>
      <c r="AI40" s="6">
        <v>5988</v>
      </c>
      <c r="AJ40" s="6">
        <f t="shared" si="9"/>
        <v>-3718</v>
      </c>
    </row>
    <row r="41" spans="1:36" x14ac:dyDescent="0.25">
      <c r="A41" s="5">
        <v>170726</v>
      </c>
      <c r="B41" s="5" t="s">
        <v>697</v>
      </c>
      <c r="C41" s="5" t="s">
        <v>698</v>
      </c>
      <c r="D41" s="5" t="s">
        <v>27</v>
      </c>
      <c r="E41" s="5">
        <v>5295</v>
      </c>
      <c r="F41" s="5">
        <v>4</v>
      </c>
      <c r="G41" s="5">
        <v>1</v>
      </c>
      <c r="H41" s="10">
        <f t="shared" si="0"/>
        <v>0.25</v>
      </c>
      <c r="I41" s="5">
        <v>3</v>
      </c>
      <c r="J41" s="10">
        <f t="shared" si="1"/>
        <v>0.75</v>
      </c>
      <c r="K41" s="9">
        <f t="shared" si="2"/>
        <v>4</v>
      </c>
      <c r="L41" s="10">
        <f t="shared" si="3"/>
        <v>1</v>
      </c>
      <c r="M41" s="12">
        <v>1</v>
      </c>
      <c r="N41" s="5">
        <v>4</v>
      </c>
      <c r="O41" s="19">
        <f t="shared" si="7"/>
        <v>0</v>
      </c>
      <c r="P41" s="10">
        <f t="shared" si="8"/>
        <v>0</v>
      </c>
      <c r="Q41" s="5">
        <v>0.56999999999999995</v>
      </c>
      <c r="R41" s="5">
        <v>0</v>
      </c>
      <c r="S41" s="5">
        <v>1</v>
      </c>
      <c r="T41" s="5">
        <v>0</v>
      </c>
      <c r="U41" s="5">
        <v>1</v>
      </c>
      <c r="V41" s="5">
        <v>0</v>
      </c>
      <c r="W41" s="5">
        <v>3</v>
      </c>
      <c r="X41" s="5">
        <v>0</v>
      </c>
      <c r="Y41" s="5">
        <v>0</v>
      </c>
      <c r="Z41" s="5">
        <v>0</v>
      </c>
      <c r="AA41" s="5">
        <v>4</v>
      </c>
      <c r="AB41" s="6">
        <v>4606</v>
      </c>
      <c r="AC41" s="5">
        <v>4</v>
      </c>
      <c r="AD41" s="6">
        <v>627500</v>
      </c>
      <c r="AE41" s="6">
        <v>7166</v>
      </c>
      <c r="AF41" s="5">
        <v>4</v>
      </c>
      <c r="AG41" s="5">
        <v>4</v>
      </c>
      <c r="AH41" s="6">
        <v>628700</v>
      </c>
      <c r="AI41" s="6">
        <v>6895</v>
      </c>
      <c r="AJ41" s="6">
        <f t="shared" si="9"/>
        <v>-271</v>
      </c>
    </row>
    <row r="42" spans="1:36" x14ac:dyDescent="0.25">
      <c r="A42" s="5">
        <v>170727</v>
      </c>
      <c r="B42" s="5" t="s">
        <v>699</v>
      </c>
      <c r="C42" s="5" t="s">
        <v>698</v>
      </c>
      <c r="D42" s="5" t="s">
        <v>27</v>
      </c>
      <c r="E42" s="5">
        <v>2065</v>
      </c>
      <c r="F42" s="5">
        <v>3</v>
      </c>
      <c r="G42" s="5">
        <v>0</v>
      </c>
      <c r="H42" s="10">
        <f t="shared" si="0"/>
        <v>0</v>
      </c>
      <c r="I42" s="5">
        <v>3</v>
      </c>
      <c r="J42" s="10">
        <f t="shared" si="1"/>
        <v>1</v>
      </c>
      <c r="K42" s="9">
        <f t="shared" si="2"/>
        <v>3</v>
      </c>
      <c r="L42" s="10">
        <f t="shared" si="3"/>
        <v>1</v>
      </c>
      <c r="M42" s="12">
        <v>1</v>
      </c>
      <c r="N42" s="5">
        <v>8</v>
      </c>
      <c r="O42" s="19">
        <f t="shared" si="7"/>
        <v>5</v>
      </c>
      <c r="P42" s="10">
        <f t="shared" si="8"/>
        <v>1.6666666666666667</v>
      </c>
      <c r="Q42" s="5">
        <v>1.45</v>
      </c>
      <c r="R42" s="5">
        <v>0</v>
      </c>
      <c r="S42" s="5">
        <v>0</v>
      </c>
      <c r="T42" s="5">
        <v>0</v>
      </c>
      <c r="U42" s="5">
        <v>0</v>
      </c>
      <c r="V42" s="5">
        <v>3</v>
      </c>
      <c r="W42" s="5">
        <v>0</v>
      </c>
      <c r="X42" s="5">
        <v>0</v>
      </c>
      <c r="Y42" s="5">
        <v>0</v>
      </c>
      <c r="Z42" s="5">
        <v>0</v>
      </c>
      <c r="AA42" s="5">
        <v>4</v>
      </c>
      <c r="AB42" s="6">
        <v>123243.3</v>
      </c>
      <c r="AC42" s="5">
        <v>8</v>
      </c>
      <c r="AD42" s="6">
        <v>751400</v>
      </c>
      <c r="AE42" s="6">
        <v>3821</v>
      </c>
      <c r="AF42" s="5">
        <v>3</v>
      </c>
      <c r="AG42" s="5">
        <v>3</v>
      </c>
      <c r="AH42" s="6">
        <v>154200</v>
      </c>
      <c r="AI42" s="6">
        <v>1710</v>
      </c>
      <c r="AJ42" s="6">
        <f t="shared" si="9"/>
        <v>-2111</v>
      </c>
    </row>
    <row r="43" spans="1:36" x14ac:dyDescent="0.25">
      <c r="A43" s="5">
        <v>170780</v>
      </c>
      <c r="B43" s="5" t="s">
        <v>730</v>
      </c>
      <c r="C43" s="5" t="s">
        <v>497</v>
      </c>
      <c r="D43" s="5" t="s">
        <v>27</v>
      </c>
      <c r="E43" s="5">
        <v>1263</v>
      </c>
      <c r="F43" s="5">
        <v>38</v>
      </c>
      <c r="G43" s="5">
        <v>13</v>
      </c>
      <c r="H43" s="10">
        <f t="shared" si="0"/>
        <v>0.34210526315789475</v>
      </c>
      <c r="I43" s="5">
        <v>24</v>
      </c>
      <c r="J43" s="10">
        <f t="shared" si="1"/>
        <v>0.63157894736842102</v>
      </c>
      <c r="K43" s="9">
        <f t="shared" si="2"/>
        <v>37</v>
      </c>
      <c r="L43" s="10">
        <f t="shared" si="3"/>
        <v>0.97368421052631582</v>
      </c>
      <c r="M43" s="12">
        <v>0.97</v>
      </c>
      <c r="N43" s="5">
        <v>37</v>
      </c>
      <c r="O43" s="19">
        <f t="shared" si="7"/>
        <v>-1</v>
      </c>
      <c r="P43" s="10">
        <f t="shared" si="8"/>
        <v>-2.6315789473684209E-2</v>
      </c>
      <c r="Q43" s="5">
        <v>19</v>
      </c>
      <c r="R43" s="5">
        <v>3</v>
      </c>
      <c r="S43" s="5">
        <v>10</v>
      </c>
      <c r="T43" s="5">
        <v>0</v>
      </c>
      <c r="U43" s="5">
        <v>13</v>
      </c>
      <c r="V43" s="5">
        <v>24</v>
      </c>
      <c r="W43" s="5">
        <v>0</v>
      </c>
      <c r="X43" s="5">
        <v>0</v>
      </c>
      <c r="Y43" s="5">
        <v>0</v>
      </c>
      <c r="Z43" s="5">
        <v>0</v>
      </c>
      <c r="AA43" s="5">
        <v>294</v>
      </c>
      <c r="AB43" s="6">
        <v>11770490.17</v>
      </c>
      <c r="AC43" s="5">
        <v>37</v>
      </c>
      <c r="AD43" s="6">
        <v>3494300</v>
      </c>
      <c r="AE43" s="6">
        <v>34515</v>
      </c>
      <c r="AF43" s="5">
        <v>38</v>
      </c>
      <c r="AG43" s="5">
        <v>37</v>
      </c>
      <c r="AH43" s="6">
        <v>3603000</v>
      </c>
      <c r="AI43" s="6">
        <v>33100</v>
      </c>
      <c r="AJ43" s="6">
        <f t="shared" si="9"/>
        <v>-1415</v>
      </c>
    </row>
    <row r="44" spans="1:36" x14ac:dyDescent="0.25">
      <c r="A44" s="5">
        <v>170919</v>
      </c>
      <c r="B44" s="5" t="s">
        <v>788</v>
      </c>
      <c r="C44" s="5" t="s">
        <v>83</v>
      </c>
      <c r="D44" s="5" t="s">
        <v>27</v>
      </c>
      <c r="E44" s="5">
        <v>16256</v>
      </c>
      <c r="F44" s="5">
        <v>1140</v>
      </c>
      <c r="G44" s="5">
        <v>16</v>
      </c>
      <c r="H44" s="10">
        <f t="shared" si="0"/>
        <v>1.4035087719298246E-2</v>
      </c>
      <c r="I44" s="5">
        <v>1080</v>
      </c>
      <c r="J44" s="10">
        <f t="shared" si="1"/>
        <v>0.94736842105263153</v>
      </c>
      <c r="K44" s="9">
        <f t="shared" si="2"/>
        <v>1096</v>
      </c>
      <c r="L44" s="10">
        <f t="shared" si="3"/>
        <v>0.96140350877192982</v>
      </c>
      <c r="M44" s="12">
        <v>0.96</v>
      </c>
      <c r="N44" s="5">
        <v>1128</v>
      </c>
      <c r="O44" s="19">
        <f t="shared" si="7"/>
        <v>-12</v>
      </c>
      <c r="P44" s="10">
        <f t="shared" si="8"/>
        <v>-1.0526315789473684E-2</v>
      </c>
      <c r="Q44" s="5">
        <v>66.44</v>
      </c>
      <c r="R44" s="5">
        <v>7</v>
      </c>
      <c r="S44" s="5">
        <v>9</v>
      </c>
      <c r="T44" s="5">
        <v>0</v>
      </c>
      <c r="U44" s="5">
        <v>16</v>
      </c>
      <c r="V44" s="5">
        <v>61</v>
      </c>
      <c r="W44" s="5">
        <v>1</v>
      </c>
      <c r="X44" s="5">
        <v>27</v>
      </c>
      <c r="Y44" s="5">
        <v>991</v>
      </c>
      <c r="Z44" s="5">
        <v>0</v>
      </c>
      <c r="AA44" s="5">
        <v>82</v>
      </c>
      <c r="AB44" s="6">
        <v>1513817.43</v>
      </c>
      <c r="AC44" s="5">
        <v>1128</v>
      </c>
      <c r="AD44" s="6">
        <v>118815500</v>
      </c>
      <c r="AE44" s="6">
        <v>497924</v>
      </c>
      <c r="AF44" s="5">
        <v>1140</v>
      </c>
      <c r="AG44" s="5">
        <v>1096</v>
      </c>
      <c r="AH44" s="6">
        <v>116639900</v>
      </c>
      <c r="AI44" s="6">
        <v>461656</v>
      </c>
      <c r="AJ44" s="6">
        <f t="shared" si="9"/>
        <v>-36268</v>
      </c>
    </row>
    <row r="45" spans="1:36" x14ac:dyDescent="0.25">
      <c r="A45" s="5">
        <v>170806</v>
      </c>
      <c r="B45" s="5" t="s">
        <v>744</v>
      </c>
      <c r="C45" s="5" t="s">
        <v>745</v>
      </c>
      <c r="D45" s="5" t="s">
        <v>27</v>
      </c>
      <c r="E45" s="5">
        <v>7249</v>
      </c>
      <c r="F45" s="5">
        <v>49</v>
      </c>
      <c r="G45" s="5">
        <v>40</v>
      </c>
      <c r="H45" s="10">
        <f t="shared" si="0"/>
        <v>0.81632653061224492</v>
      </c>
      <c r="I45" s="5">
        <v>7</v>
      </c>
      <c r="J45" s="10">
        <f t="shared" si="1"/>
        <v>0.14285714285714285</v>
      </c>
      <c r="K45" s="9">
        <f t="shared" si="2"/>
        <v>47</v>
      </c>
      <c r="L45" s="10">
        <f t="shared" si="3"/>
        <v>0.95918367346938771</v>
      </c>
      <c r="M45" s="12">
        <v>0.96</v>
      </c>
      <c r="N45" s="5">
        <v>49</v>
      </c>
      <c r="O45" s="19">
        <f t="shared" si="7"/>
        <v>0</v>
      </c>
      <c r="P45" s="10">
        <f t="shared" si="8"/>
        <v>0</v>
      </c>
      <c r="Q45" s="5">
        <v>0.97</v>
      </c>
      <c r="R45" s="5">
        <v>5</v>
      </c>
      <c r="S45" s="5">
        <v>35</v>
      </c>
      <c r="T45" s="5">
        <v>0</v>
      </c>
      <c r="U45" s="5">
        <v>40</v>
      </c>
      <c r="V45" s="5">
        <v>7</v>
      </c>
      <c r="W45" s="5">
        <v>0</v>
      </c>
      <c r="X45" s="5">
        <v>0</v>
      </c>
      <c r="Y45" s="5">
        <v>0</v>
      </c>
      <c r="Z45" s="5">
        <v>0</v>
      </c>
      <c r="AA45" s="5">
        <v>5</v>
      </c>
      <c r="AB45" s="6">
        <v>23332.75</v>
      </c>
      <c r="AC45" s="5">
        <v>49</v>
      </c>
      <c r="AD45" s="6">
        <v>3185400</v>
      </c>
      <c r="AE45" s="6">
        <v>33969</v>
      </c>
      <c r="AF45" s="5">
        <v>49</v>
      </c>
      <c r="AG45" s="5">
        <v>47</v>
      </c>
      <c r="AH45" s="6">
        <v>3346700</v>
      </c>
      <c r="AI45" s="6">
        <v>33353</v>
      </c>
      <c r="AJ45" s="6">
        <f t="shared" si="9"/>
        <v>-616</v>
      </c>
    </row>
    <row r="46" spans="1:36" x14ac:dyDescent="0.25">
      <c r="A46" s="5">
        <v>170418</v>
      </c>
      <c r="B46" s="5" t="s">
        <v>412</v>
      </c>
      <c r="C46" s="5" t="s">
        <v>408</v>
      </c>
      <c r="D46" s="5" t="s">
        <v>27</v>
      </c>
      <c r="E46" s="5">
        <v>170</v>
      </c>
      <c r="F46" s="5">
        <v>19</v>
      </c>
      <c r="G46" s="5">
        <v>0</v>
      </c>
      <c r="H46" s="10">
        <f t="shared" si="0"/>
        <v>0</v>
      </c>
      <c r="I46" s="5">
        <v>18</v>
      </c>
      <c r="J46" s="10">
        <f t="shared" si="1"/>
        <v>0.94736842105263153</v>
      </c>
      <c r="K46" s="9">
        <f t="shared" si="2"/>
        <v>18</v>
      </c>
      <c r="L46" s="10">
        <f t="shared" si="3"/>
        <v>0.94736842105263153</v>
      </c>
      <c r="M46" s="12">
        <v>0.95</v>
      </c>
      <c r="N46" s="5">
        <v>20</v>
      </c>
      <c r="O46" s="19">
        <f t="shared" si="7"/>
        <v>1</v>
      </c>
      <c r="P46" s="10">
        <f t="shared" si="8"/>
        <v>5.2631578947368418E-2</v>
      </c>
      <c r="Q46" s="5">
        <v>105.88</v>
      </c>
      <c r="R46" s="5">
        <v>0</v>
      </c>
      <c r="S46" s="5">
        <v>0</v>
      </c>
      <c r="T46" s="5">
        <v>0</v>
      </c>
      <c r="U46" s="5">
        <v>0</v>
      </c>
      <c r="V46" s="5">
        <v>18</v>
      </c>
      <c r="W46" s="5">
        <v>0</v>
      </c>
      <c r="X46" s="5">
        <v>0</v>
      </c>
      <c r="Y46" s="5">
        <v>0</v>
      </c>
      <c r="Z46" s="5">
        <v>0</v>
      </c>
      <c r="AA46" s="5">
        <v>2</v>
      </c>
      <c r="AB46" s="6">
        <v>5449.5</v>
      </c>
      <c r="AC46" s="5">
        <v>20</v>
      </c>
      <c r="AD46" s="6">
        <v>1401900</v>
      </c>
      <c r="AE46" s="6">
        <v>14911</v>
      </c>
      <c r="AF46" s="5">
        <v>19</v>
      </c>
      <c r="AG46" s="5">
        <v>18</v>
      </c>
      <c r="AH46" s="6">
        <v>1369700</v>
      </c>
      <c r="AI46" s="6">
        <v>14010</v>
      </c>
      <c r="AJ46" s="6">
        <f t="shared" si="9"/>
        <v>-901</v>
      </c>
    </row>
    <row r="47" spans="1:36" x14ac:dyDescent="0.25">
      <c r="A47" s="5">
        <v>170532</v>
      </c>
      <c r="B47" s="5" t="s">
        <v>520</v>
      </c>
      <c r="C47" s="5" t="s">
        <v>408</v>
      </c>
      <c r="D47" s="5" t="s">
        <v>27</v>
      </c>
      <c r="E47" s="5">
        <v>9574</v>
      </c>
      <c r="F47" s="5">
        <v>188</v>
      </c>
      <c r="G47" s="5">
        <v>30</v>
      </c>
      <c r="H47" s="10">
        <f t="shared" si="0"/>
        <v>0.15957446808510639</v>
      </c>
      <c r="I47" s="5">
        <v>148</v>
      </c>
      <c r="J47" s="10">
        <f t="shared" si="1"/>
        <v>0.78723404255319152</v>
      </c>
      <c r="K47" s="9">
        <f t="shared" si="2"/>
        <v>178</v>
      </c>
      <c r="L47" s="10">
        <f t="shared" si="3"/>
        <v>0.94680851063829785</v>
      </c>
      <c r="M47" s="12">
        <v>0.95</v>
      </c>
      <c r="N47" s="5">
        <v>184</v>
      </c>
      <c r="O47" s="19">
        <f t="shared" si="7"/>
        <v>-4</v>
      </c>
      <c r="P47" s="10">
        <f t="shared" si="8"/>
        <v>-2.1276595744680851E-2</v>
      </c>
      <c r="Q47" s="5">
        <v>15.46</v>
      </c>
      <c r="R47" s="5">
        <v>9</v>
      </c>
      <c r="S47" s="5">
        <v>21</v>
      </c>
      <c r="T47" s="5">
        <v>0</v>
      </c>
      <c r="U47" s="5">
        <v>30</v>
      </c>
      <c r="V47" s="5">
        <v>115</v>
      </c>
      <c r="W47" s="5">
        <v>27</v>
      </c>
      <c r="X47" s="5">
        <v>6</v>
      </c>
      <c r="Y47" s="5">
        <v>0</v>
      </c>
      <c r="Z47" s="5">
        <v>0</v>
      </c>
      <c r="AA47" s="5">
        <v>39</v>
      </c>
      <c r="AB47" s="6">
        <v>144563.76</v>
      </c>
      <c r="AC47" s="5">
        <v>184</v>
      </c>
      <c r="AD47" s="6">
        <v>26560000</v>
      </c>
      <c r="AE47" s="6">
        <v>239382</v>
      </c>
      <c r="AF47" s="5">
        <v>188</v>
      </c>
      <c r="AG47" s="5">
        <v>178</v>
      </c>
      <c r="AH47" s="6">
        <v>27235100</v>
      </c>
      <c r="AI47" s="6">
        <v>224834</v>
      </c>
      <c r="AJ47" s="6">
        <f t="shared" si="9"/>
        <v>-14548</v>
      </c>
    </row>
    <row r="48" spans="1:36" x14ac:dyDescent="0.25">
      <c r="A48" s="5">
        <v>170079</v>
      </c>
      <c r="B48" s="5" t="s">
        <v>105</v>
      </c>
      <c r="C48" s="5" t="s">
        <v>83</v>
      </c>
      <c r="D48" s="5" t="s">
        <v>27</v>
      </c>
      <c r="E48" s="5">
        <v>5895</v>
      </c>
      <c r="F48" s="5">
        <v>13</v>
      </c>
      <c r="G48" s="5">
        <v>0</v>
      </c>
      <c r="H48" s="10">
        <f t="shared" si="0"/>
        <v>0</v>
      </c>
      <c r="I48" s="5">
        <v>12</v>
      </c>
      <c r="J48" s="10">
        <f t="shared" si="1"/>
        <v>0.92307692307692313</v>
      </c>
      <c r="K48" s="9">
        <f t="shared" si="2"/>
        <v>12</v>
      </c>
      <c r="L48" s="10">
        <f t="shared" si="3"/>
        <v>0.92307692307692313</v>
      </c>
      <c r="M48" s="12">
        <v>0.92</v>
      </c>
      <c r="N48" s="5">
        <v>13</v>
      </c>
      <c r="O48" s="19">
        <f t="shared" si="7"/>
        <v>0</v>
      </c>
      <c r="P48" s="10">
        <f t="shared" si="8"/>
        <v>0</v>
      </c>
      <c r="Q48" s="5">
        <v>2.04</v>
      </c>
      <c r="R48" s="5">
        <v>0</v>
      </c>
      <c r="S48" s="5">
        <v>0</v>
      </c>
      <c r="T48" s="5">
        <v>0</v>
      </c>
      <c r="U48" s="5">
        <v>0</v>
      </c>
      <c r="V48" s="5">
        <v>12</v>
      </c>
      <c r="W48" s="5">
        <v>0</v>
      </c>
      <c r="X48" s="5">
        <v>0</v>
      </c>
      <c r="Y48" s="5">
        <v>0</v>
      </c>
      <c r="Z48" s="5">
        <v>0</v>
      </c>
      <c r="AA48" s="5">
        <v>8</v>
      </c>
      <c r="AB48" s="6">
        <v>64342.39</v>
      </c>
      <c r="AC48" s="5">
        <v>13</v>
      </c>
      <c r="AD48" s="6">
        <v>2968200</v>
      </c>
      <c r="AE48" s="6">
        <v>19864</v>
      </c>
      <c r="AF48" s="5">
        <v>13</v>
      </c>
      <c r="AG48" s="5">
        <v>12</v>
      </c>
      <c r="AH48" s="6">
        <v>3009900</v>
      </c>
      <c r="AI48" s="6">
        <v>18213</v>
      </c>
      <c r="AJ48" s="6">
        <f t="shared" si="9"/>
        <v>-1651</v>
      </c>
    </row>
    <row r="49" spans="1:36" x14ac:dyDescent="0.25">
      <c r="A49" s="5">
        <v>170725</v>
      </c>
      <c r="B49" s="5" t="s">
        <v>696</v>
      </c>
      <c r="C49" s="5" t="s">
        <v>691</v>
      </c>
      <c r="D49" s="5" t="s">
        <v>27</v>
      </c>
      <c r="E49" s="5">
        <v>7892</v>
      </c>
      <c r="F49" s="5">
        <v>111</v>
      </c>
      <c r="G49" s="5">
        <v>27</v>
      </c>
      <c r="H49" s="10">
        <f t="shared" si="0"/>
        <v>0.24324324324324326</v>
      </c>
      <c r="I49" s="5">
        <v>75</v>
      </c>
      <c r="J49" s="10">
        <f t="shared" si="1"/>
        <v>0.67567567567567566</v>
      </c>
      <c r="K49" s="9">
        <f t="shared" si="2"/>
        <v>102</v>
      </c>
      <c r="L49" s="10">
        <f t="shared" si="3"/>
        <v>0.91891891891891897</v>
      </c>
      <c r="M49" s="12">
        <v>0.92</v>
      </c>
      <c r="N49" s="5">
        <v>104</v>
      </c>
      <c r="O49" s="19">
        <f t="shared" si="7"/>
        <v>-7</v>
      </c>
      <c r="P49" s="10">
        <f t="shared" si="8"/>
        <v>-6.3063063063063057E-2</v>
      </c>
      <c r="Q49" s="5">
        <v>9.5</v>
      </c>
      <c r="R49" s="5">
        <v>10</v>
      </c>
      <c r="S49" s="5">
        <v>17</v>
      </c>
      <c r="T49" s="5">
        <v>0</v>
      </c>
      <c r="U49" s="5">
        <v>27</v>
      </c>
      <c r="V49" s="5">
        <v>66</v>
      </c>
      <c r="W49" s="5">
        <v>9</v>
      </c>
      <c r="X49" s="5">
        <v>0</v>
      </c>
      <c r="Y49" s="5">
        <v>0</v>
      </c>
      <c r="Z49" s="5">
        <v>0</v>
      </c>
      <c r="AA49" s="5">
        <v>37</v>
      </c>
      <c r="AB49" s="6">
        <v>119766.94</v>
      </c>
      <c r="AC49" s="5">
        <v>104</v>
      </c>
      <c r="AD49" s="6">
        <v>14570300</v>
      </c>
      <c r="AE49" s="6">
        <v>147646</v>
      </c>
      <c r="AF49" s="5">
        <v>111</v>
      </c>
      <c r="AG49" s="5">
        <v>102</v>
      </c>
      <c r="AH49" s="6">
        <v>14509300</v>
      </c>
      <c r="AI49" s="6">
        <v>139396</v>
      </c>
      <c r="AJ49" s="6">
        <f t="shared" si="9"/>
        <v>-8250</v>
      </c>
    </row>
    <row r="50" spans="1:36" x14ac:dyDescent="0.25">
      <c r="A50" s="5">
        <v>170748</v>
      </c>
      <c r="B50" s="5" t="s">
        <v>714</v>
      </c>
      <c r="C50" s="5" t="s">
        <v>295</v>
      </c>
      <c r="D50" s="5" t="s">
        <v>27</v>
      </c>
      <c r="E50" s="5">
        <v>188</v>
      </c>
      <c r="F50" s="5">
        <v>24</v>
      </c>
      <c r="G50" s="5">
        <v>0</v>
      </c>
      <c r="H50" s="10">
        <f t="shared" si="0"/>
        <v>0</v>
      </c>
      <c r="I50" s="5">
        <v>22</v>
      </c>
      <c r="J50" s="10">
        <f t="shared" si="1"/>
        <v>0.91666666666666663</v>
      </c>
      <c r="K50" s="9">
        <f t="shared" si="2"/>
        <v>22</v>
      </c>
      <c r="L50" s="10">
        <f t="shared" si="3"/>
        <v>0.91666666666666663</v>
      </c>
      <c r="M50" s="12">
        <v>0.92</v>
      </c>
      <c r="N50" s="5">
        <v>26</v>
      </c>
      <c r="O50" s="19">
        <f t="shared" si="7"/>
        <v>2</v>
      </c>
      <c r="P50" s="10">
        <f t="shared" si="8"/>
        <v>8.3333333333333329E-2</v>
      </c>
      <c r="Q50" s="5">
        <v>117.02</v>
      </c>
      <c r="R50" s="5">
        <v>0</v>
      </c>
      <c r="S50" s="5">
        <v>0</v>
      </c>
      <c r="T50" s="5">
        <v>0</v>
      </c>
      <c r="U50" s="5">
        <v>0</v>
      </c>
      <c r="V50" s="5">
        <v>22</v>
      </c>
      <c r="W50" s="5">
        <v>0</v>
      </c>
      <c r="X50" s="5">
        <v>0</v>
      </c>
      <c r="Y50" s="5">
        <v>0</v>
      </c>
      <c r="Z50" s="5">
        <v>0</v>
      </c>
      <c r="AA50" s="5">
        <v>48</v>
      </c>
      <c r="AB50" s="6">
        <v>331683.87</v>
      </c>
      <c r="AC50" s="5">
        <v>26</v>
      </c>
      <c r="AD50" s="6">
        <v>1990900</v>
      </c>
      <c r="AE50" s="6">
        <v>25722</v>
      </c>
      <c r="AF50" s="5">
        <v>24</v>
      </c>
      <c r="AG50" s="5">
        <v>22</v>
      </c>
      <c r="AH50" s="6">
        <v>1923700</v>
      </c>
      <c r="AI50" s="6">
        <v>20107</v>
      </c>
      <c r="AJ50" s="6">
        <f t="shared" si="9"/>
        <v>-5615</v>
      </c>
    </row>
    <row r="51" spans="1:36" x14ac:dyDescent="0.25">
      <c r="A51" s="5">
        <v>170017</v>
      </c>
      <c r="B51" s="5" t="s">
        <v>44</v>
      </c>
      <c r="C51" s="5" t="s">
        <v>38</v>
      </c>
      <c r="D51" s="5" t="s">
        <v>27</v>
      </c>
      <c r="E51" s="5">
        <v>1416</v>
      </c>
      <c r="F51" s="5">
        <v>10</v>
      </c>
      <c r="G51" s="5">
        <v>3</v>
      </c>
      <c r="H51" s="10">
        <f t="shared" si="0"/>
        <v>0.3</v>
      </c>
      <c r="I51" s="5">
        <v>6</v>
      </c>
      <c r="J51" s="10">
        <f t="shared" si="1"/>
        <v>0.6</v>
      </c>
      <c r="K51" s="9">
        <f t="shared" si="2"/>
        <v>9</v>
      </c>
      <c r="L51" s="10">
        <f t="shared" si="3"/>
        <v>0.9</v>
      </c>
      <c r="M51" s="12">
        <v>0.9</v>
      </c>
      <c r="N51" s="5">
        <v>9</v>
      </c>
      <c r="O51" s="19">
        <f t="shared" si="7"/>
        <v>-1</v>
      </c>
      <c r="P51" s="10">
        <f t="shared" si="8"/>
        <v>-0.1</v>
      </c>
      <c r="Q51" s="5">
        <v>4.24</v>
      </c>
      <c r="R51" s="5">
        <v>2</v>
      </c>
      <c r="S51" s="5">
        <v>1</v>
      </c>
      <c r="T51" s="5">
        <v>0</v>
      </c>
      <c r="U51" s="5">
        <v>3</v>
      </c>
      <c r="V51" s="5">
        <v>6</v>
      </c>
      <c r="W51" s="5">
        <v>0</v>
      </c>
      <c r="X51" s="5">
        <v>0</v>
      </c>
      <c r="Y51" s="5">
        <v>0</v>
      </c>
      <c r="Z51" s="5">
        <v>0</v>
      </c>
      <c r="AA51" s="5">
        <v>4</v>
      </c>
      <c r="AB51" s="6">
        <v>1635.55</v>
      </c>
      <c r="AC51" s="5">
        <v>9</v>
      </c>
      <c r="AD51" s="6">
        <v>1304800</v>
      </c>
      <c r="AE51" s="6">
        <v>12501</v>
      </c>
      <c r="AF51" s="5">
        <v>10</v>
      </c>
      <c r="AG51" s="5">
        <v>9</v>
      </c>
      <c r="AH51" s="6">
        <v>1349500</v>
      </c>
      <c r="AI51" s="6">
        <v>11827</v>
      </c>
      <c r="AJ51" s="6">
        <f t="shared" si="9"/>
        <v>-674</v>
      </c>
    </row>
    <row r="52" spans="1:36" x14ac:dyDescent="0.25">
      <c r="A52" s="5">
        <v>170589</v>
      </c>
      <c r="B52" s="5" t="s">
        <v>570</v>
      </c>
      <c r="C52" s="5" t="s">
        <v>563</v>
      </c>
      <c r="D52" s="5" t="s">
        <v>27</v>
      </c>
      <c r="E52" s="5">
        <v>523</v>
      </c>
      <c r="F52" s="5">
        <v>98</v>
      </c>
      <c r="G52" s="5">
        <v>15</v>
      </c>
      <c r="H52" s="10">
        <f t="shared" si="0"/>
        <v>0.15306122448979592</v>
      </c>
      <c r="I52" s="5">
        <v>73</v>
      </c>
      <c r="J52" s="10">
        <f t="shared" si="1"/>
        <v>0.74489795918367352</v>
      </c>
      <c r="K52" s="9">
        <f t="shared" si="2"/>
        <v>88</v>
      </c>
      <c r="L52" s="10">
        <f t="shared" si="3"/>
        <v>0.89795918367346939</v>
      </c>
      <c r="M52" s="12">
        <v>0.9</v>
      </c>
      <c r="N52" s="5">
        <v>94</v>
      </c>
      <c r="O52" s="19">
        <f t="shared" si="7"/>
        <v>-4</v>
      </c>
      <c r="P52" s="10">
        <f t="shared" si="8"/>
        <v>-4.0816326530612242E-2</v>
      </c>
      <c r="Q52" s="5">
        <v>139.58000000000001</v>
      </c>
      <c r="R52" s="5">
        <v>8</v>
      </c>
      <c r="S52" s="5">
        <v>7</v>
      </c>
      <c r="T52" s="5">
        <v>0</v>
      </c>
      <c r="U52" s="5">
        <v>15</v>
      </c>
      <c r="V52" s="5">
        <v>70</v>
      </c>
      <c r="W52" s="5">
        <v>2</v>
      </c>
      <c r="X52" s="5">
        <v>1</v>
      </c>
      <c r="Y52" s="5">
        <v>0</v>
      </c>
      <c r="Z52" s="5">
        <v>0</v>
      </c>
      <c r="AA52" s="5">
        <v>63</v>
      </c>
      <c r="AB52" s="6">
        <v>336630.56</v>
      </c>
      <c r="AC52" s="5">
        <v>94</v>
      </c>
      <c r="AD52" s="6">
        <v>7820500</v>
      </c>
      <c r="AE52" s="6">
        <v>77493</v>
      </c>
      <c r="AF52" s="5">
        <v>98</v>
      </c>
      <c r="AG52" s="5">
        <v>88</v>
      </c>
      <c r="AH52" s="6">
        <v>8566200</v>
      </c>
      <c r="AI52" s="6">
        <v>77564</v>
      </c>
      <c r="AJ52" s="6">
        <f t="shared" si="9"/>
        <v>71</v>
      </c>
    </row>
    <row r="53" spans="1:36" x14ac:dyDescent="0.25">
      <c r="A53" s="5">
        <v>170134</v>
      </c>
      <c r="B53" s="5" t="s">
        <v>156</v>
      </c>
      <c r="C53" s="5" t="s">
        <v>83</v>
      </c>
      <c r="D53" s="5" t="s">
        <v>27</v>
      </c>
      <c r="E53" s="5">
        <v>12323</v>
      </c>
      <c r="F53" s="5">
        <v>224</v>
      </c>
      <c r="G53" s="5">
        <v>11</v>
      </c>
      <c r="H53" s="10">
        <f t="shared" si="0"/>
        <v>4.9107142857142856E-2</v>
      </c>
      <c r="I53" s="5">
        <v>190</v>
      </c>
      <c r="J53" s="10">
        <f t="shared" si="1"/>
        <v>0.8482142857142857</v>
      </c>
      <c r="K53" s="9">
        <f t="shared" si="2"/>
        <v>201</v>
      </c>
      <c r="L53" s="10">
        <f t="shared" si="3"/>
        <v>0.8973214285714286</v>
      </c>
      <c r="M53" s="12">
        <v>0.9</v>
      </c>
      <c r="N53" s="5">
        <v>222</v>
      </c>
      <c r="O53" s="19">
        <f t="shared" si="7"/>
        <v>-2</v>
      </c>
      <c r="P53" s="10">
        <f t="shared" si="8"/>
        <v>-8.9285714285714281E-3</v>
      </c>
      <c r="Q53" s="5">
        <v>15.42</v>
      </c>
      <c r="R53" s="5">
        <v>8</v>
      </c>
      <c r="S53" s="5">
        <v>3</v>
      </c>
      <c r="T53" s="5">
        <v>0</v>
      </c>
      <c r="U53" s="5">
        <v>11</v>
      </c>
      <c r="V53" s="5">
        <v>189</v>
      </c>
      <c r="W53" s="5">
        <v>1</v>
      </c>
      <c r="X53" s="5">
        <v>0</v>
      </c>
      <c r="Y53" s="5">
        <v>0</v>
      </c>
      <c r="Z53" s="5">
        <v>0</v>
      </c>
      <c r="AA53" s="5">
        <v>240</v>
      </c>
      <c r="AB53" s="6">
        <v>1668408.85</v>
      </c>
      <c r="AC53" s="5">
        <v>222</v>
      </c>
      <c r="AD53" s="6">
        <v>42515100</v>
      </c>
      <c r="AE53" s="6">
        <v>352372</v>
      </c>
      <c r="AF53" s="5">
        <v>224</v>
      </c>
      <c r="AG53" s="5">
        <v>201</v>
      </c>
      <c r="AH53" s="6">
        <v>43372600</v>
      </c>
      <c r="AI53" s="6">
        <v>332174</v>
      </c>
      <c r="AJ53" s="6">
        <f t="shared" si="9"/>
        <v>-20198</v>
      </c>
    </row>
    <row r="54" spans="1:36" x14ac:dyDescent="0.25">
      <c r="A54" s="5">
        <v>170094</v>
      </c>
      <c r="B54" s="5" t="s">
        <v>118</v>
      </c>
      <c r="C54" s="5" t="s">
        <v>83</v>
      </c>
      <c r="D54" s="5" t="s">
        <v>27</v>
      </c>
      <c r="E54" s="5">
        <v>18333</v>
      </c>
      <c r="F54" s="5">
        <v>469</v>
      </c>
      <c r="G54" s="5">
        <v>37</v>
      </c>
      <c r="H54" s="10">
        <f t="shared" si="0"/>
        <v>7.8891257995735611E-2</v>
      </c>
      <c r="I54" s="5">
        <v>383</v>
      </c>
      <c r="J54" s="10">
        <f t="shared" si="1"/>
        <v>0.81663113006396593</v>
      </c>
      <c r="K54" s="9">
        <f t="shared" si="2"/>
        <v>420</v>
      </c>
      <c r="L54" s="10">
        <f t="shared" si="3"/>
        <v>0.89552238805970152</v>
      </c>
      <c r="M54" s="12">
        <v>0.9</v>
      </c>
      <c r="N54" s="5">
        <v>460</v>
      </c>
      <c r="O54" s="19">
        <f t="shared" si="7"/>
        <v>-9</v>
      </c>
      <c r="P54" s="10">
        <f t="shared" si="8"/>
        <v>-1.9189765458422176E-2</v>
      </c>
      <c r="Q54" s="5">
        <v>20.89</v>
      </c>
      <c r="R54" s="5">
        <v>22</v>
      </c>
      <c r="S54" s="5">
        <v>15</v>
      </c>
      <c r="T54" s="5">
        <v>0</v>
      </c>
      <c r="U54" s="5">
        <v>37</v>
      </c>
      <c r="V54" s="5">
        <v>381</v>
      </c>
      <c r="W54" s="5">
        <v>0</v>
      </c>
      <c r="X54" s="5">
        <v>2</v>
      </c>
      <c r="Y54" s="5">
        <v>0</v>
      </c>
      <c r="Z54" s="5">
        <v>0</v>
      </c>
      <c r="AA54" s="5">
        <v>331</v>
      </c>
      <c r="AB54" s="6">
        <v>5608502.9500000002</v>
      </c>
      <c r="AC54" s="5">
        <v>460</v>
      </c>
      <c r="AD54" s="6">
        <v>97689900</v>
      </c>
      <c r="AE54" s="6">
        <v>846176</v>
      </c>
      <c r="AF54" s="5">
        <v>469</v>
      </c>
      <c r="AG54" s="5">
        <v>420</v>
      </c>
      <c r="AH54" s="6">
        <v>101483000</v>
      </c>
      <c r="AI54" s="6">
        <v>799066</v>
      </c>
      <c r="AJ54" s="6">
        <f t="shared" si="9"/>
        <v>-47110</v>
      </c>
    </row>
    <row r="55" spans="1:36" x14ac:dyDescent="0.25">
      <c r="A55" s="5">
        <v>170338</v>
      </c>
      <c r="B55" s="5" t="s">
        <v>340</v>
      </c>
      <c r="C55" s="5" t="s">
        <v>338</v>
      </c>
      <c r="D55" s="5" t="s">
        <v>27</v>
      </c>
      <c r="E55" s="5">
        <v>15895</v>
      </c>
      <c r="F55" s="5">
        <v>111</v>
      </c>
      <c r="G55" s="5">
        <v>33</v>
      </c>
      <c r="H55" s="10">
        <f t="shared" si="0"/>
        <v>0.29729729729729731</v>
      </c>
      <c r="I55" s="5">
        <v>66</v>
      </c>
      <c r="J55" s="10">
        <f t="shared" si="1"/>
        <v>0.59459459459459463</v>
      </c>
      <c r="K55" s="9">
        <f t="shared" si="2"/>
        <v>99</v>
      </c>
      <c r="L55" s="10">
        <f t="shared" si="3"/>
        <v>0.89189189189189189</v>
      </c>
      <c r="M55" s="12">
        <v>0.89</v>
      </c>
      <c r="N55" s="5">
        <v>112</v>
      </c>
      <c r="O55" s="19">
        <f t="shared" si="7"/>
        <v>1</v>
      </c>
      <c r="P55" s="10">
        <f t="shared" si="8"/>
        <v>9.0090090090090089E-3</v>
      </c>
      <c r="Q55" s="5">
        <v>4.1500000000000004</v>
      </c>
      <c r="R55" s="5">
        <v>29</v>
      </c>
      <c r="S55" s="5">
        <v>4</v>
      </c>
      <c r="T55" s="5">
        <v>0</v>
      </c>
      <c r="U55" s="5">
        <v>33</v>
      </c>
      <c r="V55" s="5">
        <v>65</v>
      </c>
      <c r="W55" s="5">
        <v>1</v>
      </c>
      <c r="X55" s="5">
        <v>0</v>
      </c>
      <c r="Y55" s="5">
        <v>0</v>
      </c>
      <c r="Z55" s="5">
        <v>0</v>
      </c>
      <c r="AA55" s="5">
        <v>10</v>
      </c>
      <c r="AB55" s="6">
        <v>50257.2</v>
      </c>
      <c r="AC55" s="5">
        <v>112</v>
      </c>
      <c r="AD55" s="6">
        <v>14028800</v>
      </c>
      <c r="AE55" s="6">
        <v>115351</v>
      </c>
      <c r="AF55" s="5">
        <v>111</v>
      </c>
      <c r="AG55" s="5">
        <v>99</v>
      </c>
      <c r="AH55" s="6">
        <v>13552400</v>
      </c>
      <c r="AI55" s="6">
        <v>99795</v>
      </c>
      <c r="AJ55" s="6">
        <f t="shared" si="9"/>
        <v>-15556</v>
      </c>
    </row>
    <row r="56" spans="1:36" x14ac:dyDescent="0.25">
      <c r="A56" s="13">
        <v>170011</v>
      </c>
      <c r="B56" s="13" t="s">
        <v>37</v>
      </c>
      <c r="C56" s="13" t="s">
        <v>38</v>
      </c>
      <c r="D56" s="13" t="s">
        <v>27</v>
      </c>
      <c r="E56" s="13">
        <v>482</v>
      </c>
      <c r="F56" s="13">
        <v>9</v>
      </c>
      <c r="G56" s="13">
        <v>2</v>
      </c>
      <c r="H56" s="16">
        <f t="shared" si="0"/>
        <v>0.22222222222222221</v>
      </c>
      <c r="I56" s="13">
        <v>6</v>
      </c>
      <c r="J56" s="16">
        <f t="shared" si="1"/>
        <v>0.66666666666666663</v>
      </c>
      <c r="K56" s="14">
        <f t="shared" si="2"/>
        <v>8</v>
      </c>
      <c r="L56" s="16">
        <f t="shared" si="3"/>
        <v>0.88888888888888884</v>
      </c>
      <c r="M56" s="17">
        <v>0.89</v>
      </c>
      <c r="N56" s="13">
        <v>7</v>
      </c>
      <c r="O56" s="20">
        <f t="shared" si="7"/>
        <v>-2</v>
      </c>
      <c r="P56" s="10">
        <f t="shared" si="8"/>
        <v>-0.22222222222222221</v>
      </c>
      <c r="Q56" s="13">
        <v>12.45</v>
      </c>
      <c r="R56" s="13">
        <v>2</v>
      </c>
      <c r="S56" s="13">
        <v>0</v>
      </c>
      <c r="T56" s="13">
        <v>0</v>
      </c>
      <c r="U56" s="13">
        <v>2</v>
      </c>
      <c r="V56" s="13">
        <v>6</v>
      </c>
      <c r="W56" s="13">
        <v>0</v>
      </c>
      <c r="X56" s="13">
        <v>0</v>
      </c>
      <c r="Y56" s="13">
        <v>0</v>
      </c>
      <c r="Z56" s="13">
        <v>0</v>
      </c>
      <c r="AA56" s="13">
        <v>10</v>
      </c>
      <c r="AB56" s="15">
        <v>19290.3</v>
      </c>
      <c r="AC56" s="13">
        <v>7</v>
      </c>
      <c r="AD56" s="15">
        <v>387900</v>
      </c>
      <c r="AE56" s="15">
        <v>3977</v>
      </c>
      <c r="AF56" s="13">
        <v>9</v>
      </c>
      <c r="AG56" s="13">
        <v>8</v>
      </c>
      <c r="AH56" s="15">
        <v>790100</v>
      </c>
      <c r="AI56" s="15">
        <v>4701</v>
      </c>
      <c r="AJ56" s="6">
        <f t="shared" si="9"/>
        <v>724</v>
      </c>
    </row>
    <row r="57" spans="1:36" x14ac:dyDescent="0.25">
      <c r="A57" s="5">
        <v>170271</v>
      </c>
      <c r="B57" s="5" t="s">
        <v>282</v>
      </c>
      <c r="C57" s="5" t="s">
        <v>280</v>
      </c>
      <c r="D57" s="5" t="s">
        <v>27</v>
      </c>
      <c r="E57" s="5">
        <v>2951</v>
      </c>
      <c r="F57" s="5">
        <v>9</v>
      </c>
      <c r="G57" s="5">
        <v>6</v>
      </c>
      <c r="H57" s="10">
        <f t="shared" si="0"/>
        <v>0.66666666666666663</v>
      </c>
      <c r="I57" s="5">
        <v>2</v>
      </c>
      <c r="J57" s="10">
        <f t="shared" si="1"/>
        <v>0.22222222222222221</v>
      </c>
      <c r="K57" s="9">
        <f t="shared" si="2"/>
        <v>8</v>
      </c>
      <c r="L57" s="10">
        <f t="shared" si="3"/>
        <v>0.88888888888888884</v>
      </c>
      <c r="M57" s="12">
        <v>0.89</v>
      </c>
      <c r="N57" s="5">
        <v>9</v>
      </c>
      <c r="O57" s="19">
        <f t="shared" si="7"/>
        <v>0</v>
      </c>
      <c r="P57" s="10">
        <f t="shared" si="8"/>
        <v>0</v>
      </c>
      <c r="Q57" s="5">
        <v>0.68</v>
      </c>
      <c r="R57" s="5">
        <v>5</v>
      </c>
      <c r="S57" s="5">
        <v>1</v>
      </c>
      <c r="T57" s="5">
        <v>0</v>
      </c>
      <c r="U57" s="5">
        <v>6</v>
      </c>
      <c r="V57" s="5">
        <v>2</v>
      </c>
      <c r="W57" s="5">
        <v>0</v>
      </c>
      <c r="X57" s="5">
        <v>0</v>
      </c>
      <c r="Y57" s="5">
        <v>0</v>
      </c>
      <c r="Z57" s="5">
        <v>0</v>
      </c>
      <c r="AA57" s="5">
        <v>15</v>
      </c>
      <c r="AB57" s="6">
        <v>121601.89</v>
      </c>
      <c r="AC57" s="5">
        <v>9</v>
      </c>
      <c r="AD57" s="6">
        <v>1017100</v>
      </c>
      <c r="AE57" s="6">
        <v>11669</v>
      </c>
      <c r="AF57" s="5">
        <v>9</v>
      </c>
      <c r="AG57" s="5">
        <v>8</v>
      </c>
      <c r="AH57" s="6">
        <v>964000</v>
      </c>
      <c r="AI57" s="6">
        <v>9892</v>
      </c>
      <c r="AJ57" s="6">
        <f t="shared" si="9"/>
        <v>-1777</v>
      </c>
    </row>
    <row r="58" spans="1:36" x14ac:dyDescent="0.25">
      <c r="A58" s="5">
        <v>170504</v>
      </c>
      <c r="B58" s="5" t="s">
        <v>490</v>
      </c>
      <c r="C58" s="5" t="s">
        <v>481</v>
      </c>
      <c r="D58" s="5" t="s">
        <v>27</v>
      </c>
      <c r="E58" s="5">
        <v>480</v>
      </c>
      <c r="F58" s="5">
        <v>9</v>
      </c>
      <c r="G58" s="5">
        <v>0</v>
      </c>
      <c r="H58" s="10">
        <f t="shared" si="0"/>
        <v>0</v>
      </c>
      <c r="I58" s="5">
        <v>8</v>
      </c>
      <c r="J58" s="10">
        <f t="shared" si="1"/>
        <v>0.88888888888888884</v>
      </c>
      <c r="K58" s="9">
        <f t="shared" si="2"/>
        <v>8</v>
      </c>
      <c r="L58" s="10">
        <f t="shared" si="3"/>
        <v>0.88888888888888884</v>
      </c>
      <c r="M58" s="12">
        <v>0.89</v>
      </c>
      <c r="N58" s="5">
        <v>9</v>
      </c>
      <c r="O58" s="19">
        <f t="shared" si="7"/>
        <v>0</v>
      </c>
      <c r="P58" s="10">
        <f t="shared" si="8"/>
        <v>0</v>
      </c>
      <c r="Q58" s="5">
        <v>16.670000000000002</v>
      </c>
      <c r="R58" s="5">
        <v>0</v>
      </c>
      <c r="S58" s="5">
        <v>0</v>
      </c>
      <c r="T58" s="5">
        <v>0</v>
      </c>
      <c r="U58" s="5">
        <v>0</v>
      </c>
      <c r="V58" s="5">
        <v>8</v>
      </c>
      <c r="W58" s="5">
        <v>0</v>
      </c>
      <c r="X58" s="5">
        <v>0</v>
      </c>
      <c r="Y58" s="5">
        <v>0</v>
      </c>
      <c r="Z58" s="5">
        <v>0</v>
      </c>
      <c r="AA58" s="5">
        <v>4</v>
      </c>
      <c r="AB58" s="6">
        <v>11681.85</v>
      </c>
      <c r="AC58" s="5">
        <v>9</v>
      </c>
      <c r="AD58" s="6">
        <v>1219200</v>
      </c>
      <c r="AE58" s="6">
        <v>12720</v>
      </c>
      <c r="AF58" s="5">
        <v>9</v>
      </c>
      <c r="AG58" s="5">
        <v>8</v>
      </c>
      <c r="AH58" s="6">
        <v>1197200</v>
      </c>
      <c r="AI58" s="6">
        <v>11600</v>
      </c>
      <c r="AJ58" s="6">
        <f t="shared" si="9"/>
        <v>-1120</v>
      </c>
    </row>
    <row r="59" spans="1:36" x14ac:dyDescent="0.25">
      <c r="A59" s="5">
        <v>170797</v>
      </c>
      <c r="B59" s="5" t="s">
        <v>738</v>
      </c>
      <c r="C59" s="5" t="s">
        <v>691</v>
      </c>
      <c r="D59" s="5" t="s">
        <v>27</v>
      </c>
      <c r="E59" s="5">
        <v>2195</v>
      </c>
      <c r="F59" s="5">
        <v>9</v>
      </c>
      <c r="G59" s="5">
        <v>8</v>
      </c>
      <c r="H59" s="10">
        <f t="shared" si="0"/>
        <v>0.88888888888888884</v>
      </c>
      <c r="I59" s="5">
        <v>0</v>
      </c>
      <c r="J59" s="10">
        <f t="shared" si="1"/>
        <v>0</v>
      </c>
      <c r="K59" s="9">
        <f t="shared" si="2"/>
        <v>8</v>
      </c>
      <c r="L59" s="10">
        <f t="shared" si="3"/>
        <v>0.88888888888888884</v>
      </c>
      <c r="M59" s="12">
        <v>0.89</v>
      </c>
      <c r="N59" s="5">
        <v>9</v>
      </c>
      <c r="O59" s="19">
        <f t="shared" si="7"/>
        <v>0</v>
      </c>
      <c r="P59" s="10">
        <f t="shared" si="8"/>
        <v>0</v>
      </c>
      <c r="Q59" s="5">
        <v>0</v>
      </c>
      <c r="R59" s="5">
        <v>1</v>
      </c>
      <c r="S59" s="5">
        <v>7</v>
      </c>
      <c r="T59" s="5">
        <v>0</v>
      </c>
      <c r="U59" s="5">
        <v>8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6">
        <v>39205.85</v>
      </c>
      <c r="AC59" s="5">
        <v>9</v>
      </c>
      <c r="AD59" s="6">
        <v>1195000</v>
      </c>
      <c r="AE59" s="6">
        <v>10500</v>
      </c>
      <c r="AF59" s="5">
        <v>9</v>
      </c>
      <c r="AG59" s="5">
        <v>8</v>
      </c>
      <c r="AH59" s="6">
        <v>760300</v>
      </c>
      <c r="AI59" s="6">
        <v>5082</v>
      </c>
      <c r="AJ59" s="6">
        <f t="shared" si="9"/>
        <v>-5418</v>
      </c>
    </row>
    <row r="60" spans="1:36" x14ac:dyDescent="0.25">
      <c r="A60" s="5">
        <v>170076</v>
      </c>
      <c r="B60" s="5" t="s">
        <v>102</v>
      </c>
      <c r="C60" s="5" t="s">
        <v>83</v>
      </c>
      <c r="D60" s="5" t="s">
        <v>27</v>
      </c>
      <c r="E60" s="5">
        <v>14305</v>
      </c>
      <c r="F60" s="5">
        <v>53</v>
      </c>
      <c r="G60" s="5">
        <v>1</v>
      </c>
      <c r="H60" s="10">
        <f t="shared" si="0"/>
        <v>1.8867924528301886E-2</v>
      </c>
      <c r="I60" s="5">
        <v>46</v>
      </c>
      <c r="J60" s="10">
        <f t="shared" si="1"/>
        <v>0.86792452830188682</v>
      </c>
      <c r="K60" s="9">
        <f t="shared" si="2"/>
        <v>47</v>
      </c>
      <c r="L60" s="10">
        <f t="shared" si="3"/>
        <v>0.8867924528301887</v>
      </c>
      <c r="M60" s="12">
        <v>0.89</v>
      </c>
      <c r="N60" s="5">
        <v>53</v>
      </c>
      <c r="O60" s="19">
        <f t="shared" si="7"/>
        <v>0</v>
      </c>
      <c r="P60" s="10">
        <f t="shared" si="8"/>
        <v>0</v>
      </c>
      <c r="Q60" s="5">
        <v>3.22</v>
      </c>
      <c r="R60" s="5">
        <v>1</v>
      </c>
      <c r="S60" s="5">
        <v>0</v>
      </c>
      <c r="T60" s="5">
        <v>0</v>
      </c>
      <c r="U60" s="5">
        <v>1</v>
      </c>
      <c r="V60" s="5">
        <v>7</v>
      </c>
      <c r="W60" s="5">
        <v>1</v>
      </c>
      <c r="X60" s="5">
        <v>6</v>
      </c>
      <c r="Y60" s="5">
        <v>32</v>
      </c>
      <c r="Z60" s="5">
        <v>0</v>
      </c>
      <c r="AA60" s="5">
        <v>5</v>
      </c>
      <c r="AB60" s="6">
        <v>5001.63</v>
      </c>
      <c r="AC60" s="5">
        <v>53</v>
      </c>
      <c r="AD60" s="6">
        <v>7423200</v>
      </c>
      <c r="AE60" s="6">
        <v>41377</v>
      </c>
      <c r="AF60" s="5">
        <v>53</v>
      </c>
      <c r="AG60" s="5">
        <v>47</v>
      </c>
      <c r="AH60" s="6">
        <v>7590300</v>
      </c>
      <c r="AI60" s="6">
        <v>38238</v>
      </c>
      <c r="AJ60" s="6">
        <f t="shared" si="9"/>
        <v>-3139</v>
      </c>
    </row>
    <row r="61" spans="1:36" x14ac:dyDescent="0.25">
      <c r="A61" s="5">
        <v>170408</v>
      </c>
      <c r="B61" s="5" t="s">
        <v>403</v>
      </c>
      <c r="C61" s="5" t="s">
        <v>396</v>
      </c>
      <c r="D61" s="5" t="s">
        <v>27</v>
      </c>
      <c r="E61" s="5">
        <v>13710</v>
      </c>
      <c r="F61" s="5">
        <v>26</v>
      </c>
      <c r="G61" s="5">
        <v>2</v>
      </c>
      <c r="H61" s="10">
        <f t="shared" si="0"/>
        <v>7.6923076923076927E-2</v>
      </c>
      <c r="I61" s="5">
        <v>21</v>
      </c>
      <c r="J61" s="10">
        <f t="shared" si="1"/>
        <v>0.80769230769230771</v>
      </c>
      <c r="K61" s="9">
        <f t="shared" si="2"/>
        <v>23</v>
      </c>
      <c r="L61" s="10">
        <f t="shared" si="3"/>
        <v>0.88461538461538458</v>
      </c>
      <c r="M61" s="12">
        <v>0.88</v>
      </c>
      <c r="N61" s="5">
        <v>31</v>
      </c>
      <c r="O61" s="19">
        <f t="shared" si="7"/>
        <v>5</v>
      </c>
      <c r="P61" s="10">
        <f t="shared" si="8"/>
        <v>0.19230769230769232</v>
      </c>
      <c r="Q61" s="5">
        <v>1.53</v>
      </c>
      <c r="R61" s="5">
        <v>2</v>
      </c>
      <c r="S61" s="5">
        <v>0</v>
      </c>
      <c r="T61" s="5">
        <v>0</v>
      </c>
      <c r="U61" s="5">
        <v>2</v>
      </c>
      <c r="V61" s="5">
        <v>20</v>
      </c>
      <c r="W61" s="5">
        <v>1</v>
      </c>
      <c r="X61" s="5">
        <v>0</v>
      </c>
      <c r="Y61" s="5">
        <v>0</v>
      </c>
      <c r="Z61" s="5">
        <v>0</v>
      </c>
      <c r="AA61" s="5">
        <v>23</v>
      </c>
      <c r="AB61" s="6">
        <v>139418.98000000001</v>
      </c>
      <c r="AC61" s="5">
        <v>31</v>
      </c>
      <c r="AD61" s="6">
        <v>3093300</v>
      </c>
      <c r="AE61" s="6">
        <v>20403</v>
      </c>
      <c r="AF61" s="5">
        <v>26</v>
      </c>
      <c r="AG61" s="5">
        <v>23</v>
      </c>
      <c r="AH61" s="6">
        <v>1430500</v>
      </c>
      <c r="AI61" s="6">
        <v>13394</v>
      </c>
      <c r="AJ61" s="6">
        <f t="shared" si="9"/>
        <v>-7009</v>
      </c>
    </row>
    <row r="62" spans="1:36" x14ac:dyDescent="0.25">
      <c r="A62" s="5">
        <v>170520</v>
      </c>
      <c r="B62" s="5" t="s">
        <v>508</v>
      </c>
      <c r="C62" s="5" t="s">
        <v>215</v>
      </c>
      <c r="D62" s="5" t="s">
        <v>27</v>
      </c>
      <c r="E62" s="5">
        <v>2288</v>
      </c>
      <c r="F62" s="5">
        <v>80</v>
      </c>
      <c r="G62" s="5">
        <v>13</v>
      </c>
      <c r="H62" s="10">
        <f t="shared" si="0"/>
        <v>0.16250000000000001</v>
      </c>
      <c r="I62" s="5">
        <v>57</v>
      </c>
      <c r="J62" s="10">
        <f t="shared" si="1"/>
        <v>0.71250000000000002</v>
      </c>
      <c r="K62" s="9">
        <f t="shared" si="2"/>
        <v>70</v>
      </c>
      <c r="L62" s="10">
        <f t="shared" si="3"/>
        <v>0.875</v>
      </c>
      <c r="M62" s="12">
        <v>0.88</v>
      </c>
      <c r="N62" s="5">
        <v>78</v>
      </c>
      <c r="O62" s="19">
        <f t="shared" si="7"/>
        <v>-2</v>
      </c>
      <c r="P62" s="10">
        <f t="shared" si="8"/>
        <v>-2.5000000000000001E-2</v>
      </c>
      <c r="Q62" s="5">
        <v>24.91</v>
      </c>
      <c r="R62" s="5">
        <v>6</v>
      </c>
      <c r="S62" s="5">
        <v>7</v>
      </c>
      <c r="T62" s="5">
        <v>0</v>
      </c>
      <c r="U62" s="5">
        <v>13</v>
      </c>
      <c r="V62" s="5">
        <v>55</v>
      </c>
      <c r="W62" s="5">
        <v>1</v>
      </c>
      <c r="X62" s="5">
        <v>1</v>
      </c>
      <c r="Y62" s="5">
        <v>0</v>
      </c>
      <c r="Z62" s="5">
        <v>0</v>
      </c>
      <c r="AA62" s="5">
        <v>11</v>
      </c>
      <c r="AB62" s="6">
        <v>88194.89</v>
      </c>
      <c r="AC62" s="5">
        <v>78</v>
      </c>
      <c r="AD62" s="6">
        <v>13640400</v>
      </c>
      <c r="AE62" s="6">
        <v>146638</v>
      </c>
      <c r="AF62" s="5">
        <v>80</v>
      </c>
      <c r="AG62" s="5">
        <v>70</v>
      </c>
      <c r="AH62" s="6">
        <v>13367700</v>
      </c>
      <c r="AI62" s="6">
        <v>132672</v>
      </c>
      <c r="AJ62" s="6">
        <f t="shared" si="9"/>
        <v>-13966</v>
      </c>
    </row>
    <row r="63" spans="1:36" x14ac:dyDescent="0.25">
      <c r="A63" s="5">
        <v>170240</v>
      </c>
      <c r="B63" s="5" t="s">
        <v>259</v>
      </c>
      <c r="C63" s="5" t="s">
        <v>256</v>
      </c>
      <c r="D63" s="5" t="s">
        <v>27</v>
      </c>
      <c r="E63" s="5">
        <v>1801</v>
      </c>
      <c r="F63" s="5">
        <v>8</v>
      </c>
      <c r="G63" s="5">
        <v>1</v>
      </c>
      <c r="H63" s="10">
        <f t="shared" si="0"/>
        <v>0.125</v>
      </c>
      <c r="I63" s="5">
        <v>6</v>
      </c>
      <c r="J63" s="10">
        <f t="shared" si="1"/>
        <v>0.75</v>
      </c>
      <c r="K63" s="9">
        <f t="shared" si="2"/>
        <v>7</v>
      </c>
      <c r="L63" s="10">
        <f t="shared" si="3"/>
        <v>0.875</v>
      </c>
      <c r="M63" s="12">
        <v>0.88</v>
      </c>
      <c r="N63" s="5">
        <v>9</v>
      </c>
      <c r="O63" s="19">
        <f t="shared" si="7"/>
        <v>1</v>
      </c>
      <c r="P63" s="10">
        <f t="shared" si="8"/>
        <v>0.125</v>
      </c>
      <c r="Q63" s="5">
        <v>3.33</v>
      </c>
      <c r="R63" s="5">
        <v>1</v>
      </c>
      <c r="S63" s="5">
        <v>0</v>
      </c>
      <c r="T63" s="5">
        <v>0</v>
      </c>
      <c r="U63" s="5">
        <v>1</v>
      </c>
      <c r="V63" s="5">
        <v>6</v>
      </c>
      <c r="W63" s="5">
        <v>0</v>
      </c>
      <c r="X63" s="5">
        <v>0</v>
      </c>
      <c r="Y63" s="5">
        <v>0</v>
      </c>
      <c r="Z63" s="5">
        <v>0</v>
      </c>
      <c r="AA63" s="5" t="e">
        <v>#N/A</v>
      </c>
      <c r="AB63" s="6" t="e">
        <v>#N/A</v>
      </c>
      <c r="AC63" s="5">
        <v>9</v>
      </c>
      <c r="AD63" s="6">
        <v>327400</v>
      </c>
      <c r="AE63" s="6">
        <v>4591</v>
      </c>
      <c r="AF63" s="5">
        <v>8</v>
      </c>
      <c r="AG63" s="5">
        <v>7</v>
      </c>
      <c r="AH63" s="6">
        <v>338700</v>
      </c>
      <c r="AI63" s="6">
        <v>3123</v>
      </c>
      <c r="AJ63" s="6">
        <f t="shared" si="9"/>
        <v>-1468</v>
      </c>
    </row>
    <row r="64" spans="1:36" x14ac:dyDescent="0.25">
      <c r="A64" s="5">
        <v>170423</v>
      </c>
      <c r="B64" s="5" t="s">
        <v>414</v>
      </c>
      <c r="C64" s="5" t="s">
        <v>273</v>
      </c>
      <c r="D64" s="5" t="s">
        <v>27</v>
      </c>
      <c r="E64" s="5">
        <v>4260</v>
      </c>
      <c r="F64" s="5">
        <v>52</v>
      </c>
      <c r="G64" s="5">
        <v>8</v>
      </c>
      <c r="H64" s="10">
        <f t="shared" si="0"/>
        <v>0.15384615384615385</v>
      </c>
      <c r="I64" s="5">
        <v>37</v>
      </c>
      <c r="J64" s="10">
        <f t="shared" si="1"/>
        <v>0.71153846153846156</v>
      </c>
      <c r="K64" s="9">
        <f t="shared" si="2"/>
        <v>45</v>
      </c>
      <c r="L64" s="10">
        <f t="shared" si="3"/>
        <v>0.86538461538461542</v>
      </c>
      <c r="M64" s="12">
        <v>0.87</v>
      </c>
      <c r="N64" s="5">
        <v>51</v>
      </c>
      <c r="O64" s="19">
        <f t="shared" si="7"/>
        <v>-1</v>
      </c>
      <c r="P64" s="10">
        <f t="shared" si="8"/>
        <v>-1.9230769230769232E-2</v>
      </c>
      <c r="Q64" s="5">
        <v>8.69</v>
      </c>
      <c r="R64" s="5">
        <v>3</v>
      </c>
      <c r="S64" s="5">
        <v>5</v>
      </c>
      <c r="T64" s="5">
        <v>0</v>
      </c>
      <c r="U64" s="5">
        <v>8</v>
      </c>
      <c r="V64" s="5">
        <v>36</v>
      </c>
      <c r="W64" s="5">
        <v>1</v>
      </c>
      <c r="X64" s="5">
        <v>0</v>
      </c>
      <c r="Y64" s="5">
        <v>0</v>
      </c>
      <c r="Z64" s="5">
        <v>0</v>
      </c>
      <c r="AA64" s="5">
        <v>15</v>
      </c>
      <c r="AB64" s="6">
        <v>28525.62</v>
      </c>
      <c r="AC64" s="5">
        <v>51</v>
      </c>
      <c r="AD64" s="6">
        <v>5683400</v>
      </c>
      <c r="AE64" s="6">
        <v>49928</v>
      </c>
      <c r="AF64" s="5">
        <v>52</v>
      </c>
      <c r="AG64" s="5">
        <v>45</v>
      </c>
      <c r="AH64" s="6">
        <v>5341700</v>
      </c>
      <c r="AI64" s="6">
        <v>43213</v>
      </c>
      <c r="AJ64" s="6">
        <f t="shared" si="9"/>
        <v>-6715</v>
      </c>
    </row>
    <row r="65" spans="1:36" x14ac:dyDescent="0.25">
      <c r="A65" s="5">
        <v>170198</v>
      </c>
      <c r="B65" s="5" t="s">
        <v>220</v>
      </c>
      <c r="C65" s="5" t="s">
        <v>219</v>
      </c>
      <c r="D65" s="5" t="s">
        <v>27</v>
      </c>
      <c r="E65" s="5">
        <v>36942</v>
      </c>
      <c r="F65" s="5">
        <v>515</v>
      </c>
      <c r="G65" s="5">
        <v>17</v>
      </c>
      <c r="H65" s="10">
        <f t="shared" si="0"/>
        <v>3.3009708737864081E-2</v>
      </c>
      <c r="I65" s="5">
        <v>427</v>
      </c>
      <c r="J65" s="10">
        <f t="shared" si="1"/>
        <v>0.82912621359223304</v>
      </c>
      <c r="K65" s="9">
        <f t="shared" si="2"/>
        <v>444</v>
      </c>
      <c r="L65" s="10">
        <f t="shared" si="3"/>
        <v>0.86213592233009706</v>
      </c>
      <c r="M65" s="12">
        <v>0.86</v>
      </c>
      <c r="N65" s="5">
        <v>494</v>
      </c>
      <c r="O65" s="19">
        <f t="shared" si="7"/>
        <v>-21</v>
      </c>
      <c r="P65" s="10">
        <f t="shared" si="8"/>
        <v>-4.0776699029126215E-2</v>
      </c>
      <c r="Q65" s="5">
        <v>11.56</v>
      </c>
      <c r="R65" s="5">
        <v>14</v>
      </c>
      <c r="S65" s="5">
        <v>1</v>
      </c>
      <c r="T65" s="5">
        <v>2</v>
      </c>
      <c r="U65" s="5">
        <v>17</v>
      </c>
      <c r="V65" s="5">
        <v>241</v>
      </c>
      <c r="W65" s="5">
        <v>21</v>
      </c>
      <c r="X65" s="5">
        <v>14</v>
      </c>
      <c r="Y65" s="5">
        <v>150</v>
      </c>
      <c r="Z65" s="5">
        <v>1</v>
      </c>
      <c r="AA65" s="5">
        <v>570</v>
      </c>
      <c r="AB65" s="6">
        <v>7521818.5899999999</v>
      </c>
      <c r="AC65" s="5">
        <v>494</v>
      </c>
      <c r="AD65" s="6">
        <v>89367000</v>
      </c>
      <c r="AE65" s="6">
        <v>537741</v>
      </c>
      <c r="AF65" s="5">
        <v>515</v>
      </c>
      <c r="AG65" s="5">
        <v>444</v>
      </c>
      <c r="AH65" s="6">
        <v>92575700</v>
      </c>
      <c r="AI65" s="6">
        <v>519287</v>
      </c>
      <c r="AJ65" s="6">
        <f t="shared" si="9"/>
        <v>-18454</v>
      </c>
    </row>
    <row r="66" spans="1:36" x14ac:dyDescent="0.25">
      <c r="A66" s="5">
        <v>170165</v>
      </c>
      <c r="B66" s="5" t="s">
        <v>185</v>
      </c>
      <c r="C66" s="5" t="s">
        <v>83</v>
      </c>
      <c r="D66" s="5" t="s">
        <v>27</v>
      </c>
      <c r="E66" s="5">
        <v>4946</v>
      </c>
      <c r="F66" s="5">
        <v>198</v>
      </c>
      <c r="G66" s="5">
        <v>29</v>
      </c>
      <c r="H66" s="10">
        <f t="shared" ref="H66:H129" si="10">G66/F66</f>
        <v>0.14646464646464646</v>
      </c>
      <c r="I66" s="5">
        <v>141</v>
      </c>
      <c r="J66" s="10">
        <f t="shared" ref="J66:J129" si="11">I66/F66</f>
        <v>0.71212121212121215</v>
      </c>
      <c r="K66" s="9">
        <f t="shared" ref="K66:K129" si="12">G66+I66</f>
        <v>170</v>
      </c>
      <c r="L66" s="10">
        <f t="shared" ref="L66:L129" si="13">K66/F66</f>
        <v>0.85858585858585856</v>
      </c>
      <c r="M66" s="12">
        <v>0.86</v>
      </c>
      <c r="N66" s="5">
        <v>182</v>
      </c>
      <c r="O66" s="19">
        <f t="shared" si="7"/>
        <v>-16</v>
      </c>
      <c r="P66" s="10">
        <f t="shared" si="8"/>
        <v>-8.0808080808080815E-2</v>
      </c>
      <c r="Q66" s="5">
        <v>28.51</v>
      </c>
      <c r="R66" s="5">
        <v>13</v>
      </c>
      <c r="S66" s="5">
        <v>11</v>
      </c>
      <c r="T66" s="5">
        <v>5</v>
      </c>
      <c r="U66" s="5">
        <v>29</v>
      </c>
      <c r="V66" s="5">
        <v>94</v>
      </c>
      <c r="W66" s="5">
        <v>46</v>
      </c>
      <c r="X66" s="5">
        <v>1</v>
      </c>
      <c r="Y66" s="5">
        <v>0</v>
      </c>
      <c r="Z66" s="5">
        <v>0</v>
      </c>
      <c r="AA66" s="5">
        <v>383</v>
      </c>
      <c r="AB66" s="6">
        <v>5331440.51</v>
      </c>
      <c r="AC66" s="5">
        <v>182</v>
      </c>
      <c r="AD66" s="6">
        <v>33330400</v>
      </c>
      <c r="AE66" s="6">
        <v>297075</v>
      </c>
      <c r="AF66" s="5">
        <v>198</v>
      </c>
      <c r="AG66" s="5">
        <v>170</v>
      </c>
      <c r="AH66" s="6">
        <v>35953600</v>
      </c>
      <c r="AI66" s="6">
        <v>298791</v>
      </c>
      <c r="AJ66" s="6">
        <f t="shared" si="9"/>
        <v>1716</v>
      </c>
    </row>
    <row r="67" spans="1:36" x14ac:dyDescent="0.25">
      <c r="A67" s="5">
        <v>170250</v>
      </c>
      <c r="B67" s="5" t="s">
        <v>268</v>
      </c>
      <c r="C67" s="5" t="s">
        <v>269</v>
      </c>
      <c r="D67" s="5" t="s">
        <v>27</v>
      </c>
      <c r="E67" s="5">
        <v>2484</v>
      </c>
      <c r="F67" s="5">
        <v>7</v>
      </c>
      <c r="G67" s="5">
        <v>0</v>
      </c>
      <c r="H67" s="10">
        <f t="shared" si="10"/>
        <v>0</v>
      </c>
      <c r="I67" s="5">
        <v>6</v>
      </c>
      <c r="J67" s="10">
        <f t="shared" si="11"/>
        <v>0.8571428571428571</v>
      </c>
      <c r="K67" s="9">
        <f t="shared" si="12"/>
        <v>6</v>
      </c>
      <c r="L67" s="10">
        <f t="shared" si="13"/>
        <v>0.8571428571428571</v>
      </c>
      <c r="M67" s="12">
        <v>0.86</v>
      </c>
      <c r="N67" s="5">
        <v>7</v>
      </c>
      <c r="O67" s="19">
        <f t="shared" si="7"/>
        <v>0</v>
      </c>
      <c r="P67" s="10">
        <f t="shared" si="8"/>
        <v>0</v>
      </c>
      <c r="Q67" s="5">
        <v>2.42</v>
      </c>
      <c r="R67" s="5">
        <v>0</v>
      </c>
      <c r="S67" s="5">
        <v>0</v>
      </c>
      <c r="T67" s="5">
        <v>0</v>
      </c>
      <c r="U67" s="5">
        <v>0</v>
      </c>
      <c r="V67" s="5">
        <v>6</v>
      </c>
      <c r="W67" s="5">
        <v>0</v>
      </c>
      <c r="X67" s="5">
        <v>0</v>
      </c>
      <c r="Y67" s="5">
        <v>0</v>
      </c>
      <c r="Z67" s="5">
        <v>0</v>
      </c>
      <c r="AA67" s="5" t="e">
        <v>#N/A</v>
      </c>
      <c r="AB67" s="6" t="e">
        <v>#N/A</v>
      </c>
      <c r="AC67" s="5">
        <v>7</v>
      </c>
      <c r="AD67" s="6">
        <v>833200</v>
      </c>
      <c r="AE67" s="6">
        <v>5710</v>
      </c>
      <c r="AF67" s="5">
        <v>7</v>
      </c>
      <c r="AG67" s="5">
        <v>6</v>
      </c>
      <c r="AH67" s="6">
        <v>826700</v>
      </c>
      <c r="AI67" s="6">
        <v>5214</v>
      </c>
      <c r="AJ67" s="6">
        <f t="shared" si="9"/>
        <v>-496</v>
      </c>
    </row>
    <row r="68" spans="1:36" x14ac:dyDescent="0.25">
      <c r="A68" s="5">
        <v>170261</v>
      </c>
      <c r="B68" s="5" t="s">
        <v>276</v>
      </c>
      <c r="C68" s="5" t="s">
        <v>273</v>
      </c>
      <c r="D68" s="5" t="s">
        <v>27</v>
      </c>
      <c r="E68" s="5">
        <v>1463</v>
      </c>
      <c r="F68" s="5">
        <v>21</v>
      </c>
      <c r="G68" s="5">
        <v>2</v>
      </c>
      <c r="H68" s="10">
        <f t="shared" si="10"/>
        <v>9.5238095238095233E-2</v>
      </c>
      <c r="I68" s="5">
        <v>16</v>
      </c>
      <c r="J68" s="10">
        <f t="shared" si="11"/>
        <v>0.76190476190476186</v>
      </c>
      <c r="K68" s="9">
        <f t="shared" si="12"/>
        <v>18</v>
      </c>
      <c r="L68" s="10">
        <f t="shared" si="13"/>
        <v>0.8571428571428571</v>
      </c>
      <c r="M68" s="12">
        <v>0.86</v>
      </c>
      <c r="N68" s="5">
        <v>19</v>
      </c>
      <c r="O68" s="19">
        <f t="shared" si="7"/>
        <v>-2</v>
      </c>
      <c r="P68" s="10">
        <f t="shared" si="8"/>
        <v>-9.5238095238095233E-2</v>
      </c>
      <c r="Q68" s="5">
        <v>10.94</v>
      </c>
      <c r="R68" s="5">
        <v>2</v>
      </c>
      <c r="S68" s="5">
        <v>0</v>
      </c>
      <c r="T68" s="5">
        <v>0</v>
      </c>
      <c r="U68" s="5">
        <v>2</v>
      </c>
      <c r="V68" s="5">
        <v>14</v>
      </c>
      <c r="W68" s="5">
        <v>2</v>
      </c>
      <c r="X68" s="5">
        <v>0</v>
      </c>
      <c r="Y68" s="5">
        <v>0</v>
      </c>
      <c r="Z68" s="5">
        <v>0</v>
      </c>
      <c r="AA68" s="5">
        <v>7</v>
      </c>
      <c r="AB68" s="6">
        <v>12601.94</v>
      </c>
      <c r="AC68" s="5">
        <v>19</v>
      </c>
      <c r="AD68" s="6">
        <v>1829100</v>
      </c>
      <c r="AE68" s="6">
        <v>16537</v>
      </c>
      <c r="AF68" s="5">
        <v>21</v>
      </c>
      <c r="AG68" s="5">
        <v>18</v>
      </c>
      <c r="AH68" s="6">
        <v>2245900</v>
      </c>
      <c r="AI68" s="6">
        <v>17735</v>
      </c>
      <c r="AJ68" s="6">
        <f t="shared" si="9"/>
        <v>1198</v>
      </c>
    </row>
    <row r="69" spans="1:36" x14ac:dyDescent="0.25">
      <c r="A69" s="5">
        <v>170269</v>
      </c>
      <c r="B69" s="5" t="s">
        <v>281</v>
      </c>
      <c r="C69" s="5" t="s">
        <v>280</v>
      </c>
      <c r="D69" s="5" t="s">
        <v>27</v>
      </c>
      <c r="E69" s="5">
        <v>2605</v>
      </c>
      <c r="F69" s="5">
        <v>14</v>
      </c>
      <c r="G69" s="5">
        <v>2</v>
      </c>
      <c r="H69" s="10">
        <f t="shared" si="10"/>
        <v>0.14285714285714285</v>
      </c>
      <c r="I69" s="5">
        <v>10</v>
      </c>
      <c r="J69" s="10">
        <f t="shared" si="11"/>
        <v>0.7142857142857143</v>
      </c>
      <c r="K69" s="9">
        <f t="shared" si="12"/>
        <v>12</v>
      </c>
      <c r="L69" s="10">
        <f t="shared" si="13"/>
        <v>0.8571428571428571</v>
      </c>
      <c r="M69" s="12">
        <v>0.86</v>
      </c>
      <c r="N69" s="5">
        <v>14</v>
      </c>
      <c r="O69" s="19">
        <f t="shared" si="7"/>
        <v>0</v>
      </c>
      <c r="P69" s="10">
        <f t="shared" si="8"/>
        <v>0</v>
      </c>
      <c r="Q69" s="5">
        <v>3.84</v>
      </c>
      <c r="R69" s="5">
        <v>1</v>
      </c>
      <c r="S69" s="5">
        <v>1</v>
      </c>
      <c r="T69" s="5">
        <v>0</v>
      </c>
      <c r="U69" s="5">
        <v>2</v>
      </c>
      <c r="V69" s="5">
        <v>10</v>
      </c>
      <c r="W69" s="5">
        <v>0</v>
      </c>
      <c r="X69" s="5">
        <v>0</v>
      </c>
      <c r="Y69" s="5">
        <v>0</v>
      </c>
      <c r="Z69" s="5">
        <v>0</v>
      </c>
      <c r="AA69" s="5">
        <v>6</v>
      </c>
      <c r="AB69" s="6">
        <v>42257.27</v>
      </c>
      <c r="AC69" s="5">
        <v>14</v>
      </c>
      <c r="AD69" s="6">
        <v>1459200</v>
      </c>
      <c r="AE69" s="6">
        <v>9465</v>
      </c>
      <c r="AF69" s="5">
        <v>14</v>
      </c>
      <c r="AG69" s="5">
        <v>12</v>
      </c>
      <c r="AH69" s="6">
        <v>1443300</v>
      </c>
      <c r="AI69" s="6">
        <v>9112</v>
      </c>
      <c r="AJ69" s="6">
        <f t="shared" si="9"/>
        <v>-353</v>
      </c>
    </row>
    <row r="70" spans="1:36" x14ac:dyDescent="0.25">
      <c r="A70" s="5">
        <v>170702</v>
      </c>
      <c r="B70" s="5" t="s">
        <v>672</v>
      </c>
      <c r="C70" s="5" t="s">
        <v>344</v>
      </c>
      <c r="D70" s="5" t="s">
        <v>27</v>
      </c>
      <c r="E70" s="5">
        <v>147433</v>
      </c>
      <c r="F70" s="5">
        <v>749</v>
      </c>
      <c r="G70" s="5">
        <v>96</v>
      </c>
      <c r="H70" s="10">
        <f t="shared" si="10"/>
        <v>0.12817089452603472</v>
      </c>
      <c r="I70" s="5">
        <v>546</v>
      </c>
      <c r="J70" s="10">
        <f t="shared" si="11"/>
        <v>0.7289719626168224</v>
      </c>
      <c r="K70" s="9">
        <f t="shared" si="12"/>
        <v>642</v>
      </c>
      <c r="L70" s="10">
        <f t="shared" si="13"/>
        <v>0.8571428571428571</v>
      </c>
      <c r="M70" s="12">
        <v>0.86</v>
      </c>
      <c r="N70" s="5">
        <v>697</v>
      </c>
      <c r="O70" s="19">
        <f t="shared" si="7"/>
        <v>-52</v>
      </c>
      <c r="P70" s="10">
        <f t="shared" si="8"/>
        <v>-6.9425901201602136E-2</v>
      </c>
      <c r="Q70" s="5">
        <v>3.7</v>
      </c>
      <c r="R70" s="5">
        <v>79</v>
      </c>
      <c r="S70" s="5">
        <v>17</v>
      </c>
      <c r="T70" s="5">
        <v>0</v>
      </c>
      <c r="U70" s="5">
        <v>96</v>
      </c>
      <c r="V70" s="5">
        <v>479</v>
      </c>
      <c r="W70" s="5">
        <v>65</v>
      </c>
      <c r="X70" s="5">
        <v>2</v>
      </c>
      <c r="Y70" s="5">
        <v>0</v>
      </c>
      <c r="Z70" s="5">
        <v>0</v>
      </c>
      <c r="AA70" s="5">
        <v>752</v>
      </c>
      <c r="AB70" s="6">
        <v>3013485.22</v>
      </c>
      <c r="AC70" s="5">
        <v>697</v>
      </c>
      <c r="AD70" s="6">
        <v>98637700</v>
      </c>
      <c r="AE70" s="6">
        <v>879464</v>
      </c>
      <c r="AF70" s="5">
        <v>749</v>
      </c>
      <c r="AG70" s="5">
        <v>642</v>
      </c>
      <c r="AH70" s="6">
        <v>103436600</v>
      </c>
      <c r="AI70" s="6">
        <v>858241</v>
      </c>
      <c r="AJ70" s="6">
        <f t="shared" si="9"/>
        <v>-21223</v>
      </c>
    </row>
    <row r="71" spans="1:36" x14ac:dyDescent="0.25">
      <c r="A71" s="5">
        <v>170263</v>
      </c>
      <c r="B71" s="5" t="s">
        <v>278</v>
      </c>
      <c r="C71" s="5" t="s">
        <v>273</v>
      </c>
      <c r="D71" s="5" t="s">
        <v>27</v>
      </c>
      <c r="E71" s="5">
        <v>13636</v>
      </c>
      <c r="F71" s="5">
        <v>164</v>
      </c>
      <c r="G71" s="5">
        <v>20</v>
      </c>
      <c r="H71" s="10">
        <f t="shared" si="10"/>
        <v>0.12195121951219512</v>
      </c>
      <c r="I71" s="5">
        <v>120</v>
      </c>
      <c r="J71" s="10">
        <f t="shared" si="11"/>
        <v>0.73170731707317072</v>
      </c>
      <c r="K71" s="9">
        <f t="shared" si="12"/>
        <v>140</v>
      </c>
      <c r="L71" s="10">
        <f t="shared" si="13"/>
        <v>0.85365853658536583</v>
      </c>
      <c r="M71" s="12">
        <v>0.85</v>
      </c>
      <c r="N71" s="5">
        <v>179</v>
      </c>
      <c r="O71" s="19">
        <f t="shared" si="7"/>
        <v>15</v>
      </c>
      <c r="P71" s="10">
        <f t="shared" si="8"/>
        <v>9.1463414634146339E-2</v>
      </c>
      <c r="Q71" s="5">
        <v>8.8000000000000007</v>
      </c>
      <c r="R71" s="5">
        <v>13</v>
      </c>
      <c r="S71" s="5">
        <v>7</v>
      </c>
      <c r="T71" s="5">
        <v>0</v>
      </c>
      <c r="U71" s="5">
        <v>20</v>
      </c>
      <c r="V71" s="5">
        <v>111</v>
      </c>
      <c r="W71" s="5">
        <v>8</v>
      </c>
      <c r="X71" s="5">
        <v>1</v>
      </c>
      <c r="Y71" s="5">
        <v>0</v>
      </c>
      <c r="Z71" s="5">
        <v>0</v>
      </c>
      <c r="AA71" s="5">
        <v>67</v>
      </c>
      <c r="AB71" s="6">
        <v>1284593.33</v>
      </c>
      <c r="AC71" s="5">
        <v>179</v>
      </c>
      <c r="AD71" s="6">
        <v>26654400</v>
      </c>
      <c r="AE71" s="6">
        <v>209951</v>
      </c>
      <c r="AF71" s="5">
        <v>164</v>
      </c>
      <c r="AG71" s="5">
        <v>140</v>
      </c>
      <c r="AH71" s="6">
        <v>24630000</v>
      </c>
      <c r="AI71" s="6">
        <v>183175</v>
      </c>
      <c r="AJ71" s="6">
        <f t="shared" si="9"/>
        <v>-26776</v>
      </c>
    </row>
    <row r="72" spans="1:36" x14ac:dyDescent="0.25">
      <c r="A72" s="5">
        <v>170033</v>
      </c>
      <c r="B72" s="5" t="s">
        <v>62</v>
      </c>
      <c r="C72" s="5" t="s">
        <v>56</v>
      </c>
      <c r="D72" s="5" t="s">
        <v>27</v>
      </c>
      <c r="E72" s="5">
        <v>1233</v>
      </c>
      <c r="F72" s="5">
        <v>27</v>
      </c>
      <c r="G72" s="5">
        <v>4</v>
      </c>
      <c r="H72" s="10">
        <f t="shared" si="10"/>
        <v>0.14814814814814814</v>
      </c>
      <c r="I72" s="5">
        <v>19</v>
      </c>
      <c r="J72" s="10">
        <f t="shared" si="11"/>
        <v>0.70370370370370372</v>
      </c>
      <c r="K72" s="9">
        <f t="shared" si="12"/>
        <v>23</v>
      </c>
      <c r="L72" s="10">
        <f t="shared" si="13"/>
        <v>0.85185185185185186</v>
      </c>
      <c r="M72" s="12">
        <v>0.85</v>
      </c>
      <c r="N72" s="5">
        <v>23</v>
      </c>
      <c r="O72" s="19">
        <f t="shared" si="7"/>
        <v>-4</v>
      </c>
      <c r="P72" s="10">
        <f t="shared" si="8"/>
        <v>-0.14814814814814814</v>
      </c>
      <c r="Q72" s="5">
        <v>15.41</v>
      </c>
      <c r="R72" s="5">
        <v>1</v>
      </c>
      <c r="S72" s="5">
        <v>3</v>
      </c>
      <c r="T72" s="5">
        <v>0</v>
      </c>
      <c r="U72" s="5">
        <v>4</v>
      </c>
      <c r="V72" s="5">
        <v>16</v>
      </c>
      <c r="W72" s="5">
        <v>3</v>
      </c>
      <c r="X72" s="5">
        <v>0</v>
      </c>
      <c r="Y72" s="5">
        <v>0</v>
      </c>
      <c r="Z72" s="5">
        <v>0</v>
      </c>
      <c r="AA72" s="5">
        <v>13</v>
      </c>
      <c r="AB72" s="6">
        <v>145901.26</v>
      </c>
      <c r="AC72" s="5">
        <v>23</v>
      </c>
      <c r="AD72" s="6">
        <v>2374000</v>
      </c>
      <c r="AE72" s="6">
        <v>18747</v>
      </c>
      <c r="AF72" s="5">
        <v>27</v>
      </c>
      <c r="AG72" s="5">
        <v>23</v>
      </c>
      <c r="AH72" s="6">
        <v>2798600</v>
      </c>
      <c r="AI72" s="6">
        <v>21724</v>
      </c>
      <c r="AJ72" s="6">
        <f t="shared" si="9"/>
        <v>2977</v>
      </c>
    </row>
    <row r="73" spans="1:36" x14ac:dyDescent="0.25">
      <c r="A73" s="5">
        <v>170530</v>
      </c>
      <c r="B73" s="5" t="s">
        <v>518</v>
      </c>
      <c r="C73" s="5" t="s">
        <v>514</v>
      </c>
      <c r="D73" s="5" t="s">
        <v>27</v>
      </c>
      <c r="E73" s="5">
        <v>3721</v>
      </c>
      <c r="F73" s="5">
        <v>20</v>
      </c>
      <c r="G73" s="5">
        <v>11</v>
      </c>
      <c r="H73" s="10">
        <f t="shared" si="10"/>
        <v>0.55000000000000004</v>
      </c>
      <c r="I73" s="5">
        <v>6</v>
      </c>
      <c r="J73" s="10">
        <f t="shared" si="11"/>
        <v>0.3</v>
      </c>
      <c r="K73" s="9">
        <f t="shared" si="12"/>
        <v>17</v>
      </c>
      <c r="L73" s="10">
        <f t="shared" si="13"/>
        <v>0.85</v>
      </c>
      <c r="M73" s="12">
        <v>0.85</v>
      </c>
      <c r="N73" s="5">
        <v>20</v>
      </c>
      <c r="O73" s="19">
        <f t="shared" si="7"/>
        <v>0</v>
      </c>
      <c r="P73" s="10">
        <f t="shared" si="8"/>
        <v>0</v>
      </c>
      <c r="Q73" s="5">
        <v>1.61</v>
      </c>
      <c r="R73" s="5">
        <v>2</v>
      </c>
      <c r="S73" s="5">
        <v>9</v>
      </c>
      <c r="T73" s="5">
        <v>0</v>
      </c>
      <c r="U73" s="5">
        <v>11</v>
      </c>
      <c r="V73" s="5">
        <v>6</v>
      </c>
      <c r="W73" s="5">
        <v>0</v>
      </c>
      <c r="X73" s="5">
        <v>0</v>
      </c>
      <c r="Y73" s="5">
        <v>0</v>
      </c>
      <c r="Z73" s="5">
        <v>0</v>
      </c>
      <c r="AA73" s="5">
        <v>31</v>
      </c>
      <c r="AB73" s="6">
        <v>289028.40000000002</v>
      </c>
      <c r="AC73" s="5">
        <v>20</v>
      </c>
      <c r="AD73" s="6">
        <v>2752100</v>
      </c>
      <c r="AE73" s="6">
        <v>26090</v>
      </c>
      <c r="AF73" s="5">
        <v>20</v>
      </c>
      <c r="AG73" s="5">
        <v>17</v>
      </c>
      <c r="AH73" s="6">
        <v>2883100</v>
      </c>
      <c r="AI73" s="6">
        <v>26897</v>
      </c>
      <c r="AJ73" s="6">
        <f t="shared" si="9"/>
        <v>807</v>
      </c>
    </row>
    <row r="74" spans="1:36" x14ac:dyDescent="0.25">
      <c r="A74" s="5">
        <v>170949</v>
      </c>
      <c r="B74" s="5" t="s">
        <v>806</v>
      </c>
      <c r="C74" s="5" t="s">
        <v>582</v>
      </c>
      <c r="D74" s="5" t="s">
        <v>27</v>
      </c>
      <c r="E74" s="5">
        <v>1172</v>
      </c>
      <c r="F74" s="5">
        <v>20</v>
      </c>
      <c r="G74" s="5">
        <v>1</v>
      </c>
      <c r="H74" s="10">
        <f t="shared" si="10"/>
        <v>0.05</v>
      </c>
      <c r="I74" s="5">
        <v>16</v>
      </c>
      <c r="J74" s="10">
        <f t="shared" si="11"/>
        <v>0.8</v>
      </c>
      <c r="K74" s="9">
        <f t="shared" si="12"/>
        <v>17</v>
      </c>
      <c r="L74" s="10">
        <f t="shared" si="13"/>
        <v>0.85</v>
      </c>
      <c r="M74" s="12">
        <v>0.85</v>
      </c>
      <c r="N74" s="5">
        <v>21</v>
      </c>
      <c r="O74" s="19">
        <f t="shared" si="7"/>
        <v>1</v>
      </c>
      <c r="P74" s="10">
        <f t="shared" si="8"/>
        <v>0.05</v>
      </c>
      <c r="Q74" s="5">
        <v>13.65</v>
      </c>
      <c r="R74" s="5">
        <v>1</v>
      </c>
      <c r="S74" s="5">
        <v>0</v>
      </c>
      <c r="T74" s="5">
        <v>0</v>
      </c>
      <c r="U74" s="5">
        <v>1</v>
      </c>
      <c r="V74" s="5">
        <v>16</v>
      </c>
      <c r="W74" s="5">
        <v>0</v>
      </c>
      <c r="X74" s="5">
        <v>0</v>
      </c>
      <c r="Y74" s="5">
        <v>0</v>
      </c>
      <c r="Z74" s="5">
        <v>0</v>
      </c>
      <c r="AA74" s="5">
        <v>22</v>
      </c>
      <c r="AB74" s="6">
        <v>242945.25</v>
      </c>
      <c r="AC74" s="5">
        <v>21</v>
      </c>
      <c r="AD74" s="6">
        <v>2485000</v>
      </c>
      <c r="AE74" s="6">
        <v>19722</v>
      </c>
      <c r="AF74" s="5">
        <v>20</v>
      </c>
      <c r="AG74" s="5">
        <v>17</v>
      </c>
      <c r="AH74" s="6">
        <v>2432700</v>
      </c>
      <c r="AI74" s="6">
        <v>18555</v>
      </c>
      <c r="AJ74" s="6">
        <f t="shared" si="9"/>
        <v>-1167</v>
      </c>
    </row>
    <row r="75" spans="1:36" x14ac:dyDescent="0.25">
      <c r="A75" s="5">
        <v>170819</v>
      </c>
      <c r="B75" s="5" t="s">
        <v>754</v>
      </c>
      <c r="C75" s="5" t="s">
        <v>298</v>
      </c>
      <c r="D75" s="5" t="s">
        <v>27</v>
      </c>
      <c r="E75" s="5">
        <v>324</v>
      </c>
      <c r="F75" s="5">
        <v>39</v>
      </c>
      <c r="G75" s="5">
        <v>7</v>
      </c>
      <c r="H75" s="10">
        <f t="shared" si="10"/>
        <v>0.17948717948717949</v>
      </c>
      <c r="I75" s="5">
        <v>26</v>
      </c>
      <c r="J75" s="10">
        <f t="shared" si="11"/>
        <v>0.66666666666666663</v>
      </c>
      <c r="K75" s="9">
        <f t="shared" si="12"/>
        <v>33</v>
      </c>
      <c r="L75" s="10">
        <f t="shared" si="13"/>
        <v>0.84615384615384615</v>
      </c>
      <c r="M75" s="12">
        <v>0.85</v>
      </c>
      <c r="N75" s="5">
        <v>41</v>
      </c>
      <c r="O75" s="19">
        <f t="shared" si="7"/>
        <v>2</v>
      </c>
      <c r="P75" s="10">
        <f t="shared" si="8"/>
        <v>5.128205128205128E-2</v>
      </c>
      <c r="Q75" s="5">
        <v>80.25</v>
      </c>
      <c r="R75" s="5">
        <v>5</v>
      </c>
      <c r="S75" s="5">
        <v>2</v>
      </c>
      <c r="T75" s="5">
        <v>0</v>
      </c>
      <c r="U75" s="5">
        <v>7</v>
      </c>
      <c r="V75" s="5">
        <v>26</v>
      </c>
      <c r="W75" s="5">
        <v>0</v>
      </c>
      <c r="X75" s="5">
        <v>0</v>
      </c>
      <c r="Y75" s="5">
        <v>0</v>
      </c>
      <c r="Z75" s="5">
        <v>0</v>
      </c>
      <c r="AA75" s="5">
        <v>15</v>
      </c>
      <c r="AB75" s="6">
        <v>103576.97</v>
      </c>
      <c r="AC75" s="5">
        <v>41</v>
      </c>
      <c r="AD75" s="6">
        <v>2405000</v>
      </c>
      <c r="AE75" s="6">
        <v>22393</v>
      </c>
      <c r="AF75" s="5">
        <v>39</v>
      </c>
      <c r="AG75" s="5">
        <v>33</v>
      </c>
      <c r="AH75" s="6">
        <v>2437400</v>
      </c>
      <c r="AI75" s="6">
        <v>21204</v>
      </c>
      <c r="AJ75" s="6">
        <f t="shared" si="9"/>
        <v>-1189</v>
      </c>
    </row>
    <row r="76" spans="1:36" x14ac:dyDescent="0.25">
      <c r="A76" s="5">
        <v>170403</v>
      </c>
      <c r="B76" s="5" t="s">
        <v>399</v>
      </c>
      <c r="C76" s="5" t="s">
        <v>396</v>
      </c>
      <c r="D76" s="5" t="s">
        <v>27</v>
      </c>
      <c r="E76" s="5">
        <v>7372</v>
      </c>
      <c r="F76" s="5">
        <v>84</v>
      </c>
      <c r="G76" s="5">
        <v>13</v>
      </c>
      <c r="H76" s="10">
        <f t="shared" si="10"/>
        <v>0.15476190476190477</v>
      </c>
      <c r="I76" s="5">
        <v>58</v>
      </c>
      <c r="J76" s="10">
        <f t="shared" si="11"/>
        <v>0.69047619047619047</v>
      </c>
      <c r="K76" s="9">
        <f t="shared" si="12"/>
        <v>71</v>
      </c>
      <c r="L76" s="10">
        <f t="shared" si="13"/>
        <v>0.84523809523809523</v>
      </c>
      <c r="M76" s="12">
        <v>0.85</v>
      </c>
      <c r="N76" s="5">
        <v>79</v>
      </c>
      <c r="O76" s="19">
        <f t="shared" si="7"/>
        <v>-5</v>
      </c>
      <c r="P76" s="10">
        <f t="shared" si="8"/>
        <v>-5.9523809523809521E-2</v>
      </c>
      <c r="Q76" s="5">
        <v>7.87</v>
      </c>
      <c r="R76" s="5">
        <v>6</v>
      </c>
      <c r="S76" s="5">
        <v>7</v>
      </c>
      <c r="T76" s="5">
        <v>0</v>
      </c>
      <c r="U76" s="5">
        <v>13</v>
      </c>
      <c r="V76" s="5">
        <v>53</v>
      </c>
      <c r="W76" s="5">
        <v>5</v>
      </c>
      <c r="X76" s="5">
        <v>0</v>
      </c>
      <c r="Y76" s="5">
        <v>0</v>
      </c>
      <c r="Z76" s="5">
        <v>0</v>
      </c>
      <c r="AA76" s="5">
        <v>48</v>
      </c>
      <c r="AB76" s="6">
        <v>133612.6</v>
      </c>
      <c r="AC76" s="5">
        <v>79</v>
      </c>
      <c r="AD76" s="6">
        <v>6923800</v>
      </c>
      <c r="AE76" s="6">
        <v>56183</v>
      </c>
      <c r="AF76" s="5">
        <v>84</v>
      </c>
      <c r="AG76" s="5">
        <v>71</v>
      </c>
      <c r="AH76" s="6">
        <v>7488200</v>
      </c>
      <c r="AI76" s="6">
        <v>55101</v>
      </c>
      <c r="AJ76" s="6">
        <f t="shared" si="9"/>
        <v>-1082</v>
      </c>
    </row>
    <row r="77" spans="1:36" x14ac:dyDescent="0.25">
      <c r="A77" s="5">
        <v>170875</v>
      </c>
      <c r="B77" s="5" t="s">
        <v>766</v>
      </c>
      <c r="C77" s="5" t="s">
        <v>304</v>
      </c>
      <c r="D77" s="5" t="s">
        <v>27</v>
      </c>
      <c r="E77" s="5">
        <v>408</v>
      </c>
      <c r="F77" s="5">
        <v>32</v>
      </c>
      <c r="G77" s="5">
        <v>3</v>
      </c>
      <c r="H77" s="10">
        <f t="shared" si="10"/>
        <v>9.375E-2</v>
      </c>
      <c r="I77" s="5">
        <v>24</v>
      </c>
      <c r="J77" s="10">
        <f t="shared" si="11"/>
        <v>0.75</v>
      </c>
      <c r="K77" s="9">
        <f t="shared" si="12"/>
        <v>27</v>
      </c>
      <c r="L77" s="10">
        <f t="shared" si="13"/>
        <v>0.84375</v>
      </c>
      <c r="M77" s="12">
        <v>0.84</v>
      </c>
      <c r="N77" s="5">
        <v>26</v>
      </c>
      <c r="O77" s="19">
        <f t="shared" si="7"/>
        <v>-6</v>
      </c>
      <c r="P77" s="10">
        <f t="shared" si="8"/>
        <v>-0.1875</v>
      </c>
      <c r="Q77" s="5">
        <v>58.82</v>
      </c>
      <c r="R77" s="5">
        <v>2</v>
      </c>
      <c r="S77" s="5">
        <v>1</v>
      </c>
      <c r="T77" s="5">
        <v>0</v>
      </c>
      <c r="U77" s="5">
        <v>3</v>
      </c>
      <c r="V77" s="5">
        <v>24</v>
      </c>
      <c r="W77" s="5">
        <v>0</v>
      </c>
      <c r="X77" s="5">
        <v>0</v>
      </c>
      <c r="Y77" s="5">
        <v>0</v>
      </c>
      <c r="Z77" s="5">
        <v>0</v>
      </c>
      <c r="AA77" s="5">
        <v>8</v>
      </c>
      <c r="AB77" s="6">
        <v>37080.49</v>
      </c>
      <c r="AC77" s="5">
        <v>26</v>
      </c>
      <c r="AD77" s="6">
        <v>1459100</v>
      </c>
      <c r="AE77" s="6">
        <v>12961</v>
      </c>
      <c r="AF77" s="5">
        <v>32</v>
      </c>
      <c r="AG77" s="5">
        <v>27</v>
      </c>
      <c r="AH77" s="6">
        <v>1696800</v>
      </c>
      <c r="AI77" s="6">
        <v>15207</v>
      </c>
      <c r="AJ77" s="6">
        <f t="shared" si="9"/>
        <v>2246</v>
      </c>
    </row>
    <row r="78" spans="1:36" x14ac:dyDescent="0.25">
      <c r="A78" s="5">
        <v>170411</v>
      </c>
      <c r="B78" s="5" t="s">
        <v>404</v>
      </c>
      <c r="C78" s="5" t="s">
        <v>405</v>
      </c>
      <c r="D78" s="5" t="s">
        <v>27</v>
      </c>
      <c r="E78" s="5">
        <v>4348</v>
      </c>
      <c r="F78" s="5">
        <v>19</v>
      </c>
      <c r="G78" s="5">
        <v>3</v>
      </c>
      <c r="H78" s="10">
        <f t="shared" si="10"/>
        <v>0.15789473684210525</v>
      </c>
      <c r="I78" s="5">
        <v>13</v>
      </c>
      <c r="J78" s="10">
        <f t="shared" si="11"/>
        <v>0.68421052631578949</v>
      </c>
      <c r="K78" s="9">
        <f t="shared" si="12"/>
        <v>16</v>
      </c>
      <c r="L78" s="10">
        <f t="shared" si="13"/>
        <v>0.84210526315789469</v>
      </c>
      <c r="M78" s="12">
        <v>0.84</v>
      </c>
      <c r="N78" s="5">
        <v>15</v>
      </c>
      <c r="O78" s="19">
        <f t="shared" si="7"/>
        <v>-4</v>
      </c>
      <c r="P78" s="10">
        <f t="shared" si="8"/>
        <v>-0.21052631578947367</v>
      </c>
      <c r="Q78" s="5">
        <v>2.99</v>
      </c>
      <c r="R78" s="5">
        <v>1</v>
      </c>
      <c r="S78" s="5">
        <v>2</v>
      </c>
      <c r="T78" s="5">
        <v>0</v>
      </c>
      <c r="U78" s="5">
        <v>3</v>
      </c>
      <c r="V78" s="5">
        <v>13</v>
      </c>
      <c r="W78" s="5">
        <v>0</v>
      </c>
      <c r="X78" s="5">
        <v>0</v>
      </c>
      <c r="Y78" s="5">
        <v>0</v>
      </c>
      <c r="Z78" s="5">
        <v>0</v>
      </c>
      <c r="AA78" s="5">
        <v>10</v>
      </c>
      <c r="AB78" s="6">
        <v>114024.63</v>
      </c>
      <c r="AC78" s="5">
        <v>15</v>
      </c>
      <c r="AD78" s="6">
        <v>899200</v>
      </c>
      <c r="AE78" s="6">
        <v>7873</v>
      </c>
      <c r="AF78" s="5">
        <v>19</v>
      </c>
      <c r="AG78" s="5">
        <v>16</v>
      </c>
      <c r="AH78" s="6">
        <v>1157600</v>
      </c>
      <c r="AI78" s="6">
        <v>9379</v>
      </c>
      <c r="AJ78" s="6">
        <f t="shared" si="9"/>
        <v>1506</v>
      </c>
    </row>
    <row r="79" spans="1:36" x14ac:dyDescent="0.25">
      <c r="A79" s="5">
        <v>170656</v>
      </c>
      <c r="B79" s="5" t="s">
        <v>632</v>
      </c>
      <c r="C79" s="5" t="s">
        <v>633</v>
      </c>
      <c r="D79" s="5" t="s">
        <v>27</v>
      </c>
      <c r="E79" s="5">
        <v>9206</v>
      </c>
      <c r="F79" s="5">
        <v>151</v>
      </c>
      <c r="G79" s="5">
        <v>45</v>
      </c>
      <c r="H79" s="10">
        <f t="shared" si="10"/>
        <v>0.29801324503311261</v>
      </c>
      <c r="I79" s="5">
        <v>82</v>
      </c>
      <c r="J79" s="10">
        <f t="shared" si="11"/>
        <v>0.54304635761589404</v>
      </c>
      <c r="K79" s="9">
        <f t="shared" si="12"/>
        <v>127</v>
      </c>
      <c r="L79" s="10">
        <f t="shared" si="13"/>
        <v>0.84105960264900659</v>
      </c>
      <c r="M79" s="12">
        <v>0.84</v>
      </c>
      <c r="N79" s="5">
        <v>129</v>
      </c>
      <c r="O79" s="19">
        <f t="shared" si="7"/>
        <v>-22</v>
      </c>
      <c r="P79" s="10">
        <f t="shared" si="8"/>
        <v>-0.14569536423841059</v>
      </c>
      <c r="Q79" s="5">
        <v>8.91</v>
      </c>
      <c r="R79" s="5">
        <v>11</v>
      </c>
      <c r="S79" s="5">
        <v>34</v>
      </c>
      <c r="T79" s="5">
        <v>0</v>
      </c>
      <c r="U79" s="5">
        <v>45</v>
      </c>
      <c r="V79" s="5">
        <v>80</v>
      </c>
      <c r="W79" s="5">
        <v>0</v>
      </c>
      <c r="X79" s="5">
        <v>2</v>
      </c>
      <c r="Y79" s="5">
        <v>0</v>
      </c>
      <c r="Z79" s="5">
        <v>0</v>
      </c>
      <c r="AA79" s="5">
        <v>89</v>
      </c>
      <c r="AB79" s="6">
        <v>276027.68</v>
      </c>
      <c r="AC79" s="5">
        <v>129</v>
      </c>
      <c r="AD79" s="6">
        <v>10060500</v>
      </c>
      <c r="AE79" s="6">
        <v>104441</v>
      </c>
      <c r="AF79" s="5">
        <v>151</v>
      </c>
      <c r="AG79" s="5">
        <v>127</v>
      </c>
      <c r="AH79" s="6">
        <v>10526200</v>
      </c>
      <c r="AI79" s="6">
        <v>112047</v>
      </c>
      <c r="AJ79" s="6">
        <f t="shared" si="9"/>
        <v>7606</v>
      </c>
    </row>
    <row r="80" spans="1:36" x14ac:dyDescent="0.25">
      <c r="A80" s="5">
        <v>170012</v>
      </c>
      <c r="B80" s="5" t="s">
        <v>39</v>
      </c>
      <c r="C80" s="5" t="s">
        <v>38</v>
      </c>
      <c r="D80" s="5" t="s">
        <v>27</v>
      </c>
      <c r="E80" s="5">
        <v>1838</v>
      </c>
      <c r="F80" s="5">
        <v>30</v>
      </c>
      <c r="G80" s="5">
        <v>7</v>
      </c>
      <c r="H80" s="10">
        <f t="shared" si="10"/>
        <v>0.23333333333333334</v>
      </c>
      <c r="I80" s="5">
        <v>18</v>
      </c>
      <c r="J80" s="10">
        <f t="shared" si="11"/>
        <v>0.6</v>
      </c>
      <c r="K80" s="9">
        <f t="shared" si="12"/>
        <v>25</v>
      </c>
      <c r="L80" s="10">
        <f t="shared" si="13"/>
        <v>0.83333333333333337</v>
      </c>
      <c r="M80" s="12">
        <v>0.83</v>
      </c>
      <c r="N80" s="5">
        <v>31</v>
      </c>
      <c r="O80" s="19">
        <f t="shared" si="7"/>
        <v>1</v>
      </c>
      <c r="P80" s="10">
        <f t="shared" si="8"/>
        <v>3.3333333333333333E-2</v>
      </c>
      <c r="Q80" s="5">
        <v>9.7899999999999991</v>
      </c>
      <c r="R80" s="5">
        <v>5</v>
      </c>
      <c r="S80" s="5">
        <v>2</v>
      </c>
      <c r="T80" s="5">
        <v>0</v>
      </c>
      <c r="U80" s="5">
        <v>7</v>
      </c>
      <c r="V80" s="5">
        <v>18</v>
      </c>
      <c r="W80" s="5">
        <v>0</v>
      </c>
      <c r="X80" s="5">
        <v>0</v>
      </c>
      <c r="Y80" s="5">
        <v>0</v>
      </c>
      <c r="Z80" s="5">
        <v>0</v>
      </c>
      <c r="AA80" s="5">
        <v>23</v>
      </c>
      <c r="AB80" s="6">
        <v>88289.39</v>
      </c>
      <c r="AC80" s="5">
        <v>31</v>
      </c>
      <c r="AD80" s="6">
        <v>1874100</v>
      </c>
      <c r="AE80" s="6">
        <v>17960</v>
      </c>
      <c r="AF80" s="5">
        <v>30</v>
      </c>
      <c r="AG80" s="5">
        <v>25</v>
      </c>
      <c r="AH80" s="6">
        <v>1778000</v>
      </c>
      <c r="AI80" s="6">
        <v>17222</v>
      </c>
      <c r="AJ80" s="6">
        <f t="shared" si="9"/>
        <v>-738</v>
      </c>
    </row>
    <row r="81" spans="1:36" x14ac:dyDescent="0.25">
      <c r="A81" s="5">
        <v>170013</v>
      </c>
      <c r="B81" s="5" t="s">
        <v>40</v>
      </c>
      <c r="C81" s="5" t="s">
        <v>38</v>
      </c>
      <c r="D81" s="5" t="s">
        <v>27</v>
      </c>
      <c r="E81" s="5">
        <v>359</v>
      </c>
      <c r="F81" s="5">
        <v>6</v>
      </c>
      <c r="G81" s="5">
        <v>1</v>
      </c>
      <c r="H81" s="10">
        <f t="shared" si="10"/>
        <v>0.16666666666666666</v>
      </c>
      <c r="I81" s="5">
        <v>4</v>
      </c>
      <c r="J81" s="10">
        <f t="shared" si="11"/>
        <v>0.66666666666666663</v>
      </c>
      <c r="K81" s="9">
        <f t="shared" si="12"/>
        <v>5</v>
      </c>
      <c r="L81" s="10">
        <f t="shared" si="13"/>
        <v>0.83333333333333337</v>
      </c>
      <c r="M81" s="12">
        <v>0.83</v>
      </c>
      <c r="N81" s="5">
        <v>7</v>
      </c>
      <c r="O81" s="19">
        <f t="shared" si="7"/>
        <v>1</v>
      </c>
      <c r="P81" s="10">
        <f t="shared" si="8"/>
        <v>0.16666666666666666</v>
      </c>
      <c r="Q81" s="5">
        <v>11.14</v>
      </c>
      <c r="R81" s="5">
        <v>1</v>
      </c>
      <c r="S81" s="5">
        <v>0</v>
      </c>
      <c r="T81" s="5">
        <v>0</v>
      </c>
      <c r="U81" s="5">
        <v>1</v>
      </c>
      <c r="V81" s="5">
        <v>4</v>
      </c>
      <c r="W81" s="5">
        <v>0</v>
      </c>
      <c r="X81" s="5">
        <v>0</v>
      </c>
      <c r="Y81" s="5">
        <v>0</v>
      </c>
      <c r="Z81" s="5">
        <v>0</v>
      </c>
      <c r="AA81" s="5" t="e">
        <v>#N/A</v>
      </c>
      <c r="AB81" s="6" t="e">
        <v>#N/A</v>
      </c>
      <c r="AC81" s="5">
        <v>7</v>
      </c>
      <c r="AD81" s="6">
        <v>664900</v>
      </c>
      <c r="AE81" s="6">
        <v>4110</v>
      </c>
      <c r="AF81" s="5">
        <v>6</v>
      </c>
      <c r="AG81" s="5">
        <v>5</v>
      </c>
      <c r="AH81" s="6">
        <v>607200</v>
      </c>
      <c r="AI81" s="6">
        <v>3312</v>
      </c>
      <c r="AJ81" s="6">
        <f t="shared" si="9"/>
        <v>-798</v>
      </c>
    </row>
    <row r="82" spans="1:36" x14ac:dyDescent="0.25">
      <c r="A82" s="5">
        <v>170762</v>
      </c>
      <c r="B82" s="5" t="s">
        <v>722</v>
      </c>
      <c r="C82" s="5" t="s">
        <v>261</v>
      </c>
      <c r="D82" s="5" t="s">
        <v>27</v>
      </c>
      <c r="E82" s="5">
        <v>129</v>
      </c>
      <c r="F82" s="5">
        <v>18</v>
      </c>
      <c r="G82" s="5">
        <v>3</v>
      </c>
      <c r="H82" s="10">
        <f t="shared" si="10"/>
        <v>0.16666666666666666</v>
      </c>
      <c r="I82" s="5">
        <v>12</v>
      </c>
      <c r="J82" s="10">
        <f t="shared" si="11"/>
        <v>0.66666666666666663</v>
      </c>
      <c r="K82" s="9">
        <f t="shared" si="12"/>
        <v>15</v>
      </c>
      <c r="L82" s="10">
        <f t="shared" si="13"/>
        <v>0.83333333333333337</v>
      </c>
      <c r="M82" s="12">
        <v>0.83</v>
      </c>
      <c r="N82" s="5">
        <v>15</v>
      </c>
      <c r="O82" s="19">
        <f t="shared" si="7"/>
        <v>-3</v>
      </c>
      <c r="P82" s="10">
        <f t="shared" si="8"/>
        <v>-0.16666666666666666</v>
      </c>
      <c r="Q82" s="5">
        <v>93.02</v>
      </c>
      <c r="R82" s="5">
        <v>2</v>
      </c>
      <c r="S82" s="5">
        <v>1</v>
      </c>
      <c r="T82" s="5">
        <v>0</v>
      </c>
      <c r="U82" s="5">
        <v>3</v>
      </c>
      <c r="V82" s="5">
        <v>12</v>
      </c>
      <c r="W82" s="5">
        <v>0</v>
      </c>
      <c r="X82" s="5">
        <v>0</v>
      </c>
      <c r="Y82" s="5">
        <v>0</v>
      </c>
      <c r="Z82" s="5">
        <v>0</v>
      </c>
      <c r="AA82" s="5">
        <v>340</v>
      </c>
      <c r="AB82" s="6">
        <v>1921979.9</v>
      </c>
      <c r="AC82" s="5">
        <v>15</v>
      </c>
      <c r="AD82" s="6">
        <v>998400</v>
      </c>
      <c r="AE82" s="6">
        <v>11950</v>
      </c>
      <c r="AF82" s="5">
        <v>18</v>
      </c>
      <c r="AG82" s="5">
        <v>15</v>
      </c>
      <c r="AH82" s="6">
        <v>1440100</v>
      </c>
      <c r="AI82" s="6">
        <v>14122</v>
      </c>
      <c r="AJ82" s="6">
        <f t="shared" si="9"/>
        <v>2172</v>
      </c>
    </row>
    <row r="83" spans="1:36" x14ac:dyDescent="0.25">
      <c r="A83" s="5">
        <v>170452</v>
      </c>
      <c r="B83" s="5" t="s">
        <v>444</v>
      </c>
      <c r="C83" s="5" t="s">
        <v>445</v>
      </c>
      <c r="D83" s="5" t="s">
        <v>27</v>
      </c>
      <c r="E83" s="5">
        <v>1172</v>
      </c>
      <c r="F83" s="5">
        <v>6</v>
      </c>
      <c r="G83" s="5">
        <v>1</v>
      </c>
      <c r="H83" s="10">
        <f t="shared" si="10"/>
        <v>0.16666666666666666</v>
      </c>
      <c r="I83" s="5">
        <v>4</v>
      </c>
      <c r="J83" s="10">
        <f t="shared" si="11"/>
        <v>0.66666666666666663</v>
      </c>
      <c r="K83" s="9">
        <f t="shared" si="12"/>
        <v>5</v>
      </c>
      <c r="L83" s="10">
        <f t="shared" si="13"/>
        <v>0.83333333333333337</v>
      </c>
      <c r="M83" s="12">
        <v>0.83</v>
      </c>
      <c r="N83" s="5">
        <v>5</v>
      </c>
      <c r="O83" s="19">
        <f t="shared" si="7"/>
        <v>-1</v>
      </c>
      <c r="P83" s="10">
        <f t="shared" si="8"/>
        <v>-0.16666666666666666</v>
      </c>
      <c r="Q83" s="5">
        <v>3.41</v>
      </c>
      <c r="R83" s="5">
        <v>1</v>
      </c>
      <c r="S83" s="5">
        <v>0</v>
      </c>
      <c r="T83" s="5">
        <v>0</v>
      </c>
      <c r="U83" s="5">
        <v>1</v>
      </c>
      <c r="V83" s="5">
        <v>4</v>
      </c>
      <c r="W83" s="5">
        <v>0</v>
      </c>
      <c r="X83" s="5">
        <v>0</v>
      </c>
      <c r="Y83" s="5">
        <v>0</v>
      </c>
      <c r="Z83" s="5">
        <v>0</v>
      </c>
      <c r="AA83" s="5">
        <v>3</v>
      </c>
      <c r="AB83" s="6">
        <v>25569.67</v>
      </c>
      <c r="AC83" s="5">
        <v>5</v>
      </c>
      <c r="AD83" s="6">
        <v>172500</v>
      </c>
      <c r="AE83" s="6">
        <v>1530</v>
      </c>
      <c r="AF83" s="5">
        <v>6</v>
      </c>
      <c r="AG83" s="5">
        <v>5</v>
      </c>
      <c r="AH83" s="6">
        <v>209300</v>
      </c>
      <c r="AI83" s="6">
        <v>1911</v>
      </c>
      <c r="AJ83" s="6">
        <f t="shared" si="9"/>
        <v>381</v>
      </c>
    </row>
    <row r="84" spans="1:36" x14ac:dyDescent="0.25">
      <c r="A84" s="5">
        <v>170539</v>
      </c>
      <c r="B84" s="5" t="s">
        <v>529</v>
      </c>
      <c r="C84" s="5" t="s">
        <v>528</v>
      </c>
      <c r="D84" s="5" t="s">
        <v>27</v>
      </c>
      <c r="E84" s="5">
        <v>6109</v>
      </c>
      <c r="F84" s="5">
        <v>6</v>
      </c>
      <c r="G84" s="5">
        <v>0</v>
      </c>
      <c r="H84" s="10">
        <f t="shared" si="10"/>
        <v>0</v>
      </c>
      <c r="I84" s="5">
        <v>5</v>
      </c>
      <c r="J84" s="10">
        <f t="shared" si="11"/>
        <v>0.83333333333333337</v>
      </c>
      <c r="K84" s="9">
        <f t="shared" si="12"/>
        <v>5</v>
      </c>
      <c r="L84" s="10">
        <f t="shared" si="13"/>
        <v>0.83333333333333337</v>
      </c>
      <c r="M84" s="12">
        <v>0.83</v>
      </c>
      <c r="N84" s="5">
        <v>5</v>
      </c>
      <c r="O84" s="19">
        <f t="shared" si="7"/>
        <v>-1</v>
      </c>
      <c r="P84" s="10">
        <f t="shared" si="8"/>
        <v>-0.16666666666666666</v>
      </c>
      <c r="Q84" s="5">
        <v>0.82</v>
      </c>
      <c r="R84" s="5">
        <v>0</v>
      </c>
      <c r="S84" s="5">
        <v>0</v>
      </c>
      <c r="T84" s="5">
        <v>0</v>
      </c>
      <c r="U84" s="5">
        <v>0</v>
      </c>
      <c r="V84" s="5">
        <v>5</v>
      </c>
      <c r="W84" s="5">
        <v>0</v>
      </c>
      <c r="X84" s="5">
        <v>0</v>
      </c>
      <c r="Y84" s="5">
        <v>0</v>
      </c>
      <c r="Z84" s="5">
        <v>0</v>
      </c>
      <c r="AA84" s="5">
        <v>2</v>
      </c>
      <c r="AB84" s="6">
        <v>857.97</v>
      </c>
      <c r="AC84" s="5">
        <v>5</v>
      </c>
      <c r="AD84" s="6">
        <v>199700</v>
      </c>
      <c r="AE84" s="6">
        <v>2032</v>
      </c>
      <c r="AF84" s="5">
        <v>6</v>
      </c>
      <c r="AG84" s="5">
        <v>5</v>
      </c>
      <c r="AH84" s="6">
        <v>272700</v>
      </c>
      <c r="AI84" s="6">
        <v>2661</v>
      </c>
      <c r="AJ84" s="6">
        <f t="shared" si="9"/>
        <v>629</v>
      </c>
    </row>
    <row r="85" spans="1:36" x14ac:dyDescent="0.25">
      <c r="A85" s="5">
        <v>170554</v>
      </c>
      <c r="B85" s="5" t="s">
        <v>540</v>
      </c>
      <c r="C85" s="5" t="s">
        <v>538</v>
      </c>
      <c r="D85" s="5" t="s">
        <v>27</v>
      </c>
      <c r="E85" s="5">
        <v>340</v>
      </c>
      <c r="F85" s="5">
        <v>12</v>
      </c>
      <c r="G85" s="5">
        <v>0</v>
      </c>
      <c r="H85" s="10">
        <f t="shared" si="10"/>
        <v>0</v>
      </c>
      <c r="I85" s="5">
        <v>10</v>
      </c>
      <c r="J85" s="10">
        <f t="shared" si="11"/>
        <v>0.83333333333333337</v>
      </c>
      <c r="K85" s="9">
        <f t="shared" si="12"/>
        <v>10</v>
      </c>
      <c r="L85" s="10">
        <f t="shared" si="13"/>
        <v>0.83333333333333337</v>
      </c>
      <c r="M85" s="12">
        <v>0.83</v>
      </c>
      <c r="N85" s="5">
        <v>11</v>
      </c>
      <c r="O85" s="19">
        <f t="shared" si="7"/>
        <v>-1</v>
      </c>
      <c r="P85" s="10">
        <f t="shared" si="8"/>
        <v>-8.3333333333333329E-2</v>
      </c>
      <c r="Q85" s="5">
        <v>29.41</v>
      </c>
      <c r="R85" s="5">
        <v>0</v>
      </c>
      <c r="S85" s="5">
        <v>0</v>
      </c>
      <c r="T85" s="5">
        <v>0</v>
      </c>
      <c r="U85" s="5">
        <v>0</v>
      </c>
      <c r="V85" s="5">
        <v>10</v>
      </c>
      <c r="W85" s="5">
        <v>0</v>
      </c>
      <c r="X85" s="5">
        <v>0</v>
      </c>
      <c r="Y85" s="5">
        <v>0</v>
      </c>
      <c r="Z85" s="5">
        <v>0</v>
      </c>
      <c r="AA85" s="5">
        <v>4</v>
      </c>
      <c r="AB85" s="6">
        <v>4264.08</v>
      </c>
      <c r="AC85" s="5">
        <v>11</v>
      </c>
      <c r="AD85" s="6">
        <v>349300</v>
      </c>
      <c r="AE85" s="6">
        <v>4194</v>
      </c>
      <c r="AF85" s="5">
        <v>12</v>
      </c>
      <c r="AG85" s="5">
        <v>10</v>
      </c>
      <c r="AH85" s="6">
        <v>342600</v>
      </c>
      <c r="AI85" s="6">
        <v>3791</v>
      </c>
      <c r="AJ85" s="6">
        <f t="shared" si="9"/>
        <v>-403</v>
      </c>
    </row>
    <row r="86" spans="1:36" x14ac:dyDescent="0.25">
      <c r="A86" s="5">
        <v>170585</v>
      </c>
      <c r="B86" s="5" t="s">
        <v>566</v>
      </c>
      <c r="C86" s="5" t="s">
        <v>295</v>
      </c>
      <c r="D86" s="5" t="s">
        <v>27</v>
      </c>
      <c r="E86" s="5">
        <v>3743</v>
      </c>
      <c r="F86" s="5">
        <v>65</v>
      </c>
      <c r="G86" s="5">
        <v>14</v>
      </c>
      <c r="H86" s="10">
        <f t="shared" si="10"/>
        <v>0.2153846153846154</v>
      </c>
      <c r="I86" s="5">
        <v>40</v>
      </c>
      <c r="J86" s="10">
        <f t="shared" si="11"/>
        <v>0.61538461538461542</v>
      </c>
      <c r="K86" s="9">
        <f t="shared" si="12"/>
        <v>54</v>
      </c>
      <c r="L86" s="10">
        <f t="shared" si="13"/>
        <v>0.83076923076923082</v>
      </c>
      <c r="M86" s="12">
        <v>0.83</v>
      </c>
      <c r="N86" s="5">
        <v>64</v>
      </c>
      <c r="O86" s="19">
        <f t="shared" si="7"/>
        <v>-1</v>
      </c>
      <c r="P86" s="10">
        <f t="shared" si="8"/>
        <v>-1.5384615384615385E-2</v>
      </c>
      <c r="Q86" s="5">
        <v>10.69</v>
      </c>
      <c r="R86" s="5">
        <v>3</v>
      </c>
      <c r="S86" s="5">
        <v>11</v>
      </c>
      <c r="T86" s="5">
        <v>0</v>
      </c>
      <c r="U86" s="5">
        <v>14</v>
      </c>
      <c r="V86" s="5">
        <v>40</v>
      </c>
      <c r="W86" s="5">
        <v>0</v>
      </c>
      <c r="X86" s="5">
        <v>0</v>
      </c>
      <c r="Y86" s="5">
        <v>0</v>
      </c>
      <c r="Z86" s="5">
        <v>0</v>
      </c>
      <c r="AA86" s="5">
        <v>26</v>
      </c>
      <c r="AB86" s="6">
        <v>180675.62</v>
      </c>
      <c r="AC86" s="5">
        <v>64</v>
      </c>
      <c r="AD86" s="6">
        <v>7311500</v>
      </c>
      <c r="AE86" s="6">
        <v>68247</v>
      </c>
      <c r="AF86" s="5">
        <v>65</v>
      </c>
      <c r="AG86" s="5">
        <v>54</v>
      </c>
      <c r="AH86" s="6">
        <v>7566800</v>
      </c>
      <c r="AI86" s="6">
        <v>63853</v>
      </c>
      <c r="AJ86" s="6">
        <f t="shared" si="9"/>
        <v>-4394</v>
      </c>
    </row>
    <row r="87" spans="1:36" x14ac:dyDescent="0.25">
      <c r="A87" s="5">
        <v>170929</v>
      </c>
      <c r="B87" s="5" t="s">
        <v>794</v>
      </c>
      <c r="C87" s="5" t="s">
        <v>416</v>
      </c>
      <c r="D87" s="5" t="s">
        <v>27</v>
      </c>
      <c r="E87" s="5">
        <v>12256</v>
      </c>
      <c r="F87" s="5">
        <v>59</v>
      </c>
      <c r="G87" s="5">
        <v>4</v>
      </c>
      <c r="H87" s="10">
        <f t="shared" si="10"/>
        <v>6.7796610169491525E-2</v>
      </c>
      <c r="I87" s="5">
        <v>45</v>
      </c>
      <c r="J87" s="10">
        <f t="shared" si="11"/>
        <v>0.76271186440677963</v>
      </c>
      <c r="K87" s="9">
        <f t="shared" si="12"/>
        <v>49</v>
      </c>
      <c r="L87" s="10">
        <f t="shared" si="13"/>
        <v>0.83050847457627119</v>
      </c>
      <c r="M87" s="12">
        <v>0.83</v>
      </c>
      <c r="N87" s="5">
        <v>59</v>
      </c>
      <c r="O87" s="19">
        <f t="shared" si="7"/>
        <v>0</v>
      </c>
      <c r="P87" s="10">
        <f t="shared" si="8"/>
        <v>0</v>
      </c>
      <c r="Q87" s="5">
        <v>3.67</v>
      </c>
      <c r="R87" s="5">
        <v>3</v>
      </c>
      <c r="S87" s="5">
        <v>1</v>
      </c>
      <c r="T87" s="5">
        <v>0</v>
      </c>
      <c r="U87" s="5">
        <v>4</v>
      </c>
      <c r="V87" s="5">
        <v>45</v>
      </c>
      <c r="W87" s="5">
        <v>0</v>
      </c>
      <c r="X87" s="5">
        <v>0</v>
      </c>
      <c r="Y87" s="5">
        <v>0</v>
      </c>
      <c r="Z87" s="5">
        <v>0</v>
      </c>
      <c r="AA87" s="5">
        <v>10</v>
      </c>
      <c r="AB87" s="6">
        <v>172048.51</v>
      </c>
      <c r="AC87" s="5">
        <v>59</v>
      </c>
      <c r="AD87" s="6">
        <v>5342900</v>
      </c>
      <c r="AE87" s="6">
        <v>47284</v>
      </c>
      <c r="AF87" s="5">
        <v>59</v>
      </c>
      <c r="AG87" s="5">
        <v>49</v>
      </c>
      <c r="AH87" s="6">
        <v>5891900</v>
      </c>
      <c r="AI87" s="6">
        <v>50492</v>
      </c>
      <c r="AJ87" s="6">
        <f t="shared" si="9"/>
        <v>3208</v>
      </c>
    </row>
    <row r="88" spans="1:36" x14ac:dyDescent="0.25">
      <c r="A88" s="5">
        <v>170468</v>
      </c>
      <c r="B88" s="5" t="s">
        <v>460</v>
      </c>
      <c r="C88" s="5" t="s">
        <v>459</v>
      </c>
      <c r="D88" s="5" t="s">
        <v>27</v>
      </c>
      <c r="E88" s="5">
        <v>984</v>
      </c>
      <c r="F88" s="5">
        <v>63</v>
      </c>
      <c r="G88" s="5">
        <v>9</v>
      </c>
      <c r="H88" s="10">
        <f t="shared" si="10"/>
        <v>0.14285714285714285</v>
      </c>
      <c r="I88" s="5">
        <v>43</v>
      </c>
      <c r="J88" s="10">
        <f t="shared" si="11"/>
        <v>0.68253968253968256</v>
      </c>
      <c r="K88" s="9">
        <f t="shared" si="12"/>
        <v>52</v>
      </c>
      <c r="L88" s="10">
        <f t="shared" si="13"/>
        <v>0.82539682539682535</v>
      </c>
      <c r="M88" s="12">
        <v>0.83</v>
      </c>
      <c r="N88" s="5">
        <v>64</v>
      </c>
      <c r="O88" s="19">
        <f t="shared" si="7"/>
        <v>1</v>
      </c>
      <c r="P88" s="10">
        <f t="shared" si="8"/>
        <v>1.5873015873015872E-2</v>
      </c>
      <c r="Q88" s="5">
        <v>43.7</v>
      </c>
      <c r="R88" s="5">
        <v>6</v>
      </c>
      <c r="S88" s="5">
        <v>3</v>
      </c>
      <c r="T88" s="5">
        <v>0</v>
      </c>
      <c r="U88" s="5">
        <v>9</v>
      </c>
      <c r="V88" s="5">
        <v>34</v>
      </c>
      <c r="W88" s="5">
        <v>9</v>
      </c>
      <c r="X88" s="5">
        <v>0</v>
      </c>
      <c r="Y88" s="5">
        <v>0</v>
      </c>
      <c r="Z88" s="5">
        <v>0</v>
      </c>
      <c r="AA88" s="5">
        <v>2</v>
      </c>
      <c r="AB88" s="6">
        <v>20000</v>
      </c>
      <c r="AC88" s="5">
        <v>64</v>
      </c>
      <c r="AD88" s="6">
        <v>3746000</v>
      </c>
      <c r="AE88" s="6">
        <v>31817</v>
      </c>
      <c r="AF88" s="5">
        <v>63</v>
      </c>
      <c r="AG88" s="5">
        <v>52</v>
      </c>
      <c r="AH88" s="6">
        <v>4502700</v>
      </c>
      <c r="AI88" s="6">
        <v>37950</v>
      </c>
      <c r="AJ88" s="6">
        <f t="shared" si="9"/>
        <v>6133</v>
      </c>
    </row>
    <row r="89" spans="1:36" x14ac:dyDescent="0.25">
      <c r="A89" s="5">
        <v>170061</v>
      </c>
      <c r="B89" s="5" t="s">
        <v>89</v>
      </c>
      <c r="C89" s="5" t="s">
        <v>83</v>
      </c>
      <c r="D89" s="5" t="s">
        <v>27</v>
      </c>
      <c r="E89" s="5">
        <v>19071</v>
      </c>
      <c r="F89" s="5">
        <v>784</v>
      </c>
      <c r="G89" s="5">
        <v>41</v>
      </c>
      <c r="H89" s="10">
        <f t="shared" si="10"/>
        <v>5.2295918367346941E-2</v>
      </c>
      <c r="I89" s="5">
        <v>606</v>
      </c>
      <c r="J89" s="10">
        <f t="shared" si="11"/>
        <v>0.77295918367346939</v>
      </c>
      <c r="K89" s="9">
        <f t="shared" si="12"/>
        <v>647</v>
      </c>
      <c r="L89" s="10">
        <f t="shared" si="13"/>
        <v>0.82525510204081631</v>
      </c>
      <c r="M89" s="12">
        <v>0.83</v>
      </c>
      <c r="N89" s="5">
        <v>733</v>
      </c>
      <c r="O89" s="19">
        <f t="shared" si="7"/>
        <v>-51</v>
      </c>
      <c r="P89" s="10">
        <f t="shared" si="8"/>
        <v>-6.5051020408163268E-2</v>
      </c>
      <c r="Q89" s="5">
        <v>31.78</v>
      </c>
      <c r="R89" s="5">
        <v>26</v>
      </c>
      <c r="S89" s="5">
        <v>15</v>
      </c>
      <c r="T89" s="5">
        <v>0</v>
      </c>
      <c r="U89" s="5">
        <v>41</v>
      </c>
      <c r="V89" s="5">
        <v>584</v>
      </c>
      <c r="W89" s="5">
        <v>19</v>
      </c>
      <c r="X89" s="5">
        <v>3</v>
      </c>
      <c r="Y89" s="5">
        <v>0</v>
      </c>
      <c r="Z89" s="5">
        <v>0</v>
      </c>
      <c r="AA89" s="5">
        <v>1296</v>
      </c>
      <c r="AB89" s="6">
        <v>8764180.2799999993</v>
      </c>
      <c r="AC89" s="5">
        <v>733</v>
      </c>
      <c r="AD89" s="6">
        <v>129029600</v>
      </c>
      <c r="AE89" s="6">
        <v>1185209</v>
      </c>
      <c r="AF89" s="5">
        <v>784</v>
      </c>
      <c r="AG89" s="5">
        <v>647</v>
      </c>
      <c r="AH89" s="6">
        <v>133867700</v>
      </c>
      <c r="AI89" s="6">
        <v>1154319</v>
      </c>
      <c r="AJ89" s="6">
        <f t="shared" si="9"/>
        <v>-30890</v>
      </c>
    </row>
    <row r="90" spans="1:36" x14ac:dyDescent="0.25">
      <c r="A90" s="5">
        <v>170406</v>
      </c>
      <c r="B90" s="5" t="s">
        <v>401</v>
      </c>
      <c r="C90" s="5" t="s">
        <v>396</v>
      </c>
      <c r="D90" s="5" t="s">
        <v>27</v>
      </c>
      <c r="E90" s="5">
        <v>10295</v>
      </c>
      <c r="F90" s="5">
        <v>45</v>
      </c>
      <c r="G90" s="5">
        <v>2</v>
      </c>
      <c r="H90" s="10">
        <f t="shared" si="10"/>
        <v>4.4444444444444446E-2</v>
      </c>
      <c r="I90" s="5">
        <v>35</v>
      </c>
      <c r="J90" s="10">
        <f t="shared" si="11"/>
        <v>0.77777777777777779</v>
      </c>
      <c r="K90" s="9">
        <f t="shared" si="12"/>
        <v>37</v>
      </c>
      <c r="L90" s="10">
        <f t="shared" si="13"/>
        <v>0.82222222222222219</v>
      </c>
      <c r="M90" s="12">
        <v>0.82</v>
      </c>
      <c r="N90" s="5">
        <v>48</v>
      </c>
      <c r="O90" s="19">
        <f t="shared" si="7"/>
        <v>3</v>
      </c>
      <c r="P90" s="10">
        <f t="shared" si="8"/>
        <v>6.6666666666666666E-2</v>
      </c>
      <c r="Q90" s="5">
        <v>3.4</v>
      </c>
      <c r="R90" s="5">
        <v>1</v>
      </c>
      <c r="S90" s="5">
        <v>1</v>
      </c>
      <c r="T90" s="5">
        <v>0</v>
      </c>
      <c r="U90" s="5">
        <v>2</v>
      </c>
      <c r="V90" s="5">
        <v>33</v>
      </c>
      <c r="W90" s="5">
        <v>0</v>
      </c>
      <c r="X90" s="5">
        <v>0</v>
      </c>
      <c r="Y90" s="5">
        <v>0</v>
      </c>
      <c r="Z90" s="5">
        <v>2</v>
      </c>
      <c r="AA90" s="5">
        <v>46</v>
      </c>
      <c r="AB90" s="6">
        <v>840702.63</v>
      </c>
      <c r="AC90" s="5">
        <v>48</v>
      </c>
      <c r="AD90" s="6">
        <v>6228700</v>
      </c>
      <c r="AE90" s="6">
        <v>48270</v>
      </c>
      <c r="AF90" s="5">
        <v>45</v>
      </c>
      <c r="AG90" s="5">
        <v>37</v>
      </c>
      <c r="AH90" s="6">
        <v>5537100</v>
      </c>
      <c r="AI90" s="6">
        <v>40042</v>
      </c>
      <c r="AJ90" s="6">
        <f t="shared" si="9"/>
        <v>-8228</v>
      </c>
    </row>
    <row r="91" spans="1:36" x14ac:dyDescent="0.25">
      <c r="A91" s="5">
        <v>170485</v>
      </c>
      <c r="B91" s="5" t="s">
        <v>476</v>
      </c>
      <c r="C91" s="5" t="s">
        <v>466</v>
      </c>
      <c r="D91" s="5" t="s">
        <v>27</v>
      </c>
      <c r="E91" s="5">
        <v>5778</v>
      </c>
      <c r="F91" s="5">
        <v>22</v>
      </c>
      <c r="G91" s="5">
        <v>4</v>
      </c>
      <c r="H91" s="10">
        <f t="shared" si="10"/>
        <v>0.18181818181818182</v>
      </c>
      <c r="I91" s="5">
        <v>14</v>
      </c>
      <c r="J91" s="10">
        <f t="shared" si="11"/>
        <v>0.63636363636363635</v>
      </c>
      <c r="K91" s="9">
        <f t="shared" si="12"/>
        <v>18</v>
      </c>
      <c r="L91" s="10">
        <f t="shared" si="13"/>
        <v>0.81818181818181823</v>
      </c>
      <c r="M91" s="12">
        <v>0.82</v>
      </c>
      <c r="N91" s="5">
        <v>21</v>
      </c>
      <c r="O91" s="19">
        <f t="shared" si="7"/>
        <v>-1</v>
      </c>
      <c r="P91" s="10">
        <f t="shared" si="8"/>
        <v>-4.5454545454545456E-2</v>
      </c>
      <c r="Q91" s="5">
        <v>2.42</v>
      </c>
      <c r="R91" s="5">
        <v>4</v>
      </c>
      <c r="S91" s="5">
        <v>0</v>
      </c>
      <c r="T91" s="5">
        <v>0</v>
      </c>
      <c r="U91" s="5">
        <v>4</v>
      </c>
      <c r="V91" s="5">
        <v>14</v>
      </c>
      <c r="W91" s="5">
        <v>0</v>
      </c>
      <c r="X91" s="5">
        <v>0</v>
      </c>
      <c r="Y91" s="5">
        <v>0</v>
      </c>
      <c r="Z91" s="5">
        <v>0</v>
      </c>
      <c r="AA91" s="5">
        <v>40</v>
      </c>
      <c r="AB91" s="6">
        <v>306492.36</v>
      </c>
      <c r="AC91" s="5">
        <v>21</v>
      </c>
      <c r="AD91" s="6">
        <v>3430400</v>
      </c>
      <c r="AE91" s="6">
        <v>27219</v>
      </c>
      <c r="AF91" s="5">
        <v>22</v>
      </c>
      <c r="AG91" s="5">
        <v>18</v>
      </c>
      <c r="AH91" s="6">
        <v>3775600</v>
      </c>
      <c r="AI91" s="6">
        <v>28189</v>
      </c>
      <c r="AJ91" s="6">
        <f t="shared" si="9"/>
        <v>970</v>
      </c>
    </row>
    <row r="92" spans="1:36" x14ac:dyDescent="0.25">
      <c r="A92" s="5">
        <v>170196</v>
      </c>
      <c r="B92" s="5" t="s">
        <v>217</v>
      </c>
      <c r="C92" s="5" t="s">
        <v>215</v>
      </c>
      <c r="D92" s="5" t="s">
        <v>27</v>
      </c>
      <c r="E92" s="5">
        <v>2537</v>
      </c>
      <c r="F92" s="5">
        <v>134</v>
      </c>
      <c r="G92" s="5">
        <v>22</v>
      </c>
      <c r="H92" s="10">
        <f t="shared" si="10"/>
        <v>0.16417910447761194</v>
      </c>
      <c r="I92" s="5">
        <v>87</v>
      </c>
      <c r="J92" s="10">
        <f t="shared" si="11"/>
        <v>0.64925373134328357</v>
      </c>
      <c r="K92" s="9">
        <f t="shared" si="12"/>
        <v>109</v>
      </c>
      <c r="L92" s="10">
        <f t="shared" si="13"/>
        <v>0.81343283582089554</v>
      </c>
      <c r="M92" s="12">
        <v>0.81</v>
      </c>
      <c r="N92" s="5">
        <v>132</v>
      </c>
      <c r="O92" s="19">
        <f t="shared" si="7"/>
        <v>-2</v>
      </c>
      <c r="P92" s="10">
        <f t="shared" si="8"/>
        <v>-1.4925373134328358E-2</v>
      </c>
      <c r="Q92" s="5">
        <v>34.29</v>
      </c>
      <c r="R92" s="5">
        <v>19</v>
      </c>
      <c r="S92" s="5">
        <v>3</v>
      </c>
      <c r="T92" s="5">
        <v>0</v>
      </c>
      <c r="U92" s="5">
        <v>22</v>
      </c>
      <c r="V92" s="5">
        <v>84</v>
      </c>
      <c r="W92" s="5">
        <v>2</v>
      </c>
      <c r="X92" s="5">
        <v>1</v>
      </c>
      <c r="Y92" s="5">
        <v>0</v>
      </c>
      <c r="Z92" s="5">
        <v>0</v>
      </c>
      <c r="AA92" s="5">
        <v>104</v>
      </c>
      <c r="AB92" s="6">
        <v>567803.53</v>
      </c>
      <c r="AC92" s="5">
        <v>132</v>
      </c>
      <c r="AD92" s="6">
        <v>12208500</v>
      </c>
      <c r="AE92" s="6">
        <v>100857</v>
      </c>
      <c r="AF92" s="5">
        <v>134</v>
      </c>
      <c r="AG92" s="5">
        <v>109</v>
      </c>
      <c r="AH92" s="6">
        <v>11453000</v>
      </c>
      <c r="AI92" s="6">
        <v>91055</v>
      </c>
      <c r="AJ92" s="6">
        <f t="shared" si="9"/>
        <v>-9802</v>
      </c>
    </row>
    <row r="93" spans="1:36" x14ac:dyDescent="0.25">
      <c r="A93" s="5">
        <v>170936</v>
      </c>
      <c r="B93" s="5" t="s">
        <v>799</v>
      </c>
      <c r="C93" s="5" t="s">
        <v>466</v>
      </c>
      <c r="D93" s="5" t="s">
        <v>27</v>
      </c>
      <c r="E93" s="5">
        <v>610</v>
      </c>
      <c r="F93" s="5">
        <v>64</v>
      </c>
      <c r="G93" s="5">
        <v>4</v>
      </c>
      <c r="H93" s="10">
        <f t="shared" si="10"/>
        <v>6.25E-2</v>
      </c>
      <c r="I93" s="5">
        <v>48</v>
      </c>
      <c r="J93" s="10">
        <f t="shared" si="11"/>
        <v>0.75</v>
      </c>
      <c r="K93" s="9">
        <f t="shared" si="12"/>
        <v>52</v>
      </c>
      <c r="L93" s="10">
        <f t="shared" si="13"/>
        <v>0.8125</v>
      </c>
      <c r="M93" s="12">
        <v>0.81</v>
      </c>
      <c r="N93" s="5">
        <v>64</v>
      </c>
      <c r="O93" s="19">
        <f t="shared" si="7"/>
        <v>0</v>
      </c>
      <c r="P93" s="10">
        <f t="shared" si="8"/>
        <v>0</v>
      </c>
      <c r="Q93" s="5">
        <v>78.69</v>
      </c>
      <c r="R93" s="5">
        <v>4</v>
      </c>
      <c r="S93" s="5">
        <v>0</v>
      </c>
      <c r="T93" s="5">
        <v>0</v>
      </c>
      <c r="U93" s="5">
        <v>4</v>
      </c>
      <c r="V93" s="5">
        <v>48</v>
      </c>
      <c r="W93" s="5">
        <v>0</v>
      </c>
      <c r="X93" s="5">
        <v>0</v>
      </c>
      <c r="Y93" s="5">
        <v>0</v>
      </c>
      <c r="Z93" s="5">
        <v>0</v>
      </c>
      <c r="AA93" s="5">
        <v>36</v>
      </c>
      <c r="AB93" s="6">
        <v>428701.62</v>
      </c>
      <c r="AC93" s="5">
        <v>64</v>
      </c>
      <c r="AD93" s="6">
        <v>10398900</v>
      </c>
      <c r="AE93" s="6">
        <v>78849</v>
      </c>
      <c r="AF93" s="5">
        <v>64</v>
      </c>
      <c r="AG93" s="5">
        <v>52</v>
      </c>
      <c r="AH93" s="6">
        <v>10640900</v>
      </c>
      <c r="AI93" s="6">
        <v>74852</v>
      </c>
      <c r="AJ93" s="6">
        <f t="shared" si="9"/>
        <v>-3997</v>
      </c>
    </row>
    <row r="94" spans="1:36" x14ac:dyDescent="0.25">
      <c r="A94" s="5">
        <v>170905</v>
      </c>
      <c r="B94" s="5" t="s">
        <v>781</v>
      </c>
      <c r="C94" s="5" t="s">
        <v>590</v>
      </c>
      <c r="D94" s="5" t="s">
        <v>27</v>
      </c>
      <c r="E94" s="5">
        <v>2192</v>
      </c>
      <c r="F94" s="5">
        <v>42</v>
      </c>
      <c r="G94" s="5">
        <v>26</v>
      </c>
      <c r="H94" s="10">
        <f t="shared" si="10"/>
        <v>0.61904761904761907</v>
      </c>
      <c r="I94" s="5">
        <v>8</v>
      </c>
      <c r="J94" s="10">
        <f t="shared" si="11"/>
        <v>0.19047619047619047</v>
      </c>
      <c r="K94" s="9">
        <f t="shared" si="12"/>
        <v>34</v>
      </c>
      <c r="L94" s="10">
        <f t="shared" si="13"/>
        <v>0.80952380952380953</v>
      </c>
      <c r="M94" s="12">
        <v>0.81</v>
      </c>
      <c r="N94" s="5">
        <v>42</v>
      </c>
      <c r="O94" s="19">
        <f t="shared" si="7"/>
        <v>0</v>
      </c>
      <c r="P94" s="10">
        <f t="shared" si="8"/>
        <v>0</v>
      </c>
      <c r="Q94" s="5">
        <v>3.65</v>
      </c>
      <c r="R94" s="5">
        <v>8</v>
      </c>
      <c r="S94" s="5">
        <v>18</v>
      </c>
      <c r="T94" s="5">
        <v>0</v>
      </c>
      <c r="U94" s="5">
        <v>26</v>
      </c>
      <c r="V94" s="5">
        <v>7</v>
      </c>
      <c r="W94" s="5">
        <v>0</v>
      </c>
      <c r="X94" s="5">
        <v>1</v>
      </c>
      <c r="Y94" s="5">
        <v>0</v>
      </c>
      <c r="Z94" s="5">
        <v>0</v>
      </c>
      <c r="AA94" s="5">
        <v>22</v>
      </c>
      <c r="AB94" s="6">
        <v>142786.4</v>
      </c>
      <c r="AC94" s="5">
        <v>42</v>
      </c>
      <c r="AD94" s="6">
        <v>3145300</v>
      </c>
      <c r="AE94" s="6">
        <v>37384</v>
      </c>
      <c r="AF94" s="5">
        <v>42</v>
      </c>
      <c r="AG94" s="5">
        <v>34</v>
      </c>
      <c r="AH94" s="6">
        <v>3118300</v>
      </c>
      <c r="AI94" s="6">
        <v>33976</v>
      </c>
      <c r="AJ94" s="6">
        <f t="shared" si="9"/>
        <v>-3408</v>
      </c>
    </row>
    <row r="95" spans="1:36" x14ac:dyDescent="0.25">
      <c r="A95" s="5">
        <v>170289</v>
      </c>
      <c r="B95" s="5" t="s">
        <v>297</v>
      </c>
      <c r="C95" s="5" t="s">
        <v>298</v>
      </c>
      <c r="D95" s="5" t="s">
        <v>27</v>
      </c>
      <c r="E95" s="5">
        <v>846</v>
      </c>
      <c r="F95" s="5">
        <v>36</v>
      </c>
      <c r="G95" s="5">
        <v>3</v>
      </c>
      <c r="H95" s="10">
        <f t="shared" si="10"/>
        <v>8.3333333333333329E-2</v>
      </c>
      <c r="I95" s="5">
        <v>26</v>
      </c>
      <c r="J95" s="10">
        <f t="shared" si="11"/>
        <v>0.72222222222222221</v>
      </c>
      <c r="K95" s="9">
        <f t="shared" si="12"/>
        <v>29</v>
      </c>
      <c r="L95" s="10">
        <f t="shared" si="13"/>
        <v>0.80555555555555558</v>
      </c>
      <c r="M95" s="12">
        <v>0.81</v>
      </c>
      <c r="N95" s="5">
        <v>33</v>
      </c>
      <c r="O95" s="19">
        <f t="shared" si="7"/>
        <v>-3</v>
      </c>
      <c r="P95" s="10">
        <f t="shared" si="8"/>
        <v>-8.3333333333333329E-2</v>
      </c>
      <c r="Q95" s="5">
        <v>30.73</v>
      </c>
      <c r="R95" s="5">
        <v>3</v>
      </c>
      <c r="S95" s="5">
        <v>0</v>
      </c>
      <c r="T95" s="5">
        <v>0</v>
      </c>
      <c r="U95" s="5">
        <v>3</v>
      </c>
      <c r="V95" s="5">
        <v>25</v>
      </c>
      <c r="W95" s="5">
        <v>0</v>
      </c>
      <c r="X95" s="5">
        <v>1</v>
      </c>
      <c r="Y95" s="5">
        <v>0</v>
      </c>
      <c r="Z95" s="5">
        <v>0</v>
      </c>
      <c r="AA95" s="5">
        <v>15</v>
      </c>
      <c r="AB95" s="6">
        <v>93559.42</v>
      </c>
      <c r="AC95" s="5">
        <v>33</v>
      </c>
      <c r="AD95" s="6">
        <v>3609600</v>
      </c>
      <c r="AE95" s="6">
        <v>24852</v>
      </c>
      <c r="AF95" s="5">
        <v>36</v>
      </c>
      <c r="AG95" s="5">
        <v>29</v>
      </c>
      <c r="AH95" s="6">
        <v>3756300</v>
      </c>
      <c r="AI95" s="6">
        <v>25804</v>
      </c>
      <c r="AJ95" s="6">
        <f t="shared" si="9"/>
        <v>952</v>
      </c>
    </row>
    <row r="96" spans="1:36" x14ac:dyDescent="0.25">
      <c r="A96" s="5">
        <v>170426</v>
      </c>
      <c r="B96" s="5" t="s">
        <v>418</v>
      </c>
      <c r="C96" s="5" t="s">
        <v>416</v>
      </c>
      <c r="D96" s="5" t="s">
        <v>27</v>
      </c>
      <c r="E96" s="5">
        <v>11931</v>
      </c>
      <c r="F96" s="5">
        <v>291</v>
      </c>
      <c r="G96" s="5">
        <v>51</v>
      </c>
      <c r="H96" s="10">
        <f t="shared" si="10"/>
        <v>0.17525773195876287</v>
      </c>
      <c r="I96" s="5">
        <v>183</v>
      </c>
      <c r="J96" s="10">
        <f t="shared" si="11"/>
        <v>0.62886597938144329</v>
      </c>
      <c r="K96" s="9">
        <f t="shared" si="12"/>
        <v>234</v>
      </c>
      <c r="L96" s="10">
        <f t="shared" si="13"/>
        <v>0.80412371134020622</v>
      </c>
      <c r="M96" s="12">
        <v>0.8</v>
      </c>
      <c r="N96" s="5">
        <v>284</v>
      </c>
      <c r="O96" s="19">
        <f t="shared" si="7"/>
        <v>-7</v>
      </c>
      <c r="P96" s="10">
        <f t="shared" si="8"/>
        <v>-2.4054982817869417E-2</v>
      </c>
      <c r="Q96" s="5">
        <v>15.34</v>
      </c>
      <c r="R96" s="5">
        <v>42</v>
      </c>
      <c r="S96" s="5">
        <v>9</v>
      </c>
      <c r="T96" s="5">
        <v>0</v>
      </c>
      <c r="U96" s="5">
        <v>51</v>
      </c>
      <c r="V96" s="5">
        <v>179</v>
      </c>
      <c r="W96" s="5">
        <v>3</v>
      </c>
      <c r="X96" s="5">
        <v>1</v>
      </c>
      <c r="Y96" s="5">
        <v>0</v>
      </c>
      <c r="Z96" s="5">
        <v>0</v>
      </c>
      <c r="AA96" s="5">
        <v>240</v>
      </c>
      <c r="AB96" s="6">
        <v>1693064.09</v>
      </c>
      <c r="AC96" s="5">
        <v>284</v>
      </c>
      <c r="AD96" s="6">
        <v>22746100</v>
      </c>
      <c r="AE96" s="6">
        <v>195487</v>
      </c>
      <c r="AF96" s="5">
        <v>291</v>
      </c>
      <c r="AG96" s="5">
        <v>234</v>
      </c>
      <c r="AH96" s="6">
        <v>22864600</v>
      </c>
      <c r="AI96" s="6">
        <v>181014</v>
      </c>
      <c r="AJ96" s="6">
        <f t="shared" si="9"/>
        <v>-14473</v>
      </c>
    </row>
    <row r="97" spans="1:36" x14ac:dyDescent="0.25">
      <c r="A97" s="5">
        <v>170729</v>
      </c>
      <c r="B97" s="5" t="s">
        <v>701</v>
      </c>
      <c r="C97" s="5" t="s">
        <v>38</v>
      </c>
      <c r="D97" s="5" t="s">
        <v>27</v>
      </c>
      <c r="E97" s="5">
        <v>8898</v>
      </c>
      <c r="F97" s="5">
        <v>20</v>
      </c>
      <c r="G97" s="5">
        <v>3</v>
      </c>
      <c r="H97" s="10">
        <f t="shared" si="10"/>
        <v>0.15</v>
      </c>
      <c r="I97" s="5">
        <v>13</v>
      </c>
      <c r="J97" s="10">
        <f t="shared" si="11"/>
        <v>0.65</v>
      </c>
      <c r="K97" s="9">
        <f t="shared" si="12"/>
        <v>16</v>
      </c>
      <c r="L97" s="10">
        <f t="shared" si="13"/>
        <v>0.8</v>
      </c>
      <c r="M97" s="12">
        <v>0.8</v>
      </c>
      <c r="N97" s="5">
        <v>21</v>
      </c>
      <c r="O97" s="19">
        <f t="shared" si="7"/>
        <v>1</v>
      </c>
      <c r="P97" s="10">
        <f t="shared" si="8"/>
        <v>0.05</v>
      </c>
      <c r="Q97" s="5">
        <v>1.46</v>
      </c>
      <c r="R97" s="5">
        <v>2</v>
      </c>
      <c r="S97" s="5">
        <v>1</v>
      </c>
      <c r="T97" s="5">
        <v>0</v>
      </c>
      <c r="U97" s="5">
        <v>3</v>
      </c>
      <c r="V97" s="5">
        <v>13</v>
      </c>
      <c r="W97" s="5">
        <v>0</v>
      </c>
      <c r="X97" s="5">
        <v>0</v>
      </c>
      <c r="Y97" s="5">
        <v>0</v>
      </c>
      <c r="Z97" s="5">
        <v>0</v>
      </c>
      <c r="AA97" s="5">
        <v>10</v>
      </c>
      <c r="AB97" s="6">
        <v>38272.720000000001</v>
      </c>
      <c r="AC97" s="5">
        <v>21</v>
      </c>
      <c r="AD97" s="6">
        <v>2150400</v>
      </c>
      <c r="AE97" s="6">
        <v>15833</v>
      </c>
      <c r="AF97" s="5">
        <v>20</v>
      </c>
      <c r="AG97" s="5">
        <v>16</v>
      </c>
      <c r="AH97" s="6">
        <v>2239600</v>
      </c>
      <c r="AI97" s="6">
        <v>15099</v>
      </c>
      <c r="AJ97" s="6">
        <f t="shared" si="9"/>
        <v>-734</v>
      </c>
    </row>
    <row r="98" spans="1:36" x14ac:dyDescent="0.25">
      <c r="A98" s="5">
        <v>170238</v>
      </c>
      <c r="B98" s="5" t="s">
        <v>257</v>
      </c>
      <c r="C98" s="5" t="s">
        <v>256</v>
      </c>
      <c r="D98" s="5" t="s">
        <v>27</v>
      </c>
      <c r="E98" s="5">
        <v>2382</v>
      </c>
      <c r="F98" s="5">
        <v>5</v>
      </c>
      <c r="G98" s="5">
        <v>3</v>
      </c>
      <c r="H98" s="10">
        <f t="shared" si="10"/>
        <v>0.6</v>
      </c>
      <c r="I98" s="5">
        <v>1</v>
      </c>
      <c r="J98" s="10">
        <f t="shared" si="11"/>
        <v>0.2</v>
      </c>
      <c r="K98" s="9">
        <f t="shared" si="12"/>
        <v>4</v>
      </c>
      <c r="L98" s="10">
        <f t="shared" si="13"/>
        <v>0.8</v>
      </c>
      <c r="M98" s="12">
        <v>0.8</v>
      </c>
      <c r="N98" s="5">
        <v>4</v>
      </c>
      <c r="O98" s="19">
        <f t="shared" si="7"/>
        <v>-1</v>
      </c>
      <c r="P98" s="10">
        <f t="shared" si="8"/>
        <v>-0.2</v>
      </c>
      <c r="Q98" s="5">
        <v>0.42</v>
      </c>
      <c r="R98" s="5">
        <v>3</v>
      </c>
      <c r="S98" s="5">
        <v>0</v>
      </c>
      <c r="T98" s="5">
        <v>0</v>
      </c>
      <c r="U98" s="5">
        <v>3</v>
      </c>
      <c r="V98" s="5">
        <v>1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6" t="s">
        <v>72</v>
      </c>
      <c r="AC98" s="5">
        <v>4</v>
      </c>
      <c r="AD98" s="6">
        <v>101000</v>
      </c>
      <c r="AE98" s="6">
        <v>1503</v>
      </c>
      <c r="AF98" s="5">
        <v>5</v>
      </c>
      <c r="AG98" s="5">
        <v>4</v>
      </c>
      <c r="AH98" s="6">
        <v>115000</v>
      </c>
      <c r="AI98" s="6">
        <v>1690</v>
      </c>
      <c r="AJ98" s="6">
        <f t="shared" si="9"/>
        <v>187</v>
      </c>
    </row>
    <row r="99" spans="1:36" x14ac:dyDescent="0.25">
      <c r="A99" s="5">
        <v>170293</v>
      </c>
      <c r="B99" s="5" t="s">
        <v>300</v>
      </c>
      <c r="C99" s="5" t="s">
        <v>298</v>
      </c>
      <c r="D99" s="5" t="s">
        <v>27</v>
      </c>
      <c r="E99" s="5">
        <v>1814</v>
      </c>
      <c r="F99" s="5">
        <v>5</v>
      </c>
      <c r="G99" s="5">
        <v>2</v>
      </c>
      <c r="H99" s="10">
        <f t="shared" si="10"/>
        <v>0.4</v>
      </c>
      <c r="I99" s="5">
        <v>2</v>
      </c>
      <c r="J99" s="10">
        <f t="shared" si="11"/>
        <v>0.4</v>
      </c>
      <c r="K99" s="9">
        <f t="shared" si="12"/>
        <v>4</v>
      </c>
      <c r="L99" s="10">
        <f t="shared" si="13"/>
        <v>0.8</v>
      </c>
      <c r="M99" s="12">
        <v>0.8</v>
      </c>
      <c r="N99" s="5">
        <v>3</v>
      </c>
      <c r="O99" s="19">
        <f t="shared" si="7"/>
        <v>-2</v>
      </c>
      <c r="P99" s="10">
        <f t="shared" si="8"/>
        <v>-0.4</v>
      </c>
      <c r="Q99" s="5">
        <v>1.1000000000000001</v>
      </c>
      <c r="R99" s="5">
        <v>0</v>
      </c>
      <c r="S99" s="5">
        <v>2</v>
      </c>
      <c r="T99" s="5">
        <v>0</v>
      </c>
      <c r="U99" s="5">
        <v>2</v>
      </c>
      <c r="V99" s="5">
        <v>2</v>
      </c>
      <c r="W99" s="5">
        <v>0</v>
      </c>
      <c r="X99" s="5">
        <v>0</v>
      </c>
      <c r="Y99" s="5">
        <v>0</v>
      </c>
      <c r="Z99" s="5">
        <v>0</v>
      </c>
      <c r="AA99" s="5">
        <v>1</v>
      </c>
      <c r="AB99" s="6">
        <v>942.69</v>
      </c>
      <c r="AC99" s="5">
        <v>3</v>
      </c>
      <c r="AD99" s="6">
        <v>172000</v>
      </c>
      <c r="AE99" s="6">
        <v>1180</v>
      </c>
      <c r="AF99" s="5">
        <v>5</v>
      </c>
      <c r="AG99" s="5">
        <v>4</v>
      </c>
      <c r="AH99" s="6">
        <v>197900</v>
      </c>
      <c r="AI99" s="6">
        <v>1517</v>
      </c>
      <c r="AJ99" s="6">
        <f t="shared" si="9"/>
        <v>337</v>
      </c>
    </row>
    <row r="100" spans="1:36" x14ac:dyDescent="0.25">
      <c r="A100" s="5">
        <v>170602</v>
      </c>
      <c r="B100" s="5" t="s">
        <v>583</v>
      </c>
      <c r="C100" s="5" t="s">
        <v>582</v>
      </c>
      <c r="D100" s="5" t="s">
        <v>27</v>
      </c>
      <c r="E100" s="5">
        <v>2739</v>
      </c>
      <c r="F100" s="5">
        <v>10</v>
      </c>
      <c r="G100" s="5">
        <v>2</v>
      </c>
      <c r="H100" s="10">
        <f t="shared" si="10"/>
        <v>0.2</v>
      </c>
      <c r="I100" s="5">
        <v>6</v>
      </c>
      <c r="J100" s="10">
        <f t="shared" si="11"/>
        <v>0.6</v>
      </c>
      <c r="K100" s="9">
        <f t="shared" si="12"/>
        <v>8</v>
      </c>
      <c r="L100" s="10">
        <f t="shared" si="13"/>
        <v>0.8</v>
      </c>
      <c r="M100" s="12">
        <v>0.8</v>
      </c>
      <c r="N100" s="5">
        <v>9</v>
      </c>
      <c r="O100" s="19">
        <f t="shared" si="7"/>
        <v>-1</v>
      </c>
      <c r="P100" s="10">
        <f t="shared" si="8"/>
        <v>-0.1</v>
      </c>
      <c r="Q100" s="5">
        <v>2.19</v>
      </c>
      <c r="R100" s="5">
        <v>1</v>
      </c>
      <c r="S100" s="5">
        <v>1</v>
      </c>
      <c r="T100" s="5">
        <v>0</v>
      </c>
      <c r="U100" s="5">
        <v>2</v>
      </c>
      <c r="V100" s="5">
        <v>6</v>
      </c>
      <c r="W100" s="5">
        <v>0</v>
      </c>
      <c r="X100" s="5">
        <v>0</v>
      </c>
      <c r="Y100" s="5">
        <v>0</v>
      </c>
      <c r="Z100" s="5">
        <v>0</v>
      </c>
      <c r="AA100" s="5">
        <v>41</v>
      </c>
      <c r="AB100" s="6">
        <v>523621.04</v>
      </c>
      <c r="AC100" s="5">
        <v>9</v>
      </c>
      <c r="AD100" s="6">
        <v>1009000</v>
      </c>
      <c r="AE100" s="6">
        <v>7306</v>
      </c>
      <c r="AF100" s="5">
        <v>10</v>
      </c>
      <c r="AG100" s="5">
        <v>8</v>
      </c>
      <c r="AH100" s="6">
        <v>1213600</v>
      </c>
      <c r="AI100" s="6">
        <v>9018</v>
      </c>
      <c r="AJ100" s="6">
        <f t="shared" si="9"/>
        <v>1712</v>
      </c>
    </row>
    <row r="101" spans="1:36" x14ac:dyDescent="0.25">
      <c r="A101" s="5">
        <v>170641</v>
      </c>
      <c r="B101" s="5" t="s">
        <v>619</v>
      </c>
      <c r="C101" s="5" t="s">
        <v>617</v>
      </c>
      <c r="D101" s="5" t="s">
        <v>27</v>
      </c>
      <c r="E101" s="5">
        <v>793</v>
      </c>
      <c r="F101" s="5">
        <v>5</v>
      </c>
      <c r="G101" s="5">
        <v>1</v>
      </c>
      <c r="H101" s="10">
        <f t="shared" si="10"/>
        <v>0.2</v>
      </c>
      <c r="I101" s="5">
        <v>3</v>
      </c>
      <c r="J101" s="10">
        <f t="shared" si="11"/>
        <v>0.6</v>
      </c>
      <c r="K101" s="9">
        <f t="shared" si="12"/>
        <v>4</v>
      </c>
      <c r="L101" s="10">
        <f t="shared" si="13"/>
        <v>0.8</v>
      </c>
      <c r="M101" s="12">
        <v>0.8</v>
      </c>
      <c r="N101" s="5">
        <v>6</v>
      </c>
      <c r="O101" s="19">
        <f t="shared" si="7"/>
        <v>1</v>
      </c>
      <c r="P101" s="10">
        <f t="shared" si="8"/>
        <v>0.2</v>
      </c>
      <c r="Q101" s="5">
        <v>3.78</v>
      </c>
      <c r="R101" s="5">
        <v>0</v>
      </c>
      <c r="S101" s="5">
        <v>1</v>
      </c>
      <c r="T101" s="5">
        <v>0</v>
      </c>
      <c r="U101" s="5">
        <v>1</v>
      </c>
      <c r="V101" s="5">
        <v>3</v>
      </c>
      <c r="W101" s="5">
        <v>0</v>
      </c>
      <c r="X101" s="5">
        <v>0</v>
      </c>
      <c r="Y101" s="5">
        <v>0</v>
      </c>
      <c r="Z101" s="5">
        <v>0</v>
      </c>
      <c r="AA101" s="5" t="e">
        <v>#N/A</v>
      </c>
      <c r="AB101" s="6" t="e">
        <v>#N/A</v>
      </c>
      <c r="AC101" s="5">
        <v>6</v>
      </c>
      <c r="AD101" s="6">
        <v>978000</v>
      </c>
      <c r="AE101" s="6">
        <v>10230</v>
      </c>
      <c r="AF101" s="5">
        <v>5</v>
      </c>
      <c r="AG101" s="5">
        <v>4</v>
      </c>
      <c r="AH101" s="6">
        <v>916000</v>
      </c>
      <c r="AI101" s="6">
        <v>8925</v>
      </c>
      <c r="AJ101" s="6">
        <f t="shared" si="9"/>
        <v>-1305</v>
      </c>
    </row>
    <row r="102" spans="1:36" x14ac:dyDescent="0.25">
      <c r="A102" s="5">
        <v>170675</v>
      </c>
      <c r="B102" s="5" t="s">
        <v>644</v>
      </c>
      <c r="C102" s="5" t="s">
        <v>643</v>
      </c>
      <c r="D102" s="5" t="s">
        <v>27</v>
      </c>
      <c r="E102" s="5">
        <v>714</v>
      </c>
      <c r="F102" s="5">
        <v>5</v>
      </c>
      <c r="G102" s="5">
        <v>0</v>
      </c>
      <c r="H102" s="10">
        <f t="shared" si="10"/>
        <v>0</v>
      </c>
      <c r="I102" s="5">
        <v>4</v>
      </c>
      <c r="J102" s="10">
        <f t="shared" si="11"/>
        <v>0.8</v>
      </c>
      <c r="K102" s="9">
        <f t="shared" si="12"/>
        <v>4</v>
      </c>
      <c r="L102" s="10">
        <f t="shared" si="13"/>
        <v>0.8</v>
      </c>
      <c r="M102" s="12">
        <v>0.8</v>
      </c>
      <c r="N102" s="5">
        <v>5</v>
      </c>
      <c r="O102" s="19">
        <f t="shared" ref="O102:O165" si="14">N102-F102</f>
        <v>0</v>
      </c>
      <c r="P102" s="10">
        <f t="shared" ref="P102:P165" si="15">SUM((N102-F102)/F102)</f>
        <v>0</v>
      </c>
      <c r="Q102" s="5">
        <v>5.6</v>
      </c>
      <c r="R102" s="5">
        <v>0</v>
      </c>
      <c r="S102" s="5">
        <v>0</v>
      </c>
      <c r="T102" s="5">
        <v>0</v>
      </c>
      <c r="U102" s="5">
        <v>0</v>
      </c>
      <c r="V102" s="5">
        <v>4</v>
      </c>
      <c r="W102" s="5">
        <v>0</v>
      </c>
      <c r="X102" s="5">
        <v>0</v>
      </c>
      <c r="Y102" s="5">
        <v>0</v>
      </c>
      <c r="Z102" s="5">
        <v>0</v>
      </c>
      <c r="AA102" s="5">
        <v>3</v>
      </c>
      <c r="AB102" s="6">
        <v>2554.0300000000002</v>
      </c>
      <c r="AC102" s="5">
        <v>5</v>
      </c>
      <c r="AD102" s="6">
        <v>573000</v>
      </c>
      <c r="AE102" s="6">
        <v>3481</v>
      </c>
      <c r="AF102" s="5">
        <v>5</v>
      </c>
      <c r="AG102" s="5">
        <v>4</v>
      </c>
      <c r="AH102" s="6">
        <v>573000</v>
      </c>
      <c r="AI102" s="6">
        <v>3283</v>
      </c>
      <c r="AJ102" s="6">
        <f t="shared" ref="AJ102:AJ165" si="16">AI102-AE102</f>
        <v>-198</v>
      </c>
    </row>
    <row r="103" spans="1:36" x14ac:dyDescent="0.25">
      <c r="A103" s="5">
        <v>170125</v>
      </c>
      <c r="B103" s="5" t="s">
        <v>148</v>
      </c>
      <c r="C103" s="5" t="s">
        <v>83</v>
      </c>
      <c r="D103" s="5" t="s">
        <v>27</v>
      </c>
      <c r="E103" s="5">
        <v>25411</v>
      </c>
      <c r="F103" s="5">
        <v>409</v>
      </c>
      <c r="G103" s="5">
        <v>53</v>
      </c>
      <c r="H103" s="10">
        <f t="shared" si="10"/>
        <v>0.1295843520782396</v>
      </c>
      <c r="I103" s="5">
        <v>272</v>
      </c>
      <c r="J103" s="10">
        <f t="shared" si="11"/>
        <v>0.66503667481662587</v>
      </c>
      <c r="K103" s="9">
        <f t="shared" si="12"/>
        <v>325</v>
      </c>
      <c r="L103" s="10">
        <f t="shared" si="13"/>
        <v>0.79462102689486558</v>
      </c>
      <c r="M103" s="12">
        <v>0.79</v>
      </c>
      <c r="N103" s="5">
        <v>364</v>
      </c>
      <c r="O103" s="19">
        <f t="shared" si="14"/>
        <v>-45</v>
      </c>
      <c r="P103" s="10">
        <f t="shared" si="15"/>
        <v>-0.1100244498777506</v>
      </c>
      <c r="Q103" s="5">
        <v>10.7</v>
      </c>
      <c r="R103" s="5">
        <v>15</v>
      </c>
      <c r="S103" s="5">
        <v>38</v>
      </c>
      <c r="T103" s="5">
        <v>0</v>
      </c>
      <c r="U103" s="5">
        <v>53</v>
      </c>
      <c r="V103" s="5">
        <v>228</v>
      </c>
      <c r="W103" s="5">
        <v>36</v>
      </c>
      <c r="X103" s="5">
        <v>7</v>
      </c>
      <c r="Y103" s="5">
        <v>0</v>
      </c>
      <c r="Z103" s="5">
        <v>1</v>
      </c>
      <c r="AA103" s="5">
        <v>455</v>
      </c>
      <c r="AB103" s="6">
        <v>5053226.46</v>
      </c>
      <c r="AC103" s="5">
        <v>364</v>
      </c>
      <c r="AD103" s="6">
        <v>80429900</v>
      </c>
      <c r="AE103" s="6">
        <v>677370</v>
      </c>
      <c r="AF103" s="5">
        <v>409</v>
      </c>
      <c r="AG103" s="5">
        <v>325</v>
      </c>
      <c r="AH103" s="6">
        <v>87665500</v>
      </c>
      <c r="AI103" s="6">
        <v>689028</v>
      </c>
      <c r="AJ103" s="6">
        <f t="shared" si="16"/>
        <v>11658</v>
      </c>
    </row>
    <row r="104" spans="1:36" x14ac:dyDescent="0.25">
      <c r="A104" s="5">
        <v>170286</v>
      </c>
      <c r="B104" s="5" t="s">
        <v>296</v>
      </c>
      <c r="C104" s="5" t="s">
        <v>295</v>
      </c>
      <c r="D104" s="5" t="s">
        <v>27</v>
      </c>
      <c r="E104" s="5">
        <v>12916</v>
      </c>
      <c r="F104" s="5">
        <v>24</v>
      </c>
      <c r="G104" s="5">
        <v>4</v>
      </c>
      <c r="H104" s="10">
        <f t="shared" si="10"/>
        <v>0.16666666666666666</v>
      </c>
      <c r="I104" s="5">
        <v>15</v>
      </c>
      <c r="J104" s="10">
        <f t="shared" si="11"/>
        <v>0.625</v>
      </c>
      <c r="K104" s="9">
        <f t="shared" si="12"/>
        <v>19</v>
      </c>
      <c r="L104" s="10">
        <f t="shared" si="13"/>
        <v>0.79166666666666663</v>
      </c>
      <c r="M104" s="12">
        <v>0.79</v>
      </c>
      <c r="N104" s="5">
        <v>25</v>
      </c>
      <c r="O104" s="19">
        <f t="shared" si="14"/>
        <v>1</v>
      </c>
      <c r="P104" s="10">
        <f t="shared" si="15"/>
        <v>4.1666666666666664E-2</v>
      </c>
      <c r="Q104" s="5">
        <v>1.1599999999999999</v>
      </c>
      <c r="R104" s="5">
        <v>2</v>
      </c>
      <c r="S104" s="5">
        <v>2</v>
      </c>
      <c r="T104" s="5">
        <v>0</v>
      </c>
      <c r="U104" s="5">
        <v>4</v>
      </c>
      <c r="V104" s="5">
        <v>15</v>
      </c>
      <c r="W104" s="5">
        <v>0</v>
      </c>
      <c r="X104" s="5">
        <v>0</v>
      </c>
      <c r="Y104" s="5">
        <v>0</v>
      </c>
      <c r="Z104" s="5">
        <v>0</v>
      </c>
      <c r="AA104" s="5">
        <v>10</v>
      </c>
      <c r="AB104" s="6">
        <v>16327.89</v>
      </c>
      <c r="AC104" s="5">
        <v>25</v>
      </c>
      <c r="AD104" s="6">
        <v>1751200</v>
      </c>
      <c r="AE104" s="6">
        <v>12577</v>
      </c>
      <c r="AF104" s="5">
        <v>24</v>
      </c>
      <c r="AG104" s="5">
        <v>19</v>
      </c>
      <c r="AH104" s="6">
        <v>1725800</v>
      </c>
      <c r="AI104" s="6">
        <v>11924</v>
      </c>
      <c r="AJ104" s="6">
        <f t="shared" si="16"/>
        <v>-653</v>
      </c>
    </row>
    <row r="105" spans="1:36" x14ac:dyDescent="0.25">
      <c r="A105" s="5">
        <v>170479</v>
      </c>
      <c r="B105" s="5" t="s">
        <v>470</v>
      </c>
      <c r="C105" s="5" t="s">
        <v>466</v>
      </c>
      <c r="D105" s="5" t="s">
        <v>27</v>
      </c>
      <c r="E105" s="5">
        <v>9447</v>
      </c>
      <c r="F105" s="5">
        <v>24</v>
      </c>
      <c r="G105" s="5">
        <v>3</v>
      </c>
      <c r="H105" s="10">
        <f t="shared" si="10"/>
        <v>0.125</v>
      </c>
      <c r="I105" s="5">
        <v>16</v>
      </c>
      <c r="J105" s="10">
        <f t="shared" si="11"/>
        <v>0.66666666666666663</v>
      </c>
      <c r="K105" s="9">
        <f t="shared" si="12"/>
        <v>19</v>
      </c>
      <c r="L105" s="10">
        <f t="shared" si="13"/>
        <v>0.79166666666666663</v>
      </c>
      <c r="M105" s="12">
        <v>0.79</v>
      </c>
      <c r="N105" s="5">
        <v>27</v>
      </c>
      <c r="O105" s="19">
        <f t="shared" si="14"/>
        <v>3</v>
      </c>
      <c r="P105" s="10">
        <f t="shared" si="15"/>
        <v>0.125</v>
      </c>
      <c r="Q105" s="5">
        <v>1.69</v>
      </c>
      <c r="R105" s="5">
        <v>2</v>
      </c>
      <c r="S105" s="5">
        <v>1</v>
      </c>
      <c r="T105" s="5">
        <v>0</v>
      </c>
      <c r="U105" s="5">
        <v>3</v>
      </c>
      <c r="V105" s="5">
        <v>10</v>
      </c>
      <c r="W105" s="5">
        <v>1</v>
      </c>
      <c r="X105" s="5">
        <v>5</v>
      </c>
      <c r="Y105" s="5">
        <v>0</v>
      </c>
      <c r="Z105" s="5">
        <v>0</v>
      </c>
      <c r="AA105" s="5">
        <v>10</v>
      </c>
      <c r="AB105" s="6">
        <v>24572.34</v>
      </c>
      <c r="AC105" s="5">
        <v>27</v>
      </c>
      <c r="AD105" s="6">
        <v>4586300</v>
      </c>
      <c r="AE105" s="6">
        <v>37396</v>
      </c>
      <c r="AF105" s="5">
        <v>24</v>
      </c>
      <c r="AG105" s="5">
        <v>19</v>
      </c>
      <c r="AH105" s="6">
        <v>4149300</v>
      </c>
      <c r="AI105" s="6">
        <v>32840</v>
      </c>
      <c r="AJ105" s="6">
        <f t="shared" si="16"/>
        <v>-4556</v>
      </c>
    </row>
    <row r="106" spans="1:36" x14ac:dyDescent="0.25">
      <c r="A106" s="5">
        <v>170608</v>
      </c>
      <c r="B106" s="5" t="s">
        <v>589</v>
      </c>
      <c r="C106" s="5" t="s">
        <v>590</v>
      </c>
      <c r="D106" s="5" t="s">
        <v>27</v>
      </c>
      <c r="E106" s="5">
        <v>715</v>
      </c>
      <c r="F106" s="5">
        <v>19</v>
      </c>
      <c r="G106" s="5">
        <v>2</v>
      </c>
      <c r="H106" s="10">
        <f t="shared" si="10"/>
        <v>0.10526315789473684</v>
      </c>
      <c r="I106" s="5">
        <v>13</v>
      </c>
      <c r="J106" s="10">
        <f t="shared" si="11"/>
        <v>0.68421052631578949</v>
      </c>
      <c r="K106" s="9">
        <f t="shared" si="12"/>
        <v>15</v>
      </c>
      <c r="L106" s="10">
        <f t="shared" si="13"/>
        <v>0.78947368421052633</v>
      </c>
      <c r="M106" s="12">
        <v>0.79</v>
      </c>
      <c r="N106" s="5">
        <v>20</v>
      </c>
      <c r="O106" s="19">
        <f t="shared" si="14"/>
        <v>1</v>
      </c>
      <c r="P106" s="10">
        <f t="shared" si="15"/>
        <v>5.2631578947368418E-2</v>
      </c>
      <c r="Q106" s="5">
        <v>18.18</v>
      </c>
      <c r="R106" s="5">
        <v>0</v>
      </c>
      <c r="S106" s="5">
        <v>2</v>
      </c>
      <c r="T106" s="5">
        <v>0</v>
      </c>
      <c r="U106" s="5">
        <v>2</v>
      </c>
      <c r="V106" s="5">
        <v>8</v>
      </c>
      <c r="W106" s="5">
        <v>5</v>
      </c>
      <c r="X106" s="5">
        <v>0</v>
      </c>
      <c r="Y106" s="5">
        <v>0</v>
      </c>
      <c r="Z106" s="5">
        <v>0</v>
      </c>
      <c r="AA106" s="5">
        <v>7</v>
      </c>
      <c r="AB106" s="6">
        <v>20318.22</v>
      </c>
      <c r="AC106" s="5">
        <v>20</v>
      </c>
      <c r="AD106" s="6">
        <v>1526800</v>
      </c>
      <c r="AE106" s="6">
        <v>13832</v>
      </c>
      <c r="AF106" s="5">
        <v>19</v>
      </c>
      <c r="AG106" s="5">
        <v>15</v>
      </c>
      <c r="AH106" s="6">
        <v>1432200</v>
      </c>
      <c r="AI106" s="6">
        <v>12061</v>
      </c>
      <c r="AJ106" s="6">
        <f t="shared" si="16"/>
        <v>-1771</v>
      </c>
    </row>
    <row r="107" spans="1:36" x14ac:dyDescent="0.25">
      <c r="A107" s="5">
        <v>170224</v>
      </c>
      <c r="B107" s="5" t="s">
        <v>243</v>
      </c>
      <c r="C107" s="5" t="s">
        <v>219</v>
      </c>
      <c r="D107" s="5" t="s">
        <v>27</v>
      </c>
      <c r="E107" s="5">
        <v>13770</v>
      </c>
      <c r="F107" s="5">
        <v>137</v>
      </c>
      <c r="G107" s="5">
        <v>4</v>
      </c>
      <c r="H107" s="10">
        <f t="shared" si="10"/>
        <v>2.9197080291970802E-2</v>
      </c>
      <c r="I107" s="5">
        <v>104</v>
      </c>
      <c r="J107" s="10">
        <f t="shared" si="11"/>
        <v>0.75912408759124084</v>
      </c>
      <c r="K107" s="9">
        <f t="shared" si="12"/>
        <v>108</v>
      </c>
      <c r="L107" s="10">
        <f t="shared" si="13"/>
        <v>0.78832116788321172</v>
      </c>
      <c r="M107" s="12">
        <v>0.79</v>
      </c>
      <c r="N107" s="5">
        <v>134</v>
      </c>
      <c r="O107" s="19">
        <f t="shared" si="14"/>
        <v>-3</v>
      </c>
      <c r="P107" s="10">
        <f t="shared" si="15"/>
        <v>-2.1897810218978103E-2</v>
      </c>
      <c r="Q107" s="5">
        <v>7.55</v>
      </c>
      <c r="R107" s="5">
        <v>2</v>
      </c>
      <c r="S107" s="5">
        <v>1</v>
      </c>
      <c r="T107" s="5">
        <v>1</v>
      </c>
      <c r="U107" s="5">
        <v>4</v>
      </c>
      <c r="V107" s="5">
        <v>31</v>
      </c>
      <c r="W107" s="5">
        <v>0</v>
      </c>
      <c r="X107" s="5">
        <v>0</v>
      </c>
      <c r="Y107" s="5">
        <v>73</v>
      </c>
      <c r="Z107" s="5">
        <v>0</v>
      </c>
      <c r="AA107" s="5">
        <v>238</v>
      </c>
      <c r="AB107" s="6">
        <v>3639241.05</v>
      </c>
      <c r="AC107" s="5">
        <v>134</v>
      </c>
      <c r="AD107" s="6">
        <v>21542400</v>
      </c>
      <c r="AE107" s="6">
        <v>107488</v>
      </c>
      <c r="AF107" s="5">
        <v>137</v>
      </c>
      <c r="AG107" s="5">
        <v>108</v>
      </c>
      <c r="AH107" s="6">
        <v>24954100</v>
      </c>
      <c r="AI107" s="6">
        <v>112354</v>
      </c>
      <c r="AJ107" s="6">
        <f t="shared" si="16"/>
        <v>4866</v>
      </c>
    </row>
    <row r="108" spans="1:36" x14ac:dyDescent="0.25">
      <c r="A108" s="5">
        <v>170154</v>
      </c>
      <c r="B108" s="5" t="s">
        <v>175</v>
      </c>
      <c r="C108" s="5" t="s">
        <v>83</v>
      </c>
      <c r="D108" s="5" t="s">
        <v>27</v>
      </c>
      <c r="E108" s="5">
        <v>5337</v>
      </c>
      <c r="F108" s="5">
        <v>60</v>
      </c>
      <c r="G108" s="5">
        <v>11</v>
      </c>
      <c r="H108" s="10">
        <f t="shared" si="10"/>
        <v>0.18333333333333332</v>
      </c>
      <c r="I108" s="5">
        <v>36</v>
      </c>
      <c r="J108" s="10">
        <f t="shared" si="11"/>
        <v>0.6</v>
      </c>
      <c r="K108" s="9">
        <f t="shared" si="12"/>
        <v>47</v>
      </c>
      <c r="L108" s="10">
        <f t="shared" si="13"/>
        <v>0.78333333333333333</v>
      </c>
      <c r="M108" s="12">
        <v>0.78</v>
      </c>
      <c r="N108" s="5">
        <v>58</v>
      </c>
      <c r="O108" s="19">
        <f t="shared" si="14"/>
        <v>-2</v>
      </c>
      <c r="P108" s="10">
        <f t="shared" si="15"/>
        <v>-3.3333333333333333E-2</v>
      </c>
      <c r="Q108" s="5">
        <v>6.75</v>
      </c>
      <c r="R108" s="5">
        <v>10</v>
      </c>
      <c r="S108" s="5">
        <v>1</v>
      </c>
      <c r="T108" s="5">
        <v>0</v>
      </c>
      <c r="U108" s="5">
        <v>11</v>
      </c>
      <c r="V108" s="5">
        <v>34</v>
      </c>
      <c r="W108" s="5">
        <v>2</v>
      </c>
      <c r="X108" s="5">
        <v>0</v>
      </c>
      <c r="Y108" s="5">
        <v>0</v>
      </c>
      <c r="Z108" s="5">
        <v>0</v>
      </c>
      <c r="AA108" s="5">
        <v>33</v>
      </c>
      <c r="AB108" s="6">
        <v>145146.79</v>
      </c>
      <c r="AC108" s="5">
        <v>58</v>
      </c>
      <c r="AD108" s="6">
        <v>7041800</v>
      </c>
      <c r="AE108" s="6">
        <v>58379</v>
      </c>
      <c r="AF108" s="5">
        <v>60</v>
      </c>
      <c r="AG108" s="5">
        <v>47</v>
      </c>
      <c r="AH108" s="6">
        <v>7281000</v>
      </c>
      <c r="AI108" s="6">
        <v>55033</v>
      </c>
      <c r="AJ108" s="6">
        <f t="shared" si="16"/>
        <v>-3346</v>
      </c>
    </row>
    <row r="109" spans="1:36" x14ac:dyDescent="0.25">
      <c r="A109" s="5">
        <v>170053</v>
      </c>
      <c r="B109" s="5" t="s">
        <v>81</v>
      </c>
      <c r="C109" s="5" t="s">
        <v>80</v>
      </c>
      <c r="D109" s="5" t="s">
        <v>27</v>
      </c>
      <c r="E109" s="5">
        <v>18555</v>
      </c>
      <c r="F109" s="5">
        <v>81</v>
      </c>
      <c r="G109" s="5">
        <v>19</v>
      </c>
      <c r="H109" s="10">
        <f t="shared" si="10"/>
        <v>0.23456790123456789</v>
      </c>
      <c r="I109" s="5">
        <v>44</v>
      </c>
      <c r="J109" s="10">
        <f t="shared" si="11"/>
        <v>0.54320987654320985</v>
      </c>
      <c r="K109" s="9">
        <f t="shared" si="12"/>
        <v>63</v>
      </c>
      <c r="L109" s="10">
        <f t="shared" si="13"/>
        <v>0.77777777777777779</v>
      </c>
      <c r="M109" s="12">
        <v>0.78</v>
      </c>
      <c r="N109" s="5">
        <v>75</v>
      </c>
      <c r="O109" s="19">
        <f t="shared" si="14"/>
        <v>-6</v>
      </c>
      <c r="P109" s="10">
        <f t="shared" si="15"/>
        <v>-7.407407407407407E-2</v>
      </c>
      <c r="Q109" s="5">
        <v>2.37</v>
      </c>
      <c r="R109" s="5">
        <v>17</v>
      </c>
      <c r="S109" s="5">
        <v>2</v>
      </c>
      <c r="T109" s="5">
        <v>0</v>
      </c>
      <c r="U109" s="5">
        <v>19</v>
      </c>
      <c r="V109" s="5">
        <v>41</v>
      </c>
      <c r="W109" s="5">
        <v>3</v>
      </c>
      <c r="X109" s="5">
        <v>0</v>
      </c>
      <c r="Y109" s="5">
        <v>0</v>
      </c>
      <c r="Z109" s="5">
        <v>0</v>
      </c>
      <c r="AA109" s="5">
        <v>27</v>
      </c>
      <c r="AB109" s="6">
        <v>133597.31</v>
      </c>
      <c r="AC109" s="5">
        <v>75</v>
      </c>
      <c r="AD109" s="6">
        <v>7860200</v>
      </c>
      <c r="AE109" s="6">
        <v>56914</v>
      </c>
      <c r="AF109" s="5">
        <v>81</v>
      </c>
      <c r="AG109" s="5">
        <v>63</v>
      </c>
      <c r="AH109" s="6">
        <v>8366000</v>
      </c>
      <c r="AI109" s="6">
        <v>56286</v>
      </c>
      <c r="AJ109" s="6">
        <f t="shared" si="16"/>
        <v>-628</v>
      </c>
    </row>
    <row r="110" spans="1:36" x14ac:dyDescent="0.25">
      <c r="A110" s="5">
        <v>170523</v>
      </c>
      <c r="B110" s="5" t="s">
        <v>511</v>
      </c>
      <c r="C110" s="5" t="s">
        <v>510</v>
      </c>
      <c r="D110" s="5" t="s">
        <v>27</v>
      </c>
      <c r="E110" s="5">
        <v>1130</v>
      </c>
      <c r="F110" s="5">
        <v>9</v>
      </c>
      <c r="G110" s="5">
        <v>0</v>
      </c>
      <c r="H110" s="10">
        <f t="shared" si="10"/>
        <v>0</v>
      </c>
      <c r="I110" s="5">
        <v>7</v>
      </c>
      <c r="J110" s="10">
        <f t="shared" si="11"/>
        <v>0.77777777777777779</v>
      </c>
      <c r="K110" s="9">
        <f t="shared" si="12"/>
        <v>7</v>
      </c>
      <c r="L110" s="10">
        <f t="shared" si="13"/>
        <v>0.77777777777777779</v>
      </c>
      <c r="M110" s="12">
        <v>0.78</v>
      </c>
      <c r="N110" s="5">
        <v>7</v>
      </c>
      <c r="O110" s="19">
        <f t="shared" si="14"/>
        <v>-2</v>
      </c>
      <c r="P110" s="10">
        <f t="shared" si="15"/>
        <v>-0.22222222222222221</v>
      </c>
      <c r="Q110" s="5">
        <v>6.19</v>
      </c>
      <c r="R110" s="5">
        <v>0</v>
      </c>
      <c r="S110" s="5">
        <v>0</v>
      </c>
      <c r="T110" s="5">
        <v>0</v>
      </c>
      <c r="U110" s="5">
        <v>0</v>
      </c>
      <c r="V110" s="5">
        <v>7</v>
      </c>
      <c r="W110" s="5">
        <v>0</v>
      </c>
      <c r="X110" s="5">
        <v>0</v>
      </c>
      <c r="Y110" s="5">
        <v>0</v>
      </c>
      <c r="Z110" s="5">
        <v>0</v>
      </c>
      <c r="AA110" s="5">
        <v>5</v>
      </c>
      <c r="AB110" s="6">
        <v>31337.97</v>
      </c>
      <c r="AC110" s="5">
        <v>7</v>
      </c>
      <c r="AD110" s="6">
        <v>639300</v>
      </c>
      <c r="AE110" s="6">
        <v>4222</v>
      </c>
      <c r="AF110" s="5">
        <v>9</v>
      </c>
      <c r="AG110" s="5">
        <v>7</v>
      </c>
      <c r="AH110" s="6">
        <v>623600</v>
      </c>
      <c r="AI110" s="6">
        <v>5440</v>
      </c>
      <c r="AJ110" s="6">
        <f t="shared" si="16"/>
        <v>1218</v>
      </c>
    </row>
    <row r="111" spans="1:36" x14ac:dyDescent="0.25">
      <c r="A111" s="5">
        <v>170718</v>
      </c>
      <c r="B111" s="5" t="s">
        <v>688</v>
      </c>
      <c r="C111" s="5" t="s">
        <v>686</v>
      </c>
      <c r="D111" s="5" t="s">
        <v>27</v>
      </c>
      <c r="E111" s="5">
        <v>3543</v>
      </c>
      <c r="F111" s="5">
        <v>9</v>
      </c>
      <c r="G111" s="5">
        <v>1</v>
      </c>
      <c r="H111" s="10">
        <f t="shared" si="10"/>
        <v>0.1111111111111111</v>
      </c>
      <c r="I111" s="5">
        <v>6</v>
      </c>
      <c r="J111" s="10">
        <f t="shared" si="11"/>
        <v>0.66666666666666663</v>
      </c>
      <c r="K111" s="9">
        <f t="shared" si="12"/>
        <v>7</v>
      </c>
      <c r="L111" s="10">
        <f t="shared" si="13"/>
        <v>0.77777777777777779</v>
      </c>
      <c r="M111" s="12">
        <v>0.78</v>
      </c>
      <c r="N111" s="5">
        <v>5</v>
      </c>
      <c r="O111" s="19">
        <f t="shared" si="14"/>
        <v>-4</v>
      </c>
      <c r="P111" s="10">
        <f t="shared" si="15"/>
        <v>-0.44444444444444442</v>
      </c>
      <c r="Q111" s="5">
        <v>1.69</v>
      </c>
      <c r="R111" s="5">
        <v>1</v>
      </c>
      <c r="S111" s="5">
        <v>0</v>
      </c>
      <c r="T111" s="5">
        <v>0</v>
      </c>
      <c r="U111" s="5">
        <v>1</v>
      </c>
      <c r="V111" s="5">
        <v>6</v>
      </c>
      <c r="W111" s="5">
        <v>0</v>
      </c>
      <c r="X111" s="5">
        <v>0</v>
      </c>
      <c r="Y111" s="5">
        <v>0</v>
      </c>
      <c r="Z111" s="5">
        <v>0</v>
      </c>
      <c r="AA111" s="5">
        <v>2</v>
      </c>
      <c r="AB111" s="6">
        <v>3990.12</v>
      </c>
      <c r="AC111" s="5">
        <v>5</v>
      </c>
      <c r="AD111" s="6">
        <v>504700</v>
      </c>
      <c r="AE111" s="6">
        <v>2090</v>
      </c>
      <c r="AF111" s="5">
        <v>9</v>
      </c>
      <c r="AG111" s="5">
        <v>7</v>
      </c>
      <c r="AH111" s="6">
        <v>687500</v>
      </c>
      <c r="AI111" s="6">
        <v>3574</v>
      </c>
      <c r="AJ111" s="6">
        <f t="shared" si="16"/>
        <v>1484</v>
      </c>
    </row>
    <row r="112" spans="1:36" x14ac:dyDescent="0.25">
      <c r="A112" s="5">
        <v>170509</v>
      </c>
      <c r="B112" s="5" t="s">
        <v>496</v>
      </c>
      <c r="C112" s="5" t="s">
        <v>497</v>
      </c>
      <c r="D112" s="5" t="s">
        <v>27</v>
      </c>
      <c r="E112" s="5">
        <v>11547</v>
      </c>
      <c r="F112" s="5">
        <v>165</v>
      </c>
      <c r="G112" s="5">
        <v>52</v>
      </c>
      <c r="H112" s="10">
        <f t="shared" si="10"/>
        <v>0.31515151515151513</v>
      </c>
      <c r="I112" s="5">
        <v>76</v>
      </c>
      <c r="J112" s="10">
        <f t="shared" si="11"/>
        <v>0.46060606060606063</v>
      </c>
      <c r="K112" s="9">
        <f t="shared" si="12"/>
        <v>128</v>
      </c>
      <c r="L112" s="10">
        <f t="shared" si="13"/>
        <v>0.77575757575757576</v>
      </c>
      <c r="M112" s="12">
        <v>0.78</v>
      </c>
      <c r="N112" s="5">
        <v>180</v>
      </c>
      <c r="O112" s="19">
        <f t="shared" si="14"/>
        <v>15</v>
      </c>
      <c r="P112" s="10">
        <f t="shared" si="15"/>
        <v>9.0909090909090912E-2</v>
      </c>
      <c r="Q112" s="5">
        <v>6.58</v>
      </c>
      <c r="R112" s="5">
        <v>16</v>
      </c>
      <c r="S112" s="5">
        <v>36</v>
      </c>
      <c r="T112" s="5">
        <v>0</v>
      </c>
      <c r="U112" s="5">
        <v>52</v>
      </c>
      <c r="V112" s="5">
        <v>76</v>
      </c>
      <c r="W112" s="5">
        <v>0</v>
      </c>
      <c r="X112" s="5">
        <v>0</v>
      </c>
      <c r="Y112" s="5">
        <v>0</v>
      </c>
      <c r="Z112" s="5">
        <v>0</v>
      </c>
      <c r="AA112" s="5">
        <v>358</v>
      </c>
      <c r="AB112" s="6">
        <v>10249002.210000001</v>
      </c>
      <c r="AC112" s="5">
        <v>180</v>
      </c>
      <c r="AD112" s="6">
        <v>22521600</v>
      </c>
      <c r="AE112" s="6">
        <v>170562</v>
      </c>
      <c r="AF112" s="5">
        <v>165</v>
      </c>
      <c r="AG112" s="5">
        <v>128</v>
      </c>
      <c r="AH112" s="6">
        <v>21703800</v>
      </c>
      <c r="AI112" s="6">
        <v>157864</v>
      </c>
      <c r="AJ112" s="6">
        <f t="shared" si="16"/>
        <v>-12698</v>
      </c>
    </row>
    <row r="113" spans="1:36" x14ac:dyDescent="0.25">
      <c r="A113" s="5">
        <v>170297</v>
      </c>
      <c r="B113" s="5" t="s">
        <v>302</v>
      </c>
      <c r="C113" s="5" t="s">
        <v>298</v>
      </c>
      <c r="D113" s="5" t="s">
        <v>27</v>
      </c>
      <c r="E113" s="5">
        <v>5255</v>
      </c>
      <c r="F113" s="5">
        <v>522</v>
      </c>
      <c r="G113" s="5">
        <v>115</v>
      </c>
      <c r="H113" s="10">
        <f t="shared" si="10"/>
        <v>0.22030651340996169</v>
      </c>
      <c r="I113" s="5">
        <v>289</v>
      </c>
      <c r="J113" s="10">
        <f t="shared" si="11"/>
        <v>0.55363984674329503</v>
      </c>
      <c r="K113" s="9">
        <f t="shared" si="12"/>
        <v>404</v>
      </c>
      <c r="L113" s="10">
        <f t="shared" si="13"/>
        <v>0.77394636015325668</v>
      </c>
      <c r="M113" s="12">
        <v>0.77</v>
      </c>
      <c r="N113" s="5">
        <v>476</v>
      </c>
      <c r="O113" s="19">
        <f t="shared" si="14"/>
        <v>-46</v>
      </c>
      <c r="P113" s="10">
        <f t="shared" si="15"/>
        <v>-8.8122605363984668E-2</v>
      </c>
      <c r="Q113" s="5">
        <v>55</v>
      </c>
      <c r="R113" s="5">
        <v>92</v>
      </c>
      <c r="S113" s="5">
        <v>23</v>
      </c>
      <c r="T113" s="5">
        <v>0</v>
      </c>
      <c r="U113" s="5">
        <v>115</v>
      </c>
      <c r="V113" s="5">
        <v>277</v>
      </c>
      <c r="W113" s="5">
        <v>7</v>
      </c>
      <c r="X113" s="5">
        <v>5</v>
      </c>
      <c r="Y113" s="5">
        <v>0</v>
      </c>
      <c r="Z113" s="5">
        <v>0</v>
      </c>
      <c r="AA113" s="5">
        <v>387</v>
      </c>
      <c r="AB113" s="6">
        <v>6678278.3300000001</v>
      </c>
      <c r="AC113" s="5">
        <v>476</v>
      </c>
      <c r="AD113" s="6">
        <v>38259600</v>
      </c>
      <c r="AE113" s="6">
        <v>311793</v>
      </c>
      <c r="AF113" s="5">
        <v>522</v>
      </c>
      <c r="AG113" s="5">
        <v>404</v>
      </c>
      <c r="AH113" s="6">
        <v>39750700</v>
      </c>
      <c r="AI113" s="6">
        <v>313529</v>
      </c>
      <c r="AJ113" s="6">
        <f t="shared" si="16"/>
        <v>1736</v>
      </c>
    </row>
    <row r="114" spans="1:36" x14ac:dyDescent="0.25">
      <c r="A114" s="5">
        <v>170206</v>
      </c>
      <c r="B114" s="5" t="s">
        <v>227</v>
      </c>
      <c r="C114" s="5" t="s">
        <v>219</v>
      </c>
      <c r="D114" s="5" t="s">
        <v>27</v>
      </c>
      <c r="E114" s="5">
        <v>34208</v>
      </c>
      <c r="F114" s="5">
        <v>44</v>
      </c>
      <c r="G114" s="5">
        <v>2</v>
      </c>
      <c r="H114" s="10">
        <f t="shared" si="10"/>
        <v>4.5454545454545456E-2</v>
      </c>
      <c r="I114" s="5">
        <v>32</v>
      </c>
      <c r="J114" s="10">
        <f t="shared" si="11"/>
        <v>0.72727272727272729</v>
      </c>
      <c r="K114" s="9">
        <f t="shared" si="12"/>
        <v>34</v>
      </c>
      <c r="L114" s="10">
        <f t="shared" si="13"/>
        <v>0.77272727272727271</v>
      </c>
      <c r="M114" s="12">
        <v>0.77</v>
      </c>
      <c r="N114" s="5">
        <v>47</v>
      </c>
      <c r="O114" s="19">
        <f t="shared" si="14"/>
        <v>3</v>
      </c>
      <c r="P114" s="10">
        <f t="shared" si="15"/>
        <v>6.8181818181818177E-2</v>
      </c>
      <c r="Q114" s="5">
        <v>0.94</v>
      </c>
      <c r="R114" s="5">
        <v>1</v>
      </c>
      <c r="S114" s="5">
        <v>1</v>
      </c>
      <c r="T114" s="5">
        <v>0</v>
      </c>
      <c r="U114" s="5">
        <v>2</v>
      </c>
      <c r="V114" s="5">
        <v>32</v>
      </c>
      <c r="W114" s="5">
        <v>0</v>
      </c>
      <c r="X114" s="5">
        <v>0</v>
      </c>
      <c r="Y114" s="5">
        <v>0</v>
      </c>
      <c r="Z114" s="5">
        <v>0</v>
      </c>
      <c r="AA114" s="5">
        <v>49</v>
      </c>
      <c r="AB114" s="6">
        <v>301586.09999999998</v>
      </c>
      <c r="AC114" s="5">
        <v>47</v>
      </c>
      <c r="AD114" s="6">
        <v>9127700</v>
      </c>
      <c r="AE114" s="6">
        <v>65678</v>
      </c>
      <c r="AF114" s="5">
        <v>44</v>
      </c>
      <c r="AG114" s="5">
        <v>34</v>
      </c>
      <c r="AH114" s="6">
        <v>9120900</v>
      </c>
      <c r="AI114" s="6">
        <v>58129</v>
      </c>
      <c r="AJ114" s="6">
        <f t="shared" si="16"/>
        <v>-7549</v>
      </c>
    </row>
    <row r="115" spans="1:36" x14ac:dyDescent="0.25">
      <c r="A115" s="5">
        <v>170749</v>
      </c>
      <c r="B115" s="5" t="s">
        <v>715</v>
      </c>
      <c r="C115" s="5" t="s">
        <v>295</v>
      </c>
      <c r="D115" s="5" t="s">
        <v>27</v>
      </c>
      <c r="E115" s="5">
        <v>5099</v>
      </c>
      <c r="F115" s="5">
        <v>61</v>
      </c>
      <c r="G115" s="5">
        <v>4</v>
      </c>
      <c r="H115" s="10">
        <f t="shared" si="10"/>
        <v>6.5573770491803282E-2</v>
      </c>
      <c r="I115" s="5">
        <v>43</v>
      </c>
      <c r="J115" s="10">
        <f t="shared" si="11"/>
        <v>0.70491803278688525</v>
      </c>
      <c r="K115" s="9">
        <f t="shared" si="12"/>
        <v>47</v>
      </c>
      <c r="L115" s="10">
        <f t="shared" si="13"/>
        <v>0.77049180327868849</v>
      </c>
      <c r="M115" s="12">
        <v>0.77</v>
      </c>
      <c r="N115" s="5">
        <v>58</v>
      </c>
      <c r="O115" s="19">
        <f t="shared" si="14"/>
        <v>-3</v>
      </c>
      <c r="P115" s="10">
        <f t="shared" si="15"/>
        <v>-4.9180327868852458E-2</v>
      </c>
      <c r="Q115" s="5">
        <v>8.43</v>
      </c>
      <c r="R115" s="5">
        <v>4</v>
      </c>
      <c r="S115" s="5">
        <v>0</v>
      </c>
      <c r="T115" s="5">
        <v>0</v>
      </c>
      <c r="U115" s="5">
        <v>4</v>
      </c>
      <c r="V115" s="5">
        <v>40</v>
      </c>
      <c r="W115" s="5">
        <v>3</v>
      </c>
      <c r="X115" s="5">
        <v>0</v>
      </c>
      <c r="Y115" s="5">
        <v>0</v>
      </c>
      <c r="Z115" s="5">
        <v>0</v>
      </c>
      <c r="AA115" s="5">
        <v>8</v>
      </c>
      <c r="AB115" s="6">
        <v>13879.92</v>
      </c>
      <c r="AC115" s="5">
        <v>58</v>
      </c>
      <c r="AD115" s="6">
        <v>6011500</v>
      </c>
      <c r="AE115" s="6">
        <v>40408</v>
      </c>
      <c r="AF115" s="5">
        <v>61</v>
      </c>
      <c r="AG115" s="5">
        <v>47</v>
      </c>
      <c r="AH115" s="6">
        <v>6007900</v>
      </c>
      <c r="AI115" s="6">
        <v>40774</v>
      </c>
      <c r="AJ115" s="6">
        <f t="shared" si="16"/>
        <v>366</v>
      </c>
    </row>
    <row r="116" spans="1:36" x14ac:dyDescent="0.25">
      <c r="A116" s="5">
        <v>170583</v>
      </c>
      <c r="B116" s="5" t="s">
        <v>564</v>
      </c>
      <c r="C116" s="5" t="s">
        <v>563</v>
      </c>
      <c r="D116" s="5" t="s">
        <v>27</v>
      </c>
      <c r="E116" s="5">
        <v>1178</v>
      </c>
      <c r="F116" s="5">
        <v>100</v>
      </c>
      <c r="G116" s="5">
        <v>8</v>
      </c>
      <c r="H116" s="10">
        <f t="shared" si="10"/>
        <v>0.08</v>
      </c>
      <c r="I116" s="5">
        <v>69</v>
      </c>
      <c r="J116" s="10">
        <f t="shared" si="11"/>
        <v>0.69</v>
      </c>
      <c r="K116" s="9">
        <f t="shared" si="12"/>
        <v>77</v>
      </c>
      <c r="L116" s="10">
        <f t="shared" si="13"/>
        <v>0.77</v>
      </c>
      <c r="M116" s="12">
        <v>0.77</v>
      </c>
      <c r="N116" s="5">
        <v>97</v>
      </c>
      <c r="O116" s="19">
        <f t="shared" si="14"/>
        <v>-3</v>
      </c>
      <c r="P116" s="10">
        <f t="shared" si="15"/>
        <v>-0.03</v>
      </c>
      <c r="Q116" s="5">
        <v>58.57</v>
      </c>
      <c r="R116" s="5">
        <v>5</v>
      </c>
      <c r="S116" s="5">
        <v>3</v>
      </c>
      <c r="T116" s="5">
        <v>0</v>
      </c>
      <c r="U116" s="5">
        <v>8</v>
      </c>
      <c r="V116" s="5">
        <v>62</v>
      </c>
      <c r="W116" s="5">
        <v>6</v>
      </c>
      <c r="X116" s="5">
        <v>1</v>
      </c>
      <c r="Y116" s="5">
        <v>0</v>
      </c>
      <c r="Z116" s="5">
        <v>0</v>
      </c>
      <c r="AA116" s="5">
        <v>40</v>
      </c>
      <c r="AB116" s="6">
        <v>230339.58</v>
      </c>
      <c r="AC116" s="5">
        <v>97</v>
      </c>
      <c r="AD116" s="6">
        <v>12290700</v>
      </c>
      <c r="AE116" s="6">
        <v>101715</v>
      </c>
      <c r="AF116" s="5">
        <v>100</v>
      </c>
      <c r="AG116" s="5">
        <v>77</v>
      </c>
      <c r="AH116" s="6">
        <v>12768200</v>
      </c>
      <c r="AI116" s="6">
        <v>96632</v>
      </c>
      <c r="AJ116" s="6">
        <f t="shared" si="16"/>
        <v>-5083</v>
      </c>
    </row>
    <row r="117" spans="1:36" x14ac:dyDescent="0.25">
      <c r="A117" s="5">
        <v>170739</v>
      </c>
      <c r="B117" s="5" t="s">
        <v>711</v>
      </c>
      <c r="C117" s="5" t="s">
        <v>295</v>
      </c>
      <c r="D117" s="5" t="s">
        <v>27</v>
      </c>
      <c r="E117" s="5">
        <v>14691</v>
      </c>
      <c r="F117" s="5">
        <v>136</v>
      </c>
      <c r="G117" s="5">
        <v>17</v>
      </c>
      <c r="H117" s="10">
        <f t="shared" si="10"/>
        <v>0.125</v>
      </c>
      <c r="I117" s="5">
        <v>87</v>
      </c>
      <c r="J117" s="10">
        <f t="shared" si="11"/>
        <v>0.63970588235294112</v>
      </c>
      <c r="K117" s="9">
        <f t="shared" si="12"/>
        <v>104</v>
      </c>
      <c r="L117" s="10">
        <f t="shared" si="13"/>
        <v>0.76470588235294112</v>
      </c>
      <c r="M117" s="12">
        <v>0.76</v>
      </c>
      <c r="N117" s="5">
        <v>127</v>
      </c>
      <c r="O117" s="19">
        <f t="shared" si="14"/>
        <v>-9</v>
      </c>
      <c r="P117" s="10">
        <f t="shared" si="15"/>
        <v>-6.6176470588235295E-2</v>
      </c>
      <c r="Q117" s="5">
        <v>5.92</v>
      </c>
      <c r="R117" s="5">
        <v>10</v>
      </c>
      <c r="S117" s="5">
        <v>6</v>
      </c>
      <c r="T117" s="5">
        <v>1</v>
      </c>
      <c r="U117" s="5">
        <v>17</v>
      </c>
      <c r="V117" s="5">
        <v>80</v>
      </c>
      <c r="W117" s="5">
        <v>6</v>
      </c>
      <c r="X117" s="5">
        <v>0</v>
      </c>
      <c r="Y117" s="5">
        <v>0</v>
      </c>
      <c r="Z117" s="5">
        <v>1</v>
      </c>
      <c r="AA117" s="5">
        <v>98</v>
      </c>
      <c r="AB117" s="6">
        <v>602547.43000000005</v>
      </c>
      <c r="AC117" s="5">
        <v>127</v>
      </c>
      <c r="AD117" s="6">
        <v>14474400</v>
      </c>
      <c r="AE117" s="6">
        <v>108794</v>
      </c>
      <c r="AF117" s="5">
        <v>136</v>
      </c>
      <c r="AG117" s="5">
        <v>104</v>
      </c>
      <c r="AH117" s="6">
        <v>15364000</v>
      </c>
      <c r="AI117" s="6">
        <v>110791</v>
      </c>
      <c r="AJ117" s="6">
        <f t="shared" si="16"/>
        <v>1997</v>
      </c>
    </row>
    <row r="118" spans="1:36" x14ac:dyDescent="0.25">
      <c r="A118" s="5">
        <v>170191</v>
      </c>
      <c r="B118" s="5" t="s">
        <v>211</v>
      </c>
      <c r="C118" s="5" t="s">
        <v>203</v>
      </c>
      <c r="D118" s="5" t="s">
        <v>27</v>
      </c>
      <c r="E118" s="5">
        <v>17519</v>
      </c>
      <c r="F118" s="5">
        <v>54</v>
      </c>
      <c r="G118" s="5">
        <v>14</v>
      </c>
      <c r="H118" s="10">
        <f t="shared" si="10"/>
        <v>0.25925925925925924</v>
      </c>
      <c r="I118" s="5">
        <v>27</v>
      </c>
      <c r="J118" s="10">
        <f t="shared" si="11"/>
        <v>0.5</v>
      </c>
      <c r="K118" s="9">
        <f t="shared" si="12"/>
        <v>41</v>
      </c>
      <c r="L118" s="10">
        <f t="shared" si="13"/>
        <v>0.7592592592592593</v>
      </c>
      <c r="M118" s="12">
        <v>0.76</v>
      </c>
      <c r="N118" s="5">
        <v>56</v>
      </c>
      <c r="O118" s="19">
        <f t="shared" si="14"/>
        <v>2</v>
      </c>
      <c r="P118" s="10">
        <f t="shared" si="15"/>
        <v>3.7037037037037035E-2</v>
      </c>
      <c r="Q118" s="5">
        <v>1.54</v>
      </c>
      <c r="R118" s="5">
        <v>4</v>
      </c>
      <c r="S118" s="5">
        <v>10</v>
      </c>
      <c r="T118" s="5">
        <v>0</v>
      </c>
      <c r="U118" s="5">
        <v>14</v>
      </c>
      <c r="V118" s="5">
        <v>27</v>
      </c>
      <c r="W118" s="5">
        <v>0</v>
      </c>
      <c r="X118" s="5">
        <v>0</v>
      </c>
      <c r="Y118" s="5">
        <v>0</v>
      </c>
      <c r="Z118" s="5">
        <v>0</v>
      </c>
      <c r="AA118" s="5">
        <v>96</v>
      </c>
      <c r="AB118" s="6">
        <v>686468.22</v>
      </c>
      <c r="AC118" s="5">
        <v>56</v>
      </c>
      <c r="AD118" s="6">
        <v>8031100</v>
      </c>
      <c r="AE118" s="6">
        <v>53800</v>
      </c>
      <c r="AF118" s="5">
        <v>54</v>
      </c>
      <c r="AG118" s="5">
        <v>41</v>
      </c>
      <c r="AH118" s="6">
        <v>7036800</v>
      </c>
      <c r="AI118" s="6">
        <v>53481</v>
      </c>
      <c r="AJ118" s="6">
        <f t="shared" si="16"/>
        <v>-319</v>
      </c>
    </row>
    <row r="119" spans="1:36" x14ac:dyDescent="0.25">
      <c r="A119" s="5">
        <v>170730</v>
      </c>
      <c r="B119" s="5" t="s">
        <v>702</v>
      </c>
      <c r="C119" s="5" t="s">
        <v>698</v>
      </c>
      <c r="D119" s="5" t="s">
        <v>27</v>
      </c>
      <c r="E119" s="5">
        <v>15130</v>
      </c>
      <c r="F119" s="5">
        <v>99</v>
      </c>
      <c r="G119" s="5">
        <v>15</v>
      </c>
      <c r="H119" s="10">
        <f t="shared" si="10"/>
        <v>0.15151515151515152</v>
      </c>
      <c r="I119" s="5">
        <v>60</v>
      </c>
      <c r="J119" s="10">
        <f t="shared" si="11"/>
        <v>0.60606060606060608</v>
      </c>
      <c r="K119" s="9">
        <f t="shared" si="12"/>
        <v>75</v>
      </c>
      <c r="L119" s="10">
        <f t="shared" si="13"/>
        <v>0.75757575757575757</v>
      </c>
      <c r="M119" s="12">
        <v>0.76</v>
      </c>
      <c r="N119" s="5">
        <v>95</v>
      </c>
      <c r="O119" s="19">
        <f t="shared" si="14"/>
        <v>-4</v>
      </c>
      <c r="P119" s="10">
        <f t="shared" si="15"/>
        <v>-4.0404040404040407E-2</v>
      </c>
      <c r="Q119" s="5">
        <v>3.97</v>
      </c>
      <c r="R119" s="5">
        <v>10</v>
      </c>
      <c r="S119" s="5">
        <v>3</v>
      </c>
      <c r="T119" s="5">
        <v>2</v>
      </c>
      <c r="U119" s="5">
        <v>15</v>
      </c>
      <c r="V119" s="5">
        <v>58</v>
      </c>
      <c r="W119" s="5">
        <v>0</v>
      </c>
      <c r="X119" s="5">
        <v>2</v>
      </c>
      <c r="Y119" s="5">
        <v>0</v>
      </c>
      <c r="Z119" s="5">
        <v>0</v>
      </c>
      <c r="AA119" s="5">
        <v>309</v>
      </c>
      <c r="AB119" s="6">
        <v>2556345.9900000002</v>
      </c>
      <c r="AC119" s="5">
        <v>95</v>
      </c>
      <c r="AD119" s="6">
        <v>13007600</v>
      </c>
      <c r="AE119" s="6">
        <v>88563</v>
      </c>
      <c r="AF119" s="5">
        <v>99</v>
      </c>
      <c r="AG119" s="5">
        <v>75</v>
      </c>
      <c r="AH119" s="6">
        <v>13078900</v>
      </c>
      <c r="AI119" s="6">
        <v>87257</v>
      </c>
      <c r="AJ119" s="6">
        <f t="shared" si="16"/>
        <v>-1306</v>
      </c>
    </row>
    <row r="120" spans="1:36" x14ac:dyDescent="0.25">
      <c r="A120" s="5">
        <v>170717</v>
      </c>
      <c r="B120" s="5" t="s">
        <v>687</v>
      </c>
      <c r="C120" s="5" t="s">
        <v>686</v>
      </c>
      <c r="D120" s="5" t="s">
        <v>27</v>
      </c>
      <c r="E120" s="5">
        <v>12501</v>
      </c>
      <c r="F120" s="5">
        <v>53</v>
      </c>
      <c r="G120" s="5">
        <v>11</v>
      </c>
      <c r="H120" s="10">
        <f t="shared" si="10"/>
        <v>0.20754716981132076</v>
      </c>
      <c r="I120" s="5">
        <v>29</v>
      </c>
      <c r="J120" s="10">
        <f t="shared" si="11"/>
        <v>0.54716981132075471</v>
      </c>
      <c r="K120" s="9">
        <f t="shared" si="12"/>
        <v>40</v>
      </c>
      <c r="L120" s="10">
        <f t="shared" si="13"/>
        <v>0.75471698113207553</v>
      </c>
      <c r="M120" s="12">
        <v>0.75</v>
      </c>
      <c r="N120" s="5">
        <v>54</v>
      </c>
      <c r="O120" s="19">
        <f t="shared" si="14"/>
        <v>1</v>
      </c>
      <c r="P120" s="10">
        <f t="shared" si="15"/>
        <v>1.8867924528301886E-2</v>
      </c>
      <c r="Q120" s="5">
        <v>2.3199999999999998</v>
      </c>
      <c r="R120" s="5">
        <v>4</v>
      </c>
      <c r="S120" s="5">
        <v>7</v>
      </c>
      <c r="T120" s="5">
        <v>0</v>
      </c>
      <c r="U120" s="5">
        <v>11</v>
      </c>
      <c r="V120" s="5">
        <v>28</v>
      </c>
      <c r="W120" s="5">
        <v>1</v>
      </c>
      <c r="X120" s="5">
        <v>0</v>
      </c>
      <c r="Y120" s="5">
        <v>0</v>
      </c>
      <c r="Z120" s="5">
        <v>0</v>
      </c>
      <c r="AA120" s="5">
        <v>12</v>
      </c>
      <c r="AB120" s="6">
        <v>38645.22</v>
      </c>
      <c r="AC120" s="5">
        <v>54</v>
      </c>
      <c r="AD120" s="6">
        <v>5752800</v>
      </c>
      <c r="AE120" s="6">
        <v>35393</v>
      </c>
      <c r="AF120" s="5">
        <v>53</v>
      </c>
      <c r="AG120" s="5">
        <v>40</v>
      </c>
      <c r="AH120" s="6">
        <v>5178000</v>
      </c>
      <c r="AI120" s="6">
        <v>30696</v>
      </c>
      <c r="AJ120" s="6">
        <f t="shared" si="16"/>
        <v>-4697</v>
      </c>
    </row>
    <row r="121" spans="1:36" x14ac:dyDescent="0.25">
      <c r="A121" s="5">
        <v>170267</v>
      </c>
      <c r="B121" s="5" t="s">
        <v>279</v>
      </c>
      <c r="C121" s="5" t="s">
        <v>280</v>
      </c>
      <c r="D121" s="5" t="s">
        <v>27</v>
      </c>
      <c r="E121" s="5">
        <v>6436</v>
      </c>
      <c r="F121" s="5">
        <v>61</v>
      </c>
      <c r="G121" s="5">
        <v>18</v>
      </c>
      <c r="H121" s="10">
        <f t="shared" si="10"/>
        <v>0.29508196721311475</v>
      </c>
      <c r="I121" s="5">
        <v>28</v>
      </c>
      <c r="J121" s="10">
        <f t="shared" si="11"/>
        <v>0.45901639344262296</v>
      </c>
      <c r="K121" s="9">
        <f t="shared" si="12"/>
        <v>46</v>
      </c>
      <c r="L121" s="10">
        <f t="shared" si="13"/>
        <v>0.75409836065573765</v>
      </c>
      <c r="M121" s="12">
        <v>0.75</v>
      </c>
      <c r="N121" s="5">
        <v>66</v>
      </c>
      <c r="O121" s="19">
        <f t="shared" si="14"/>
        <v>5</v>
      </c>
      <c r="P121" s="10">
        <f t="shared" si="15"/>
        <v>8.1967213114754092E-2</v>
      </c>
      <c r="Q121" s="5">
        <v>4.3499999999999996</v>
      </c>
      <c r="R121" s="5">
        <v>6</v>
      </c>
      <c r="S121" s="5">
        <v>12</v>
      </c>
      <c r="T121" s="5">
        <v>0</v>
      </c>
      <c r="U121" s="5">
        <v>18</v>
      </c>
      <c r="V121" s="5">
        <v>27</v>
      </c>
      <c r="W121" s="5">
        <v>0</v>
      </c>
      <c r="X121" s="5">
        <v>1</v>
      </c>
      <c r="Y121" s="5">
        <v>0</v>
      </c>
      <c r="Z121" s="5">
        <v>0</v>
      </c>
      <c r="AA121" s="5">
        <v>100</v>
      </c>
      <c r="AB121" s="6">
        <v>2407180.7999999998</v>
      </c>
      <c r="AC121" s="5">
        <v>66</v>
      </c>
      <c r="AD121" s="6">
        <v>4962600</v>
      </c>
      <c r="AE121" s="6">
        <v>37403</v>
      </c>
      <c r="AF121" s="5">
        <v>61</v>
      </c>
      <c r="AG121" s="5">
        <v>46</v>
      </c>
      <c r="AH121" s="6">
        <v>4277300</v>
      </c>
      <c r="AI121" s="6">
        <v>32111</v>
      </c>
      <c r="AJ121" s="6">
        <f t="shared" si="16"/>
        <v>-5292</v>
      </c>
    </row>
    <row r="122" spans="1:36" x14ac:dyDescent="0.25">
      <c r="A122" s="5">
        <v>171009</v>
      </c>
      <c r="B122" s="5" t="s">
        <v>833</v>
      </c>
      <c r="C122" s="5" t="s">
        <v>691</v>
      </c>
      <c r="D122" s="5" t="s">
        <v>27</v>
      </c>
      <c r="E122" s="5">
        <v>23499</v>
      </c>
      <c r="F122" s="5">
        <v>304</v>
      </c>
      <c r="G122" s="5">
        <v>36</v>
      </c>
      <c r="H122" s="10">
        <f t="shared" si="10"/>
        <v>0.11842105263157894</v>
      </c>
      <c r="I122" s="5">
        <v>193</v>
      </c>
      <c r="J122" s="10">
        <f t="shared" si="11"/>
        <v>0.63486842105263153</v>
      </c>
      <c r="K122" s="9">
        <f t="shared" si="12"/>
        <v>229</v>
      </c>
      <c r="L122" s="10">
        <f t="shared" si="13"/>
        <v>0.75328947368421051</v>
      </c>
      <c r="M122" s="12">
        <v>0.75</v>
      </c>
      <c r="N122" s="5">
        <v>295</v>
      </c>
      <c r="O122" s="19">
        <f t="shared" si="14"/>
        <v>-9</v>
      </c>
      <c r="P122" s="10">
        <f t="shared" si="15"/>
        <v>-2.9605263157894735E-2</v>
      </c>
      <c r="Q122" s="5">
        <v>8.2100000000000009</v>
      </c>
      <c r="R122" s="5">
        <v>34</v>
      </c>
      <c r="S122" s="5">
        <v>2</v>
      </c>
      <c r="T122" s="5">
        <v>0</v>
      </c>
      <c r="U122" s="5">
        <v>36</v>
      </c>
      <c r="V122" s="5">
        <v>189</v>
      </c>
      <c r="W122" s="5">
        <v>2</v>
      </c>
      <c r="X122" s="5">
        <v>2</v>
      </c>
      <c r="Y122" s="5">
        <v>0</v>
      </c>
      <c r="Z122" s="5">
        <v>0</v>
      </c>
      <c r="AA122" s="5">
        <v>354</v>
      </c>
      <c r="AB122" s="6">
        <v>7435180.6399999997</v>
      </c>
      <c r="AC122" s="5">
        <v>295</v>
      </c>
      <c r="AD122" s="6">
        <v>42099200</v>
      </c>
      <c r="AE122" s="6">
        <v>323426</v>
      </c>
      <c r="AF122" s="5">
        <v>304</v>
      </c>
      <c r="AG122" s="5">
        <v>229</v>
      </c>
      <c r="AH122" s="6">
        <v>43493100</v>
      </c>
      <c r="AI122" s="6">
        <v>301129</v>
      </c>
      <c r="AJ122" s="6">
        <f t="shared" si="16"/>
        <v>-22297</v>
      </c>
    </row>
    <row r="123" spans="1:36" x14ac:dyDescent="0.25">
      <c r="A123" s="5">
        <v>170517</v>
      </c>
      <c r="B123" s="5" t="s">
        <v>506</v>
      </c>
      <c r="C123" s="5" t="s">
        <v>505</v>
      </c>
      <c r="D123" s="5" t="s">
        <v>27</v>
      </c>
      <c r="E123" s="5">
        <v>1044</v>
      </c>
      <c r="F123" s="5">
        <v>105</v>
      </c>
      <c r="G123" s="5">
        <v>10</v>
      </c>
      <c r="H123" s="10">
        <f t="shared" si="10"/>
        <v>9.5238095238095233E-2</v>
      </c>
      <c r="I123" s="5">
        <v>69</v>
      </c>
      <c r="J123" s="10">
        <f t="shared" si="11"/>
        <v>0.65714285714285714</v>
      </c>
      <c r="K123" s="9">
        <f t="shared" si="12"/>
        <v>79</v>
      </c>
      <c r="L123" s="10">
        <f t="shared" si="13"/>
        <v>0.75238095238095237</v>
      </c>
      <c r="M123" s="12">
        <v>0.75</v>
      </c>
      <c r="N123" s="5">
        <v>114</v>
      </c>
      <c r="O123" s="19">
        <f t="shared" si="14"/>
        <v>9</v>
      </c>
      <c r="P123" s="10">
        <f t="shared" si="15"/>
        <v>8.5714285714285715E-2</v>
      </c>
      <c r="Q123" s="5">
        <v>66.09</v>
      </c>
      <c r="R123" s="5">
        <v>2</v>
      </c>
      <c r="S123" s="5">
        <v>8</v>
      </c>
      <c r="T123" s="5">
        <v>0</v>
      </c>
      <c r="U123" s="5">
        <v>10</v>
      </c>
      <c r="V123" s="5">
        <v>69</v>
      </c>
      <c r="W123" s="5">
        <v>0</v>
      </c>
      <c r="X123" s="5">
        <v>0</v>
      </c>
      <c r="Y123" s="5">
        <v>0</v>
      </c>
      <c r="Z123" s="5">
        <v>0</v>
      </c>
      <c r="AA123" s="5">
        <v>98</v>
      </c>
      <c r="AB123" s="6">
        <v>257958.01</v>
      </c>
      <c r="AC123" s="5">
        <v>114</v>
      </c>
      <c r="AD123" s="6">
        <v>7287900</v>
      </c>
      <c r="AE123" s="6">
        <v>62809</v>
      </c>
      <c r="AF123" s="5">
        <v>105</v>
      </c>
      <c r="AG123" s="5">
        <v>79</v>
      </c>
      <c r="AH123" s="6">
        <v>6701600</v>
      </c>
      <c r="AI123" s="6">
        <v>53110</v>
      </c>
      <c r="AJ123" s="6">
        <f t="shared" si="16"/>
        <v>-9699</v>
      </c>
    </row>
    <row r="124" spans="1:36" x14ac:dyDescent="0.25">
      <c r="A124" s="5">
        <v>170899</v>
      </c>
      <c r="B124" s="5" t="s">
        <v>776</v>
      </c>
      <c r="C124" s="5" t="s">
        <v>256</v>
      </c>
      <c r="D124" s="5" t="s">
        <v>27</v>
      </c>
      <c r="E124" s="5">
        <v>12933</v>
      </c>
      <c r="F124" s="5">
        <v>60</v>
      </c>
      <c r="G124" s="5">
        <v>14</v>
      </c>
      <c r="H124" s="10">
        <f t="shared" si="10"/>
        <v>0.23333333333333334</v>
      </c>
      <c r="I124" s="5">
        <v>31</v>
      </c>
      <c r="J124" s="10">
        <f t="shared" si="11"/>
        <v>0.51666666666666672</v>
      </c>
      <c r="K124" s="9">
        <f t="shared" si="12"/>
        <v>45</v>
      </c>
      <c r="L124" s="10">
        <f t="shared" si="13"/>
        <v>0.75</v>
      </c>
      <c r="M124" s="12">
        <v>0.75</v>
      </c>
      <c r="N124" s="5">
        <v>49</v>
      </c>
      <c r="O124" s="19">
        <f t="shared" si="14"/>
        <v>-11</v>
      </c>
      <c r="P124" s="10">
        <f t="shared" si="15"/>
        <v>-0.18333333333333332</v>
      </c>
      <c r="Q124" s="5">
        <v>2.4</v>
      </c>
      <c r="R124" s="5">
        <v>3</v>
      </c>
      <c r="S124" s="5">
        <v>11</v>
      </c>
      <c r="T124" s="5">
        <v>0</v>
      </c>
      <c r="U124" s="5">
        <v>14</v>
      </c>
      <c r="V124" s="5">
        <v>30</v>
      </c>
      <c r="W124" s="5">
        <v>1</v>
      </c>
      <c r="X124" s="5">
        <v>0</v>
      </c>
      <c r="Y124" s="5">
        <v>0</v>
      </c>
      <c r="Z124" s="5">
        <v>0</v>
      </c>
      <c r="AA124" s="5">
        <v>4</v>
      </c>
      <c r="AB124" s="6">
        <v>17324.97</v>
      </c>
      <c r="AC124" s="5">
        <v>49</v>
      </c>
      <c r="AD124" s="6">
        <v>4518700</v>
      </c>
      <c r="AE124" s="6">
        <v>33085</v>
      </c>
      <c r="AF124" s="5">
        <v>60</v>
      </c>
      <c r="AG124" s="5">
        <v>45</v>
      </c>
      <c r="AH124" s="6">
        <v>4112700</v>
      </c>
      <c r="AI124" s="6">
        <v>29881</v>
      </c>
      <c r="AJ124" s="6">
        <f t="shared" si="16"/>
        <v>-3204</v>
      </c>
    </row>
    <row r="125" spans="1:36" x14ac:dyDescent="0.25">
      <c r="A125" s="5">
        <v>170241</v>
      </c>
      <c r="B125" s="5" t="s">
        <v>260</v>
      </c>
      <c r="C125" s="5" t="s">
        <v>261</v>
      </c>
      <c r="D125" s="5" t="s">
        <v>27</v>
      </c>
      <c r="E125" s="5">
        <v>9765</v>
      </c>
      <c r="F125" s="5">
        <v>24</v>
      </c>
      <c r="G125" s="5">
        <v>9</v>
      </c>
      <c r="H125" s="10">
        <f t="shared" si="10"/>
        <v>0.375</v>
      </c>
      <c r="I125" s="5">
        <v>9</v>
      </c>
      <c r="J125" s="10">
        <f t="shared" si="11"/>
        <v>0.375</v>
      </c>
      <c r="K125" s="9">
        <f t="shared" si="12"/>
        <v>18</v>
      </c>
      <c r="L125" s="10">
        <f t="shared" si="13"/>
        <v>0.75</v>
      </c>
      <c r="M125" s="12">
        <v>0.75</v>
      </c>
      <c r="N125" s="5">
        <v>23</v>
      </c>
      <c r="O125" s="19">
        <f t="shared" si="14"/>
        <v>-1</v>
      </c>
      <c r="P125" s="10">
        <f t="shared" si="15"/>
        <v>-4.1666666666666664E-2</v>
      </c>
      <c r="Q125" s="5">
        <v>0.92</v>
      </c>
      <c r="R125" s="5">
        <v>1</v>
      </c>
      <c r="S125" s="5">
        <v>8</v>
      </c>
      <c r="T125" s="5">
        <v>0</v>
      </c>
      <c r="U125" s="5">
        <v>9</v>
      </c>
      <c r="V125" s="5">
        <v>8</v>
      </c>
      <c r="W125" s="5">
        <v>0</v>
      </c>
      <c r="X125" s="5">
        <v>0</v>
      </c>
      <c r="Y125" s="5">
        <v>0</v>
      </c>
      <c r="Z125" s="5">
        <v>1</v>
      </c>
      <c r="AA125" s="5">
        <v>106</v>
      </c>
      <c r="AB125" s="6">
        <v>1101010.04</v>
      </c>
      <c r="AC125" s="5">
        <v>23</v>
      </c>
      <c r="AD125" s="6">
        <v>2105900</v>
      </c>
      <c r="AE125" s="6">
        <v>12484</v>
      </c>
      <c r="AF125" s="5">
        <v>24</v>
      </c>
      <c r="AG125" s="5">
        <v>18</v>
      </c>
      <c r="AH125" s="6">
        <v>1706400</v>
      </c>
      <c r="AI125" s="6">
        <v>11271</v>
      </c>
      <c r="AJ125" s="6">
        <f t="shared" si="16"/>
        <v>-1213</v>
      </c>
    </row>
    <row r="126" spans="1:36" x14ac:dyDescent="0.25">
      <c r="A126" s="5">
        <v>170901</v>
      </c>
      <c r="B126" s="5" t="s">
        <v>778</v>
      </c>
      <c r="C126" s="5" t="s">
        <v>269</v>
      </c>
      <c r="D126" s="5" t="s">
        <v>27</v>
      </c>
      <c r="E126" s="5">
        <v>4854</v>
      </c>
      <c r="F126" s="5">
        <v>24</v>
      </c>
      <c r="G126" s="5">
        <v>10</v>
      </c>
      <c r="H126" s="10">
        <f t="shared" si="10"/>
        <v>0.41666666666666669</v>
      </c>
      <c r="I126" s="5">
        <v>8</v>
      </c>
      <c r="J126" s="10">
        <f t="shared" si="11"/>
        <v>0.33333333333333331</v>
      </c>
      <c r="K126" s="9">
        <f t="shared" si="12"/>
        <v>18</v>
      </c>
      <c r="L126" s="10">
        <f t="shared" si="13"/>
        <v>0.75</v>
      </c>
      <c r="M126" s="12">
        <v>0.75</v>
      </c>
      <c r="N126" s="5">
        <v>22</v>
      </c>
      <c r="O126" s="19">
        <f t="shared" si="14"/>
        <v>-2</v>
      </c>
      <c r="P126" s="10">
        <f t="shared" si="15"/>
        <v>-8.3333333333333329E-2</v>
      </c>
      <c r="Q126" s="5">
        <v>1.65</v>
      </c>
      <c r="R126" s="5">
        <v>1</v>
      </c>
      <c r="S126" s="5">
        <v>9</v>
      </c>
      <c r="T126" s="5">
        <v>0</v>
      </c>
      <c r="U126" s="5">
        <v>10</v>
      </c>
      <c r="V126" s="5">
        <v>8</v>
      </c>
      <c r="W126" s="5">
        <v>0</v>
      </c>
      <c r="X126" s="5">
        <v>0</v>
      </c>
      <c r="Y126" s="5">
        <v>0</v>
      </c>
      <c r="Z126" s="5">
        <v>0</v>
      </c>
      <c r="AA126" s="5">
        <v>87</v>
      </c>
      <c r="AB126" s="6">
        <v>3199510.91</v>
      </c>
      <c r="AC126" s="5">
        <v>22</v>
      </c>
      <c r="AD126" s="6">
        <v>2744100</v>
      </c>
      <c r="AE126" s="6">
        <v>25267</v>
      </c>
      <c r="AF126" s="5">
        <v>24</v>
      </c>
      <c r="AG126" s="5">
        <v>18</v>
      </c>
      <c r="AH126" s="6">
        <v>2979900</v>
      </c>
      <c r="AI126" s="6">
        <v>25458</v>
      </c>
      <c r="AJ126" s="6">
        <f t="shared" si="16"/>
        <v>191</v>
      </c>
    </row>
    <row r="127" spans="1:36" x14ac:dyDescent="0.25">
      <c r="A127" s="5">
        <v>170291</v>
      </c>
      <c r="B127" s="5" t="s">
        <v>299</v>
      </c>
      <c r="C127" s="5" t="s">
        <v>298</v>
      </c>
      <c r="D127" s="5" t="s">
        <v>27</v>
      </c>
      <c r="E127" s="5">
        <v>615</v>
      </c>
      <c r="F127" s="5">
        <v>4</v>
      </c>
      <c r="G127" s="5">
        <v>0</v>
      </c>
      <c r="H127" s="10">
        <f t="shared" si="10"/>
        <v>0</v>
      </c>
      <c r="I127" s="5">
        <v>3</v>
      </c>
      <c r="J127" s="10">
        <f t="shared" si="11"/>
        <v>0.75</v>
      </c>
      <c r="K127" s="9">
        <f t="shared" si="12"/>
        <v>3</v>
      </c>
      <c r="L127" s="10">
        <f t="shared" si="13"/>
        <v>0.75</v>
      </c>
      <c r="M127" s="12">
        <v>0.75</v>
      </c>
      <c r="N127" s="5">
        <v>4</v>
      </c>
      <c r="O127" s="19">
        <f t="shared" si="14"/>
        <v>0</v>
      </c>
      <c r="P127" s="10">
        <f t="shared" si="15"/>
        <v>0</v>
      </c>
      <c r="Q127" s="5">
        <v>4.88</v>
      </c>
      <c r="R127" s="5">
        <v>0</v>
      </c>
      <c r="S127" s="5">
        <v>0</v>
      </c>
      <c r="T127" s="5">
        <v>0</v>
      </c>
      <c r="U127" s="5">
        <v>0</v>
      </c>
      <c r="V127" s="5">
        <v>3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6">
        <v>3473</v>
      </c>
      <c r="AC127" s="5">
        <v>4</v>
      </c>
      <c r="AD127" s="6">
        <v>169800</v>
      </c>
      <c r="AE127" s="6">
        <v>1814</v>
      </c>
      <c r="AF127" s="5">
        <v>4</v>
      </c>
      <c r="AG127" s="5">
        <v>3</v>
      </c>
      <c r="AH127" s="6">
        <v>179800</v>
      </c>
      <c r="AI127" s="6">
        <v>1608</v>
      </c>
      <c r="AJ127" s="6">
        <f t="shared" si="16"/>
        <v>-206</v>
      </c>
    </row>
    <row r="128" spans="1:36" x14ac:dyDescent="0.25">
      <c r="A128" s="5">
        <v>170390</v>
      </c>
      <c r="B128" s="5" t="s">
        <v>385</v>
      </c>
      <c r="C128" s="5" t="s">
        <v>356</v>
      </c>
      <c r="D128" s="5" t="s">
        <v>27</v>
      </c>
      <c r="E128" s="5">
        <v>2676</v>
      </c>
      <c r="F128" s="5">
        <v>4</v>
      </c>
      <c r="G128" s="5">
        <v>1</v>
      </c>
      <c r="H128" s="10">
        <f t="shared" si="10"/>
        <v>0.25</v>
      </c>
      <c r="I128" s="5">
        <v>2</v>
      </c>
      <c r="J128" s="10">
        <f t="shared" si="11"/>
        <v>0.5</v>
      </c>
      <c r="K128" s="9">
        <f t="shared" si="12"/>
        <v>3</v>
      </c>
      <c r="L128" s="10">
        <f t="shared" si="13"/>
        <v>0.75</v>
      </c>
      <c r="M128" s="12">
        <v>0.75</v>
      </c>
      <c r="N128" s="5">
        <v>6</v>
      </c>
      <c r="O128" s="19">
        <f t="shared" si="14"/>
        <v>2</v>
      </c>
      <c r="P128" s="10">
        <f t="shared" si="15"/>
        <v>0.5</v>
      </c>
      <c r="Q128" s="5">
        <v>0.75</v>
      </c>
      <c r="R128" s="5">
        <v>0</v>
      </c>
      <c r="S128" s="5">
        <v>1</v>
      </c>
      <c r="T128" s="5">
        <v>0</v>
      </c>
      <c r="U128" s="5">
        <v>1</v>
      </c>
      <c r="V128" s="5">
        <v>2</v>
      </c>
      <c r="W128" s="5">
        <v>0</v>
      </c>
      <c r="X128" s="5">
        <v>0</v>
      </c>
      <c r="Y128" s="5">
        <v>0</v>
      </c>
      <c r="Z128" s="5">
        <v>0</v>
      </c>
      <c r="AA128" s="5">
        <v>8</v>
      </c>
      <c r="AB128" s="6">
        <v>63899.4</v>
      </c>
      <c r="AC128" s="5">
        <v>6</v>
      </c>
      <c r="AD128" s="6">
        <v>981600</v>
      </c>
      <c r="AE128" s="6">
        <v>9288</v>
      </c>
      <c r="AF128" s="5">
        <v>4</v>
      </c>
      <c r="AG128" s="5">
        <v>3</v>
      </c>
      <c r="AH128" s="6">
        <v>776700</v>
      </c>
      <c r="AI128" s="6">
        <v>8743</v>
      </c>
      <c r="AJ128" s="6">
        <f t="shared" si="16"/>
        <v>-545</v>
      </c>
    </row>
    <row r="129" spans="1:36" x14ac:dyDescent="0.25">
      <c r="A129" s="5">
        <v>170484</v>
      </c>
      <c r="B129" s="5" t="s">
        <v>475</v>
      </c>
      <c r="C129" s="5" t="s">
        <v>466</v>
      </c>
      <c r="D129" s="5" t="s">
        <v>27</v>
      </c>
      <c r="E129" s="5">
        <v>1874</v>
      </c>
      <c r="F129" s="5">
        <v>4</v>
      </c>
      <c r="G129" s="5">
        <v>0</v>
      </c>
      <c r="H129" s="10">
        <f t="shared" si="10"/>
        <v>0</v>
      </c>
      <c r="I129" s="5">
        <v>3</v>
      </c>
      <c r="J129" s="10">
        <f t="shared" si="11"/>
        <v>0.75</v>
      </c>
      <c r="K129" s="9">
        <f t="shared" si="12"/>
        <v>3</v>
      </c>
      <c r="L129" s="10">
        <f t="shared" si="13"/>
        <v>0.75</v>
      </c>
      <c r="M129" s="12">
        <v>0.75</v>
      </c>
      <c r="N129" s="5">
        <v>4</v>
      </c>
      <c r="O129" s="19">
        <f t="shared" si="14"/>
        <v>0</v>
      </c>
      <c r="P129" s="10">
        <f t="shared" si="15"/>
        <v>0</v>
      </c>
      <c r="Q129" s="5">
        <v>1.6</v>
      </c>
      <c r="R129" s="5">
        <v>0</v>
      </c>
      <c r="S129" s="5">
        <v>0</v>
      </c>
      <c r="T129" s="5">
        <v>0</v>
      </c>
      <c r="U129" s="5">
        <v>0</v>
      </c>
      <c r="V129" s="5">
        <v>3</v>
      </c>
      <c r="W129" s="5">
        <v>0</v>
      </c>
      <c r="X129" s="5">
        <v>0</v>
      </c>
      <c r="Y129" s="5">
        <v>0</v>
      </c>
      <c r="Z129" s="5">
        <v>0</v>
      </c>
      <c r="AA129" s="5">
        <v>2</v>
      </c>
      <c r="AB129" s="6">
        <v>5755.03</v>
      </c>
      <c r="AC129" s="5">
        <v>4</v>
      </c>
      <c r="AD129" s="6">
        <v>741600</v>
      </c>
      <c r="AE129" s="6">
        <v>5203</v>
      </c>
      <c r="AF129" s="5">
        <v>4</v>
      </c>
      <c r="AG129" s="5">
        <v>3</v>
      </c>
      <c r="AH129" s="6">
        <v>699900</v>
      </c>
      <c r="AI129" s="6">
        <v>4421</v>
      </c>
      <c r="AJ129" s="6">
        <f t="shared" si="16"/>
        <v>-782</v>
      </c>
    </row>
    <row r="130" spans="1:36" x14ac:dyDescent="0.25">
      <c r="A130" s="5">
        <v>170956</v>
      </c>
      <c r="B130" s="5" t="s">
        <v>810</v>
      </c>
      <c r="C130" s="5" t="s">
        <v>514</v>
      </c>
      <c r="D130" s="5" t="s">
        <v>27</v>
      </c>
      <c r="E130" s="5">
        <v>1326</v>
      </c>
      <c r="F130" s="5">
        <v>4</v>
      </c>
      <c r="G130" s="5">
        <v>0</v>
      </c>
      <c r="H130" s="10">
        <f t="shared" ref="H130:H193" si="17">G130/F130</f>
        <v>0</v>
      </c>
      <c r="I130" s="5">
        <v>3</v>
      </c>
      <c r="J130" s="10">
        <f t="shared" ref="J130:J193" si="18">I130/F130</f>
        <v>0.75</v>
      </c>
      <c r="K130" s="9">
        <f t="shared" ref="K130:K193" si="19">G130+I130</f>
        <v>3</v>
      </c>
      <c r="L130" s="10">
        <f t="shared" ref="L130:L193" si="20">K130/F130</f>
        <v>0.75</v>
      </c>
      <c r="M130" s="12">
        <v>0.75</v>
      </c>
      <c r="N130" s="5">
        <v>4</v>
      </c>
      <c r="O130" s="19">
        <f t="shared" si="14"/>
        <v>0</v>
      </c>
      <c r="P130" s="10">
        <f t="shared" si="15"/>
        <v>0</v>
      </c>
      <c r="Q130" s="5">
        <v>2.2599999999999998</v>
      </c>
      <c r="R130" s="5">
        <v>0</v>
      </c>
      <c r="S130" s="5">
        <v>0</v>
      </c>
      <c r="T130" s="5">
        <v>0</v>
      </c>
      <c r="U130" s="5">
        <v>0</v>
      </c>
      <c r="V130" s="5">
        <v>3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6">
        <v>6482.69</v>
      </c>
      <c r="AC130" s="5">
        <v>4</v>
      </c>
      <c r="AD130" s="6">
        <v>279600</v>
      </c>
      <c r="AE130" s="6">
        <v>2216</v>
      </c>
      <c r="AF130" s="5">
        <v>4</v>
      </c>
      <c r="AG130" s="5">
        <v>3</v>
      </c>
      <c r="AH130" s="6">
        <v>275400</v>
      </c>
      <c r="AI130" s="6">
        <v>2147</v>
      </c>
      <c r="AJ130" s="6">
        <f t="shared" si="16"/>
        <v>-69</v>
      </c>
    </row>
    <row r="131" spans="1:36" x14ac:dyDescent="0.25">
      <c r="A131" s="5">
        <v>170533</v>
      </c>
      <c r="B131" s="5" t="s">
        <v>521</v>
      </c>
      <c r="C131" s="5" t="s">
        <v>522</v>
      </c>
      <c r="D131" s="5" t="s">
        <v>27</v>
      </c>
      <c r="E131" s="5">
        <v>37010</v>
      </c>
      <c r="F131" s="5">
        <v>340</v>
      </c>
      <c r="G131" s="5">
        <v>66</v>
      </c>
      <c r="H131" s="10">
        <f t="shared" si="17"/>
        <v>0.19411764705882353</v>
      </c>
      <c r="I131" s="5">
        <v>188</v>
      </c>
      <c r="J131" s="10">
        <f t="shared" si="18"/>
        <v>0.55294117647058827</v>
      </c>
      <c r="K131" s="9">
        <f t="shared" si="19"/>
        <v>254</v>
      </c>
      <c r="L131" s="10">
        <f t="shared" si="20"/>
        <v>0.74705882352941178</v>
      </c>
      <c r="M131" s="12">
        <v>0.75</v>
      </c>
      <c r="N131" s="5">
        <v>359</v>
      </c>
      <c r="O131" s="19">
        <f t="shared" si="14"/>
        <v>19</v>
      </c>
      <c r="P131" s="10">
        <f t="shared" si="15"/>
        <v>5.5882352941176473E-2</v>
      </c>
      <c r="Q131" s="5">
        <v>5.08</v>
      </c>
      <c r="R131" s="5">
        <v>31</v>
      </c>
      <c r="S131" s="5">
        <v>19</v>
      </c>
      <c r="T131" s="5">
        <v>16</v>
      </c>
      <c r="U131" s="5">
        <v>66</v>
      </c>
      <c r="V131" s="5">
        <v>181</v>
      </c>
      <c r="W131" s="5">
        <v>4</v>
      </c>
      <c r="X131" s="5">
        <v>1</v>
      </c>
      <c r="Y131" s="5">
        <v>0</v>
      </c>
      <c r="Z131" s="5">
        <v>2</v>
      </c>
      <c r="AA131" s="5">
        <v>1689</v>
      </c>
      <c r="AB131" s="6">
        <v>16022414.289999999</v>
      </c>
      <c r="AC131" s="5">
        <v>359</v>
      </c>
      <c r="AD131" s="6">
        <v>47547900</v>
      </c>
      <c r="AE131" s="6">
        <v>251991</v>
      </c>
      <c r="AF131" s="5">
        <v>340</v>
      </c>
      <c r="AG131" s="5">
        <v>254</v>
      </c>
      <c r="AH131" s="6">
        <v>44275400</v>
      </c>
      <c r="AI131" s="6">
        <v>243759</v>
      </c>
      <c r="AJ131" s="6">
        <f t="shared" si="16"/>
        <v>-8232</v>
      </c>
    </row>
    <row r="132" spans="1:36" x14ac:dyDescent="0.25">
      <c r="A132" s="5">
        <v>170170</v>
      </c>
      <c r="B132" s="5" t="s">
        <v>190</v>
      </c>
      <c r="C132" s="5" t="s">
        <v>83</v>
      </c>
      <c r="D132" s="5" t="s">
        <v>27</v>
      </c>
      <c r="E132" s="5">
        <v>16718</v>
      </c>
      <c r="F132" s="5">
        <v>457</v>
      </c>
      <c r="G132" s="5">
        <v>25</v>
      </c>
      <c r="H132" s="10">
        <f t="shared" si="17"/>
        <v>5.4704595185995623E-2</v>
      </c>
      <c r="I132" s="5">
        <v>316</v>
      </c>
      <c r="J132" s="10">
        <f t="shared" si="18"/>
        <v>0.69146608315098468</v>
      </c>
      <c r="K132" s="9">
        <f t="shared" si="19"/>
        <v>341</v>
      </c>
      <c r="L132" s="10">
        <f t="shared" si="20"/>
        <v>0.74617067833698025</v>
      </c>
      <c r="M132" s="12">
        <v>0.75</v>
      </c>
      <c r="N132" s="5">
        <v>454</v>
      </c>
      <c r="O132" s="19">
        <f t="shared" si="14"/>
        <v>-3</v>
      </c>
      <c r="P132" s="10">
        <f t="shared" si="15"/>
        <v>-6.5645514223194746E-3</v>
      </c>
      <c r="Q132" s="5">
        <v>18.899999999999999</v>
      </c>
      <c r="R132" s="5">
        <v>9</v>
      </c>
      <c r="S132" s="5">
        <v>16</v>
      </c>
      <c r="T132" s="5">
        <v>0</v>
      </c>
      <c r="U132" s="5">
        <v>25</v>
      </c>
      <c r="V132" s="5">
        <v>315</v>
      </c>
      <c r="W132" s="5">
        <v>1</v>
      </c>
      <c r="X132" s="5">
        <v>0</v>
      </c>
      <c r="Y132" s="5">
        <v>0</v>
      </c>
      <c r="Z132" s="5">
        <v>0</v>
      </c>
      <c r="AA132" s="5">
        <v>540</v>
      </c>
      <c r="AB132" s="6">
        <v>4975329.43</v>
      </c>
      <c r="AC132" s="5">
        <v>454</v>
      </c>
      <c r="AD132" s="6">
        <v>89944200</v>
      </c>
      <c r="AE132" s="6">
        <v>687627</v>
      </c>
      <c r="AF132" s="5">
        <v>457</v>
      </c>
      <c r="AG132" s="5">
        <v>341</v>
      </c>
      <c r="AH132" s="6">
        <v>88238600</v>
      </c>
      <c r="AI132" s="6">
        <v>676162</v>
      </c>
      <c r="AJ132" s="6">
        <f t="shared" si="16"/>
        <v>-11465</v>
      </c>
    </row>
    <row r="133" spans="1:36" x14ac:dyDescent="0.25">
      <c r="A133" s="5">
        <v>171025</v>
      </c>
      <c r="B133" s="5" t="s">
        <v>843</v>
      </c>
      <c r="C133" s="5" t="s">
        <v>52</v>
      </c>
      <c r="D133" s="5" t="s">
        <v>27</v>
      </c>
      <c r="E133" s="5">
        <v>1333</v>
      </c>
      <c r="F133" s="5">
        <v>31</v>
      </c>
      <c r="G133" s="5">
        <v>4</v>
      </c>
      <c r="H133" s="10">
        <f t="shared" si="17"/>
        <v>0.12903225806451613</v>
      </c>
      <c r="I133" s="5">
        <v>19</v>
      </c>
      <c r="J133" s="10">
        <f t="shared" si="18"/>
        <v>0.61290322580645162</v>
      </c>
      <c r="K133" s="9">
        <f t="shared" si="19"/>
        <v>23</v>
      </c>
      <c r="L133" s="10">
        <f t="shared" si="20"/>
        <v>0.74193548387096775</v>
      </c>
      <c r="M133" s="12">
        <v>0.74</v>
      </c>
      <c r="N133" s="5">
        <v>28</v>
      </c>
      <c r="O133" s="19">
        <f t="shared" si="14"/>
        <v>-3</v>
      </c>
      <c r="P133" s="10">
        <f t="shared" si="15"/>
        <v>-9.6774193548387094E-2</v>
      </c>
      <c r="Q133" s="5">
        <v>14.25</v>
      </c>
      <c r="R133" s="5">
        <v>4</v>
      </c>
      <c r="S133" s="5">
        <v>0</v>
      </c>
      <c r="T133" s="5">
        <v>0</v>
      </c>
      <c r="U133" s="5">
        <v>4</v>
      </c>
      <c r="V133" s="5">
        <v>19</v>
      </c>
      <c r="W133" s="5">
        <v>0</v>
      </c>
      <c r="X133" s="5">
        <v>0</v>
      </c>
      <c r="Y133" s="5">
        <v>0</v>
      </c>
      <c r="Z133" s="5">
        <v>0</v>
      </c>
      <c r="AA133" s="5">
        <v>3</v>
      </c>
      <c r="AB133" s="6">
        <v>29656.21</v>
      </c>
      <c r="AC133" s="5">
        <v>28</v>
      </c>
      <c r="AD133" s="6">
        <v>2401000</v>
      </c>
      <c r="AE133" s="6">
        <v>16120</v>
      </c>
      <c r="AF133" s="5">
        <v>31</v>
      </c>
      <c r="AG133" s="5">
        <v>23</v>
      </c>
      <c r="AH133" s="6">
        <v>2656500</v>
      </c>
      <c r="AI133" s="6">
        <v>17466</v>
      </c>
      <c r="AJ133" s="6">
        <f t="shared" si="16"/>
        <v>1346</v>
      </c>
    </row>
    <row r="134" spans="1:36" x14ac:dyDescent="0.25">
      <c r="A134" s="5">
        <v>170655</v>
      </c>
      <c r="B134" s="5" t="s">
        <v>631</v>
      </c>
      <c r="C134" s="5" t="s">
        <v>623</v>
      </c>
      <c r="D134" s="5" t="s">
        <v>27</v>
      </c>
      <c r="E134" s="5">
        <v>15134</v>
      </c>
      <c r="F134" s="5">
        <v>50</v>
      </c>
      <c r="G134" s="5">
        <v>4</v>
      </c>
      <c r="H134" s="10">
        <f t="shared" si="17"/>
        <v>0.08</v>
      </c>
      <c r="I134" s="5">
        <v>33</v>
      </c>
      <c r="J134" s="10">
        <f t="shared" si="18"/>
        <v>0.66</v>
      </c>
      <c r="K134" s="9">
        <f t="shared" si="19"/>
        <v>37</v>
      </c>
      <c r="L134" s="10">
        <f t="shared" si="20"/>
        <v>0.74</v>
      </c>
      <c r="M134" s="12">
        <v>0.74</v>
      </c>
      <c r="N134" s="5">
        <v>51</v>
      </c>
      <c r="O134" s="19">
        <f t="shared" si="14"/>
        <v>1</v>
      </c>
      <c r="P134" s="10">
        <f t="shared" si="15"/>
        <v>0.02</v>
      </c>
      <c r="Q134" s="5">
        <v>2.1800000000000002</v>
      </c>
      <c r="R134" s="5">
        <v>3</v>
      </c>
      <c r="S134" s="5">
        <v>1</v>
      </c>
      <c r="T134" s="5">
        <v>0</v>
      </c>
      <c r="U134" s="5">
        <v>4</v>
      </c>
      <c r="V134" s="5">
        <v>32</v>
      </c>
      <c r="W134" s="5">
        <v>1</v>
      </c>
      <c r="X134" s="5">
        <v>0</v>
      </c>
      <c r="Y134" s="5">
        <v>0</v>
      </c>
      <c r="Z134" s="5">
        <v>0</v>
      </c>
      <c r="AA134" s="5">
        <v>19</v>
      </c>
      <c r="AB134" s="6">
        <v>51452.29</v>
      </c>
      <c r="AC134" s="5">
        <v>51</v>
      </c>
      <c r="AD134" s="6">
        <v>7539000</v>
      </c>
      <c r="AE134" s="6">
        <v>50806</v>
      </c>
      <c r="AF134" s="5">
        <v>50</v>
      </c>
      <c r="AG134" s="5">
        <v>37</v>
      </c>
      <c r="AH134" s="6">
        <v>7326200</v>
      </c>
      <c r="AI134" s="6">
        <v>45900</v>
      </c>
      <c r="AJ134" s="6">
        <f t="shared" si="16"/>
        <v>-4906</v>
      </c>
    </row>
    <row r="135" spans="1:36" x14ac:dyDescent="0.25">
      <c r="A135" s="5">
        <v>170734</v>
      </c>
      <c r="B135" s="5" t="s">
        <v>706</v>
      </c>
      <c r="C135" s="5" t="s">
        <v>46</v>
      </c>
      <c r="D135" s="5" t="s">
        <v>27</v>
      </c>
      <c r="E135" s="5">
        <v>128</v>
      </c>
      <c r="F135" s="5">
        <v>23</v>
      </c>
      <c r="G135" s="5">
        <v>9</v>
      </c>
      <c r="H135" s="10">
        <f t="shared" si="17"/>
        <v>0.39130434782608697</v>
      </c>
      <c r="I135" s="5">
        <v>8</v>
      </c>
      <c r="J135" s="10">
        <f t="shared" si="18"/>
        <v>0.34782608695652173</v>
      </c>
      <c r="K135" s="9">
        <f t="shared" si="19"/>
        <v>17</v>
      </c>
      <c r="L135" s="10">
        <f t="shared" si="20"/>
        <v>0.73913043478260865</v>
      </c>
      <c r="M135" s="12">
        <v>0.74</v>
      </c>
      <c r="N135" s="5">
        <v>26</v>
      </c>
      <c r="O135" s="19">
        <f t="shared" si="14"/>
        <v>3</v>
      </c>
      <c r="P135" s="10">
        <f t="shared" si="15"/>
        <v>0.13043478260869565</v>
      </c>
      <c r="Q135" s="5">
        <v>62.5</v>
      </c>
      <c r="R135" s="5">
        <v>9</v>
      </c>
      <c r="S135" s="5">
        <v>0</v>
      </c>
      <c r="T135" s="5">
        <v>0</v>
      </c>
      <c r="U135" s="5">
        <v>9</v>
      </c>
      <c r="V135" s="5">
        <v>7</v>
      </c>
      <c r="W135" s="5">
        <v>0</v>
      </c>
      <c r="X135" s="5">
        <v>1</v>
      </c>
      <c r="Y135" s="5">
        <v>0</v>
      </c>
      <c r="Z135" s="5">
        <v>0</v>
      </c>
      <c r="AA135" s="5">
        <v>126</v>
      </c>
      <c r="AB135" s="6">
        <v>1141752.94</v>
      </c>
      <c r="AC135" s="5">
        <v>26</v>
      </c>
      <c r="AD135" s="6">
        <v>1744600</v>
      </c>
      <c r="AE135" s="6">
        <v>13178</v>
      </c>
      <c r="AF135" s="5">
        <v>23</v>
      </c>
      <c r="AG135" s="5">
        <v>17</v>
      </c>
      <c r="AH135" s="6">
        <v>1479200</v>
      </c>
      <c r="AI135" s="6">
        <v>11124</v>
      </c>
      <c r="AJ135" s="6">
        <f t="shared" si="16"/>
        <v>-2054</v>
      </c>
    </row>
    <row r="136" spans="1:36" x14ac:dyDescent="0.25">
      <c r="A136" s="5">
        <v>170728</v>
      </c>
      <c r="B136" s="5" t="s">
        <v>700</v>
      </c>
      <c r="C136" s="5" t="s">
        <v>449</v>
      </c>
      <c r="D136" s="5" t="s">
        <v>27</v>
      </c>
      <c r="E136" s="5">
        <v>1155</v>
      </c>
      <c r="F136" s="5">
        <v>23</v>
      </c>
      <c r="G136" s="5">
        <v>2</v>
      </c>
      <c r="H136" s="10">
        <f t="shared" si="17"/>
        <v>8.6956521739130432E-2</v>
      </c>
      <c r="I136" s="5">
        <v>15</v>
      </c>
      <c r="J136" s="10">
        <f t="shared" si="18"/>
        <v>0.65217391304347827</v>
      </c>
      <c r="K136" s="9">
        <f t="shared" si="19"/>
        <v>17</v>
      </c>
      <c r="L136" s="10">
        <f t="shared" si="20"/>
        <v>0.73913043478260865</v>
      </c>
      <c r="M136" s="12">
        <v>0.74</v>
      </c>
      <c r="N136" s="5">
        <v>20</v>
      </c>
      <c r="O136" s="19">
        <f t="shared" si="14"/>
        <v>-3</v>
      </c>
      <c r="P136" s="10">
        <f t="shared" si="15"/>
        <v>-0.13043478260869565</v>
      </c>
      <c r="Q136" s="5">
        <v>12.99</v>
      </c>
      <c r="R136" s="5">
        <v>2</v>
      </c>
      <c r="S136" s="5">
        <v>0</v>
      </c>
      <c r="T136" s="5">
        <v>0</v>
      </c>
      <c r="U136" s="5">
        <v>2</v>
      </c>
      <c r="V136" s="5">
        <v>15</v>
      </c>
      <c r="W136" s="5">
        <v>0</v>
      </c>
      <c r="X136" s="5">
        <v>0</v>
      </c>
      <c r="Y136" s="5">
        <v>0</v>
      </c>
      <c r="Z136" s="5">
        <v>0</v>
      </c>
      <c r="AA136" s="5">
        <v>8</v>
      </c>
      <c r="AB136" s="6">
        <v>29106.34</v>
      </c>
      <c r="AC136" s="5">
        <v>20</v>
      </c>
      <c r="AD136" s="6">
        <v>1663000</v>
      </c>
      <c r="AE136" s="6">
        <v>13484</v>
      </c>
      <c r="AF136" s="5">
        <v>23</v>
      </c>
      <c r="AG136" s="5">
        <v>17</v>
      </c>
      <c r="AH136" s="6">
        <v>2055400</v>
      </c>
      <c r="AI136" s="6">
        <v>14448</v>
      </c>
      <c r="AJ136" s="6">
        <f t="shared" si="16"/>
        <v>964</v>
      </c>
    </row>
    <row r="137" spans="1:36" x14ac:dyDescent="0.25">
      <c r="A137" s="5">
        <v>170582</v>
      </c>
      <c r="B137" s="5" t="s">
        <v>562</v>
      </c>
      <c r="C137" s="5" t="s">
        <v>563</v>
      </c>
      <c r="D137" s="5" t="s">
        <v>27</v>
      </c>
      <c r="E137" s="5">
        <v>17697</v>
      </c>
      <c r="F137" s="5">
        <v>433</v>
      </c>
      <c r="G137" s="5">
        <v>63</v>
      </c>
      <c r="H137" s="10">
        <f t="shared" si="17"/>
        <v>0.14549653579676675</v>
      </c>
      <c r="I137" s="5">
        <v>256</v>
      </c>
      <c r="J137" s="10">
        <f t="shared" si="18"/>
        <v>0.59122401847575057</v>
      </c>
      <c r="K137" s="9">
        <f t="shared" si="19"/>
        <v>319</v>
      </c>
      <c r="L137" s="10">
        <f t="shared" si="20"/>
        <v>0.73672055427251737</v>
      </c>
      <c r="M137" s="12">
        <v>0.74</v>
      </c>
      <c r="N137" s="5">
        <v>413</v>
      </c>
      <c r="O137" s="19">
        <f t="shared" si="14"/>
        <v>-20</v>
      </c>
      <c r="P137" s="10">
        <f t="shared" si="15"/>
        <v>-4.6189376443418015E-2</v>
      </c>
      <c r="Q137" s="5">
        <v>14.47</v>
      </c>
      <c r="R137" s="5">
        <v>46</v>
      </c>
      <c r="S137" s="5">
        <v>9</v>
      </c>
      <c r="T137" s="5">
        <v>8</v>
      </c>
      <c r="U137" s="5">
        <v>63</v>
      </c>
      <c r="V137" s="5">
        <v>253</v>
      </c>
      <c r="W137" s="5">
        <v>3</v>
      </c>
      <c r="X137" s="5">
        <v>0</v>
      </c>
      <c r="Y137" s="5">
        <v>0</v>
      </c>
      <c r="Z137" s="5">
        <v>0</v>
      </c>
      <c r="AA137" s="5">
        <v>1046</v>
      </c>
      <c r="AB137" s="6">
        <v>8571044.6999999993</v>
      </c>
      <c r="AC137" s="5">
        <v>413</v>
      </c>
      <c r="AD137" s="6">
        <v>54641800</v>
      </c>
      <c r="AE137" s="6">
        <v>336657</v>
      </c>
      <c r="AF137" s="5">
        <v>433</v>
      </c>
      <c r="AG137" s="5">
        <v>319</v>
      </c>
      <c r="AH137" s="6">
        <v>55708500</v>
      </c>
      <c r="AI137" s="6">
        <v>321851</v>
      </c>
      <c r="AJ137" s="6">
        <f t="shared" si="16"/>
        <v>-14806</v>
      </c>
    </row>
    <row r="138" spans="1:36" x14ac:dyDescent="0.25">
      <c r="A138" s="5">
        <v>170537</v>
      </c>
      <c r="B138" s="5" t="s">
        <v>526</v>
      </c>
      <c r="C138" s="5" t="s">
        <v>522</v>
      </c>
      <c r="D138" s="5" t="s">
        <v>27</v>
      </c>
      <c r="E138" s="5">
        <v>6156</v>
      </c>
      <c r="F138" s="5">
        <v>34</v>
      </c>
      <c r="G138" s="5">
        <v>11</v>
      </c>
      <c r="H138" s="10">
        <f t="shared" si="17"/>
        <v>0.3235294117647059</v>
      </c>
      <c r="I138" s="5">
        <v>14</v>
      </c>
      <c r="J138" s="10">
        <f t="shared" si="18"/>
        <v>0.41176470588235292</v>
      </c>
      <c r="K138" s="9">
        <f t="shared" si="19"/>
        <v>25</v>
      </c>
      <c r="L138" s="10">
        <f t="shared" si="20"/>
        <v>0.73529411764705888</v>
      </c>
      <c r="M138" s="12">
        <v>0.74</v>
      </c>
      <c r="N138" s="5">
        <v>37</v>
      </c>
      <c r="O138" s="19">
        <f t="shared" si="14"/>
        <v>3</v>
      </c>
      <c r="P138" s="10">
        <f t="shared" si="15"/>
        <v>8.8235294117647065E-2</v>
      </c>
      <c r="Q138" s="5">
        <v>2.27</v>
      </c>
      <c r="R138" s="5">
        <v>4</v>
      </c>
      <c r="S138" s="5">
        <v>4</v>
      </c>
      <c r="T138" s="5">
        <v>3</v>
      </c>
      <c r="U138" s="5">
        <v>11</v>
      </c>
      <c r="V138" s="5">
        <v>13</v>
      </c>
      <c r="W138" s="5">
        <v>0</v>
      </c>
      <c r="X138" s="5">
        <v>0</v>
      </c>
      <c r="Y138" s="5">
        <v>0</v>
      </c>
      <c r="Z138" s="5">
        <v>1</v>
      </c>
      <c r="AA138" s="5">
        <v>323</v>
      </c>
      <c r="AB138" s="6">
        <v>2859772.57</v>
      </c>
      <c r="AC138" s="5">
        <v>37</v>
      </c>
      <c r="AD138" s="6">
        <v>5841300</v>
      </c>
      <c r="AE138" s="6">
        <v>42241</v>
      </c>
      <c r="AF138" s="5">
        <v>34</v>
      </c>
      <c r="AG138" s="5">
        <v>25</v>
      </c>
      <c r="AH138" s="6">
        <v>4821100</v>
      </c>
      <c r="AI138" s="6">
        <v>36875</v>
      </c>
      <c r="AJ138" s="6">
        <f t="shared" si="16"/>
        <v>-5366</v>
      </c>
    </row>
    <row r="139" spans="1:36" x14ac:dyDescent="0.25">
      <c r="A139" s="5">
        <v>170740</v>
      </c>
      <c r="B139" s="5" t="s">
        <v>712</v>
      </c>
      <c r="C139" s="5" t="s">
        <v>338</v>
      </c>
      <c r="D139" s="5" t="s">
        <v>27</v>
      </c>
      <c r="E139" s="5">
        <v>743</v>
      </c>
      <c r="F139" s="5">
        <v>30</v>
      </c>
      <c r="G139" s="5">
        <v>4</v>
      </c>
      <c r="H139" s="10">
        <f t="shared" si="17"/>
        <v>0.13333333333333333</v>
      </c>
      <c r="I139" s="5">
        <v>18</v>
      </c>
      <c r="J139" s="10">
        <f t="shared" si="18"/>
        <v>0.6</v>
      </c>
      <c r="K139" s="9">
        <f t="shared" si="19"/>
        <v>22</v>
      </c>
      <c r="L139" s="10">
        <f t="shared" si="20"/>
        <v>0.73333333333333328</v>
      </c>
      <c r="M139" s="12">
        <v>0.73</v>
      </c>
      <c r="N139" s="5">
        <v>30</v>
      </c>
      <c r="O139" s="19">
        <f t="shared" si="14"/>
        <v>0</v>
      </c>
      <c r="P139" s="10">
        <f t="shared" si="15"/>
        <v>0</v>
      </c>
      <c r="Q139" s="5">
        <v>24.23</v>
      </c>
      <c r="R139" s="5">
        <v>3</v>
      </c>
      <c r="S139" s="5">
        <v>1</v>
      </c>
      <c r="T139" s="5">
        <v>0</v>
      </c>
      <c r="U139" s="5">
        <v>4</v>
      </c>
      <c r="V139" s="5">
        <v>18</v>
      </c>
      <c r="W139" s="5">
        <v>0</v>
      </c>
      <c r="X139" s="5">
        <v>0</v>
      </c>
      <c r="Y139" s="5">
        <v>0</v>
      </c>
      <c r="Z139" s="5">
        <v>0</v>
      </c>
      <c r="AA139" s="5">
        <v>20</v>
      </c>
      <c r="AB139" s="6">
        <v>193787.3</v>
      </c>
      <c r="AC139" s="5">
        <v>30</v>
      </c>
      <c r="AD139" s="6">
        <v>5062400</v>
      </c>
      <c r="AE139" s="6">
        <v>37846</v>
      </c>
      <c r="AF139" s="5">
        <v>30</v>
      </c>
      <c r="AG139" s="5">
        <v>22</v>
      </c>
      <c r="AH139" s="6">
        <v>4777300</v>
      </c>
      <c r="AI139" s="6">
        <v>34295</v>
      </c>
      <c r="AJ139" s="6">
        <f t="shared" si="16"/>
        <v>-3551</v>
      </c>
    </row>
    <row r="140" spans="1:36" x14ac:dyDescent="0.25">
      <c r="A140" s="5">
        <v>170989</v>
      </c>
      <c r="B140" s="5" t="s">
        <v>817</v>
      </c>
      <c r="C140" s="5" t="s">
        <v>818</v>
      </c>
      <c r="D140" s="5" t="s">
        <v>27</v>
      </c>
      <c r="E140" s="5">
        <v>4226</v>
      </c>
      <c r="F140" s="5">
        <v>11</v>
      </c>
      <c r="G140" s="5">
        <v>6</v>
      </c>
      <c r="H140" s="10">
        <f t="shared" si="17"/>
        <v>0.54545454545454541</v>
      </c>
      <c r="I140" s="5">
        <v>2</v>
      </c>
      <c r="J140" s="10">
        <f t="shared" si="18"/>
        <v>0.18181818181818182</v>
      </c>
      <c r="K140" s="9">
        <f t="shared" si="19"/>
        <v>8</v>
      </c>
      <c r="L140" s="10">
        <f t="shared" si="20"/>
        <v>0.72727272727272729</v>
      </c>
      <c r="M140" s="12">
        <v>0.73</v>
      </c>
      <c r="N140" s="5">
        <v>9</v>
      </c>
      <c r="O140" s="19">
        <f t="shared" si="14"/>
        <v>-2</v>
      </c>
      <c r="P140" s="10">
        <f t="shared" si="15"/>
        <v>-0.18181818181818182</v>
      </c>
      <c r="Q140" s="5">
        <v>0.47</v>
      </c>
      <c r="R140" s="5">
        <v>4</v>
      </c>
      <c r="S140" s="5">
        <v>2</v>
      </c>
      <c r="T140" s="5">
        <v>0</v>
      </c>
      <c r="U140" s="5">
        <v>6</v>
      </c>
      <c r="V140" s="5">
        <v>1</v>
      </c>
      <c r="W140" s="5">
        <v>0</v>
      </c>
      <c r="X140" s="5">
        <v>0</v>
      </c>
      <c r="Y140" s="5">
        <v>0</v>
      </c>
      <c r="Z140" s="5">
        <v>1</v>
      </c>
      <c r="AA140" s="5">
        <v>35</v>
      </c>
      <c r="AB140" s="6">
        <v>374439.08</v>
      </c>
      <c r="AC140" s="5">
        <v>9</v>
      </c>
      <c r="AD140" s="6">
        <v>1495400</v>
      </c>
      <c r="AE140" s="6">
        <v>7326</v>
      </c>
      <c r="AF140" s="5">
        <v>11</v>
      </c>
      <c r="AG140" s="5">
        <v>8</v>
      </c>
      <c r="AH140" s="6">
        <v>1304900</v>
      </c>
      <c r="AI140" s="6">
        <v>4934</v>
      </c>
      <c r="AJ140" s="6">
        <f t="shared" si="16"/>
        <v>-2392</v>
      </c>
    </row>
    <row r="141" spans="1:36" x14ac:dyDescent="0.25">
      <c r="A141" s="5">
        <v>170453</v>
      </c>
      <c r="B141" s="5" t="s">
        <v>446</v>
      </c>
      <c r="C141" s="5" t="s">
        <v>75</v>
      </c>
      <c r="D141" s="5" t="s">
        <v>27</v>
      </c>
      <c r="E141" s="5">
        <v>13032</v>
      </c>
      <c r="F141" s="5">
        <v>11</v>
      </c>
      <c r="G141" s="5">
        <v>1</v>
      </c>
      <c r="H141" s="10">
        <f t="shared" si="17"/>
        <v>9.0909090909090912E-2</v>
      </c>
      <c r="I141" s="5">
        <v>7</v>
      </c>
      <c r="J141" s="10">
        <f t="shared" si="18"/>
        <v>0.63636363636363635</v>
      </c>
      <c r="K141" s="9">
        <f t="shared" si="19"/>
        <v>8</v>
      </c>
      <c r="L141" s="10">
        <f t="shared" si="20"/>
        <v>0.72727272727272729</v>
      </c>
      <c r="M141" s="12">
        <v>0.73</v>
      </c>
      <c r="N141" s="5">
        <v>11</v>
      </c>
      <c r="O141" s="19">
        <f t="shared" si="14"/>
        <v>0</v>
      </c>
      <c r="P141" s="10">
        <f t="shared" si="15"/>
        <v>0</v>
      </c>
      <c r="Q141" s="5">
        <v>0.54</v>
      </c>
      <c r="R141" s="5">
        <v>1</v>
      </c>
      <c r="S141" s="5">
        <v>0</v>
      </c>
      <c r="T141" s="5">
        <v>0</v>
      </c>
      <c r="U141" s="5">
        <v>1</v>
      </c>
      <c r="V141" s="5">
        <v>7</v>
      </c>
      <c r="W141" s="5">
        <v>0</v>
      </c>
      <c r="X141" s="5">
        <v>0</v>
      </c>
      <c r="Y141" s="5">
        <v>0</v>
      </c>
      <c r="Z141" s="5">
        <v>0</v>
      </c>
      <c r="AA141" s="5">
        <v>6</v>
      </c>
      <c r="AB141" s="6">
        <v>35416.58</v>
      </c>
      <c r="AC141" s="5">
        <v>11</v>
      </c>
      <c r="AD141" s="6">
        <v>899700</v>
      </c>
      <c r="AE141" s="6">
        <v>6378</v>
      </c>
      <c r="AF141" s="5">
        <v>11</v>
      </c>
      <c r="AG141" s="5">
        <v>8</v>
      </c>
      <c r="AH141" s="6">
        <v>899000</v>
      </c>
      <c r="AI141" s="6">
        <v>6191</v>
      </c>
      <c r="AJ141" s="6">
        <f t="shared" si="16"/>
        <v>-187</v>
      </c>
    </row>
    <row r="142" spans="1:36" x14ac:dyDescent="0.25">
      <c r="A142" s="5">
        <v>170120</v>
      </c>
      <c r="B142" s="5" t="s">
        <v>144</v>
      </c>
      <c r="C142" s="5" t="s">
        <v>83</v>
      </c>
      <c r="D142" s="5" t="s">
        <v>27</v>
      </c>
      <c r="E142" s="5">
        <v>10729</v>
      </c>
      <c r="F142" s="5">
        <v>22</v>
      </c>
      <c r="G142" s="5">
        <v>2</v>
      </c>
      <c r="H142" s="10">
        <f t="shared" si="17"/>
        <v>9.0909090909090912E-2</v>
      </c>
      <c r="I142" s="5">
        <v>14</v>
      </c>
      <c r="J142" s="10">
        <f t="shared" si="18"/>
        <v>0.63636363636363635</v>
      </c>
      <c r="K142" s="9">
        <f t="shared" si="19"/>
        <v>16</v>
      </c>
      <c r="L142" s="10">
        <f t="shared" si="20"/>
        <v>0.72727272727272729</v>
      </c>
      <c r="M142" s="12">
        <v>0.73</v>
      </c>
      <c r="N142" s="5">
        <v>21</v>
      </c>
      <c r="O142" s="19">
        <f t="shared" si="14"/>
        <v>-1</v>
      </c>
      <c r="P142" s="10">
        <f t="shared" si="15"/>
        <v>-4.5454545454545456E-2</v>
      </c>
      <c r="Q142" s="5">
        <v>1.3</v>
      </c>
      <c r="R142" s="5">
        <v>2</v>
      </c>
      <c r="S142" s="5">
        <v>0</v>
      </c>
      <c r="T142" s="5">
        <v>0</v>
      </c>
      <c r="U142" s="5">
        <v>2</v>
      </c>
      <c r="V142" s="5">
        <v>11</v>
      </c>
      <c r="W142" s="5">
        <v>2</v>
      </c>
      <c r="X142" s="5">
        <v>0</v>
      </c>
      <c r="Y142" s="5">
        <v>0</v>
      </c>
      <c r="Z142" s="5">
        <v>1</v>
      </c>
      <c r="AA142" s="5">
        <v>57</v>
      </c>
      <c r="AB142" s="6">
        <v>1050267.8500000001</v>
      </c>
      <c r="AC142" s="5">
        <v>21</v>
      </c>
      <c r="AD142" s="6">
        <v>4676800</v>
      </c>
      <c r="AE142" s="6">
        <v>31584</v>
      </c>
      <c r="AF142" s="5">
        <v>22</v>
      </c>
      <c r="AG142" s="5">
        <v>16</v>
      </c>
      <c r="AH142" s="6">
        <v>4868200</v>
      </c>
      <c r="AI142" s="6">
        <v>30118</v>
      </c>
      <c r="AJ142" s="6">
        <f t="shared" si="16"/>
        <v>-1466</v>
      </c>
    </row>
    <row r="143" spans="1:36" x14ac:dyDescent="0.25">
      <c r="A143" s="5">
        <v>170565</v>
      </c>
      <c r="B143" s="5" t="s">
        <v>550</v>
      </c>
      <c r="C143" s="5" t="s">
        <v>547</v>
      </c>
      <c r="D143" s="5" t="s">
        <v>27</v>
      </c>
      <c r="E143" s="5">
        <v>588</v>
      </c>
      <c r="F143" s="5">
        <v>22</v>
      </c>
      <c r="G143" s="5">
        <v>3</v>
      </c>
      <c r="H143" s="10">
        <f t="shared" si="17"/>
        <v>0.13636363636363635</v>
      </c>
      <c r="I143" s="5">
        <v>13</v>
      </c>
      <c r="J143" s="10">
        <f t="shared" si="18"/>
        <v>0.59090909090909094</v>
      </c>
      <c r="K143" s="9">
        <f t="shared" si="19"/>
        <v>16</v>
      </c>
      <c r="L143" s="10">
        <f t="shared" si="20"/>
        <v>0.72727272727272729</v>
      </c>
      <c r="M143" s="12">
        <v>0.73</v>
      </c>
      <c r="N143" s="5">
        <v>20</v>
      </c>
      <c r="O143" s="19">
        <f t="shared" si="14"/>
        <v>-2</v>
      </c>
      <c r="P143" s="10">
        <f t="shared" si="15"/>
        <v>-9.0909090909090912E-2</v>
      </c>
      <c r="Q143" s="5">
        <v>22.11</v>
      </c>
      <c r="R143" s="5">
        <v>1</v>
      </c>
      <c r="S143" s="5">
        <v>2</v>
      </c>
      <c r="T143" s="5">
        <v>0</v>
      </c>
      <c r="U143" s="5">
        <v>3</v>
      </c>
      <c r="V143" s="5">
        <v>6</v>
      </c>
      <c r="W143" s="5">
        <v>7</v>
      </c>
      <c r="X143" s="5">
        <v>0</v>
      </c>
      <c r="Y143" s="5">
        <v>0</v>
      </c>
      <c r="Z143" s="5">
        <v>0</v>
      </c>
      <c r="AA143" s="5">
        <v>11</v>
      </c>
      <c r="AB143" s="6">
        <v>12406.3</v>
      </c>
      <c r="AC143" s="5">
        <v>20</v>
      </c>
      <c r="AD143" s="6">
        <v>2867200</v>
      </c>
      <c r="AE143" s="6">
        <v>21657</v>
      </c>
      <c r="AF143" s="5">
        <v>22</v>
      </c>
      <c r="AG143" s="5">
        <v>16</v>
      </c>
      <c r="AH143" s="6">
        <v>3659400</v>
      </c>
      <c r="AI143" s="6">
        <v>28105</v>
      </c>
      <c r="AJ143" s="6">
        <f t="shared" si="16"/>
        <v>6448</v>
      </c>
    </row>
    <row r="144" spans="1:36" x14ac:dyDescent="0.25">
      <c r="A144" s="5">
        <v>170516</v>
      </c>
      <c r="B144" s="5" t="s">
        <v>504</v>
      </c>
      <c r="C144" s="5" t="s">
        <v>505</v>
      </c>
      <c r="D144" s="5" t="s">
        <v>27</v>
      </c>
      <c r="E144" s="5">
        <v>19446</v>
      </c>
      <c r="F144" s="5">
        <v>80</v>
      </c>
      <c r="G144" s="5">
        <v>24</v>
      </c>
      <c r="H144" s="10">
        <f t="shared" si="17"/>
        <v>0.3</v>
      </c>
      <c r="I144" s="5">
        <v>34</v>
      </c>
      <c r="J144" s="10">
        <f t="shared" si="18"/>
        <v>0.42499999999999999</v>
      </c>
      <c r="K144" s="9">
        <f t="shared" si="19"/>
        <v>58</v>
      </c>
      <c r="L144" s="10">
        <f t="shared" si="20"/>
        <v>0.72499999999999998</v>
      </c>
      <c r="M144" s="12">
        <v>0.73</v>
      </c>
      <c r="N144" s="5">
        <v>79</v>
      </c>
      <c r="O144" s="19">
        <f t="shared" si="14"/>
        <v>-1</v>
      </c>
      <c r="P144" s="10">
        <f t="shared" si="15"/>
        <v>-1.2500000000000001E-2</v>
      </c>
      <c r="Q144" s="5">
        <v>1.75</v>
      </c>
      <c r="R144" s="5">
        <v>16</v>
      </c>
      <c r="S144" s="5">
        <v>8</v>
      </c>
      <c r="T144" s="5">
        <v>0</v>
      </c>
      <c r="U144" s="5">
        <v>24</v>
      </c>
      <c r="V144" s="5">
        <v>28</v>
      </c>
      <c r="W144" s="5">
        <v>2</v>
      </c>
      <c r="X144" s="5">
        <v>4</v>
      </c>
      <c r="Y144" s="5">
        <v>0</v>
      </c>
      <c r="Z144" s="5">
        <v>0</v>
      </c>
      <c r="AA144" s="5">
        <v>42</v>
      </c>
      <c r="AB144" s="6">
        <v>718440.93</v>
      </c>
      <c r="AC144" s="5">
        <v>79</v>
      </c>
      <c r="AD144" s="6">
        <v>11066200</v>
      </c>
      <c r="AE144" s="6">
        <v>85653</v>
      </c>
      <c r="AF144" s="5">
        <v>80</v>
      </c>
      <c r="AG144" s="5">
        <v>58</v>
      </c>
      <c r="AH144" s="6">
        <v>11602500</v>
      </c>
      <c r="AI144" s="6">
        <v>79882</v>
      </c>
      <c r="AJ144" s="6">
        <f t="shared" si="16"/>
        <v>-5771</v>
      </c>
    </row>
    <row r="145" spans="1:36" x14ac:dyDescent="0.25">
      <c r="A145" s="5">
        <v>170194</v>
      </c>
      <c r="B145" s="5" t="s">
        <v>214</v>
      </c>
      <c r="C145" s="5" t="s">
        <v>215</v>
      </c>
      <c r="D145" s="5" t="s">
        <v>27</v>
      </c>
      <c r="E145" s="5">
        <v>6183</v>
      </c>
      <c r="F145" s="5">
        <v>87</v>
      </c>
      <c r="G145" s="5">
        <v>12</v>
      </c>
      <c r="H145" s="10">
        <f t="shared" si="17"/>
        <v>0.13793103448275862</v>
      </c>
      <c r="I145" s="5">
        <v>51</v>
      </c>
      <c r="J145" s="10">
        <f t="shared" si="18"/>
        <v>0.58620689655172409</v>
      </c>
      <c r="K145" s="9">
        <f t="shared" si="19"/>
        <v>63</v>
      </c>
      <c r="L145" s="10">
        <f t="shared" si="20"/>
        <v>0.72413793103448276</v>
      </c>
      <c r="M145" s="12">
        <v>0.72</v>
      </c>
      <c r="N145" s="5">
        <v>70</v>
      </c>
      <c r="O145" s="19">
        <f t="shared" si="14"/>
        <v>-17</v>
      </c>
      <c r="P145" s="10">
        <f t="shared" si="15"/>
        <v>-0.19540229885057472</v>
      </c>
      <c r="Q145" s="5">
        <v>8.25</v>
      </c>
      <c r="R145" s="5">
        <v>4</v>
      </c>
      <c r="S145" s="5">
        <v>8</v>
      </c>
      <c r="T145" s="5">
        <v>0</v>
      </c>
      <c r="U145" s="5">
        <v>12</v>
      </c>
      <c r="V145" s="5">
        <v>51</v>
      </c>
      <c r="W145" s="5">
        <v>0</v>
      </c>
      <c r="X145" s="5">
        <v>0</v>
      </c>
      <c r="Y145" s="5">
        <v>0</v>
      </c>
      <c r="Z145" s="5">
        <v>0</v>
      </c>
      <c r="AA145" s="5">
        <v>10</v>
      </c>
      <c r="AB145" s="6">
        <v>87610.31</v>
      </c>
      <c r="AC145" s="5">
        <v>70</v>
      </c>
      <c r="AD145" s="6">
        <v>9151200</v>
      </c>
      <c r="AE145" s="6">
        <v>69882</v>
      </c>
      <c r="AF145" s="5">
        <v>87</v>
      </c>
      <c r="AG145" s="5">
        <v>63</v>
      </c>
      <c r="AH145" s="6">
        <v>10590600</v>
      </c>
      <c r="AI145" s="6">
        <v>78862</v>
      </c>
      <c r="AJ145" s="6">
        <f t="shared" si="16"/>
        <v>8980</v>
      </c>
    </row>
    <row r="146" spans="1:36" x14ac:dyDescent="0.25">
      <c r="A146" s="5">
        <v>170052</v>
      </c>
      <c r="B146" s="5" t="s">
        <v>79</v>
      </c>
      <c r="C146" s="5" t="s">
        <v>80</v>
      </c>
      <c r="D146" s="5" t="s">
        <v>27</v>
      </c>
      <c r="E146" s="5">
        <v>21838</v>
      </c>
      <c r="F146" s="5">
        <v>50</v>
      </c>
      <c r="G146" s="5">
        <v>6</v>
      </c>
      <c r="H146" s="10">
        <f t="shared" si="17"/>
        <v>0.12</v>
      </c>
      <c r="I146" s="5">
        <v>30</v>
      </c>
      <c r="J146" s="10">
        <f t="shared" si="18"/>
        <v>0.6</v>
      </c>
      <c r="K146" s="9">
        <f t="shared" si="19"/>
        <v>36</v>
      </c>
      <c r="L146" s="10">
        <f t="shared" si="20"/>
        <v>0.72</v>
      </c>
      <c r="M146" s="12">
        <v>0.72</v>
      </c>
      <c r="N146" s="5">
        <v>45</v>
      </c>
      <c r="O146" s="19">
        <f t="shared" si="14"/>
        <v>-5</v>
      </c>
      <c r="P146" s="10">
        <f t="shared" si="15"/>
        <v>-0.1</v>
      </c>
      <c r="Q146" s="5">
        <v>1.37</v>
      </c>
      <c r="R146" s="5">
        <v>5</v>
      </c>
      <c r="S146" s="5">
        <v>1</v>
      </c>
      <c r="T146" s="5">
        <v>0</v>
      </c>
      <c r="U146" s="5">
        <v>6</v>
      </c>
      <c r="V146" s="5">
        <v>18</v>
      </c>
      <c r="W146" s="5">
        <v>11</v>
      </c>
      <c r="X146" s="5">
        <v>1</v>
      </c>
      <c r="Y146" s="5">
        <v>0</v>
      </c>
      <c r="Z146" s="5">
        <v>0</v>
      </c>
      <c r="AA146" s="5">
        <v>10</v>
      </c>
      <c r="AB146" s="6">
        <v>112918.29</v>
      </c>
      <c r="AC146" s="5">
        <v>45</v>
      </c>
      <c r="AD146" s="6">
        <v>5548700</v>
      </c>
      <c r="AE146" s="6">
        <v>32139</v>
      </c>
      <c r="AF146" s="5">
        <v>50</v>
      </c>
      <c r="AG146" s="5">
        <v>36</v>
      </c>
      <c r="AH146" s="6">
        <v>6042800</v>
      </c>
      <c r="AI146" s="6">
        <v>33124</v>
      </c>
      <c r="AJ146" s="6">
        <f t="shared" si="16"/>
        <v>985</v>
      </c>
    </row>
    <row r="147" spans="1:36" x14ac:dyDescent="0.25">
      <c r="A147" s="5">
        <v>170927</v>
      </c>
      <c r="B147" s="5" t="s">
        <v>792</v>
      </c>
      <c r="C147" s="5" t="s">
        <v>304</v>
      </c>
      <c r="D147" s="5" t="s">
        <v>27</v>
      </c>
      <c r="E147" s="5">
        <v>20730</v>
      </c>
      <c r="F147" s="5">
        <v>151</v>
      </c>
      <c r="G147" s="5">
        <v>36</v>
      </c>
      <c r="H147" s="10">
        <f t="shared" si="17"/>
        <v>0.23841059602649006</v>
      </c>
      <c r="I147" s="5">
        <v>72</v>
      </c>
      <c r="J147" s="10">
        <f t="shared" si="18"/>
        <v>0.47682119205298013</v>
      </c>
      <c r="K147" s="9">
        <f t="shared" si="19"/>
        <v>108</v>
      </c>
      <c r="L147" s="10">
        <f t="shared" si="20"/>
        <v>0.71523178807947019</v>
      </c>
      <c r="M147" s="12">
        <v>0.72</v>
      </c>
      <c r="N147" s="5">
        <v>144</v>
      </c>
      <c r="O147" s="19">
        <f t="shared" si="14"/>
        <v>-7</v>
      </c>
      <c r="P147" s="10">
        <f t="shared" si="15"/>
        <v>-4.6357615894039736E-2</v>
      </c>
      <c r="Q147" s="5">
        <v>3.47</v>
      </c>
      <c r="R147" s="5">
        <v>13</v>
      </c>
      <c r="S147" s="5">
        <v>23</v>
      </c>
      <c r="T147" s="5">
        <v>0</v>
      </c>
      <c r="U147" s="5">
        <v>36</v>
      </c>
      <c r="V147" s="5">
        <v>72</v>
      </c>
      <c r="W147" s="5">
        <v>0</v>
      </c>
      <c r="X147" s="5">
        <v>0</v>
      </c>
      <c r="Y147" s="5">
        <v>0</v>
      </c>
      <c r="Z147" s="5">
        <v>0</v>
      </c>
      <c r="AA147" s="5">
        <v>64</v>
      </c>
      <c r="AB147" s="6">
        <v>388348.97</v>
      </c>
      <c r="AC147" s="5">
        <v>144</v>
      </c>
      <c r="AD147" s="6">
        <v>13812500</v>
      </c>
      <c r="AE147" s="6">
        <v>105586</v>
      </c>
      <c r="AF147" s="5">
        <v>151</v>
      </c>
      <c r="AG147" s="5">
        <v>108</v>
      </c>
      <c r="AH147" s="6">
        <v>13075000</v>
      </c>
      <c r="AI147" s="6">
        <v>100408</v>
      </c>
      <c r="AJ147" s="6">
        <f t="shared" si="16"/>
        <v>-5178</v>
      </c>
    </row>
    <row r="148" spans="1:36" x14ac:dyDescent="0.25">
      <c r="A148" s="5">
        <v>170192</v>
      </c>
      <c r="B148" s="5" t="s">
        <v>212</v>
      </c>
      <c r="C148" s="5" t="s">
        <v>133</v>
      </c>
      <c r="D148" s="5" t="s">
        <v>27</v>
      </c>
      <c r="E148" s="5">
        <v>5368</v>
      </c>
      <c r="F148" s="5">
        <v>7</v>
      </c>
      <c r="G148" s="5">
        <v>3</v>
      </c>
      <c r="H148" s="10">
        <f t="shared" si="17"/>
        <v>0.42857142857142855</v>
      </c>
      <c r="I148" s="5">
        <v>2</v>
      </c>
      <c r="J148" s="10">
        <f t="shared" si="18"/>
        <v>0.2857142857142857</v>
      </c>
      <c r="K148" s="9">
        <f t="shared" si="19"/>
        <v>5</v>
      </c>
      <c r="L148" s="10">
        <f t="shared" si="20"/>
        <v>0.7142857142857143</v>
      </c>
      <c r="M148" s="12">
        <v>0.71</v>
      </c>
      <c r="N148" s="5">
        <v>8</v>
      </c>
      <c r="O148" s="19">
        <f t="shared" si="14"/>
        <v>1</v>
      </c>
      <c r="P148" s="10">
        <f t="shared" si="15"/>
        <v>0.14285714285714285</v>
      </c>
      <c r="Q148" s="5">
        <v>0.37</v>
      </c>
      <c r="R148" s="5">
        <v>1</v>
      </c>
      <c r="S148" s="5">
        <v>2</v>
      </c>
      <c r="T148" s="5">
        <v>0</v>
      </c>
      <c r="U148" s="5">
        <v>3</v>
      </c>
      <c r="V148" s="5">
        <v>2</v>
      </c>
      <c r="W148" s="5">
        <v>0</v>
      </c>
      <c r="X148" s="5">
        <v>0</v>
      </c>
      <c r="Y148" s="5">
        <v>0</v>
      </c>
      <c r="Z148" s="5">
        <v>0</v>
      </c>
      <c r="AA148" s="5">
        <v>5</v>
      </c>
      <c r="AB148" s="6">
        <v>13079.99</v>
      </c>
      <c r="AC148" s="5">
        <v>8</v>
      </c>
      <c r="AD148" s="6">
        <v>672500</v>
      </c>
      <c r="AE148" s="6">
        <v>4133</v>
      </c>
      <c r="AF148" s="5">
        <v>7</v>
      </c>
      <c r="AG148" s="5">
        <v>5</v>
      </c>
      <c r="AH148" s="6">
        <v>622500</v>
      </c>
      <c r="AI148" s="6">
        <v>3310</v>
      </c>
      <c r="AJ148" s="6">
        <f t="shared" si="16"/>
        <v>-823</v>
      </c>
    </row>
    <row r="149" spans="1:36" x14ac:dyDescent="0.25">
      <c r="A149" s="5">
        <v>170903</v>
      </c>
      <c r="B149" s="5" t="s">
        <v>780</v>
      </c>
      <c r="C149" s="5" t="s">
        <v>505</v>
      </c>
      <c r="D149" s="5" t="s">
        <v>27</v>
      </c>
      <c r="E149" s="5">
        <v>7914</v>
      </c>
      <c r="F149" s="5">
        <v>52</v>
      </c>
      <c r="G149" s="5">
        <v>16</v>
      </c>
      <c r="H149" s="10">
        <f t="shared" si="17"/>
        <v>0.30769230769230771</v>
      </c>
      <c r="I149" s="5">
        <v>21</v>
      </c>
      <c r="J149" s="10">
        <f t="shared" si="18"/>
        <v>0.40384615384615385</v>
      </c>
      <c r="K149" s="9">
        <f t="shared" si="19"/>
        <v>37</v>
      </c>
      <c r="L149" s="10">
        <f t="shared" si="20"/>
        <v>0.71153846153846156</v>
      </c>
      <c r="M149" s="12">
        <v>0.71</v>
      </c>
      <c r="N149" s="5">
        <v>51</v>
      </c>
      <c r="O149" s="19">
        <f t="shared" si="14"/>
        <v>-1</v>
      </c>
      <c r="P149" s="10">
        <f t="shared" si="15"/>
        <v>-1.9230769230769232E-2</v>
      </c>
      <c r="Q149" s="5">
        <v>2.65</v>
      </c>
      <c r="R149" s="5">
        <v>4</v>
      </c>
      <c r="S149" s="5">
        <v>12</v>
      </c>
      <c r="T149" s="5">
        <v>0</v>
      </c>
      <c r="U149" s="5">
        <v>16</v>
      </c>
      <c r="V149" s="5">
        <v>21</v>
      </c>
      <c r="W149" s="5">
        <v>0</v>
      </c>
      <c r="X149" s="5">
        <v>0</v>
      </c>
      <c r="Y149" s="5">
        <v>0</v>
      </c>
      <c r="Z149" s="5">
        <v>0</v>
      </c>
      <c r="AA149" s="5">
        <v>164</v>
      </c>
      <c r="AB149" s="6">
        <v>474893.98</v>
      </c>
      <c r="AC149" s="5">
        <v>51</v>
      </c>
      <c r="AD149" s="6">
        <v>4471400</v>
      </c>
      <c r="AE149" s="6">
        <v>28403</v>
      </c>
      <c r="AF149" s="5">
        <v>52</v>
      </c>
      <c r="AG149" s="5">
        <v>37</v>
      </c>
      <c r="AH149" s="6">
        <v>4876400</v>
      </c>
      <c r="AI149" s="6">
        <v>29849</v>
      </c>
      <c r="AJ149" s="6">
        <f t="shared" si="16"/>
        <v>1446</v>
      </c>
    </row>
    <row r="150" spans="1:36" x14ac:dyDescent="0.25">
      <c r="A150" s="5">
        <v>170305</v>
      </c>
      <c r="B150" s="5" t="s">
        <v>311</v>
      </c>
      <c r="C150" s="5" t="s">
        <v>312</v>
      </c>
      <c r="D150" s="5" t="s">
        <v>27</v>
      </c>
      <c r="E150" s="5">
        <v>17937</v>
      </c>
      <c r="F150" s="5">
        <v>24</v>
      </c>
      <c r="G150" s="5">
        <v>6</v>
      </c>
      <c r="H150" s="10">
        <f t="shared" si="17"/>
        <v>0.25</v>
      </c>
      <c r="I150" s="5">
        <v>11</v>
      </c>
      <c r="J150" s="10">
        <f t="shared" si="18"/>
        <v>0.45833333333333331</v>
      </c>
      <c r="K150" s="9">
        <f t="shared" si="19"/>
        <v>17</v>
      </c>
      <c r="L150" s="10">
        <f t="shared" si="20"/>
        <v>0.70833333333333337</v>
      </c>
      <c r="M150" s="12">
        <v>0.71</v>
      </c>
      <c r="N150" s="5">
        <v>21</v>
      </c>
      <c r="O150" s="19">
        <f t="shared" si="14"/>
        <v>-3</v>
      </c>
      <c r="P150" s="10">
        <f t="shared" si="15"/>
        <v>-0.125</v>
      </c>
      <c r="Q150" s="5">
        <v>0.61</v>
      </c>
      <c r="R150" s="5">
        <v>2</v>
      </c>
      <c r="S150" s="5">
        <v>4</v>
      </c>
      <c r="T150" s="5">
        <v>0</v>
      </c>
      <c r="U150" s="5">
        <v>6</v>
      </c>
      <c r="V150" s="5">
        <v>11</v>
      </c>
      <c r="W150" s="5">
        <v>0</v>
      </c>
      <c r="X150" s="5">
        <v>0</v>
      </c>
      <c r="Y150" s="5">
        <v>0</v>
      </c>
      <c r="Z150" s="5">
        <v>0</v>
      </c>
      <c r="AA150" s="5" t="e">
        <v>#N/A</v>
      </c>
      <c r="AB150" s="6" t="e">
        <v>#N/A</v>
      </c>
      <c r="AC150" s="5">
        <v>21</v>
      </c>
      <c r="AD150" s="6">
        <v>2506000</v>
      </c>
      <c r="AE150" s="6">
        <v>14684</v>
      </c>
      <c r="AF150" s="5">
        <v>24</v>
      </c>
      <c r="AG150" s="5">
        <v>17</v>
      </c>
      <c r="AH150" s="6">
        <v>2586700</v>
      </c>
      <c r="AI150" s="6">
        <v>16950</v>
      </c>
      <c r="AJ150" s="6">
        <f t="shared" si="16"/>
        <v>2266</v>
      </c>
    </row>
    <row r="151" spans="1:36" x14ac:dyDescent="0.25">
      <c r="A151" s="5">
        <v>170662</v>
      </c>
      <c r="B151" s="5" t="s">
        <v>637</v>
      </c>
      <c r="C151" s="5" t="s">
        <v>636</v>
      </c>
      <c r="D151" s="5" t="s">
        <v>27</v>
      </c>
      <c r="E151" s="5">
        <v>33027</v>
      </c>
      <c r="F151" s="5">
        <v>41</v>
      </c>
      <c r="G151" s="5">
        <v>5</v>
      </c>
      <c r="H151" s="10">
        <f t="shared" si="17"/>
        <v>0.12195121951219512</v>
      </c>
      <c r="I151" s="5">
        <v>24</v>
      </c>
      <c r="J151" s="10">
        <f t="shared" si="18"/>
        <v>0.58536585365853655</v>
      </c>
      <c r="K151" s="9">
        <f t="shared" si="19"/>
        <v>29</v>
      </c>
      <c r="L151" s="10">
        <f t="shared" si="20"/>
        <v>0.70731707317073167</v>
      </c>
      <c r="M151" s="12">
        <v>0.71</v>
      </c>
      <c r="N151" s="5">
        <v>53</v>
      </c>
      <c r="O151" s="19">
        <f t="shared" si="14"/>
        <v>12</v>
      </c>
      <c r="P151" s="10">
        <f t="shared" si="15"/>
        <v>0.29268292682926828</v>
      </c>
      <c r="Q151" s="5">
        <v>0.73</v>
      </c>
      <c r="R151" s="5">
        <v>3</v>
      </c>
      <c r="S151" s="5">
        <v>2</v>
      </c>
      <c r="T151" s="5">
        <v>0</v>
      </c>
      <c r="U151" s="5">
        <v>5</v>
      </c>
      <c r="V151" s="5">
        <v>24</v>
      </c>
      <c r="W151" s="5">
        <v>0</v>
      </c>
      <c r="X151" s="5">
        <v>0</v>
      </c>
      <c r="Y151" s="5">
        <v>0</v>
      </c>
      <c r="Z151" s="5">
        <v>0</v>
      </c>
      <c r="AA151" s="5">
        <v>31</v>
      </c>
      <c r="AB151" s="6">
        <v>440179.21</v>
      </c>
      <c r="AC151" s="5">
        <v>53</v>
      </c>
      <c r="AD151" s="6">
        <v>5700000</v>
      </c>
      <c r="AE151" s="6">
        <v>31478</v>
      </c>
      <c r="AF151" s="5">
        <v>41</v>
      </c>
      <c r="AG151" s="5">
        <v>29</v>
      </c>
      <c r="AH151" s="6">
        <v>4657500</v>
      </c>
      <c r="AI151" s="6">
        <v>27296</v>
      </c>
      <c r="AJ151" s="6">
        <f t="shared" si="16"/>
        <v>-4182</v>
      </c>
    </row>
    <row r="152" spans="1:36" x14ac:dyDescent="0.25">
      <c r="A152" s="5">
        <v>170735</v>
      </c>
      <c r="B152" s="5" t="s">
        <v>707</v>
      </c>
      <c r="C152" s="5" t="s">
        <v>46</v>
      </c>
      <c r="D152" s="5" t="s">
        <v>27</v>
      </c>
      <c r="E152" s="5">
        <v>328</v>
      </c>
      <c r="F152" s="5">
        <v>34</v>
      </c>
      <c r="G152" s="5">
        <v>15</v>
      </c>
      <c r="H152" s="10">
        <f t="shared" si="17"/>
        <v>0.44117647058823528</v>
      </c>
      <c r="I152" s="5">
        <v>9</v>
      </c>
      <c r="J152" s="10">
        <f t="shared" si="18"/>
        <v>0.26470588235294118</v>
      </c>
      <c r="K152" s="9">
        <f t="shared" si="19"/>
        <v>24</v>
      </c>
      <c r="L152" s="10">
        <f t="shared" si="20"/>
        <v>0.70588235294117652</v>
      </c>
      <c r="M152" s="12">
        <v>0.71</v>
      </c>
      <c r="N152" s="5">
        <v>31</v>
      </c>
      <c r="O152" s="19">
        <f t="shared" si="14"/>
        <v>-3</v>
      </c>
      <c r="P152" s="10">
        <f t="shared" si="15"/>
        <v>-8.8235294117647065E-2</v>
      </c>
      <c r="Q152" s="5">
        <v>27.44</v>
      </c>
      <c r="R152" s="5">
        <v>6</v>
      </c>
      <c r="S152" s="5">
        <v>7</v>
      </c>
      <c r="T152" s="5">
        <v>2</v>
      </c>
      <c r="U152" s="5">
        <v>15</v>
      </c>
      <c r="V152" s="5">
        <v>9</v>
      </c>
      <c r="W152" s="5">
        <v>0</v>
      </c>
      <c r="X152" s="5">
        <v>0</v>
      </c>
      <c r="Y152" s="5">
        <v>0</v>
      </c>
      <c r="Z152" s="5">
        <v>0</v>
      </c>
      <c r="AA152" s="5">
        <v>355</v>
      </c>
      <c r="AB152" s="6">
        <v>2797428.21</v>
      </c>
      <c r="AC152" s="5">
        <v>31</v>
      </c>
      <c r="AD152" s="6">
        <v>1973200</v>
      </c>
      <c r="AE152" s="6">
        <v>19237</v>
      </c>
      <c r="AF152" s="5">
        <v>34</v>
      </c>
      <c r="AG152" s="5">
        <v>24</v>
      </c>
      <c r="AH152" s="6">
        <v>2087100</v>
      </c>
      <c r="AI152" s="6">
        <v>18675</v>
      </c>
      <c r="AJ152" s="6">
        <f t="shared" si="16"/>
        <v>-562</v>
      </c>
    </row>
    <row r="153" spans="1:36" x14ac:dyDescent="0.25">
      <c r="A153" s="5">
        <v>170591</v>
      </c>
      <c r="B153" s="5" t="s">
        <v>572</v>
      </c>
      <c r="C153" s="5" t="s">
        <v>563</v>
      </c>
      <c r="D153" s="5" t="s">
        <v>27</v>
      </c>
      <c r="E153" s="5">
        <v>43483</v>
      </c>
      <c r="F153" s="5">
        <v>356</v>
      </c>
      <c r="G153" s="5">
        <v>63</v>
      </c>
      <c r="H153" s="10">
        <f t="shared" si="17"/>
        <v>0.17696629213483145</v>
      </c>
      <c r="I153" s="5">
        <v>188</v>
      </c>
      <c r="J153" s="10">
        <f t="shared" si="18"/>
        <v>0.5280898876404494</v>
      </c>
      <c r="K153" s="9">
        <f t="shared" si="19"/>
        <v>251</v>
      </c>
      <c r="L153" s="10">
        <f t="shared" si="20"/>
        <v>0.7050561797752809</v>
      </c>
      <c r="M153" s="12">
        <v>0.71</v>
      </c>
      <c r="N153" s="5">
        <v>349</v>
      </c>
      <c r="O153" s="19">
        <f t="shared" si="14"/>
        <v>-7</v>
      </c>
      <c r="P153" s="10">
        <f t="shared" si="15"/>
        <v>-1.9662921348314606E-2</v>
      </c>
      <c r="Q153" s="5">
        <v>4.32</v>
      </c>
      <c r="R153" s="5">
        <v>31</v>
      </c>
      <c r="S153" s="5">
        <v>29</v>
      </c>
      <c r="T153" s="5">
        <v>3</v>
      </c>
      <c r="U153" s="5">
        <v>63</v>
      </c>
      <c r="V153" s="5">
        <v>184</v>
      </c>
      <c r="W153" s="5">
        <v>2</v>
      </c>
      <c r="X153" s="5">
        <v>2</v>
      </c>
      <c r="Y153" s="5">
        <v>0</v>
      </c>
      <c r="Z153" s="5">
        <v>0</v>
      </c>
      <c r="AA153" s="5">
        <v>294</v>
      </c>
      <c r="AB153" s="6">
        <v>3107508.08</v>
      </c>
      <c r="AC153" s="5">
        <v>349</v>
      </c>
      <c r="AD153" s="6">
        <v>66704900</v>
      </c>
      <c r="AE153" s="6">
        <v>373227</v>
      </c>
      <c r="AF153" s="5">
        <v>356</v>
      </c>
      <c r="AG153" s="5">
        <v>251</v>
      </c>
      <c r="AH153" s="6">
        <v>70216100</v>
      </c>
      <c r="AI153" s="6">
        <v>357201</v>
      </c>
      <c r="AJ153" s="6">
        <f t="shared" si="16"/>
        <v>-16026</v>
      </c>
    </row>
    <row r="154" spans="1:36" x14ac:dyDescent="0.25">
      <c r="A154" s="5">
        <v>170176</v>
      </c>
      <c r="B154" s="5" t="s">
        <v>196</v>
      </c>
      <c r="C154" s="5" t="s">
        <v>83</v>
      </c>
      <c r="D154" s="5" t="s">
        <v>27</v>
      </c>
      <c r="E154" s="5">
        <v>12187</v>
      </c>
      <c r="F154" s="5">
        <v>343</v>
      </c>
      <c r="G154" s="5">
        <v>14</v>
      </c>
      <c r="H154" s="10">
        <f t="shared" si="17"/>
        <v>4.0816326530612242E-2</v>
      </c>
      <c r="I154" s="5">
        <v>227</v>
      </c>
      <c r="J154" s="10">
        <f t="shared" si="18"/>
        <v>0.66180758017492713</v>
      </c>
      <c r="K154" s="9">
        <f t="shared" si="19"/>
        <v>241</v>
      </c>
      <c r="L154" s="10">
        <f t="shared" si="20"/>
        <v>0.70262390670553931</v>
      </c>
      <c r="M154" s="12">
        <v>0.7</v>
      </c>
      <c r="N154" s="5">
        <v>350</v>
      </c>
      <c r="O154" s="19">
        <f t="shared" si="14"/>
        <v>7</v>
      </c>
      <c r="P154" s="10">
        <f t="shared" si="15"/>
        <v>2.0408163265306121E-2</v>
      </c>
      <c r="Q154" s="5">
        <v>18.63</v>
      </c>
      <c r="R154" s="5">
        <v>12</v>
      </c>
      <c r="S154" s="5">
        <v>2</v>
      </c>
      <c r="T154" s="5">
        <v>0</v>
      </c>
      <c r="U154" s="5">
        <v>14</v>
      </c>
      <c r="V154" s="5">
        <v>227</v>
      </c>
      <c r="W154" s="5">
        <v>0</v>
      </c>
      <c r="X154" s="5">
        <v>0</v>
      </c>
      <c r="Y154" s="5">
        <v>0</v>
      </c>
      <c r="Z154" s="5">
        <v>0</v>
      </c>
      <c r="AA154" s="5">
        <v>169</v>
      </c>
      <c r="AB154" s="6">
        <v>1312505.53</v>
      </c>
      <c r="AC154" s="5">
        <v>350</v>
      </c>
      <c r="AD154" s="6">
        <v>94748000</v>
      </c>
      <c r="AE154" s="6">
        <v>704540</v>
      </c>
      <c r="AF154" s="5">
        <v>343</v>
      </c>
      <c r="AG154" s="5">
        <v>241</v>
      </c>
      <c r="AH154" s="6">
        <v>93250700</v>
      </c>
      <c r="AI154" s="6">
        <v>645350</v>
      </c>
      <c r="AJ154" s="6">
        <f t="shared" si="16"/>
        <v>-59190</v>
      </c>
    </row>
    <row r="155" spans="1:36" x14ac:dyDescent="0.25">
      <c r="A155" s="5">
        <v>170425</v>
      </c>
      <c r="B155" s="5" t="s">
        <v>417</v>
      </c>
      <c r="C155" s="5" t="s">
        <v>416</v>
      </c>
      <c r="D155" s="5" t="s">
        <v>27</v>
      </c>
      <c r="E155" s="5">
        <v>1220</v>
      </c>
      <c r="F155" s="5">
        <v>10</v>
      </c>
      <c r="G155" s="5">
        <v>2</v>
      </c>
      <c r="H155" s="10">
        <f t="shared" si="17"/>
        <v>0.2</v>
      </c>
      <c r="I155" s="5">
        <v>5</v>
      </c>
      <c r="J155" s="10">
        <f t="shared" si="18"/>
        <v>0.5</v>
      </c>
      <c r="K155" s="9">
        <f t="shared" si="19"/>
        <v>7</v>
      </c>
      <c r="L155" s="10">
        <f t="shared" si="20"/>
        <v>0.7</v>
      </c>
      <c r="M155" s="12">
        <v>0.7</v>
      </c>
      <c r="N155" s="5">
        <v>9</v>
      </c>
      <c r="O155" s="19">
        <f t="shared" si="14"/>
        <v>-1</v>
      </c>
      <c r="P155" s="10">
        <f t="shared" si="15"/>
        <v>-0.1</v>
      </c>
      <c r="Q155" s="5">
        <v>4.0999999999999996</v>
      </c>
      <c r="R155" s="5">
        <v>2</v>
      </c>
      <c r="S155" s="5">
        <v>0</v>
      </c>
      <c r="T155" s="5">
        <v>0</v>
      </c>
      <c r="U155" s="5">
        <v>2</v>
      </c>
      <c r="V155" s="5">
        <v>5</v>
      </c>
      <c r="W155" s="5">
        <v>0</v>
      </c>
      <c r="X155" s="5">
        <v>0</v>
      </c>
      <c r="Y155" s="5">
        <v>0</v>
      </c>
      <c r="Z155" s="5">
        <v>0</v>
      </c>
      <c r="AA155" s="5">
        <v>1</v>
      </c>
      <c r="AB155" s="6">
        <v>7935.34</v>
      </c>
      <c r="AC155" s="5">
        <v>9</v>
      </c>
      <c r="AD155" s="6">
        <v>865400</v>
      </c>
      <c r="AE155" s="6">
        <v>5079</v>
      </c>
      <c r="AF155" s="5">
        <v>10</v>
      </c>
      <c r="AG155" s="5">
        <v>7</v>
      </c>
      <c r="AH155" s="6">
        <v>866000</v>
      </c>
      <c r="AI155" s="6">
        <v>5102</v>
      </c>
      <c r="AJ155" s="6">
        <f t="shared" si="16"/>
        <v>23</v>
      </c>
    </row>
    <row r="156" spans="1:36" x14ac:dyDescent="0.25">
      <c r="A156" s="5">
        <v>170976</v>
      </c>
      <c r="B156" s="5" t="s">
        <v>813</v>
      </c>
      <c r="C156" s="5" t="s">
        <v>466</v>
      </c>
      <c r="D156" s="5" t="s">
        <v>27</v>
      </c>
      <c r="E156" s="5">
        <v>4026</v>
      </c>
      <c r="F156" s="5">
        <v>10</v>
      </c>
      <c r="G156" s="5">
        <v>3</v>
      </c>
      <c r="H156" s="10">
        <f t="shared" si="17"/>
        <v>0.3</v>
      </c>
      <c r="I156" s="5">
        <v>4</v>
      </c>
      <c r="J156" s="10">
        <f t="shared" si="18"/>
        <v>0.4</v>
      </c>
      <c r="K156" s="9">
        <f t="shared" si="19"/>
        <v>7</v>
      </c>
      <c r="L156" s="10">
        <f t="shared" si="20"/>
        <v>0.7</v>
      </c>
      <c r="M156" s="12">
        <v>0.7</v>
      </c>
      <c r="N156" s="5">
        <v>9</v>
      </c>
      <c r="O156" s="19">
        <f t="shared" si="14"/>
        <v>-1</v>
      </c>
      <c r="P156" s="10">
        <f t="shared" si="15"/>
        <v>-0.1</v>
      </c>
      <c r="Q156" s="5">
        <v>0.99</v>
      </c>
      <c r="R156" s="5">
        <v>3</v>
      </c>
      <c r="S156" s="5">
        <v>0</v>
      </c>
      <c r="T156" s="5">
        <v>0</v>
      </c>
      <c r="U156" s="5">
        <v>3</v>
      </c>
      <c r="V156" s="5">
        <v>4</v>
      </c>
      <c r="W156" s="5">
        <v>0</v>
      </c>
      <c r="X156" s="5">
        <v>0</v>
      </c>
      <c r="Y156" s="5">
        <v>0</v>
      </c>
      <c r="Z156" s="5">
        <v>0</v>
      </c>
      <c r="AA156" s="5">
        <v>1</v>
      </c>
      <c r="AB156" s="6">
        <v>3791.34</v>
      </c>
      <c r="AC156" s="5">
        <v>9</v>
      </c>
      <c r="AD156" s="6">
        <v>2223000</v>
      </c>
      <c r="AE156" s="6">
        <v>11992</v>
      </c>
      <c r="AF156" s="5">
        <v>10</v>
      </c>
      <c r="AG156" s="5">
        <v>7</v>
      </c>
      <c r="AH156" s="6">
        <v>2291000</v>
      </c>
      <c r="AI156" s="6">
        <v>13940</v>
      </c>
      <c r="AJ156" s="6">
        <f t="shared" si="16"/>
        <v>1948</v>
      </c>
    </row>
    <row r="157" spans="1:36" x14ac:dyDescent="0.25">
      <c r="A157" s="5">
        <v>170682</v>
      </c>
      <c r="B157" s="5" t="s">
        <v>653</v>
      </c>
      <c r="C157" s="5" t="s">
        <v>652</v>
      </c>
      <c r="D157" s="5" t="s">
        <v>27</v>
      </c>
      <c r="E157" s="5">
        <v>745</v>
      </c>
      <c r="F157" s="5">
        <v>20</v>
      </c>
      <c r="G157" s="5">
        <v>1</v>
      </c>
      <c r="H157" s="10">
        <f t="shared" si="17"/>
        <v>0.05</v>
      </c>
      <c r="I157" s="5">
        <v>13</v>
      </c>
      <c r="J157" s="10">
        <f t="shared" si="18"/>
        <v>0.65</v>
      </c>
      <c r="K157" s="9">
        <f t="shared" si="19"/>
        <v>14</v>
      </c>
      <c r="L157" s="10">
        <f t="shared" si="20"/>
        <v>0.7</v>
      </c>
      <c r="M157" s="12">
        <v>0.7</v>
      </c>
      <c r="N157" s="5">
        <v>17</v>
      </c>
      <c r="O157" s="19">
        <f t="shared" si="14"/>
        <v>-3</v>
      </c>
      <c r="P157" s="10">
        <f t="shared" si="15"/>
        <v>-0.15</v>
      </c>
      <c r="Q157" s="5">
        <v>17.45</v>
      </c>
      <c r="R157" s="5">
        <v>1</v>
      </c>
      <c r="S157" s="5">
        <v>0</v>
      </c>
      <c r="T157" s="5">
        <v>0</v>
      </c>
      <c r="U157" s="5">
        <v>1</v>
      </c>
      <c r="V157" s="5">
        <v>13</v>
      </c>
      <c r="W157" s="5">
        <v>0</v>
      </c>
      <c r="X157" s="5">
        <v>0</v>
      </c>
      <c r="Y157" s="5">
        <v>0</v>
      </c>
      <c r="Z157" s="5">
        <v>0</v>
      </c>
      <c r="AA157" s="5">
        <v>1</v>
      </c>
      <c r="AB157" s="6">
        <v>11814.57</v>
      </c>
      <c r="AC157" s="5">
        <v>17</v>
      </c>
      <c r="AD157" s="6">
        <v>1135200</v>
      </c>
      <c r="AE157" s="6">
        <v>8821</v>
      </c>
      <c r="AF157" s="5">
        <v>20</v>
      </c>
      <c r="AG157" s="5">
        <v>14</v>
      </c>
      <c r="AH157" s="6">
        <v>1236300</v>
      </c>
      <c r="AI157" s="6">
        <v>9222</v>
      </c>
      <c r="AJ157" s="6">
        <f t="shared" si="16"/>
        <v>401</v>
      </c>
    </row>
    <row r="158" spans="1:36" x14ac:dyDescent="0.25">
      <c r="A158" s="5">
        <v>170173</v>
      </c>
      <c r="B158" s="5" t="s">
        <v>193</v>
      </c>
      <c r="C158" s="5" t="s">
        <v>83</v>
      </c>
      <c r="D158" s="5" t="s">
        <v>27</v>
      </c>
      <c r="E158" s="5">
        <v>37648</v>
      </c>
      <c r="F158" s="5">
        <v>784</v>
      </c>
      <c r="G158" s="5">
        <v>50</v>
      </c>
      <c r="H158" s="10">
        <f t="shared" si="17"/>
        <v>6.3775510204081634E-2</v>
      </c>
      <c r="I158" s="5">
        <v>497</v>
      </c>
      <c r="J158" s="10">
        <f t="shared" si="18"/>
        <v>0.6339285714285714</v>
      </c>
      <c r="K158" s="9">
        <f t="shared" si="19"/>
        <v>547</v>
      </c>
      <c r="L158" s="10">
        <f t="shared" si="20"/>
        <v>0.69770408163265307</v>
      </c>
      <c r="M158" s="12">
        <v>0.7</v>
      </c>
      <c r="N158" s="5">
        <v>780</v>
      </c>
      <c r="O158" s="19">
        <f t="shared" si="14"/>
        <v>-4</v>
      </c>
      <c r="P158" s="10">
        <f t="shared" si="15"/>
        <v>-5.1020408163265302E-3</v>
      </c>
      <c r="Q158" s="5">
        <v>13.2</v>
      </c>
      <c r="R158" s="5">
        <v>27</v>
      </c>
      <c r="S158" s="5">
        <v>23</v>
      </c>
      <c r="T158" s="5">
        <v>0</v>
      </c>
      <c r="U158" s="5">
        <v>50</v>
      </c>
      <c r="V158" s="5">
        <v>489</v>
      </c>
      <c r="W158" s="5">
        <v>2</v>
      </c>
      <c r="X158" s="5">
        <v>6</v>
      </c>
      <c r="Y158" s="5">
        <v>0</v>
      </c>
      <c r="Z158" s="5">
        <v>0</v>
      </c>
      <c r="AA158" s="5">
        <v>178</v>
      </c>
      <c r="AB158" s="6">
        <v>1172911.42</v>
      </c>
      <c r="AC158" s="5">
        <v>780</v>
      </c>
      <c r="AD158" s="6">
        <v>160201500</v>
      </c>
      <c r="AE158" s="6">
        <v>960130</v>
      </c>
      <c r="AF158" s="5">
        <v>784</v>
      </c>
      <c r="AG158" s="5">
        <v>547</v>
      </c>
      <c r="AH158" s="6">
        <v>163707600</v>
      </c>
      <c r="AI158" s="6">
        <v>930244</v>
      </c>
      <c r="AJ158" s="6">
        <f t="shared" si="16"/>
        <v>-29886</v>
      </c>
    </row>
    <row r="159" spans="1:36" x14ac:dyDescent="0.25">
      <c r="A159" s="5">
        <v>170193</v>
      </c>
      <c r="B159" s="5" t="s">
        <v>213</v>
      </c>
      <c r="C159" s="5" t="s">
        <v>133</v>
      </c>
      <c r="D159" s="5" t="s">
        <v>27</v>
      </c>
      <c r="E159" s="5">
        <v>7225</v>
      </c>
      <c r="F159" s="5">
        <v>33</v>
      </c>
      <c r="G159" s="5">
        <v>11</v>
      </c>
      <c r="H159" s="10">
        <f t="shared" si="17"/>
        <v>0.33333333333333331</v>
      </c>
      <c r="I159" s="5">
        <v>12</v>
      </c>
      <c r="J159" s="10">
        <f t="shared" si="18"/>
        <v>0.36363636363636365</v>
      </c>
      <c r="K159" s="9">
        <f t="shared" si="19"/>
        <v>23</v>
      </c>
      <c r="L159" s="10">
        <f t="shared" si="20"/>
        <v>0.69696969696969702</v>
      </c>
      <c r="M159" s="12">
        <v>0.7</v>
      </c>
      <c r="N159" s="5">
        <v>33</v>
      </c>
      <c r="O159" s="19">
        <f t="shared" si="14"/>
        <v>0</v>
      </c>
      <c r="P159" s="10">
        <f t="shared" si="15"/>
        <v>0</v>
      </c>
      <c r="Q159" s="5">
        <v>1.66</v>
      </c>
      <c r="R159" s="5">
        <v>4</v>
      </c>
      <c r="S159" s="5">
        <v>7</v>
      </c>
      <c r="T159" s="5">
        <v>0</v>
      </c>
      <c r="U159" s="5">
        <v>11</v>
      </c>
      <c r="V159" s="5">
        <v>12</v>
      </c>
      <c r="W159" s="5">
        <v>0</v>
      </c>
      <c r="X159" s="5">
        <v>0</v>
      </c>
      <c r="Y159" s="5">
        <v>0</v>
      </c>
      <c r="Z159" s="5">
        <v>0</v>
      </c>
      <c r="AA159" s="5">
        <v>50</v>
      </c>
      <c r="AB159" s="6">
        <v>329820.05</v>
      </c>
      <c r="AC159" s="5">
        <v>33</v>
      </c>
      <c r="AD159" s="6">
        <v>3567600</v>
      </c>
      <c r="AE159" s="6">
        <v>29034</v>
      </c>
      <c r="AF159" s="5">
        <v>33</v>
      </c>
      <c r="AG159" s="5">
        <v>23</v>
      </c>
      <c r="AH159" s="6">
        <v>3837900</v>
      </c>
      <c r="AI159" s="6">
        <v>28641</v>
      </c>
      <c r="AJ159" s="6">
        <f t="shared" si="16"/>
        <v>-393</v>
      </c>
    </row>
    <row r="160" spans="1:36" x14ac:dyDescent="0.25">
      <c r="A160" s="5">
        <v>170417</v>
      </c>
      <c r="B160" s="5" t="s">
        <v>411</v>
      </c>
      <c r="C160" s="5" t="s">
        <v>408</v>
      </c>
      <c r="D160" s="5" t="s">
        <v>27</v>
      </c>
      <c r="E160" s="5">
        <v>15733</v>
      </c>
      <c r="F160" s="5">
        <v>56</v>
      </c>
      <c r="G160" s="5">
        <v>11</v>
      </c>
      <c r="H160" s="10">
        <f t="shared" si="17"/>
        <v>0.19642857142857142</v>
      </c>
      <c r="I160" s="5">
        <v>28</v>
      </c>
      <c r="J160" s="10">
        <f t="shared" si="18"/>
        <v>0.5</v>
      </c>
      <c r="K160" s="9">
        <f t="shared" si="19"/>
        <v>39</v>
      </c>
      <c r="L160" s="10">
        <f t="shared" si="20"/>
        <v>0.6964285714285714</v>
      </c>
      <c r="M160" s="12">
        <v>0.7</v>
      </c>
      <c r="N160" s="5">
        <v>55</v>
      </c>
      <c r="O160" s="19">
        <f t="shared" si="14"/>
        <v>-1</v>
      </c>
      <c r="P160" s="10">
        <f t="shared" si="15"/>
        <v>-1.7857142857142856E-2</v>
      </c>
      <c r="Q160" s="5">
        <v>1.78</v>
      </c>
      <c r="R160" s="5">
        <v>5</v>
      </c>
      <c r="S160" s="5">
        <v>6</v>
      </c>
      <c r="T160" s="5">
        <v>0</v>
      </c>
      <c r="U160" s="5">
        <v>11</v>
      </c>
      <c r="V160" s="5">
        <v>26</v>
      </c>
      <c r="W160" s="5">
        <v>2</v>
      </c>
      <c r="X160" s="5">
        <v>0</v>
      </c>
      <c r="Y160" s="5">
        <v>0</v>
      </c>
      <c r="Z160" s="5">
        <v>0</v>
      </c>
      <c r="AA160" s="5">
        <v>49</v>
      </c>
      <c r="AB160" s="6">
        <v>338988.89</v>
      </c>
      <c r="AC160" s="5">
        <v>55</v>
      </c>
      <c r="AD160" s="6">
        <v>6640000</v>
      </c>
      <c r="AE160" s="6">
        <v>46197</v>
      </c>
      <c r="AF160" s="5">
        <v>56</v>
      </c>
      <c r="AG160" s="5">
        <v>39</v>
      </c>
      <c r="AH160" s="6">
        <v>7281200</v>
      </c>
      <c r="AI160" s="6">
        <v>43137</v>
      </c>
      <c r="AJ160" s="6">
        <f t="shared" si="16"/>
        <v>-3060</v>
      </c>
    </row>
    <row r="161" spans="1:36" x14ac:dyDescent="0.25">
      <c r="A161" s="5">
        <v>170887</v>
      </c>
      <c r="B161" s="5" t="s">
        <v>771</v>
      </c>
      <c r="C161" s="5" t="s">
        <v>698</v>
      </c>
      <c r="D161" s="5" t="s">
        <v>27</v>
      </c>
      <c r="E161" s="5">
        <v>452</v>
      </c>
      <c r="F161" s="5">
        <v>29</v>
      </c>
      <c r="G161" s="5">
        <v>3</v>
      </c>
      <c r="H161" s="10">
        <f t="shared" si="17"/>
        <v>0.10344827586206896</v>
      </c>
      <c r="I161" s="5">
        <v>17</v>
      </c>
      <c r="J161" s="10">
        <f t="shared" si="18"/>
        <v>0.58620689655172409</v>
      </c>
      <c r="K161" s="9">
        <f t="shared" si="19"/>
        <v>20</v>
      </c>
      <c r="L161" s="10">
        <f t="shared" si="20"/>
        <v>0.68965517241379315</v>
      </c>
      <c r="M161" s="12">
        <v>0.69</v>
      </c>
      <c r="N161" s="5">
        <v>28</v>
      </c>
      <c r="O161" s="19">
        <f t="shared" si="14"/>
        <v>-1</v>
      </c>
      <c r="P161" s="10">
        <f t="shared" si="15"/>
        <v>-3.4482758620689655E-2</v>
      </c>
      <c r="Q161" s="5">
        <v>37.61</v>
      </c>
      <c r="R161" s="5">
        <v>3</v>
      </c>
      <c r="S161" s="5">
        <v>0</v>
      </c>
      <c r="T161" s="5">
        <v>0</v>
      </c>
      <c r="U161" s="5">
        <v>3</v>
      </c>
      <c r="V161" s="5">
        <v>17</v>
      </c>
      <c r="W161" s="5">
        <v>0</v>
      </c>
      <c r="X161" s="5">
        <v>0</v>
      </c>
      <c r="Y161" s="5">
        <v>0</v>
      </c>
      <c r="Z161" s="5">
        <v>0</v>
      </c>
      <c r="AA161" s="5">
        <v>108</v>
      </c>
      <c r="AB161" s="6">
        <v>978597.76</v>
      </c>
      <c r="AC161" s="5">
        <v>28</v>
      </c>
      <c r="AD161" s="6">
        <v>3044700</v>
      </c>
      <c r="AE161" s="6">
        <v>24721</v>
      </c>
      <c r="AF161" s="5">
        <v>29</v>
      </c>
      <c r="AG161" s="5">
        <v>20</v>
      </c>
      <c r="AH161" s="6">
        <v>3043200</v>
      </c>
      <c r="AI161" s="6">
        <v>21965</v>
      </c>
      <c r="AJ161" s="6">
        <f t="shared" si="16"/>
        <v>-2756</v>
      </c>
    </row>
    <row r="162" spans="1:36" x14ac:dyDescent="0.25">
      <c r="A162" s="5">
        <v>170703</v>
      </c>
      <c r="B162" s="5" t="s">
        <v>673</v>
      </c>
      <c r="C162" s="5" t="s">
        <v>666</v>
      </c>
      <c r="D162" s="5" t="s">
        <v>27</v>
      </c>
      <c r="E162" s="5">
        <v>24839</v>
      </c>
      <c r="F162" s="5">
        <v>45</v>
      </c>
      <c r="G162" s="5">
        <v>3</v>
      </c>
      <c r="H162" s="10">
        <f t="shared" si="17"/>
        <v>6.6666666666666666E-2</v>
      </c>
      <c r="I162" s="5">
        <v>28</v>
      </c>
      <c r="J162" s="10">
        <f t="shared" si="18"/>
        <v>0.62222222222222223</v>
      </c>
      <c r="K162" s="9">
        <f t="shared" si="19"/>
        <v>31</v>
      </c>
      <c r="L162" s="10">
        <f t="shared" si="20"/>
        <v>0.68888888888888888</v>
      </c>
      <c r="M162" s="12">
        <v>0.69</v>
      </c>
      <c r="N162" s="5">
        <v>43</v>
      </c>
      <c r="O162" s="19">
        <f t="shared" si="14"/>
        <v>-2</v>
      </c>
      <c r="P162" s="10">
        <f t="shared" si="15"/>
        <v>-4.4444444444444446E-2</v>
      </c>
      <c r="Q162" s="5">
        <v>1.1299999999999999</v>
      </c>
      <c r="R162" s="5">
        <v>2</v>
      </c>
      <c r="S162" s="5">
        <v>1</v>
      </c>
      <c r="T162" s="5">
        <v>0</v>
      </c>
      <c r="U162" s="5">
        <v>3</v>
      </c>
      <c r="V162" s="5">
        <v>28</v>
      </c>
      <c r="W162" s="5">
        <v>0</v>
      </c>
      <c r="X162" s="5">
        <v>0</v>
      </c>
      <c r="Y162" s="5">
        <v>0</v>
      </c>
      <c r="Z162" s="5">
        <v>0</v>
      </c>
      <c r="AA162" s="5">
        <v>93</v>
      </c>
      <c r="AB162" s="6">
        <v>574853.94999999995</v>
      </c>
      <c r="AC162" s="5">
        <v>43</v>
      </c>
      <c r="AD162" s="6">
        <v>8814800</v>
      </c>
      <c r="AE162" s="6">
        <v>64020</v>
      </c>
      <c r="AF162" s="5">
        <v>45</v>
      </c>
      <c r="AG162" s="5">
        <v>31</v>
      </c>
      <c r="AH162" s="6">
        <v>9291000</v>
      </c>
      <c r="AI162" s="6">
        <v>58234</v>
      </c>
      <c r="AJ162" s="6">
        <f t="shared" si="16"/>
        <v>-5786</v>
      </c>
    </row>
    <row r="163" spans="1:36" x14ac:dyDescent="0.25">
      <c r="A163" s="5">
        <v>170993</v>
      </c>
      <c r="B163" s="5" t="s">
        <v>821</v>
      </c>
      <c r="C163" s="5" t="s">
        <v>554</v>
      </c>
      <c r="D163" s="5" t="s">
        <v>27</v>
      </c>
      <c r="E163" s="5">
        <v>2502</v>
      </c>
      <c r="F163" s="5">
        <v>16</v>
      </c>
      <c r="G163" s="5">
        <v>9</v>
      </c>
      <c r="H163" s="10">
        <f t="shared" si="17"/>
        <v>0.5625</v>
      </c>
      <c r="I163" s="5">
        <v>2</v>
      </c>
      <c r="J163" s="10">
        <f t="shared" si="18"/>
        <v>0.125</v>
      </c>
      <c r="K163" s="9">
        <f t="shared" si="19"/>
        <v>11</v>
      </c>
      <c r="L163" s="10">
        <f t="shared" si="20"/>
        <v>0.6875</v>
      </c>
      <c r="M163" s="12">
        <v>0.69</v>
      </c>
      <c r="N163" s="5">
        <v>16</v>
      </c>
      <c r="O163" s="19">
        <f t="shared" si="14"/>
        <v>0</v>
      </c>
      <c r="P163" s="10">
        <f t="shared" si="15"/>
        <v>0</v>
      </c>
      <c r="Q163" s="5">
        <v>0.8</v>
      </c>
      <c r="R163" s="5">
        <v>8</v>
      </c>
      <c r="S163" s="5">
        <v>1</v>
      </c>
      <c r="T163" s="5">
        <v>0</v>
      </c>
      <c r="U163" s="5">
        <v>9</v>
      </c>
      <c r="V163" s="5">
        <v>2</v>
      </c>
      <c r="W163" s="5">
        <v>0</v>
      </c>
      <c r="X163" s="5">
        <v>0</v>
      </c>
      <c r="Y163" s="5">
        <v>0</v>
      </c>
      <c r="Z163" s="5">
        <v>0</v>
      </c>
      <c r="AA163" s="5">
        <v>77</v>
      </c>
      <c r="AB163" s="6">
        <v>1046757.96</v>
      </c>
      <c r="AC163" s="5">
        <v>16</v>
      </c>
      <c r="AD163" s="6">
        <v>1578800</v>
      </c>
      <c r="AE163" s="6">
        <v>14201</v>
      </c>
      <c r="AF163" s="5">
        <v>16</v>
      </c>
      <c r="AG163" s="5">
        <v>11</v>
      </c>
      <c r="AH163" s="6">
        <v>1690100</v>
      </c>
      <c r="AI163" s="6">
        <v>17320</v>
      </c>
      <c r="AJ163" s="6">
        <f t="shared" si="16"/>
        <v>3119</v>
      </c>
    </row>
    <row r="164" spans="1:36" x14ac:dyDescent="0.25">
      <c r="A164" s="5">
        <v>170676</v>
      </c>
      <c r="B164" s="5" t="s">
        <v>645</v>
      </c>
      <c r="C164" s="5" t="s">
        <v>643</v>
      </c>
      <c r="D164" s="5" t="s">
        <v>27</v>
      </c>
      <c r="E164" s="5">
        <v>9444</v>
      </c>
      <c r="F164" s="5">
        <v>16</v>
      </c>
      <c r="G164" s="5">
        <v>0</v>
      </c>
      <c r="H164" s="10">
        <f t="shared" si="17"/>
        <v>0</v>
      </c>
      <c r="I164" s="5">
        <v>11</v>
      </c>
      <c r="J164" s="10">
        <f t="shared" si="18"/>
        <v>0.6875</v>
      </c>
      <c r="K164" s="9">
        <f t="shared" si="19"/>
        <v>11</v>
      </c>
      <c r="L164" s="10">
        <f t="shared" si="20"/>
        <v>0.6875</v>
      </c>
      <c r="M164" s="12">
        <v>0.69</v>
      </c>
      <c r="N164" s="5">
        <v>16</v>
      </c>
      <c r="O164" s="19">
        <f t="shared" si="14"/>
        <v>0</v>
      </c>
      <c r="P164" s="10">
        <f t="shared" si="15"/>
        <v>0</v>
      </c>
      <c r="Q164" s="5">
        <v>1.1599999999999999</v>
      </c>
      <c r="R164" s="5">
        <v>0</v>
      </c>
      <c r="S164" s="5">
        <v>0</v>
      </c>
      <c r="T164" s="5">
        <v>0</v>
      </c>
      <c r="U164" s="5">
        <v>0</v>
      </c>
      <c r="V164" s="5">
        <v>11</v>
      </c>
      <c r="W164" s="5">
        <v>0</v>
      </c>
      <c r="X164" s="5">
        <v>0</v>
      </c>
      <c r="Y164" s="5">
        <v>0</v>
      </c>
      <c r="Z164" s="5">
        <v>0</v>
      </c>
      <c r="AA164" s="5">
        <v>5</v>
      </c>
      <c r="AB164" s="6">
        <v>47151.73</v>
      </c>
      <c r="AC164" s="5">
        <v>16</v>
      </c>
      <c r="AD164" s="6">
        <v>885700</v>
      </c>
      <c r="AE164" s="6">
        <v>6334</v>
      </c>
      <c r="AF164" s="5">
        <v>16</v>
      </c>
      <c r="AG164" s="5">
        <v>11</v>
      </c>
      <c r="AH164" s="6">
        <v>1574800</v>
      </c>
      <c r="AI164" s="6">
        <v>7750</v>
      </c>
      <c r="AJ164" s="6">
        <f t="shared" si="16"/>
        <v>1416</v>
      </c>
    </row>
    <row r="165" spans="1:36" x14ac:dyDescent="0.25">
      <c r="A165" s="5">
        <v>170377</v>
      </c>
      <c r="B165" s="5" t="s">
        <v>373</v>
      </c>
      <c r="C165" s="5" t="s">
        <v>356</v>
      </c>
      <c r="D165" s="5" t="s">
        <v>27</v>
      </c>
      <c r="E165" s="5">
        <v>20315</v>
      </c>
      <c r="F165" s="5">
        <v>155</v>
      </c>
      <c r="G165" s="5">
        <v>5</v>
      </c>
      <c r="H165" s="10">
        <f t="shared" si="17"/>
        <v>3.2258064516129031E-2</v>
      </c>
      <c r="I165" s="5">
        <v>101</v>
      </c>
      <c r="J165" s="10">
        <f t="shared" si="18"/>
        <v>0.65161290322580645</v>
      </c>
      <c r="K165" s="9">
        <f t="shared" si="19"/>
        <v>106</v>
      </c>
      <c r="L165" s="10">
        <f t="shared" si="20"/>
        <v>0.68387096774193545</v>
      </c>
      <c r="M165" s="12">
        <v>0.68</v>
      </c>
      <c r="N165" s="5">
        <v>155</v>
      </c>
      <c r="O165" s="19">
        <f t="shared" si="14"/>
        <v>0</v>
      </c>
      <c r="P165" s="10">
        <f t="shared" si="15"/>
        <v>0</v>
      </c>
      <c r="Q165" s="5">
        <v>4.97</v>
      </c>
      <c r="R165" s="5">
        <v>2</v>
      </c>
      <c r="S165" s="5">
        <v>3</v>
      </c>
      <c r="T165" s="5">
        <v>0</v>
      </c>
      <c r="U165" s="5">
        <v>5</v>
      </c>
      <c r="V165" s="5">
        <v>65</v>
      </c>
      <c r="W165" s="5">
        <v>0</v>
      </c>
      <c r="X165" s="5">
        <v>0</v>
      </c>
      <c r="Y165" s="5">
        <v>36</v>
      </c>
      <c r="Z165" s="5">
        <v>0</v>
      </c>
      <c r="AA165" s="5">
        <v>62</v>
      </c>
      <c r="AB165" s="6">
        <v>491073.04</v>
      </c>
      <c r="AC165" s="5">
        <v>155</v>
      </c>
      <c r="AD165" s="6">
        <v>35919600</v>
      </c>
      <c r="AE165" s="6">
        <v>229535</v>
      </c>
      <c r="AF165" s="5">
        <v>155</v>
      </c>
      <c r="AG165" s="5">
        <v>106</v>
      </c>
      <c r="AH165" s="6">
        <v>36858700</v>
      </c>
      <c r="AI165" s="6">
        <v>219501</v>
      </c>
      <c r="AJ165" s="6">
        <f t="shared" si="16"/>
        <v>-10034</v>
      </c>
    </row>
    <row r="166" spans="1:36" x14ac:dyDescent="0.25">
      <c r="A166" s="5">
        <v>170732</v>
      </c>
      <c r="B166" s="5" t="s">
        <v>704</v>
      </c>
      <c r="C166" s="5" t="s">
        <v>466</v>
      </c>
      <c r="D166" s="5" t="s">
        <v>27</v>
      </c>
      <c r="E166" s="5">
        <v>65436</v>
      </c>
      <c r="F166" s="5">
        <v>591</v>
      </c>
      <c r="G166" s="5">
        <v>50</v>
      </c>
      <c r="H166" s="10">
        <f t="shared" si="17"/>
        <v>8.4602368866328256E-2</v>
      </c>
      <c r="I166" s="5">
        <v>353</v>
      </c>
      <c r="J166" s="10">
        <f t="shared" si="18"/>
        <v>0.59729272419627755</v>
      </c>
      <c r="K166" s="9">
        <f t="shared" si="19"/>
        <v>403</v>
      </c>
      <c r="L166" s="10">
        <f t="shared" si="20"/>
        <v>0.68189509306260576</v>
      </c>
      <c r="M166" s="12">
        <v>0.68</v>
      </c>
      <c r="N166" s="5">
        <v>596</v>
      </c>
      <c r="O166" s="19">
        <f t="shared" ref="O166:O229" si="21">N166-F166</f>
        <v>5</v>
      </c>
      <c r="P166" s="10">
        <f t="shared" ref="P166:P229" si="22">SUM((N166-F166)/F166)</f>
        <v>8.4602368866328256E-3</v>
      </c>
      <c r="Q166" s="5">
        <v>5.39</v>
      </c>
      <c r="R166" s="5">
        <v>39</v>
      </c>
      <c r="S166" s="5">
        <v>9</v>
      </c>
      <c r="T166" s="5">
        <v>2</v>
      </c>
      <c r="U166" s="5">
        <v>50</v>
      </c>
      <c r="V166" s="5">
        <v>353</v>
      </c>
      <c r="W166" s="5">
        <v>0</v>
      </c>
      <c r="X166" s="5">
        <v>0</v>
      </c>
      <c r="Y166" s="5">
        <v>0</v>
      </c>
      <c r="Z166" s="5">
        <v>0</v>
      </c>
      <c r="AA166" s="5">
        <v>398</v>
      </c>
      <c r="AB166" s="6">
        <v>2670614.54</v>
      </c>
      <c r="AC166" s="5">
        <v>596</v>
      </c>
      <c r="AD166" s="6">
        <v>117886800</v>
      </c>
      <c r="AE166" s="6">
        <v>670431</v>
      </c>
      <c r="AF166" s="5">
        <v>591</v>
      </c>
      <c r="AG166" s="5">
        <v>403</v>
      </c>
      <c r="AH166" s="6">
        <v>113555300</v>
      </c>
      <c r="AI166" s="6">
        <v>600277</v>
      </c>
      <c r="AJ166" s="6">
        <f t="shared" ref="AJ166:AJ229" si="23">AI166-AE166</f>
        <v>-70154</v>
      </c>
    </row>
    <row r="167" spans="1:36" x14ac:dyDescent="0.25">
      <c r="A167" s="5">
        <v>170934</v>
      </c>
      <c r="B167" s="5" t="s">
        <v>797</v>
      </c>
      <c r="C167" s="5" t="s">
        <v>686</v>
      </c>
      <c r="D167" s="5" t="s">
        <v>27</v>
      </c>
      <c r="E167" s="5">
        <v>20815</v>
      </c>
      <c r="F167" s="5">
        <v>47</v>
      </c>
      <c r="G167" s="5">
        <v>4</v>
      </c>
      <c r="H167" s="10">
        <f t="shared" si="17"/>
        <v>8.5106382978723402E-2</v>
      </c>
      <c r="I167" s="5">
        <v>28</v>
      </c>
      <c r="J167" s="10">
        <f t="shared" si="18"/>
        <v>0.5957446808510638</v>
      </c>
      <c r="K167" s="9">
        <f t="shared" si="19"/>
        <v>32</v>
      </c>
      <c r="L167" s="10">
        <f t="shared" si="20"/>
        <v>0.68085106382978722</v>
      </c>
      <c r="M167" s="12">
        <v>0.68</v>
      </c>
      <c r="N167" s="5">
        <v>52</v>
      </c>
      <c r="O167" s="19">
        <f t="shared" si="21"/>
        <v>5</v>
      </c>
      <c r="P167" s="10">
        <f t="shared" si="22"/>
        <v>0.10638297872340426</v>
      </c>
      <c r="Q167" s="5">
        <v>1.35</v>
      </c>
      <c r="R167" s="5">
        <v>4</v>
      </c>
      <c r="S167" s="5">
        <v>0</v>
      </c>
      <c r="T167" s="5">
        <v>0</v>
      </c>
      <c r="U167" s="5">
        <v>4</v>
      </c>
      <c r="V167" s="5">
        <v>27</v>
      </c>
      <c r="W167" s="5">
        <v>1</v>
      </c>
      <c r="X167" s="5">
        <v>0</v>
      </c>
      <c r="Y167" s="5">
        <v>0</v>
      </c>
      <c r="Z167" s="5">
        <v>0</v>
      </c>
      <c r="AA167" s="5">
        <v>5</v>
      </c>
      <c r="AB167" s="6">
        <v>44046.2</v>
      </c>
      <c r="AC167" s="5">
        <v>52</v>
      </c>
      <c r="AD167" s="6">
        <v>6793500</v>
      </c>
      <c r="AE167" s="6">
        <v>38939</v>
      </c>
      <c r="AF167" s="5">
        <v>47</v>
      </c>
      <c r="AG167" s="5">
        <v>32</v>
      </c>
      <c r="AH167" s="6">
        <v>5685900</v>
      </c>
      <c r="AI167" s="6">
        <v>33975</v>
      </c>
      <c r="AJ167" s="6">
        <f t="shared" si="23"/>
        <v>-4964</v>
      </c>
    </row>
    <row r="168" spans="1:36" x14ac:dyDescent="0.25">
      <c r="A168" s="5">
        <v>170427</v>
      </c>
      <c r="B168" s="5" t="s">
        <v>419</v>
      </c>
      <c r="C168" s="5" t="s">
        <v>420</v>
      </c>
      <c r="D168" s="5" t="s">
        <v>27</v>
      </c>
      <c r="E168" s="5">
        <v>9979</v>
      </c>
      <c r="F168" s="5">
        <v>37</v>
      </c>
      <c r="G168" s="5">
        <v>3</v>
      </c>
      <c r="H168" s="10">
        <f t="shared" si="17"/>
        <v>8.1081081081081086E-2</v>
      </c>
      <c r="I168" s="5">
        <v>22</v>
      </c>
      <c r="J168" s="10">
        <f t="shared" si="18"/>
        <v>0.59459459459459463</v>
      </c>
      <c r="K168" s="9">
        <f t="shared" si="19"/>
        <v>25</v>
      </c>
      <c r="L168" s="10">
        <f t="shared" si="20"/>
        <v>0.67567567567567566</v>
      </c>
      <c r="M168" s="12">
        <v>0.68</v>
      </c>
      <c r="N168" s="5">
        <v>34</v>
      </c>
      <c r="O168" s="19">
        <f t="shared" si="21"/>
        <v>-3</v>
      </c>
      <c r="P168" s="10">
        <f t="shared" si="22"/>
        <v>-8.1081081081081086E-2</v>
      </c>
      <c r="Q168" s="5">
        <v>2.2000000000000002</v>
      </c>
      <c r="R168" s="5">
        <v>3</v>
      </c>
      <c r="S168" s="5">
        <v>0</v>
      </c>
      <c r="T168" s="5">
        <v>0</v>
      </c>
      <c r="U168" s="5">
        <v>3</v>
      </c>
      <c r="V168" s="5">
        <v>22</v>
      </c>
      <c r="W168" s="5">
        <v>0</v>
      </c>
      <c r="X168" s="5">
        <v>0</v>
      </c>
      <c r="Y168" s="5">
        <v>0</v>
      </c>
      <c r="Z168" s="5">
        <v>0</v>
      </c>
      <c r="AA168" s="5">
        <v>21</v>
      </c>
      <c r="AB168" s="6">
        <v>27906.16</v>
      </c>
      <c r="AC168" s="5">
        <v>34</v>
      </c>
      <c r="AD168" s="6">
        <v>5009300</v>
      </c>
      <c r="AE168" s="6">
        <v>31981</v>
      </c>
      <c r="AF168" s="5">
        <v>37</v>
      </c>
      <c r="AG168" s="5">
        <v>25</v>
      </c>
      <c r="AH168" s="6">
        <v>6029600</v>
      </c>
      <c r="AI168" s="6">
        <v>32371</v>
      </c>
      <c r="AJ168" s="6">
        <f t="shared" si="23"/>
        <v>390</v>
      </c>
    </row>
    <row r="169" spans="1:36" x14ac:dyDescent="0.25">
      <c r="A169" s="5">
        <v>170906</v>
      </c>
      <c r="B169" s="5" t="s">
        <v>782</v>
      </c>
      <c r="C169" s="5" t="s">
        <v>652</v>
      </c>
      <c r="D169" s="5" t="s">
        <v>27</v>
      </c>
      <c r="E169" s="5">
        <v>5318</v>
      </c>
      <c r="F169" s="5">
        <v>40</v>
      </c>
      <c r="G169" s="5">
        <v>3</v>
      </c>
      <c r="H169" s="10">
        <f t="shared" si="17"/>
        <v>7.4999999999999997E-2</v>
      </c>
      <c r="I169" s="5">
        <v>24</v>
      </c>
      <c r="J169" s="10">
        <f t="shared" si="18"/>
        <v>0.6</v>
      </c>
      <c r="K169" s="9">
        <f t="shared" si="19"/>
        <v>27</v>
      </c>
      <c r="L169" s="10">
        <f t="shared" si="20"/>
        <v>0.67500000000000004</v>
      </c>
      <c r="M169" s="12">
        <v>0.68</v>
      </c>
      <c r="N169" s="5">
        <v>35</v>
      </c>
      <c r="O169" s="19">
        <f t="shared" si="21"/>
        <v>-5</v>
      </c>
      <c r="P169" s="10">
        <f t="shared" si="22"/>
        <v>-0.125</v>
      </c>
      <c r="Q169" s="5">
        <v>4.51</v>
      </c>
      <c r="R169" s="5">
        <v>2</v>
      </c>
      <c r="S169" s="5">
        <v>1</v>
      </c>
      <c r="T169" s="5">
        <v>0</v>
      </c>
      <c r="U169" s="5">
        <v>3</v>
      </c>
      <c r="V169" s="5">
        <v>24</v>
      </c>
      <c r="W169" s="5">
        <v>0</v>
      </c>
      <c r="X169" s="5">
        <v>0</v>
      </c>
      <c r="Y169" s="5">
        <v>0</v>
      </c>
      <c r="Z169" s="5">
        <v>0</v>
      </c>
      <c r="AA169" s="5">
        <v>23</v>
      </c>
      <c r="AB169" s="6">
        <v>774020.04</v>
      </c>
      <c r="AC169" s="5">
        <v>35</v>
      </c>
      <c r="AD169" s="6">
        <v>3239600</v>
      </c>
      <c r="AE169" s="6">
        <v>25245</v>
      </c>
      <c r="AF169" s="5">
        <v>40</v>
      </c>
      <c r="AG169" s="5">
        <v>27</v>
      </c>
      <c r="AH169" s="6">
        <v>3294200</v>
      </c>
      <c r="AI169" s="6">
        <v>27137</v>
      </c>
      <c r="AJ169" s="6">
        <f t="shared" si="23"/>
        <v>1892</v>
      </c>
    </row>
    <row r="170" spans="1:36" x14ac:dyDescent="0.25">
      <c r="A170" s="5">
        <v>170314</v>
      </c>
      <c r="B170" s="5" t="s">
        <v>318</v>
      </c>
      <c r="C170" s="5" t="s">
        <v>316</v>
      </c>
      <c r="D170" s="5" t="s">
        <v>27</v>
      </c>
      <c r="E170" s="5">
        <v>674</v>
      </c>
      <c r="F170" s="5">
        <v>70</v>
      </c>
      <c r="G170" s="5">
        <v>28</v>
      </c>
      <c r="H170" s="10">
        <f t="shared" si="17"/>
        <v>0.4</v>
      </c>
      <c r="I170" s="5">
        <v>19</v>
      </c>
      <c r="J170" s="10">
        <f t="shared" si="18"/>
        <v>0.27142857142857141</v>
      </c>
      <c r="K170" s="9">
        <f t="shared" si="19"/>
        <v>47</v>
      </c>
      <c r="L170" s="10">
        <f t="shared" si="20"/>
        <v>0.67142857142857137</v>
      </c>
      <c r="M170" s="12">
        <v>0.67</v>
      </c>
      <c r="N170" s="5">
        <v>63</v>
      </c>
      <c r="O170" s="19">
        <f t="shared" si="21"/>
        <v>-7</v>
      </c>
      <c r="P170" s="10">
        <f t="shared" si="22"/>
        <v>-0.1</v>
      </c>
      <c r="Q170" s="5">
        <v>28.19</v>
      </c>
      <c r="R170" s="5">
        <v>15</v>
      </c>
      <c r="S170" s="5">
        <v>13</v>
      </c>
      <c r="T170" s="5">
        <v>0</v>
      </c>
      <c r="U170" s="5">
        <v>28</v>
      </c>
      <c r="V170" s="5">
        <v>18</v>
      </c>
      <c r="W170" s="5">
        <v>1</v>
      </c>
      <c r="X170" s="5">
        <v>0</v>
      </c>
      <c r="Y170" s="5">
        <v>0</v>
      </c>
      <c r="Z170" s="5">
        <v>0</v>
      </c>
      <c r="AA170" s="5">
        <v>665</v>
      </c>
      <c r="AB170" s="6">
        <v>5772490.0499999998</v>
      </c>
      <c r="AC170" s="5">
        <v>63</v>
      </c>
      <c r="AD170" s="6">
        <v>10235200</v>
      </c>
      <c r="AE170" s="6">
        <v>75684</v>
      </c>
      <c r="AF170" s="5">
        <v>70</v>
      </c>
      <c r="AG170" s="5">
        <v>47</v>
      </c>
      <c r="AH170" s="6">
        <v>10460700</v>
      </c>
      <c r="AI170" s="6">
        <v>76323</v>
      </c>
      <c r="AJ170" s="6">
        <f t="shared" si="23"/>
        <v>639</v>
      </c>
    </row>
    <row r="171" spans="1:36" x14ac:dyDescent="0.25">
      <c r="A171" s="5">
        <v>170005</v>
      </c>
      <c r="B171" s="5" t="s">
        <v>31</v>
      </c>
      <c r="C171" s="5" t="s">
        <v>30</v>
      </c>
      <c r="D171" s="5" t="s">
        <v>27</v>
      </c>
      <c r="E171" s="5">
        <v>632</v>
      </c>
      <c r="F171" s="5">
        <v>21</v>
      </c>
      <c r="G171" s="5">
        <v>3</v>
      </c>
      <c r="H171" s="10">
        <f t="shared" si="17"/>
        <v>0.14285714285714285</v>
      </c>
      <c r="I171" s="5">
        <v>11</v>
      </c>
      <c r="J171" s="10">
        <f t="shared" si="18"/>
        <v>0.52380952380952384</v>
      </c>
      <c r="K171" s="9">
        <f t="shared" si="19"/>
        <v>14</v>
      </c>
      <c r="L171" s="10">
        <f t="shared" si="20"/>
        <v>0.66666666666666663</v>
      </c>
      <c r="M171" s="12">
        <v>0.67</v>
      </c>
      <c r="N171" s="5">
        <v>18</v>
      </c>
      <c r="O171" s="19">
        <f t="shared" si="21"/>
        <v>-3</v>
      </c>
      <c r="P171" s="10">
        <f t="shared" si="22"/>
        <v>-0.14285714285714285</v>
      </c>
      <c r="Q171" s="5">
        <v>17.41</v>
      </c>
      <c r="R171" s="5">
        <v>3</v>
      </c>
      <c r="S171" s="5">
        <v>0</v>
      </c>
      <c r="T171" s="5">
        <v>0</v>
      </c>
      <c r="U171" s="5">
        <v>3</v>
      </c>
      <c r="V171" s="5">
        <v>11</v>
      </c>
      <c r="W171" s="5">
        <v>0</v>
      </c>
      <c r="X171" s="5">
        <v>0</v>
      </c>
      <c r="Y171" s="5">
        <v>0</v>
      </c>
      <c r="Z171" s="5">
        <v>0</v>
      </c>
      <c r="AA171" s="5">
        <v>5</v>
      </c>
      <c r="AB171" s="6">
        <v>137737.67000000001</v>
      </c>
      <c r="AC171" s="5">
        <v>18</v>
      </c>
      <c r="AD171" s="6">
        <v>1058300</v>
      </c>
      <c r="AE171" s="6">
        <v>8539</v>
      </c>
      <c r="AF171" s="5">
        <v>21</v>
      </c>
      <c r="AG171" s="5">
        <v>14</v>
      </c>
      <c r="AH171" s="6">
        <v>1368500</v>
      </c>
      <c r="AI171" s="6">
        <v>7971</v>
      </c>
      <c r="AJ171" s="6">
        <f t="shared" si="23"/>
        <v>-568</v>
      </c>
    </row>
    <row r="172" spans="1:36" x14ac:dyDescent="0.25">
      <c r="A172" s="5">
        <v>170020</v>
      </c>
      <c r="B172" s="5" t="s">
        <v>49</v>
      </c>
      <c r="C172" s="5" t="s">
        <v>48</v>
      </c>
      <c r="D172" s="5" t="s">
        <v>27</v>
      </c>
      <c r="E172" s="5">
        <v>1717</v>
      </c>
      <c r="F172" s="5">
        <v>3</v>
      </c>
      <c r="G172" s="5">
        <v>1</v>
      </c>
      <c r="H172" s="10">
        <f t="shared" si="17"/>
        <v>0.33333333333333331</v>
      </c>
      <c r="I172" s="5">
        <v>1</v>
      </c>
      <c r="J172" s="10">
        <f t="shared" si="18"/>
        <v>0.33333333333333331</v>
      </c>
      <c r="K172" s="9">
        <f t="shared" si="19"/>
        <v>2</v>
      </c>
      <c r="L172" s="10">
        <f t="shared" si="20"/>
        <v>0.66666666666666663</v>
      </c>
      <c r="M172" s="12">
        <v>0.67</v>
      </c>
      <c r="N172" s="5">
        <v>2</v>
      </c>
      <c r="O172" s="19">
        <f t="shared" si="21"/>
        <v>-1</v>
      </c>
      <c r="P172" s="10">
        <f t="shared" si="22"/>
        <v>-0.33333333333333331</v>
      </c>
      <c r="Q172" s="5">
        <v>0.57999999999999996</v>
      </c>
      <c r="R172" s="5">
        <v>0</v>
      </c>
      <c r="S172" s="5">
        <v>1</v>
      </c>
      <c r="T172" s="5">
        <v>0</v>
      </c>
      <c r="U172" s="5">
        <v>1</v>
      </c>
      <c r="V172" s="5">
        <v>1</v>
      </c>
      <c r="W172" s="5">
        <v>0</v>
      </c>
      <c r="X172" s="5">
        <v>0</v>
      </c>
      <c r="Y172" s="5">
        <v>0</v>
      </c>
      <c r="Z172" s="5">
        <v>0</v>
      </c>
      <c r="AA172" s="5">
        <v>5</v>
      </c>
      <c r="AB172" s="6">
        <v>72384.72</v>
      </c>
      <c r="AC172" s="5">
        <v>2</v>
      </c>
      <c r="AD172" s="6">
        <v>165000</v>
      </c>
      <c r="AE172" s="6">
        <v>1322</v>
      </c>
      <c r="AF172" s="5">
        <v>3</v>
      </c>
      <c r="AG172" s="5">
        <v>2</v>
      </c>
      <c r="AH172" s="6">
        <v>196900</v>
      </c>
      <c r="AI172" s="6">
        <v>1922</v>
      </c>
      <c r="AJ172" s="6">
        <f t="shared" si="23"/>
        <v>600</v>
      </c>
    </row>
    <row r="173" spans="1:36" x14ac:dyDescent="0.25">
      <c r="A173" s="5">
        <v>170027</v>
      </c>
      <c r="B173" s="5" t="s">
        <v>58</v>
      </c>
      <c r="C173" s="5" t="s">
        <v>56</v>
      </c>
      <c r="D173" s="5" t="s">
        <v>27</v>
      </c>
      <c r="E173" s="5">
        <v>1881</v>
      </c>
      <c r="F173" s="5">
        <v>6</v>
      </c>
      <c r="G173" s="5">
        <v>1</v>
      </c>
      <c r="H173" s="10">
        <f t="shared" si="17"/>
        <v>0.16666666666666666</v>
      </c>
      <c r="I173" s="5">
        <v>3</v>
      </c>
      <c r="J173" s="10">
        <f t="shared" si="18"/>
        <v>0.5</v>
      </c>
      <c r="K173" s="9">
        <f t="shared" si="19"/>
        <v>4</v>
      </c>
      <c r="L173" s="10">
        <f t="shared" si="20"/>
        <v>0.66666666666666663</v>
      </c>
      <c r="M173" s="12">
        <v>0.67</v>
      </c>
      <c r="N173" s="5">
        <v>6</v>
      </c>
      <c r="O173" s="19">
        <f t="shared" si="21"/>
        <v>0</v>
      </c>
      <c r="P173" s="10">
        <f t="shared" si="22"/>
        <v>0</v>
      </c>
      <c r="Q173" s="5">
        <v>1.59</v>
      </c>
      <c r="R173" s="5">
        <v>1</v>
      </c>
      <c r="S173" s="5">
        <v>0</v>
      </c>
      <c r="T173" s="5">
        <v>0</v>
      </c>
      <c r="U173" s="5">
        <v>1</v>
      </c>
      <c r="V173" s="5">
        <v>3</v>
      </c>
      <c r="W173" s="5">
        <v>0</v>
      </c>
      <c r="X173" s="5">
        <v>0</v>
      </c>
      <c r="Y173" s="5">
        <v>0</v>
      </c>
      <c r="Z173" s="5">
        <v>0</v>
      </c>
      <c r="AA173" s="5">
        <v>5</v>
      </c>
      <c r="AB173" s="6">
        <v>105664.79</v>
      </c>
      <c r="AC173" s="5">
        <v>6</v>
      </c>
      <c r="AD173" s="6">
        <v>477800</v>
      </c>
      <c r="AE173" s="6">
        <v>3154</v>
      </c>
      <c r="AF173" s="5">
        <v>6</v>
      </c>
      <c r="AG173" s="5">
        <v>4</v>
      </c>
      <c r="AH173" s="6">
        <v>648200</v>
      </c>
      <c r="AI173" s="6">
        <v>3099</v>
      </c>
      <c r="AJ173" s="6">
        <f t="shared" si="23"/>
        <v>-55</v>
      </c>
    </row>
    <row r="174" spans="1:36" x14ac:dyDescent="0.25">
      <c r="A174" s="5">
        <v>170042</v>
      </c>
      <c r="B174" s="5" t="s">
        <v>70</v>
      </c>
      <c r="C174" s="5" t="s">
        <v>71</v>
      </c>
      <c r="D174" s="5" t="s">
        <v>27</v>
      </c>
      <c r="E174" s="5">
        <v>959</v>
      </c>
      <c r="F174" s="5">
        <v>9</v>
      </c>
      <c r="G174" s="5">
        <v>0</v>
      </c>
      <c r="H174" s="10">
        <f t="shared" si="17"/>
        <v>0</v>
      </c>
      <c r="I174" s="5">
        <v>6</v>
      </c>
      <c r="J174" s="10">
        <f t="shared" si="18"/>
        <v>0.66666666666666663</v>
      </c>
      <c r="K174" s="9">
        <f t="shared" si="19"/>
        <v>6</v>
      </c>
      <c r="L174" s="10">
        <f t="shared" si="20"/>
        <v>0.66666666666666663</v>
      </c>
      <c r="M174" s="12">
        <v>0.67</v>
      </c>
      <c r="N174" s="5">
        <v>9</v>
      </c>
      <c r="O174" s="19">
        <f t="shared" si="21"/>
        <v>0</v>
      </c>
      <c r="P174" s="10">
        <f t="shared" si="22"/>
        <v>0</v>
      </c>
      <c r="Q174" s="5">
        <v>6.26</v>
      </c>
      <c r="R174" s="5">
        <v>0</v>
      </c>
      <c r="S174" s="5">
        <v>0</v>
      </c>
      <c r="T174" s="5">
        <v>0</v>
      </c>
      <c r="U174" s="5">
        <v>0</v>
      </c>
      <c r="V174" s="5">
        <v>6</v>
      </c>
      <c r="W174" s="5">
        <v>0</v>
      </c>
      <c r="X174" s="5">
        <v>0</v>
      </c>
      <c r="Y174" s="5">
        <v>0</v>
      </c>
      <c r="Z174" s="5">
        <v>0</v>
      </c>
      <c r="AA174" s="5">
        <v>1</v>
      </c>
      <c r="AB174" s="6" t="s">
        <v>72</v>
      </c>
      <c r="AC174" s="5">
        <v>9</v>
      </c>
      <c r="AD174" s="6">
        <v>274500</v>
      </c>
      <c r="AE174" s="6">
        <v>3173</v>
      </c>
      <c r="AF174" s="5">
        <v>9</v>
      </c>
      <c r="AG174" s="5">
        <v>6</v>
      </c>
      <c r="AH174" s="6">
        <v>262900</v>
      </c>
      <c r="AI174" s="6">
        <v>2889</v>
      </c>
      <c r="AJ174" s="6">
        <f t="shared" si="23"/>
        <v>-284</v>
      </c>
    </row>
    <row r="175" spans="1:36" x14ac:dyDescent="0.25">
      <c r="A175" s="5">
        <v>170049</v>
      </c>
      <c r="B175" s="5" t="s">
        <v>77</v>
      </c>
      <c r="C175" s="5" t="s">
        <v>75</v>
      </c>
      <c r="D175" s="5" t="s">
        <v>27</v>
      </c>
      <c r="E175" s="5">
        <v>1269</v>
      </c>
      <c r="F175" s="5">
        <v>3</v>
      </c>
      <c r="G175" s="5">
        <v>1</v>
      </c>
      <c r="H175" s="10">
        <f t="shared" si="17"/>
        <v>0.33333333333333331</v>
      </c>
      <c r="I175" s="5">
        <v>1</v>
      </c>
      <c r="J175" s="10">
        <f t="shared" si="18"/>
        <v>0.33333333333333331</v>
      </c>
      <c r="K175" s="9">
        <f t="shared" si="19"/>
        <v>2</v>
      </c>
      <c r="L175" s="10">
        <f t="shared" si="20"/>
        <v>0.66666666666666663</v>
      </c>
      <c r="M175" s="12">
        <v>0.67</v>
      </c>
      <c r="N175" s="5">
        <v>3</v>
      </c>
      <c r="O175" s="19">
        <f t="shared" si="21"/>
        <v>0</v>
      </c>
      <c r="P175" s="10">
        <f t="shared" si="22"/>
        <v>0</v>
      </c>
      <c r="Q175" s="5">
        <v>0.79</v>
      </c>
      <c r="R175" s="5">
        <v>0</v>
      </c>
      <c r="S175" s="5">
        <v>1</v>
      </c>
      <c r="T175" s="5">
        <v>0</v>
      </c>
      <c r="U175" s="5">
        <v>1</v>
      </c>
      <c r="V175" s="5">
        <v>1</v>
      </c>
      <c r="W175" s="5">
        <v>0</v>
      </c>
      <c r="X175" s="5">
        <v>0</v>
      </c>
      <c r="Y175" s="5">
        <v>0</v>
      </c>
      <c r="Z175" s="5">
        <v>0</v>
      </c>
      <c r="AA175" s="5" t="e">
        <v>#N/A</v>
      </c>
      <c r="AB175" s="6" t="e">
        <v>#N/A</v>
      </c>
      <c r="AC175" s="5">
        <v>3</v>
      </c>
      <c r="AD175" s="6">
        <v>305300</v>
      </c>
      <c r="AE175" s="6">
        <v>1293</v>
      </c>
      <c r="AF175" s="5">
        <v>3</v>
      </c>
      <c r="AG175" s="5">
        <v>2</v>
      </c>
      <c r="AH175" s="6">
        <v>305300</v>
      </c>
      <c r="AI175" s="6">
        <v>1248</v>
      </c>
      <c r="AJ175" s="6">
        <f t="shared" si="23"/>
        <v>-45</v>
      </c>
    </row>
    <row r="176" spans="1:36" x14ac:dyDescent="0.25">
      <c r="A176" s="5">
        <v>170172</v>
      </c>
      <c r="B176" s="5" t="s">
        <v>192</v>
      </c>
      <c r="C176" s="5" t="s">
        <v>83</v>
      </c>
      <c r="D176" s="5" t="s">
        <v>27</v>
      </c>
      <c r="E176" s="5">
        <v>7149</v>
      </c>
      <c r="F176" s="5">
        <v>24</v>
      </c>
      <c r="G176" s="5">
        <v>1</v>
      </c>
      <c r="H176" s="10">
        <f t="shared" si="17"/>
        <v>4.1666666666666664E-2</v>
      </c>
      <c r="I176" s="5">
        <v>15</v>
      </c>
      <c r="J176" s="10">
        <f t="shared" si="18"/>
        <v>0.625</v>
      </c>
      <c r="K176" s="9">
        <f t="shared" si="19"/>
        <v>16</v>
      </c>
      <c r="L176" s="10">
        <f t="shared" si="20"/>
        <v>0.66666666666666663</v>
      </c>
      <c r="M176" s="12">
        <v>0.67</v>
      </c>
      <c r="N176" s="5">
        <v>23</v>
      </c>
      <c r="O176" s="19">
        <f t="shared" si="21"/>
        <v>-1</v>
      </c>
      <c r="P176" s="10">
        <f t="shared" si="22"/>
        <v>-4.1666666666666664E-2</v>
      </c>
      <c r="Q176" s="5">
        <v>2.1</v>
      </c>
      <c r="R176" s="5">
        <v>1</v>
      </c>
      <c r="S176" s="5">
        <v>0</v>
      </c>
      <c r="T176" s="5">
        <v>0</v>
      </c>
      <c r="U176" s="5">
        <v>1</v>
      </c>
      <c r="V176" s="5">
        <v>15</v>
      </c>
      <c r="W176" s="5">
        <v>0</v>
      </c>
      <c r="X176" s="5">
        <v>0</v>
      </c>
      <c r="Y176" s="5">
        <v>0</v>
      </c>
      <c r="Z176" s="5">
        <v>0</v>
      </c>
      <c r="AA176" s="5">
        <v>14</v>
      </c>
      <c r="AB176" s="6">
        <v>17522.560000000001</v>
      </c>
      <c r="AC176" s="5">
        <v>23</v>
      </c>
      <c r="AD176" s="6">
        <v>4706900</v>
      </c>
      <c r="AE176" s="6">
        <v>21171</v>
      </c>
      <c r="AF176" s="5">
        <v>24</v>
      </c>
      <c r="AG176" s="5">
        <v>16</v>
      </c>
      <c r="AH176" s="6">
        <v>5261400</v>
      </c>
      <c r="AI176" s="6">
        <v>21892</v>
      </c>
      <c r="AJ176" s="6">
        <f t="shared" si="23"/>
        <v>721</v>
      </c>
    </row>
    <row r="177" spans="1:36" x14ac:dyDescent="0.25">
      <c r="A177" s="5">
        <v>170301</v>
      </c>
      <c r="B177" s="5" t="s">
        <v>307</v>
      </c>
      <c r="C177" s="5" t="s">
        <v>304</v>
      </c>
      <c r="D177" s="5" t="s">
        <v>27</v>
      </c>
      <c r="E177" s="5">
        <v>561</v>
      </c>
      <c r="F177" s="5">
        <v>3</v>
      </c>
      <c r="G177" s="5">
        <v>1</v>
      </c>
      <c r="H177" s="10">
        <f t="shared" si="17"/>
        <v>0.33333333333333331</v>
      </c>
      <c r="I177" s="5">
        <v>1</v>
      </c>
      <c r="J177" s="10">
        <f t="shared" si="18"/>
        <v>0.33333333333333331</v>
      </c>
      <c r="K177" s="9">
        <f t="shared" si="19"/>
        <v>2</v>
      </c>
      <c r="L177" s="10">
        <f t="shared" si="20"/>
        <v>0.66666666666666663</v>
      </c>
      <c r="M177" s="12">
        <v>0.67</v>
      </c>
      <c r="N177" s="5">
        <v>2</v>
      </c>
      <c r="O177" s="19">
        <f t="shared" si="21"/>
        <v>-1</v>
      </c>
      <c r="P177" s="10">
        <f t="shared" si="22"/>
        <v>-0.33333333333333331</v>
      </c>
      <c r="Q177" s="5">
        <v>1.78</v>
      </c>
      <c r="R177" s="5">
        <v>0</v>
      </c>
      <c r="S177" s="5">
        <v>1</v>
      </c>
      <c r="T177" s="5">
        <v>0</v>
      </c>
      <c r="U177" s="5">
        <v>1</v>
      </c>
      <c r="V177" s="5">
        <v>1</v>
      </c>
      <c r="W177" s="5">
        <v>0</v>
      </c>
      <c r="X177" s="5">
        <v>0</v>
      </c>
      <c r="Y177" s="5">
        <v>0</v>
      </c>
      <c r="Z177" s="5">
        <v>0</v>
      </c>
      <c r="AA177" s="5">
        <v>3</v>
      </c>
      <c r="AB177" s="6">
        <v>18899.18</v>
      </c>
      <c r="AC177" s="5">
        <v>2</v>
      </c>
      <c r="AD177" s="6">
        <v>159000</v>
      </c>
      <c r="AE177" s="6">
        <v>1619</v>
      </c>
      <c r="AF177" s="5">
        <v>3</v>
      </c>
      <c r="AG177" s="5">
        <v>2</v>
      </c>
      <c r="AH177" s="6">
        <v>219000</v>
      </c>
      <c r="AI177" s="6">
        <v>2476</v>
      </c>
      <c r="AJ177" s="6">
        <f t="shared" si="23"/>
        <v>857</v>
      </c>
    </row>
    <row r="178" spans="1:36" x14ac:dyDescent="0.25">
      <c r="A178" s="5">
        <v>170876</v>
      </c>
      <c r="B178" s="5" t="s">
        <v>767</v>
      </c>
      <c r="C178" s="5" t="s">
        <v>304</v>
      </c>
      <c r="D178" s="5" t="s">
        <v>27</v>
      </c>
      <c r="E178" s="5">
        <v>928</v>
      </c>
      <c r="F178" s="5">
        <v>3</v>
      </c>
      <c r="G178" s="5">
        <v>0</v>
      </c>
      <c r="H178" s="10">
        <f t="shared" si="17"/>
        <v>0</v>
      </c>
      <c r="I178" s="5">
        <v>2</v>
      </c>
      <c r="J178" s="10">
        <f t="shared" si="18"/>
        <v>0.66666666666666663</v>
      </c>
      <c r="K178" s="9">
        <f t="shared" si="19"/>
        <v>2</v>
      </c>
      <c r="L178" s="10">
        <f t="shared" si="20"/>
        <v>0.66666666666666663</v>
      </c>
      <c r="M178" s="12">
        <v>0.67</v>
      </c>
      <c r="N178" s="5">
        <v>2</v>
      </c>
      <c r="O178" s="19">
        <f t="shared" si="21"/>
        <v>-1</v>
      </c>
      <c r="P178" s="10">
        <f t="shared" si="22"/>
        <v>-0.33333333333333331</v>
      </c>
      <c r="Q178" s="5">
        <v>2.16</v>
      </c>
      <c r="R178" s="5">
        <v>0</v>
      </c>
      <c r="S178" s="5">
        <v>0</v>
      </c>
      <c r="T178" s="5">
        <v>0</v>
      </c>
      <c r="U178" s="5">
        <v>0</v>
      </c>
      <c r="V178" s="5">
        <v>2</v>
      </c>
      <c r="W178" s="5">
        <v>0</v>
      </c>
      <c r="X178" s="5">
        <v>0</v>
      </c>
      <c r="Y178" s="5">
        <v>0</v>
      </c>
      <c r="Z178" s="5">
        <v>0</v>
      </c>
      <c r="AA178" s="5" t="e">
        <v>#N/A</v>
      </c>
      <c r="AB178" s="6" t="e">
        <v>#N/A</v>
      </c>
      <c r="AC178" s="5">
        <v>2</v>
      </c>
      <c r="AD178" s="6">
        <v>115900</v>
      </c>
      <c r="AE178" s="6">
        <v>1063</v>
      </c>
      <c r="AF178" s="5">
        <v>3</v>
      </c>
      <c r="AG178" s="5">
        <v>2</v>
      </c>
      <c r="AH178" s="6">
        <v>141200</v>
      </c>
      <c r="AI178" s="6">
        <v>1216</v>
      </c>
      <c r="AJ178" s="6">
        <f t="shared" si="23"/>
        <v>153</v>
      </c>
    </row>
    <row r="179" spans="1:36" x14ac:dyDescent="0.25">
      <c r="A179" s="5">
        <v>170346</v>
      </c>
      <c r="B179" s="5" t="s">
        <v>349</v>
      </c>
      <c r="C179" s="5" t="s">
        <v>344</v>
      </c>
      <c r="D179" s="5" t="s">
        <v>27</v>
      </c>
      <c r="E179" s="5">
        <v>10856</v>
      </c>
      <c r="F179" s="5">
        <v>3</v>
      </c>
      <c r="G179" s="5">
        <v>0</v>
      </c>
      <c r="H179" s="10">
        <f t="shared" si="17"/>
        <v>0</v>
      </c>
      <c r="I179" s="5">
        <v>2</v>
      </c>
      <c r="J179" s="10">
        <f t="shared" si="18"/>
        <v>0.66666666666666663</v>
      </c>
      <c r="K179" s="9">
        <f t="shared" si="19"/>
        <v>2</v>
      </c>
      <c r="L179" s="10">
        <f t="shared" si="20"/>
        <v>0.66666666666666663</v>
      </c>
      <c r="M179" s="12">
        <v>0.67</v>
      </c>
      <c r="N179" s="5">
        <v>3</v>
      </c>
      <c r="O179" s="19">
        <f t="shared" si="21"/>
        <v>0</v>
      </c>
      <c r="P179" s="10">
        <f t="shared" si="22"/>
        <v>0</v>
      </c>
      <c r="Q179" s="5">
        <v>0.18</v>
      </c>
      <c r="R179" s="5">
        <v>0</v>
      </c>
      <c r="S179" s="5">
        <v>0</v>
      </c>
      <c r="T179" s="5">
        <v>0</v>
      </c>
      <c r="U179" s="5">
        <v>0</v>
      </c>
      <c r="V179" s="5">
        <v>2</v>
      </c>
      <c r="W179" s="5">
        <v>0</v>
      </c>
      <c r="X179" s="5">
        <v>0</v>
      </c>
      <c r="Y179" s="5">
        <v>0</v>
      </c>
      <c r="Z179" s="5">
        <v>0</v>
      </c>
      <c r="AA179" s="5">
        <v>11</v>
      </c>
      <c r="AB179" s="6">
        <v>196838.62</v>
      </c>
      <c r="AC179" s="5">
        <v>3</v>
      </c>
      <c r="AD179" s="6">
        <v>658300</v>
      </c>
      <c r="AE179" s="6">
        <v>3193</v>
      </c>
      <c r="AF179" s="5">
        <v>3</v>
      </c>
      <c r="AG179" s="5">
        <v>2</v>
      </c>
      <c r="AH179" s="6">
        <v>673300</v>
      </c>
      <c r="AI179" s="6">
        <v>2807</v>
      </c>
      <c r="AJ179" s="6">
        <f t="shared" si="23"/>
        <v>-386</v>
      </c>
    </row>
    <row r="180" spans="1:36" x14ac:dyDescent="0.25">
      <c r="A180" s="5">
        <v>170487</v>
      </c>
      <c r="B180" s="5" t="s">
        <v>478</v>
      </c>
      <c r="C180" s="5" t="s">
        <v>466</v>
      </c>
      <c r="D180" s="5" t="s">
        <v>27</v>
      </c>
      <c r="E180" s="5">
        <v>580</v>
      </c>
      <c r="F180" s="5">
        <v>21</v>
      </c>
      <c r="G180" s="5">
        <v>3</v>
      </c>
      <c r="H180" s="10">
        <f t="shared" si="17"/>
        <v>0.14285714285714285</v>
      </c>
      <c r="I180" s="5">
        <v>11</v>
      </c>
      <c r="J180" s="10">
        <f t="shared" si="18"/>
        <v>0.52380952380952384</v>
      </c>
      <c r="K180" s="9">
        <f t="shared" si="19"/>
        <v>14</v>
      </c>
      <c r="L180" s="10">
        <f t="shared" si="20"/>
        <v>0.66666666666666663</v>
      </c>
      <c r="M180" s="12">
        <v>0.67</v>
      </c>
      <c r="N180" s="5">
        <v>17</v>
      </c>
      <c r="O180" s="19">
        <f t="shared" si="21"/>
        <v>-4</v>
      </c>
      <c r="P180" s="10">
        <f t="shared" si="22"/>
        <v>-0.19047619047619047</v>
      </c>
      <c r="Q180" s="5">
        <v>18.97</v>
      </c>
      <c r="R180" s="5">
        <v>1</v>
      </c>
      <c r="S180" s="5">
        <v>2</v>
      </c>
      <c r="T180" s="5">
        <v>0</v>
      </c>
      <c r="U180" s="5">
        <v>3</v>
      </c>
      <c r="V180" s="5">
        <v>11</v>
      </c>
      <c r="W180" s="5">
        <v>0</v>
      </c>
      <c r="X180" s="5">
        <v>0</v>
      </c>
      <c r="Y180" s="5">
        <v>0</v>
      </c>
      <c r="Z180" s="5">
        <v>0</v>
      </c>
      <c r="AA180" s="5">
        <v>14</v>
      </c>
      <c r="AB180" s="6">
        <v>31480.58</v>
      </c>
      <c r="AC180" s="5">
        <v>17</v>
      </c>
      <c r="AD180" s="6">
        <v>3403600</v>
      </c>
      <c r="AE180" s="6">
        <v>24312</v>
      </c>
      <c r="AF180" s="5">
        <v>21</v>
      </c>
      <c r="AG180" s="5">
        <v>14</v>
      </c>
      <c r="AH180" s="6">
        <v>5040800</v>
      </c>
      <c r="AI180" s="6">
        <v>37252</v>
      </c>
      <c r="AJ180" s="6">
        <f t="shared" si="23"/>
        <v>12940</v>
      </c>
    </row>
    <row r="181" spans="1:36" x14ac:dyDescent="0.25">
      <c r="A181" s="5">
        <v>170754</v>
      </c>
      <c r="B181" s="5" t="s">
        <v>720</v>
      </c>
      <c r="C181" s="5" t="s">
        <v>492</v>
      </c>
      <c r="D181" s="5" t="s">
        <v>27</v>
      </c>
      <c r="E181" s="5">
        <v>778</v>
      </c>
      <c r="F181" s="5">
        <v>3</v>
      </c>
      <c r="G181" s="5">
        <v>0</v>
      </c>
      <c r="H181" s="10">
        <f t="shared" si="17"/>
        <v>0</v>
      </c>
      <c r="I181" s="5">
        <v>2</v>
      </c>
      <c r="J181" s="10">
        <f t="shared" si="18"/>
        <v>0.66666666666666663</v>
      </c>
      <c r="K181" s="9">
        <f t="shared" si="19"/>
        <v>2</v>
      </c>
      <c r="L181" s="10">
        <f t="shared" si="20"/>
        <v>0.66666666666666663</v>
      </c>
      <c r="M181" s="12">
        <v>0.67</v>
      </c>
      <c r="N181" s="5">
        <v>3</v>
      </c>
      <c r="O181" s="19">
        <f t="shared" si="21"/>
        <v>0</v>
      </c>
      <c r="P181" s="10">
        <f t="shared" si="22"/>
        <v>0</v>
      </c>
      <c r="Q181" s="5">
        <v>2.57</v>
      </c>
      <c r="R181" s="5">
        <v>0</v>
      </c>
      <c r="S181" s="5">
        <v>0</v>
      </c>
      <c r="T181" s="5">
        <v>0</v>
      </c>
      <c r="U181" s="5">
        <v>0</v>
      </c>
      <c r="V181" s="5">
        <v>2</v>
      </c>
      <c r="W181" s="5">
        <v>0</v>
      </c>
      <c r="X181" s="5">
        <v>0</v>
      </c>
      <c r="Y181" s="5">
        <v>0</v>
      </c>
      <c r="Z181" s="5">
        <v>0</v>
      </c>
      <c r="AA181" s="5" t="e">
        <v>#N/A</v>
      </c>
      <c r="AB181" s="6" t="e">
        <v>#N/A</v>
      </c>
      <c r="AC181" s="5">
        <v>3</v>
      </c>
      <c r="AD181" s="6">
        <v>435500</v>
      </c>
      <c r="AE181" s="6">
        <v>1358</v>
      </c>
      <c r="AF181" s="5">
        <v>3</v>
      </c>
      <c r="AG181" s="5">
        <v>2</v>
      </c>
      <c r="AH181" s="6">
        <v>365500</v>
      </c>
      <c r="AI181" s="6">
        <v>1278</v>
      </c>
      <c r="AJ181" s="6">
        <f t="shared" si="23"/>
        <v>-80</v>
      </c>
    </row>
    <row r="182" spans="1:36" x14ac:dyDescent="0.25">
      <c r="A182" s="5">
        <v>170527</v>
      </c>
      <c r="B182" s="5" t="s">
        <v>516</v>
      </c>
      <c r="C182" s="5" t="s">
        <v>514</v>
      </c>
      <c r="D182" s="5" t="s">
        <v>27</v>
      </c>
      <c r="E182" s="5">
        <v>1446</v>
      </c>
      <c r="F182" s="5">
        <v>3</v>
      </c>
      <c r="G182" s="5">
        <v>1</v>
      </c>
      <c r="H182" s="10">
        <f t="shared" si="17"/>
        <v>0.33333333333333331</v>
      </c>
      <c r="I182" s="5">
        <v>1</v>
      </c>
      <c r="J182" s="10">
        <f t="shared" si="18"/>
        <v>0.33333333333333331</v>
      </c>
      <c r="K182" s="9">
        <f t="shared" si="19"/>
        <v>2</v>
      </c>
      <c r="L182" s="10">
        <f t="shared" si="20"/>
        <v>0.66666666666666663</v>
      </c>
      <c r="M182" s="12">
        <v>0.67</v>
      </c>
      <c r="N182" s="5">
        <v>4</v>
      </c>
      <c r="O182" s="19">
        <f t="shared" si="21"/>
        <v>1</v>
      </c>
      <c r="P182" s="10">
        <f t="shared" si="22"/>
        <v>0.33333333333333331</v>
      </c>
      <c r="Q182" s="5">
        <v>0.69</v>
      </c>
      <c r="R182" s="5">
        <v>1</v>
      </c>
      <c r="S182" s="5">
        <v>0</v>
      </c>
      <c r="T182" s="5">
        <v>0</v>
      </c>
      <c r="U182" s="5">
        <v>1</v>
      </c>
      <c r="V182" s="5">
        <v>1</v>
      </c>
      <c r="W182" s="5">
        <v>0</v>
      </c>
      <c r="X182" s="5">
        <v>0</v>
      </c>
      <c r="Y182" s="5">
        <v>0</v>
      </c>
      <c r="Z182" s="5">
        <v>0</v>
      </c>
      <c r="AA182" s="5" t="e">
        <v>#N/A</v>
      </c>
      <c r="AB182" s="6" t="e">
        <v>#N/A</v>
      </c>
      <c r="AC182" s="5">
        <v>4</v>
      </c>
      <c r="AD182" s="6">
        <v>632000</v>
      </c>
      <c r="AE182" s="6">
        <v>3218</v>
      </c>
      <c r="AF182" s="5">
        <v>3</v>
      </c>
      <c r="AG182" s="5">
        <v>2</v>
      </c>
      <c r="AH182" s="6">
        <v>604000</v>
      </c>
      <c r="AI182" s="6">
        <v>2794</v>
      </c>
      <c r="AJ182" s="6">
        <f t="shared" si="23"/>
        <v>-424</v>
      </c>
    </row>
    <row r="183" spans="1:36" x14ac:dyDescent="0.25">
      <c r="A183" s="5">
        <v>170534</v>
      </c>
      <c r="B183" s="5" t="s">
        <v>523</v>
      </c>
      <c r="C183" s="5" t="s">
        <v>522</v>
      </c>
      <c r="D183" s="5" t="s">
        <v>27</v>
      </c>
      <c r="E183" s="5">
        <v>6471</v>
      </c>
      <c r="F183" s="5">
        <v>12</v>
      </c>
      <c r="G183" s="5">
        <v>2</v>
      </c>
      <c r="H183" s="10">
        <f t="shared" si="17"/>
        <v>0.16666666666666666</v>
      </c>
      <c r="I183" s="5">
        <v>6</v>
      </c>
      <c r="J183" s="10">
        <f t="shared" si="18"/>
        <v>0.5</v>
      </c>
      <c r="K183" s="9">
        <f t="shared" si="19"/>
        <v>8</v>
      </c>
      <c r="L183" s="10">
        <f t="shared" si="20"/>
        <v>0.66666666666666663</v>
      </c>
      <c r="M183" s="12">
        <v>0.67</v>
      </c>
      <c r="N183" s="5">
        <v>16</v>
      </c>
      <c r="O183" s="19">
        <f t="shared" si="21"/>
        <v>4</v>
      </c>
      <c r="P183" s="10">
        <f t="shared" si="22"/>
        <v>0.33333333333333331</v>
      </c>
      <c r="Q183" s="5">
        <v>0.93</v>
      </c>
      <c r="R183" s="5">
        <v>2</v>
      </c>
      <c r="S183" s="5">
        <v>0</v>
      </c>
      <c r="T183" s="5">
        <v>0</v>
      </c>
      <c r="U183" s="5">
        <v>2</v>
      </c>
      <c r="V183" s="5">
        <v>6</v>
      </c>
      <c r="W183" s="5">
        <v>0</v>
      </c>
      <c r="X183" s="5">
        <v>0</v>
      </c>
      <c r="Y183" s="5">
        <v>0</v>
      </c>
      <c r="Z183" s="5">
        <v>0</v>
      </c>
      <c r="AA183" s="5">
        <v>13</v>
      </c>
      <c r="AB183" s="6">
        <v>66225.22</v>
      </c>
      <c r="AC183" s="5">
        <v>16</v>
      </c>
      <c r="AD183" s="6">
        <v>2077800</v>
      </c>
      <c r="AE183" s="6">
        <v>27447</v>
      </c>
      <c r="AF183" s="5">
        <v>12</v>
      </c>
      <c r="AG183" s="5">
        <v>8</v>
      </c>
      <c r="AH183" s="6">
        <v>1634800</v>
      </c>
      <c r="AI183" s="6">
        <v>24191</v>
      </c>
      <c r="AJ183" s="6">
        <f t="shared" si="23"/>
        <v>-3256</v>
      </c>
    </row>
    <row r="184" spans="1:36" x14ac:dyDescent="0.25">
      <c r="A184" s="5">
        <v>170549</v>
      </c>
      <c r="B184" s="5" t="s">
        <v>535</v>
      </c>
      <c r="C184" s="5" t="s">
        <v>532</v>
      </c>
      <c r="D184" s="5" t="s">
        <v>27</v>
      </c>
      <c r="E184" s="5">
        <v>906</v>
      </c>
      <c r="F184" s="5">
        <v>3</v>
      </c>
      <c r="G184" s="5">
        <v>0</v>
      </c>
      <c r="H184" s="10">
        <f t="shared" si="17"/>
        <v>0</v>
      </c>
      <c r="I184" s="5">
        <v>2</v>
      </c>
      <c r="J184" s="10">
        <f t="shared" si="18"/>
        <v>0.66666666666666663</v>
      </c>
      <c r="K184" s="9">
        <f t="shared" si="19"/>
        <v>2</v>
      </c>
      <c r="L184" s="10">
        <f t="shared" si="20"/>
        <v>0.66666666666666663</v>
      </c>
      <c r="M184" s="12">
        <v>0.67</v>
      </c>
      <c r="N184" s="5">
        <v>4</v>
      </c>
      <c r="O184" s="19">
        <f t="shared" si="21"/>
        <v>1</v>
      </c>
      <c r="P184" s="10">
        <f t="shared" si="22"/>
        <v>0.33333333333333331</v>
      </c>
      <c r="Q184" s="5">
        <v>2.21</v>
      </c>
      <c r="R184" s="5">
        <v>0</v>
      </c>
      <c r="S184" s="5">
        <v>0</v>
      </c>
      <c r="T184" s="5">
        <v>0</v>
      </c>
      <c r="U184" s="5">
        <v>0</v>
      </c>
      <c r="V184" s="5">
        <v>2</v>
      </c>
      <c r="W184" s="5">
        <v>0</v>
      </c>
      <c r="X184" s="5">
        <v>0</v>
      </c>
      <c r="Y184" s="5">
        <v>0</v>
      </c>
      <c r="Z184" s="5">
        <v>0</v>
      </c>
      <c r="AA184" s="5" t="e">
        <v>#N/A</v>
      </c>
      <c r="AB184" s="6" t="e">
        <v>#N/A</v>
      </c>
      <c r="AC184" s="5">
        <v>4</v>
      </c>
      <c r="AD184" s="6">
        <v>310900</v>
      </c>
      <c r="AE184" s="6">
        <v>2920</v>
      </c>
      <c r="AF184" s="5">
        <v>3</v>
      </c>
      <c r="AG184" s="5">
        <v>2</v>
      </c>
      <c r="AH184" s="6">
        <v>196400</v>
      </c>
      <c r="AI184" s="6">
        <v>1789</v>
      </c>
      <c r="AJ184" s="6">
        <f t="shared" si="23"/>
        <v>-1131</v>
      </c>
    </row>
    <row r="185" spans="1:36" x14ac:dyDescent="0.25">
      <c r="A185" s="5">
        <v>170577</v>
      </c>
      <c r="B185" s="5" t="s">
        <v>558</v>
      </c>
      <c r="C185" s="5" t="s">
        <v>556</v>
      </c>
      <c r="D185" s="5" t="s">
        <v>27</v>
      </c>
      <c r="E185" s="5">
        <v>701</v>
      </c>
      <c r="F185" s="5">
        <v>3</v>
      </c>
      <c r="G185" s="5">
        <v>1</v>
      </c>
      <c r="H185" s="10">
        <f t="shared" si="17"/>
        <v>0.33333333333333331</v>
      </c>
      <c r="I185" s="5">
        <v>1</v>
      </c>
      <c r="J185" s="10">
        <f t="shared" si="18"/>
        <v>0.33333333333333331</v>
      </c>
      <c r="K185" s="9">
        <f t="shared" si="19"/>
        <v>2</v>
      </c>
      <c r="L185" s="10">
        <f t="shared" si="20"/>
        <v>0.66666666666666663</v>
      </c>
      <c r="M185" s="12">
        <v>0.67</v>
      </c>
      <c r="N185" s="5">
        <v>3</v>
      </c>
      <c r="O185" s="19">
        <f t="shared" si="21"/>
        <v>0</v>
      </c>
      <c r="P185" s="10">
        <f t="shared" si="22"/>
        <v>0</v>
      </c>
      <c r="Q185" s="5">
        <v>1.43</v>
      </c>
      <c r="R185" s="5">
        <v>0</v>
      </c>
      <c r="S185" s="5">
        <v>1</v>
      </c>
      <c r="T185" s="5">
        <v>0</v>
      </c>
      <c r="U185" s="5">
        <v>1</v>
      </c>
      <c r="V185" s="5">
        <v>1</v>
      </c>
      <c r="W185" s="5">
        <v>0</v>
      </c>
      <c r="X185" s="5">
        <v>0</v>
      </c>
      <c r="Y185" s="5">
        <v>0</v>
      </c>
      <c r="Z185" s="5">
        <v>0</v>
      </c>
      <c r="AA185" s="5">
        <v>23</v>
      </c>
      <c r="AB185" s="6">
        <v>308466.43</v>
      </c>
      <c r="AC185" s="5">
        <v>3</v>
      </c>
      <c r="AD185" s="6">
        <v>120100</v>
      </c>
      <c r="AE185" s="6">
        <v>1512</v>
      </c>
      <c r="AF185" s="5">
        <v>3</v>
      </c>
      <c r="AG185" s="5">
        <v>2</v>
      </c>
      <c r="AH185" s="6">
        <v>158000</v>
      </c>
      <c r="AI185" s="6">
        <v>1465</v>
      </c>
      <c r="AJ185" s="6">
        <f t="shared" si="23"/>
        <v>-47</v>
      </c>
    </row>
    <row r="186" spans="1:36" x14ac:dyDescent="0.25">
      <c r="A186" s="5">
        <v>170586</v>
      </c>
      <c r="B186" s="5" t="s">
        <v>567</v>
      </c>
      <c r="C186" s="5" t="s">
        <v>563</v>
      </c>
      <c r="D186" s="5" t="s">
        <v>27</v>
      </c>
      <c r="E186" s="5">
        <v>672</v>
      </c>
      <c r="F186" s="5">
        <v>6</v>
      </c>
      <c r="G186" s="5">
        <v>0</v>
      </c>
      <c r="H186" s="10">
        <f t="shared" si="17"/>
        <v>0</v>
      </c>
      <c r="I186" s="5">
        <v>4</v>
      </c>
      <c r="J186" s="10">
        <f t="shared" si="18"/>
        <v>0.66666666666666663</v>
      </c>
      <c r="K186" s="9">
        <f t="shared" si="19"/>
        <v>4</v>
      </c>
      <c r="L186" s="10">
        <f t="shared" si="20"/>
        <v>0.66666666666666663</v>
      </c>
      <c r="M186" s="12">
        <v>0.67</v>
      </c>
      <c r="N186" s="5">
        <v>6</v>
      </c>
      <c r="O186" s="19">
        <f t="shared" si="21"/>
        <v>0</v>
      </c>
      <c r="P186" s="10">
        <f t="shared" si="22"/>
        <v>0</v>
      </c>
      <c r="Q186" s="5">
        <v>5.95</v>
      </c>
      <c r="R186" s="5">
        <v>0</v>
      </c>
      <c r="S186" s="5">
        <v>0</v>
      </c>
      <c r="T186" s="5">
        <v>0</v>
      </c>
      <c r="U186" s="5">
        <v>0</v>
      </c>
      <c r="V186" s="5">
        <v>4</v>
      </c>
      <c r="W186" s="5">
        <v>0</v>
      </c>
      <c r="X186" s="5">
        <v>0</v>
      </c>
      <c r="Y186" s="5">
        <v>0</v>
      </c>
      <c r="Z186" s="5">
        <v>0</v>
      </c>
      <c r="AA186" s="5">
        <v>10</v>
      </c>
      <c r="AB186" s="6">
        <v>60104.47</v>
      </c>
      <c r="AC186" s="5">
        <v>6</v>
      </c>
      <c r="AD186" s="6">
        <v>819300</v>
      </c>
      <c r="AE186" s="6">
        <v>6676</v>
      </c>
      <c r="AF186" s="5">
        <v>6</v>
      </c>
      <c r="AG186" s="5">
        <v>4</v>
      </c>
      <c r="AH186" s="6">
        <v>759000</v>
      </c>
      <c r="AI186" s="6">
        <v>5655</v>
      </c>
      <c r="AJ186" s="6">
        <f t="shared" si="23"/>
        <v>-1021</v>
      </c>
    </row>
    <row r="187" spans="1:36" x14ac:dyDescent="0.25">
      <c r="A187" s="5">
        <v>170598</v>
      </c>
      <c r="B187" s="5" t="s">
        <v>579</v>
      </c>
      <c r="C187" s="5" t="s">
        <v>577</v>
      </c>
      <c r="D187" s="5" t="s">
        <v>27</v>
      </c>
      <c r="E187" s="5">
        <v>9017</v>
      </c>
      <c r="F187" s="5">
        <v>66</v>
      </c>
      <c r="G187" s="5">
        <v>16</v>
      </c>
      <c r="H187" s="10">
        <f t="shared" si="17"/>
        <v>0.24242424242424243</v>
      </c>
      <c r="I187" s="5">
        <v>28</v>
      </c>
      <c r="J187" s="10">
        <f t="shared" si="18"/>
        <v>0.42424242424242425</v>
      </c>
      <c r="K187" s="9">
        <f t="shared" si="19"/>
        <v>44</v>
      </c>
      <c r="L187" s="10">
        <f t="shared" si="20"/>
        <v>0.66666666666666663</v>
      </c>
      <c r="M187" s="12">
        <v>0.67</v>
      </c>
      <c r="N187" s="5">
        <v>54</v>
      </c>
      <c r="O187" s="19">
        <f t="shared" si="21"/>
        <v>-12</v>
      </c>
      <c r="P187" s="10">
        <f t="shared" si="22"/>
        <v>-0.18181818181818182</v>
      </c>
      <c r="Q187" s="5">
        <v>3.11</v>
      </c>
      <c r="R187" s="5">
        <v>8</v>
      </c>
      <c r="S187" s="5">
        <v>8</v>
      </c>
      <c r="T187" s="5">
        <v>0</v>
      </c>
      <c r="U187" s="5">
        <v>16</v>
      </c>
      <c r="V187" s="5">
        <v>28</v>
      </c>
      <c r="W187" s="5">
        <v>0</v>
      </c>
      <c r="X187" s="5">
        <v>0</v>
      </c>
      <c r="Y187" s="5">
        <v>0</v>
      </c>
      <c r="Z187" s="5">
        <v>0</v>
      </c>
      <c r="AA187" s="5">
        <v>3</v>
      </c>
      <c r="AB187" s="6">
        <v>44162.83</v>
      </c>
      <c r="AC187" s="5">
        <v>54</v>
      </c>
      <c r="AD187" s="6">
        <v>8891400</v>
      </c>
      <c r="AE187" s="6">
        <v>60833</v>
      </c>
      <c r="AF187" s="5">
        <v>66</v>
      </c>
      <c r="AG187" s="5">
        <v>44</v>
      </c>
      <c r="AH187" s="6">
        <v>8394200</v>
      </c>
      <c r="AI187" s="6">
        <v>48305</v>
      </c>
      <c r="AJ187" s="6">
        <f t="shared" si="23"/>
        <v>-12528</v>
      </c>
    </row>
    <row r="188" spans="1:36" x14ac:dyDescent="0.25">
      <c r="A188" s="5">
        <v>170678</v>
      </c>
      <c r="B188" s="5" t="s">
        <v>646</v>
      </c>
      <c r="C188" s="5" t="s">
        <v>647</v>
      </c>
      <c r="D188" s="5" t="s">
        <v>27</v>
      </c>
      <c r="E188" s="5">
        <v>3258</v>
      </c>
      <c r="F188" s="5">
        <v>3</v>
      </c>
      <c r="G188" s="5">
        <v>1</v>
      </c>
      <c r="H188" s="10">
        <f t="shared" si="17"/>
        <v>0.33333333333333331</v>
      </c>
      <c r="I188" s="5">
        <v>1</v>
      </c>
      <c r="J188" s="10">
        <f t="shared" si="18"/>
        <v>0.33333333333333331</v>
      </c>
      <c r="K188" s="9">
        <f t="shared" si="19"/>
        <v>2</v>
      </c>
      <c r="L188" s="10">
        <f t="shared" si="20"/>
        <v>0.66666666666666663</v>
      </c>
      <c r="M188" s="12">
        <v>0.67</v>
      </c>
      <c r="N188" s="5">
        <v>2</v>
      </c>
      <c r="O188" s="19">
        <f t="shared" si="21"/>
        <v>-1</v>
      </c>
      <c r="P188" s="10">
        <f t="shared" si="22"/>
        <v>-0.33333333333333331</v>
      </c>
      <c r="Q188" s="5">
        <v>0.31</v>
      </c>
      <c r="R188" s="5">
        <v>0</v>
      </c>
      <c r="S188" s="5">
        <v>1</v>
      </c>
      <c r="T188" s="5">
        <v>0</v>
      </c>
      <c r="U188" s="5">
        <v>1</v>
      </c>
      <c r="V188" s="5">
        <v>1</v>
      </c>
      <c r="W188" s="5">
        <v>0</v>
      </c>
      <c r="X188" s="5">
        <v>0</v>
      </c>
      <c r="Y188" s="5">
        <v>0</v>
      </c>
      <c r="Z188" s="5">
        <v>0</v>
      </c>
      <c r="AA188" s="5">
        <v>2</v>
      </c>
      <c r="AB188" s="6">
        <v>18269.61</v>
      </c>
      <c r="AC188" s="5">
        <v>2</v>
      </c>
      <c r="AD188" s="6">
        <v>355000</v>
      </c>
      <c r="AE188" s="6">
        <v>1195</v>
      </c>
      <c r="AF188" s="5">
        <v>3</v>
      </c>
      <c r="AG188" s="5">
        <v>2</v>
      </c>
      <c r="AH188" s="6">
        <v>445600</v>
      </c>
      <c r="AI188" s="6">
        <v>2051</v>
      </c>
      <c r="AJ188" s="6">
        <f t="shared" si="23"/>
        <v>856</v>
      </c>
    </row>
    <row r="189" spans="1:36" x14ac:dyDescent="0.25">
      <c r="A189" s="5">
        <v>170679</v>
      </c>
      <c r="B189" s="5" t="s">
        <v>648</v>
      </c>
      <c r="C189" s="5" t="s">
        <v>647</v>
      </c>
      <c r="D189" s="5" t="s">
        <v>27</v>
      </c>
      <c r="E189" s="5">
        <v>1434</v>
      </c>
      <c r="F189" s="5">
        <v>3</v>
      </c>
      <c r="G189" s="5">
        <v>1</v>
      </c>
      <c r="H189" s="10">
        <f t="shared" si="17"/>
        <v>0.33333333333333331</v>
      </c>
      <c r="I189" s="5">
        <v>1</v>
      </c>
      <c r="J189" s="10">
        <f t="shared" si="18"/>
        <v>0.33333333333333331</v>
      </c>
      <c r="K189" s="9">
        <f t="shared" si="19"/>
        <v>2</v>
      </c>
      <c r="L189" s="10">
        <f t="shared" si="20"/>
        <v>0.66666666666666663</v>
      </c>
      <c r="M189" s="12">
        <v>0.67</v>
      </c>
      <c r="N189" s="5">
        <v>3</v>
      </c>
      <c r="O189" s="19">
        <f t="shared" si="21"/>
        <v>0</v>
      </c>
      <c r="P189" s="10">
        <f t="shared" si="22"/>
        <v>0</v>
      </c>
      <c r="Q189" s="5">
        <v>0.7</v>
      </c>
      <c r="R189" s="5">
        <v>1</v>
      </c>
      <c r="S189" s="5">
        <v>0</v>
      </c>
      <c r="T189" s="5">
        <v>0</v>
      </c>
      <c r="U189" s="5">
        <v>1</v>
      </c>
      <c r="V189" s="5">
        <v>1</v>
      </c>
      <c r="W189" s="5">
        <v>0</v>
      </c>
      <c r="X189" s="5">
        <v>0</v>
      </c>
      <c r="Y189" s="5">
        <v>0</v>
      </c>
      <c r="Z189" s="5">
        <v>0</v>
      </c>
      <c r="AA189" s="5">
        <v>1</v>
      </c>
      <c r="AB189" s="6">
        <v>12172.69</v>
      </c>
      <c r="AC189" s="5">
        <v>3</v>
      </c>
      <c r="AD189" s="6">
        <v>414300</v>
      </c>
      <c r="AE189" s="6">
        <v>3075</v>
      </c>
      <c r="AF189" s="5">
        <v>3</v>
      </c>
      <c r="AG189" s="5">
        <v>2</v>
      </c>
      <c r="AH189" s="6">
        <v>395300</v>
      </c>
      <c r="AI189" s="6">
        <v>2749</v>
      </c>
      <c r="AJ189" s="6">
        <f t="shared" si="23"/>
        <v>-326</v>
      </c>
    </row>
    <row r="190" spans="1:36" x14ac:dyDescent="0.25">
      <c r="A190" s="5">
        <v>170689</v>
      </c>
      <c r="B190" s="5" t="s">
        <v>659</v>
      </c>
      <c r="C190" s="5" t="s">
        <v>657</v>
      </c>
      <c r="D190" s="5" t="s">
        <v>27</v>
      </c>
      <c r="E190" s="5">
        <v>1602</v>
      </c>
      <c r="F190" s="5">
        <v>21</v>
      </c>
      <c r="G190" s="5">
        <v>4</v>
      </c>
      <c r="H190" s="10">
        <f t="shared" si="17"/>
        <v>0.19047619047619047</v>
      </c>
      <c r="I190" s="5">
        <v>10</v>
      </c>
      <c r="J190" s="10">
        <f t="shared" si="18"/>
        <v>0.47619047619047616</v>
      </c>
      <c r="K190" s="9">
        <f t="shared" si="19"/>
        <v>14</v>
      </c>
      <c r="L190" s="10">
        <f t="shared" si="20"/>
        <v>0.66666666666666663</v>
      </c>
      <c r="M190" s="12">
        <v>0.67</v>
      </c>
      <c r="N190" s="5">
        <v>19</v>
      </c>
      <c r="O190" s="19">
        <f t="shared" si="21"/>
        <v>-2</v>
      </c>
      <c r="P190" s="10">
        <f t="shared" si="22"/>
        <v>-9.5238095238095233E-2</v>
      </c>
      <c r="Q190" s="5">
        <v>6.24</v>
      </c>
      <c r="R190" s="5">
        <v>2</v>
      </c>
      <c r="S190" s="5">
        <v>2</v>
      </c>
      <c r="T190" s="5">
        <v>0</v>
      </c>
      <c r="U190" s="5">
        <v>4</v>
      </c>
      <c r="V190" s="5">
        <v>9</v>
      </c>
      <c r="W190" s="5">
        <v>0</v>
      </c>
      <c r="X190" s="5">
        <v>1</v>
      </c>
      <c r="Y190" s="5">
        <v>0</v>
      </c>
      <c r="Z190" s="5">
        <v>0</v>
      </c>
      <c r="AA190" s="5">
        <v>8</v>
      </c>
      <c r="AB190" s="6">
        <v>20357.88</v>
      </c>
      <c r="AC190" s="5">
        <v>19</v>
      </c>
      <c r="AD190" s="6">
        <v>2615100</v>
      </c>
      <c r="AE190" s="6">
        <v>16696</v>
      </c>
      <c r="AF190" s="5">
        <v>21</v>
      </c>
      <c r="AG190" s="5">
        <v>14</v>
      </c>
      <c r="AH190" s="6">
        <v>2791800</v>
      </c>
      <c r="AI190" s="6">
        <v>18601</v>
      </c>
      <c r="AJ190" s="6">
        <f t="shared" si="23"/>
        <v>1905</v>
      </c>
    </row>
    <row r="191" spans="1:36" x14ac:dyDescent="0.25">
      <c r="A191" s="5">
        <v>170709</v>
      </c>
      <c r="B191" s="5" t="s">
        <v>678</v>
      </c>
      <c r="C191" s="5" t="s">
        <v>666</v>
      </c>
      <c r="D191" s="5" t="s">
        <v>27</v>
      </c>
      <c r="E191" s="5">
        <v>4142</v>
      </c>
      <c r="F191" s="5">
        <v>9</v>
      </c>
      <c r="G191" s="5">
        <v>0</v>
      </c>
      <c r="H191" s="10">
        <f t="shared" si="17"/>
        <v>0</v>
      </c>
      <c r="I191" s="5">
        <v>6</v>
      </c>
      <c r="J191" s="10">
        <f t="shared" si="18"/>
        <v>0.66666666666666663</v>
      </c>
      <c r="K191" s="9">
        <f t="shared" si="19"/>
        <v>6</v>
      </c>
      <c r="L191" s="10">
        <f t="shared" si="20"/>
        <v>0.66666666666666663</v>
      </c>
      <c r="M191" s="12">
        <v>0.67</v>
      </c>
      <c r="N191" s="5">
        <v>10</v>
      </c>
      <c r="O191" s="19">
        <f t="shared" si="21"/>
        <v>1</v>
      </c>
      <c r="P191" s="10">
        <f t="shared" si="22"/>
        <v>0.1111111111111111</v>
      </c>
      <c r="Q191" s="5">
        <v>1.45</v>
      </c>
      <c r="R191" s="5">
        <v>0</v>
      </c>
      <c r="S191" s="5">
        <v>0</v>
      </c>
      <c r="T191" s="5">
        <v>0</v>
      </c>
      <c r="U191" s="5">
        <v>0</v>
      </c>
      <c r="V191" s="5">
        <v>6</v>
      </c>
      <c r="W191" s="5">
        <v>0</v>
      </c>
      <c r="X191" s="5">
        <v>0</v>
      </c>
      <c r="Y191" s="5">
        <v>0</v>
      </c>
      <c r="Z191" s="5">
        <v>0</v>
      </c>
      <c r="AA191" s="5">
        <v>1</v>
      </c>
      <c r="AB191" s="6">
        <v>2192.98</v>
      </c>
      <c r="AC191" s="5">
        <v>10</v>
      </c>
      <c r="AD191" s="6">
        <v>1631000</v>
      </c>
      <c r="AE191" s="6">
        <v>16732</v>
      </c>
      <c r="AF191" s="5">
        <v>9</v>
      </c>
      <c r="AG191" s="5">
        <v>6</v>
      </c>
      <c r="AH191" s="6">
        <v>1572100</v>
      </c>
      <c r="AI191" s="6">
        <v>15063</v>
      </c>
      <c r="AJ191" s="6">
        <f t="shared" si="23"/>
        <v>-1669</v>
      </c>
    </row>
    <row r="192" spans="1:36" x14ac:dyDescent="0.25">
      <c r="A192" s="5">
        <v>170148</v>
      </c>
      <c r="B192" s="5" t="s">
        <v>169</v>
      </c>
      <c r="C192" s="5" t="s">
        <v>83</v>
      </c>
      <c r="D192" s="5" t="s">
        <v>27</v>
      </c>
      <c r="E192" s="5">
        <v>5987</v>
      </c>
      <c r="F192" s="5">
        <v>116</v>
      </c>
      <c r="G192" s="5">
        <v>7</v>
      </c>
      <c r="H192" s="10">
        <f t="shared" si="17"/>
        <v>6.0344827586206899E-2</v>
      </c>
      <c r="I192" s="5">
        <v>70</v>
      </c>
      <c r="J192" s="10">
        <f t="shared" si="18"/>
        <v>0.60344827586206895</v>
      </c>
      <c r="K192" s="9">
        <f t="shared" si="19"/>
        <v>77</v>
      </c>
      <c r="L192" s="10">
        <f t="shared" si="20"/>
        <v>0.66379310344827591</v>
      </c>
      <c r="M192" s="12">
        <v>0.66</v>
      </c>
      <c r="N192" s="5">
        <v>107</v>
      </c>
      <c r="O192" s="19">
        <f t="shared" si="21"/>
        <v>-9</v>
      </c>
      <c r="P192" s="10">
        <f t="shared" si="22"/>
        <v>-7.7586206896551727E-2</v>
      </c>
      <c r="Q192" s="5">
        <v>11.69</v>
      </c>
      <c r="R192" s="5">
        <v>4</v>
      </c>
      <c r="S192" s="5">
        <v>3</v>
      </c>
      <c r="T192" s="5">
        <v>0</v>
      </c>
      <c r="U192" s="5">
        <v>7</v>
      </c>
      <c r="V192" s="5">
        <v>66</v>
      </c>
      <c r="W192" s="5">
        <v>4</v>
      </c>
      <c r="X192" s="5">
        <v>0</v>
      </c>
      <c r="Y192" s="5">
        <v>0</v>
      </c>
      <c r="Z192" s="5">
        <v>0</v>
      </c>
      <c r="AA192" s="5">
        <v>61</v>
      </c>
      <c r="AB192" s="6">
        <v>110776.57</v>
      </c>
      <c r="AC192" s="5">
        <v>107</v>
      </c>
      <c r="AD192" s="6">
        <v>18270300</v>
      </c>
      <c r="AE192" s="6">
        <v>127497</v>
      </c>
      <c r="AF192" s="5">
        <v>116</v>
      </c>
      <c r="AG192" s="5">
        <v>77</v>
      </c>
      <c r="AH192" s="6">
        <v>20066400</v>
      </c>
      <c r="AI192" s="6">
        <v>126448</v>
      </c>
      <c r="AJ192" s="6">
        <f t="shared" si="23"/>
        <v>-1049</v>
      </c>
    </row>
    <row r="193" spans="1:36" x14ac:dyDescent="0.25">
      <c r="A193" s="5">
        <v>170112</v>
      </c>
      <c r="B193" s="5" t="s">
        <v>137</v>
      </c>
      <c r="C193" s="5" t="s">
        <v>83</v>
      </c>
      <c r="D193" s="5" t="s">
        <v>27</v>
      </c>
      <c r="E193" s="5">
        <v>12926</v>
      </c>
      <c r="F193" s="5">
        <v>142</v>
      </c>
      <c r="G193" s="5">
        <v>5</v>
      </c>
      <c r="H193" s="10">
        <f t="shared" si="17"/>
        <v>3.5211267605633804E-2</v>
      </c>
      <c r="I193" s="5">
        <v>89</v>
      </c>
      <c r="J193" s="10">
        <f t="shared" si="18"/>
        <v>0.62676056338028174</v>
      </c>
      <c r="K193" s="9">
        <f t="shared" si="19"/>
        <v>94</v>
      </c>
      <c r="L193" s="10">
        <f t="shared" si="20"/>
        <v>0.6619718309859155</v>
      </c>
      <c r="M193" s="12">
        <v>0.66</v>
      </c>
      <c r="N193" s="5">
        <v>144</v>
      </c>
      <c r="O193" s="19">
        <f t="shared" si="21"/>
        <v>2</v>
      </c>
      <c r="P193" s="10">
        <f t="shared" si="22"/>
        <v>1.4084507042253521E-2</v>
      </c>
      <c r="Q193" s="5">
        <v>6.89</v>
      </c>
      <c r="R193" s="5">
        <v>5</v>
      </c>
      <c r="S193" s="5">
        <v>0</v>
      </c>
      <c r="T193" s="5">
        <v>0</v>
      </c>
      <c r="U193" s="5">
        <v>5</v>
      </c>
      <c r="V193" s="5">
        <v>81</v>
      </c>
      <c r="W193" s="5">
        <v>8</v>
      </c>
      <c r="X193" s="5">
        <v>0</v>
      </c>
      <c r="Y193" s="5">
        <v>0</v>
      </c>
      <c r="Z193" s="5">
        <v>0</v>
      </c>
      <c r="AA193" s="5">
        <v>33</v>
      </c>
      <c r="AB193" s="6">
        <v>89473.02</v>
      </c>
      <c r="AC193" s="5">
        <v>144</v>
      </c>
      <c r="AD193" s="6">
        <v>24417900</v>
      </c>
      <c r="AE193" s="6">
        <v>160733</v>
      </c>
      <c r="AF193" s="5">
        <v>142</v>
      </c>
      <c r="AG193" s="5">
        <v>94</v>
      </c>
      <c r="AH193" s="6">
        <v>24442900</v>
      </c>
      <c r="AI193" s="6">
        <v>148867</v>
      </c>
      <c r="AJ193" s="6">
        <f t="shared" si="23"/>
        <v>-11866</v>
      </c>
    </row>
    <row r="194" spans="1:36" x14ac:dyDescent="0.25">
      <c r="A194" s="5">
        <v>170389</v>
      </c>
      <c r="B194" s="5" t="s">
        <v>384</v>
      </c>
      <c r="C194" s="5" t="s">
        <v>356</v>
      </c>
      <c r="D194" s="5" t="s">
        <v>27</v>
      </c>
      <c r="E194" s="5">
        <v>28175</v>
      </c>
      <c r="F194" s="5">
        <v>208</v>
      </c>
      <c r="G194" s="5">
        <v>17</v>
      </c>
      <c r="H194" s="10">
        <f t="shared" ref="H194:H257" si="24">G194/F194</f>
        <v>8.1730769230769232E-2</v>
      </c>
      <c r="I194" s="5">
        <v>120</v>
      </c>
      <c r="J194" s="10">
        <f t="shared" ref="J194:J257" si="25">I194/F194</f>
        <v>0.57692307692307687</v>
      </c>
      <c r="K194" s="9">
        <f t="shared" ref="K194:K257" si="26">G194+I194</f>
        <v>137</v>
      </c>
      <c r="L194" s="10">
        <f t="shared" ref="L194:L257" si="27">K194/F194</f>
        <v>0.65865384615384615</v>
      </c>
      <c r="M194" s="12">
        <v>0.66</v>
      </c>
      <c r="N194" s="5">
        <v>186</v>
      </c>
      <c r="O194" s="19">
        <f t="shared" si="21"/>
        <v>-22</v>
      </c>
      <c r="P194" s="10">
        <f t="shared" si="22"/>
        <v>-0.10576923076923077</v>
      </c>
      <c r="Q194" s="5">
        <v>4.26</v>
      </c>
      <c r="R194" s="5">
        <v>15</v>
      </c>
      <c r="S194" s="5">
        <v>1</v>
      </c>
      <c r="T194" s="5">
        <v>1</v>
      </c>
      <c r="U194" s="5">
        <v>17</v>
      </c>
      <c r="V194" s="5">
        <v>119</v>
      </c>
      <c r="W194" s="5">
        <v>1</v>
      </c>
      <c r="X194" s="5">
        <v>0</v>
      </c>
      <c r="Y194" s="5">
        <v>0</v>
      </c>
      <c r="Z194" s="5">
        <v>0</v>
      </c>
      <c r="AA194" s="5">
        <v>111</v>
      </c>
      <c r="AB194" s="6">
        <v>409179.91</v>
      </c>
      <c r="AC194" s="5">
        <v>186</v>
      </c>
      <c r="AD194" s="6">
        <v>28560400</v>
      </c>
      <c r="AE194" s="6">
        <v>204495</v>
      </c>
      <c r="AF194" s="5">
        <v>208</v>
      </c>
      <c r="AG194" s="5">
        <v>137</v>
      </c>
      <c r="AH194" s="6">
        <v>31976300</v>
      </c>
      <c r="AI194" s="6">
        <v>209272</v>
      </c>
      <c r="AJ194" s="6">
        <f t="shared" si="23"/>
        <v>4777</v>
      </c>
    </row>
    <row r="195" spans="1:36" x14ac:dyDescent="0.25">
      <c r="A195" s="5">
        <v>170116</v>
      </c>
      <c r="B195" s="5" t="s">
        <v>141</v>
      </c>
      <c r="C195" s="5" t="s">
        <v>83</v>
      </c>
      <c r="D195" s="5" t="s">
        <v>27</v>
      </c>
      <c r="E195" s="5">
        <v>28331</v>
      </c>
      <c r="F195" s="5">
        <v>312</v>
      </c>
      <c r="G195" s="5">
        <v>12</v>
      </c>
      <c r="H195" s="10">
        <f t="shared" si="24"/>
        <v>3.8461538461538464E-2</v>
      </c>
      <c r="I195" s="5">
        <v>193</v>
      </c>
      <c r="J195" s="10">
        <f t="shared" si="25"/>
        <v>0.61858974358974361</v>
      </c>
      <c r="K195" s="9">
        <f t="shared" si="26"/>
        <v>205</v>
      </c>
      <c r="L195" s="10">
        <f t="shared" si="27"/>
        <v>0.65705128205128205</v>
      </c>
      <c r="M195" s="12">
        <v>0.66</v>
      </c>
      <c r="N195" s="5">
        <v>286</v>
      </c>
      <c r="O195" s="19">
        <f t="shared" si="21"/>
        <v>-26</v>
      </c>
      <c r="P195" s="10">
        <f t="shared" si="22"/>
        <v>-8.3333333333333329E-2</v>
      </c>
      <c r="Q195" s="5">
        <v>6.81</v>
      </c>
      <c r="R195" s="5">
        <v>10</v>
      </c>
      <c r="S195" s="5">
        <v>2</v>
      </c>
      <c r="T195" s="5">
        <v>0</v>
      </c>
      <c r="U195" s="5">
        <v>12</v>
      </c>
      <c r="V195" s="5">
        <v>192</v>
      </c>
      <c r="W195" s="5">
        <v>1</v>
      </c>
      <c r="X195" s="5">
        <v>0</v>
      </c>
      <c r="Y195" s="5">
        <v>0</v>
      </c>
      <c r="Z195" s="5">
        <v>0</v>
      </c>
      <c r="AA195" s="5">
        <v>296</v>
      </c>
      <c r="AB195" s="6">
        <v>1045900.62</v>
      </c>
      <c r="AC195" s="5">
        <v>286</v>
      </c>
      <c r="AD195" s="6">
        <v>50319900</v>
      </c>
      <c r="AE195" s="6">
        <v>268620</v>
      </c>
      <c r="AF195" s="5">
        <v>312</v>
      </c>
      <c r="AG195" s="5">
        <v>205</v>
      </c>
      <c r="AH195" s="6">
        <v>53815900</v>
      </c>
      <c r="AI195" s="6">
        <v>269684</v>
      </c>
      <c r="AJ195" s="6">
        <f t="shared" si="23"/>
        <v>1064</v>
      </c>
    </row>
    <row r="196" spans="1:36" x14ac:dyDescent="0.25">
      <c r="A196" s="5">
        <v>170159</v>
      </c>
      <c r="B196" s="5" t="s">
        <v>180</v>
      </c>
      <c r="C196" s="5" t="s">
        <v>83</v>
      </c>
      <c r="D196" s="5" t="s">
        <v>27</v>
      </c>
      <c r="E196" s="5">
        <v>11793</v>
      </c>
      <c r="F196" s="5">
        <v>265</v>
      </c>
      <c r="G196" s="5">
        <v>16</v>
      </c>
      <c r="H196" s="10">
        <f t="shared" si="24"/>
        <v>6.0377358490566038E-2</v>
      </c>
      <c r="I196" s="5">
        <v>158</v>
      </c>
      <c r="J196" s="10">
        <f t="shared" si="25"/>
        <v>0.5962264150943396</v>
      </c>
      <c r="K196" s="9">
        <f t="shared" si="26"/>
        <v>174</v>
      </c>
      <c r="L196" s="10">
        <f t="shared" si="27"/>
        <v>0.65660377358490563</v>
      </c>
      <c r="M196" s="12">
        <v>0.66</v>
      </c>
      <c r="N196" s="5">
        <v>262</v>
      </c>
      <c r="O196" s="19">
        <f t="shared" si="21"/>
        <v>-3</v>
      </c>
      <c r="P196" s="10">
        <f t="shared" si="22"/>
        <v>-1.1320754716981131E-2</v>
      </c>
      <c r="Q196" s="5">
        <v>13.4</v>
      </c>
      <c r="R196" s="5">
        <v>10</v>
      </c>
      <c r="S196" s="5">
        <v>3</v>
      </c>
      <c r="T196" s="5">
        <v>3</v>
      </c>
      <c r="U196" s="5">
        <v>16</v>
      </c>
      <c r="V196" s="5">
        <v>123</v>
      </c>
      <c r="W196" s="5">
        <v>4</v>
      </c>
      <c r="X196" s="5">
        <v>4</v>
      </c>
      <c r="Y196" s="5">
        <v>27</v>
      </c>
      <c r="Z196" s="5">
        <v>0</v>
      </c>
      <c r="AA196" s="5">
        <v>163</v>
      </c>
      <c r="AB196" s="6">
        <v>1210157.08</v>
      </c>
      <c r="AC196" s="5">
        <v>262</v>
      </c>
      <c r="AD196" s="6">
        <v>35175800</v>
      </c>
      <c r="AE196" s="6">
        <v>285594</v>
      </c>
      <c r="AF196" s="5">
        <v>265</v>
      </c>
      <c r="AG196" s="5">
        <v>174</v>
      </c>
      <c r="AH196" s="6">
        <v>36520700</v>
      </c>
      <c r="AI196" s="6">
        <v>264255</v>
      </c>
      <c r="AJ196" s="6">
        <f t="shared" si="23"/>
        <v>-21339</v>
      </c>
    </row>
    <row r="197" spans="1:36" x14ac:dyDescent="0.25">
      <c r="A197" s="5">
        <v>170337</v>
      </c>
      <c r="B197" s="5" t="s">
        <v>339</v>
      </c>
      <c r="C197" s="5" t="s">
        <v>338</v>
      </c>
      <c r="D197" s="5" t="s">
        <v>27</v>
      </c>
      <c r="E197" s="5">
        <v>18631</v>
      </c>
      <c r="F197" s="5">
        <v>66</v>
      </c>
      <c r="G197" s="5">
        <v>8</v>
      </c>
      <c r="H197" s="10">
        <f t="shared" si="24"/>
        <v>0.12121212121212122</v>
      </c>
      <c r="I197" s="5">
        <v>35</v>
      </c>
      <c r="J197" s="10">
        <f t="shared" si="25"/>
        <v>0.53030303030303028</v>
      </c>
      <c r="K197" s="9">
        <f t="shared" si="26"/>
        <v>43</v>
      </c>
      <c r="L197" s="10">
        <f t="shared" si="27"/>
        <v>0.65151515151515149</v>
      </c>
      <c r="M197" s="12">
        <v>0.65</v>
      </c>
      <c r="N197" s="5">
        <v>68</v>
      </c>
      <c r="O197" s="19">
        <f t="shared" si="21"/>
        <v>2</v>
      </c>
      <c r="P197" s="10">
        <f t="shared" si="22"/>
        <v>3.0303030303030304E-2</v>
      </c>
      <c r="Q197" s="5">
        <v>1.88</v>
      </c>
      <c r="R197" s="5">
        <v>5</v>
      </c>
      <c r="S197" s="5">
        <v>3</v>
      </c>
      <c r="T197" s="5">
        <v>0</v>
      </c>
      <c r="U197" s="5">
        <v>8</v>
      </c>
      <c r="V197" s="5">
        <v>25</v>
      </c>
      <c r="W197" s="5">
        <v>10</v>
      </c>
      <c r="X197" s="5">
        <v>0</v>
      </c>
      <c r="Y197" s="5">
        <v>0</v>
      </c>
      <c r="Z197" s="5">
        <v>0</v>
      </c>
      <c r="AA197" s="5">
        <v>13</v>
      </c>
      <c r="AB197" s="6">
        <v>12557.6</v>
      </c>
      <c r="AC197" s="5">
        <v>68</v>
      </c>
      <c r="AD197" s="6">
        <v>10097100</v>
      </c>
      <c r="AE197" s="6">
        <v>48808</v>
      </c>
      <c r="AF197" s="5">
        <v>66</v>
      </c>
      <c r="AG197" s="5">
        <v>43</v>
      </c>
      <c r="AH197" s="6">
        <v>9541500</v>
      </c>
      <c r="AI197" s="6">
        <v>45870</v>
      </c>
      <c r="AJ197" s="6">
        <f t="shared" si="23"/>
        <v>-2938</v>
      </c>
    </row>
    <row r="198" spans="1:36" x14ac:dyDescent="0.25">
      <c r="A198" s="5">
        <v>170536</v>
      </c>
      <c r="B198" s="5" t="s">
        <v>525</v>
      </c>
      <c r="C198" s="5" t="s">
        <v>522</v>
      </c>
      <c r="D198" s="5" t="s">
        <v>27</v>
      </c>
      <c r="E198" s="5">
        <v>115007</v>
      </c>
      <c r="F198" s="5">
        <v>152</v>
      </c>
      <c r="G198" s="5">
        <v>38</v>
      </c>
      <c r="H198" s="10">
        <f t="shared" si="24"/>
        <v>0.25</v>
      </c>
      <c r="I198" s="5">
        <v>61</v>
      </c>
      <c r="J198" s="10">
        <f t="shared" si="25"/>
        <v>0.40131578947368424</v>
      </c>
      <c r="K198" s="9">
        <f t="shared" si="26"/>
        <v>99</v>
      </c>
      <c r="L198" s="10">
        <f t="shared" si="27"/>
        <v>0.65131578947368418</v>
      </c>
      <c r="M198" s="12">
        <v>0.65</v>
      </c>
      <c r="N198" s="5">
        <v>178</v>
      </c>
      <c r="O198" s="19">
        <f t="shared" si="21"/>
        <v>26</v>
      </c>
      <c r="P198" s="10">
        <f t="shared" si="22"/>
        <v>0.17105263157894737</v>
      </c>
      <c r="Q198" s="5">
        <v>0.53</v>
      </c>
      <c r="R198" s="5">
        <v>7</v>
      </c>
      <c r="S198" s="5">
        <v>25</v>
      </c>
      <c r="T198" s="5">
        <v>6</v>
      </c>
      <c r="U198" s="5">
        <v>38</v>
      </c>
      <c r="V198" s="5">
        <v>56</v>
      </c>
      <c r="W198" s="5">
        <v>4</v>
      </c>
      <c r="X198" s="5">
        <v>1</v>
      </c>
      <c r="Y198" s="5">
        <v>0</v>
      </c>
      <c r="Z198" s="5">
        <v>0</v>
      </c>
      <c r="AA198" s="5">
        <v>409</v>
      </c>
      <c r="AB198" s="6">
        <v>2801093.16</v>
      </c>
      <c r="AC198" s="5">
        <v>178</v>
      </c>
      <c r="AD198" s="6">
        <v>44098300</v>
      </c>
      <c r="AE198" s="6">
        <v>300643</v>
      </c>
      <c r="AF198" s="5">
        <v>152</v>
      </c>
      <c r="AG198" s="5">
        <v>99</v>
      </c>
      <c r="AH198" s="6">
        <v>38536000</v>
      </c>
      <c r="AI198" s="6">
        <v>251617</v>
      </c>
      <c r="AJ198" s="6">
        <f t="shared" si="23"/>
        <v>-49026</v>
      </c>
    </row>
    <row r="199" spans="1:36" x14ac:dyDescent="0.25">
      <c r="A199" s="5">
        <v>170322</v>
      </c>
      <c r="B199" s="5" t="s">
        <v>324</v>
      </c>
      <c r="C199" s="5" t="s">
        <v>325</v>
      </c>
      <c r="D199" s="5" t="s">
        <v>27</v>
      </c>
      <c r="E199" s="5">
        <v>37691</v>
      </c>
      <c r="F199" s="5">
        <v>34</v>
      </c>
      <c r="G199" s="5">
        <v>4</v>
      </c>
      <c r="H199" s="10">
        <f t="shared" si="24"/>
        <v>0.11764705882352941</v>
      </c>
      <c r="I199" s="5">
        <v>18</v>
      </c>
      <c r="J199" s="10">
        <f t="shared" si="25"/>
        <v>0.52941176470588236</v>
      </c>
      <c r="K199" s="9">
        <f t="shared" si="26"/>
        <v>22</v>
      </c>
      <c r="L199" s="10">
        <f t="shared" si="27"/>
        <v>0.6470588235294118</v>
      </c>
      <c r="M199" s="12">
        <v>0.65</v>
      </c>
      <c r="N199" s="5">
        <v>34</v>
      </c>
      <c r="O199" s="19">
        <f t="shared" si="21"/>
        <v>0</v>
      </c>
      <c r="P199" s="10">
        <f t="shared" si="22"/>
        <v>0</v>
      </c>
      <c r="Q199" s="5">
        <v>0.48</v>
      </c>
      <c r="R199" s="5">
        <v>2</v>
      </c>
      <c r="S199" s="5">
        <v>2</v>
      </c>
      <c r="T199" s="5">
        <v>0</v>
      </c>
      <c r="U199" s="5">
        <v>4</v>
      </c>
      <c r="V199" s="5">
        <v>18</v>
      </c>
      <c r="W199" s="5">
        <v>0</v>
      </c>
      <c r="X199" s="5">
        <v>0</v>
      </c>
      <c r="Y199" s="5">
        <v>0</v>
      </c>
      <c r="Z199" s="5">
        <v>0</v>
      </c>
      <c r="AA199" s="5">
        <v>10</v>
      </c>
      <c r="AB199" s="6">
        <v>16706.86</v>
      </c>
      <c r="AC199" s="5">
        <v>34</v>
      </c>
      <c r="AD199" s="6">
        <v>6177200</v>
      </c>
      <c r="AE199" s="6">
        <v>33989</v>
      </c>
      <c r="AF199" s="5">
        <v>34</v>
      </c>
      <c r="AG199" s="5">
        <v>22</v>
      </c>
      <c r="AH199" s="6">
        <v>6121400</v>
      </c>
      <c r="AI199" s="6">
        <v>34796</v>
      </c>
      <c r="AJ199" s="6">
        <f t="shared" si="23"/>
        <v>807</v>
      </c>
    </row>
    <row r="200" spans="1:36" x14ac:dyDescent="0.25">
      <c r="A200" s="5">
        <v>170535</v>
      </c>
      <c r="B200" s="5" t="s">
        <v>524</v>
      </c>
      <c r="C200" s="5" t="s">
        <v>522</v>
      </c>
      <c r="D200" s="5" t="s">
        <v>27</v>
      </c>
      <c r="E200" s="5">
        <v>6097</v>
      </c>
      <c r="F200" s="5">
        <v>17</v>
      </c>
      <c r="G200" s="5">
        <v>1</v>
      </c>
      <c r="H200" s="10">
        <f t="shared" si="24"/>
        <v>5.8823529411764705E-2</v>
      </c>
      <c r="I200" s="5">
        <v>10</v>
      </c>
      <c r="J200" s="10">
        <f t="shared" si="25"/>
        <v>0.58823529411764708</v>
      </c>
      <c r="K200" s="9">
        <f t="shared" si="26"/>
        <v>11</v>
      </c>
      <c r="L200" s="10">
        <f t="shared" si="27"/>
        <v>0.6470588235294118</v>
      </c>
      <c r="M200" s="12">
        <v>0.65</v>
      </c>
      <c r="N200" s="5">
        <v>20</v>
      </c>
      <c r="O200" s="19">
        <f t="shared" si="21"/>
        <v>3</v>
      </c>
      <c r="P200" s="10">
        <f t="shared" si="22"/>
        <v>0.17647058823529413</v>
      </c>
      <c r="Q200" s="5">
        <v>1.64</v>
      </c>
      <c r="R200" s="5">
        <v>1</v>
      </c>
      <c r="S200" s="5">
        <v>0</v>
      </c>
      <c r="T200" s="5">
        <v>0</v>
      </c>
      <c r="U200" s="5">
        <v>1</v>
      </c>
      <c r="V200" s="5">
        <v>10</v>
      </c>
      <c r="W200" s="5">
        <v>0</v>
      </c>
      <c r="X200" s="5">
        <v>0</v>
      </c>
      <c r="Y200" s="5">
        <v>0</v>
      </c>
      <c r="Z200" s="5">
        <v>0</v>
      </c>
      <c r="AA200" s="5">
        <v>165</v>
      </c>
      <c r="AB200" s="6">
        <v>1465718.99</v>
      </c>
      <c r="AC200" s="5">
        <v>20</v>
      </c>
      <c r="AD200" s="6">
        <v>3093000</v>
      </c>
      <c r="AE200" s="6">
        <v>17160</v>
      </c>
      <c r="AF200" s="5">
        <v>17</v>
      </c>
      <c r="AG200" s="5">
        <v>11</v>
      </c>
      <c r="AH200" s="6">
        <v>2649900</v>
      </c>
      <c r="AI200" s="6">
        <v>12584</v>
      </c>
      <c r="AJ200" s="6">
        <f t="shared" si="23"/>
        <v>-4576</v>
      </c>
    </row>
    <row r="201" spans="1:36" x14ac:dyDescent="0.25">
      <c r="A201" s="5">
        <v>170720</v>
      </c>
      <c r="B201" s="5" t="s">
        <v>690</v>
      </c>
      <c r="C201" s="5" t="s">
        <v>691</v>
      </c>
      <c r="D201" s="5" t="s">
        <v>27</v>
      </c>
      <c r="E201" s="5">
        <v>59873</v>
      </c>
      <c r="F201" s="5">
        <v>221</v>
      </c>
      <c r="G201" s="5">
        <v>25</v>
      </c>
      <c r="H201" s="10">
        <f t="shared" si="24"/>
        <v>0.11312217194570136</v>
      </c>
      <c r="I201" s="5">
        <v>118</v>
      </c>
      <c r="J201" s="10">
        <f t="shared" si="25"/>
        <v>0.5339366515837104</v>
      </c>
      <c r="K201" s="9">
        <f t="shared" si="26"/>
        <v>143</v>
      </c>
      <c r="L201" s="10">
        <f t="shared" si="27"/>
        <v>0.6470588235294118</v>
      </c>
      <c r="M201" s="12">
        <v>0.65</v>
      </c>
      <c r="N201" s="5">
        <v>212</v>
      </c>
      <c r="O201" s="19">
        <f t="shared" si="21"/>
        <v>-9</v>
      </c>
      <c r="P201" s="10">
        <f t="shared" si="22"/>
        <v>-4.072398190045249E-2</v>
      </c>
      <c r="Q201" s="5">
        <v>1.97</v>
      </c>
      <c r="R201" s="5">
        <v>17</v>
      </c>
      <c r="S201" s="5">
        <v>6</v>
      </c>
      <c r="T201" s="5">
        <v>2</v>
      </c>
      <c r="U201" s="5">
        <v>25</v>
      </c>
      <c r="V201" s="5">
        <v>117</v>
      </c>
      <c r="W201" s="5">
        <v>0</v>
      </c>
      <c r="X201" s="5">
        <v>1</v>
      </c>
      <c r="Y201" s="5">
        <v>0</v>
      </c>
      <c r="Z201" s="5">
        <v>0</v>
      </c>
      <c r="AA201" s="5">
        <v>346</v>
      </c>
      <c r="AB201" s="6">
        <v>3041205.23</v>
      </c>
      <c r="AC201" s="5">
        <v>212</v>
      </c>
      <c r="AD201" s="6">
        <v>36807300</v>
      </c>
      <c r="AE201" s="6">
        <v>233610</v>
      </c>
      <c r="AF201" s="5">
        <v>221</v>
      </c>
      <c r="AG201" s="5">
        <v>143</v>
      </c>
      <c r="AH201" s="6">
        <v>36755300</v>
      </c>
      <c r="AI201" s="6">
        <v>217441</v>
      </c>
      <c r="AJ201" s="6">
        <f t="shared" si="23"/>
        <v>-16169</v>
      </c>
    </row>
    <row r="202" spans="1:36" x14ac:dyDescent="0.25">
      <c r="A202" s="5">
        <v>170437</v>
      </c>
      <c r="B202" s="5" t="s">
        <v>429</v>
      </c>
      <c r="C202" s="5" t="s">
        <v>306</v>
      </c>
      <c r="D202" s="5" t="s">
        <v>27</v>
      </c>
      <c r="E202" s="5">
        <v>27865</v>
      </c>
      <c r="F202" s="5">
        <v>48</v>
      </c>
      <c r="G202" s="5">
        <v>15</v>
      </c>
      <c r="H202" s="10">
        <f t="shared" si="24"/>
        <v>0.3125</v>
      </c>
      <c r="I202" s="5">
        <v>16</v>
      </c>
      <c r="J202" s="10">
        <f t="shared" si="25"/>
        <v>0.33333333333333331</v>
      </c>
      <c r="K202" s="9">
        <f t="shared" si="26"/>
        <v>31</v>
      </c>
      <c r="L202" s="10">
        <f t="shared" si="27"/>
        <v>0.64583333333333337</v>
      </c>
      <c r="M202" s="12">
        <v>0.65</v>
      </c>
      <c r="N202" s="5">
        <v>50</v>
      </c>
      <c r="O202" s="19">
        <f t="shared" si="21"/>
        <v>2</v>
      </c>
      <c r="P202" s="10">
        <f t="shared" si="22"/>
        <v>4.1666666666666664E-2</v>
      </c>
      <c r="Q202" s="5">
        <v>0.56999999999999995</v>
      </c>
      <c r="R202" s="5">
        <v>2</v>
      </c>
      <c r="S202" s="5">
        <v>13</v>
      </c>
      <c r="T202" s="5">
        <v>0</v>
      </c>
      <c r="U202" s="5">
        <v>15</v>
      </c>
      <c r="V202" s="5">
        <v>12</v>
      </c>
      <c r="W202" s="5">
        <v>0</v>
      </c>
      <c r="X202" s="5">
        <v>4</v>
      </c>
      <c r="Y202" s="5">
        <v>0</v>
      </c>
      <c r="Z202" s="5">
        <v>0</v>
      </c>
      <c r="AA202" s="5">
        <v>47</v>
      </c>
      <c r="AB202" s="6">
        <v>567453.37</v>
      </c>
      <c r="AC202" s="5">
        <v>50</v>
      </c>
      <c r="AD202" s="6">
        <v>12535700</v>
      </c>
      <c r="AE202" s="6">
        <v>107760</v>
      </c>
      <c r="AF202" s="5">
        <v>48</v>
      </c>
      <c r="AG202" s="5">
        <v>31</v>
      </c>
      <c r="AH202" s="6">
        <v>11669600</v>
      </c>
      <c r="AI202" s="6">
        <v>98594</v>
      </c>
      <c r="AJ202" s="6">
        <f t="shared" si="23"/>
        <v>-9166</v>
      </c>
    </row>
    <row r="203" spans="1:36" x14ac:dyDescent="0.25">
      <c r="A203" s="5">
        <v>170336</v>
      </c>
      <c r="B203" s="5" t="s">
        <v>337</v>
      </c>
      <c r="C203" s="5" t="s">
        <v>338</v>
      </c>
      <c r="D203" s="5" t="s">
        <v>27</v>
      </c>
      <c r="E203" s="5">
        <v>28698</v>
      </c>
      <c r="F203" s="5">
        <v>417</v>
      </c>
      <c r="G203" s="5">
        <v>61</v>
      </c>
      <c r="H203" s="10">
        <f t="shared" si="24"/>
        <v>0.14628297362110312</v>
      </c>
      <c r="I203" s="5">
        <v>208</v>
      </c>
      <c r="J203" s="10">
        <f t="shared" si="25"/>
        <v>0.49880095923261392</v>
      </c>
      <c r="K203" s="9">
        <f t="shared" si="26"/>
        <v>269</v>
      </c>
      <c r="L203" s="10">
        <f t="shared" si="27"/>
        <v>0.64508393285371701</v>
      </c>
      <c r="M203" s="12">
        <v>0.65</v>
      </c>
      <c r="N203" s="5">
        <v>391</v>
      </c>
      <c r="O203" s="19">
        <f t="shared" si="21"/>
        <v>-26</v>
      </c>
      <c r="P203" s="10">
        <f t="shared" si="22"/>
        <v>-6.235011990407674E-2</v>
      </c>
      <c r="Q203" s="5">
        <v>7.25</v>
      </c>
      <c r="R203" s="5">
        <v>47</v>
      </c>
      <c r="S203" s="5">
        <v>8</v>
      </c>
      <c r="T203" s="5">
        <v>6</v>
      </c>
      <c r="U203" s="5">
        <v>61</v>
      </c>
      <c r="V203" s="5">
        <v>208</v>
      </c>
      <c r="W203" s="5">
        <v>0</v>
      </c>
      <c r="X203" s="5">
        <v>0</v>
      </c>
      <c r="Y203" s="5">
        <v>0</v>
      </c>
      <c r="Z203" s="5">
        <v>0</v>
      </c>
      <c r="AA203" s="5">
        <v>400</v>
      </c>
      <c r="AB203" s="6">
        <v>3726802.12</v>
      </c>
      <c r="AC203" s="5">
        <v>391</v>
      </c>
      <c r="AD203" s="6">
        <v>59692200</v>
      </c>
      <c r="AE203" s="6">
        <v>372406</v>
      </c>
      <c r="AF203" s="5">
        <v>417</v>
      </c>
      <c r="AG203" s="5">
        <v>269</v>
      </c>
      <c r="AH203" s="6">
        <v>63808700</v>
      </c>
      <c r="AI203" s="6">
        <v>371206</v>
      </c>
      <c r="AJ203" s="6">
        <f t="shared" si="23"/>
        <v>-1200</v>
      </c>
    </row>
    <row r="204" spans="1:36" x14ac:dyDescent="0.25">
      <c r="A204" s="5">
        <v>170414</v>
      </c>
      <c r="B204" s="5" t="s">
        <v>409</v>
      </c>
      <c r="C204" s="5" t="s">
        <v>408</v>
      </c>
      <c r="D204" s="5" t="s">
        <v>27</v>
      </c>
      <c r="E204" s="5">
        <v>2500</v>
      </c>
      <c r="F204" s="5">
        <v>14</v>
      </c>
      <c r="G204" s="5">
        <v>0</v>
      </c>
      <c r="H204" s="10">
        <f t="shared" si="24"/>
        <v>0</v>
      </c>
      <c r="I204" s="5">
        <v>9</v>
      </c>
      <c r="J204" s="10">
        <f t="shared" si="25"/>
        <v>0.6428571428571429</v>
      </c>
      <c r="K204" s="9">
        <f t="shared" si="26"/>
        <v>9</v>
      </c>
      <c r="L204" s="10">
        <f t="shared" si="27"/>
        <v>0.6428571428571429</v>
      </c>
      <c r="M204" s="12">
        <v>0.64</v>
      </c>
      <c r="N204" s="5">
        <v>14</v>
      </c>
      <c r="O204" s="19">
        <f t="shared" si="21"/>
        <v>0</v>
      </c>
      <c r="P204" s="10">
        <f t="shared" si="22"/>
        <v>0</v>
      </c>
      <c r="Q204" s="5">
        <v>3.6</v>
      </c>
      <c r="R204" s="5">
        <v>0</v>
      </c>
      <c r="S204" s="5">
        <v>0</v>
      </c>
      <c r="T204" s="5">
        <v>0</v>
      </c>
      <c r="U204" s="5">
        <v>0</v>
      </c>
      <c r="V204" s="5">
        <v>9</v>
      </c>
      <c r="W204" s="5">
        <v>0</v>
      </c>
      <c r="X204" s="5">
        <v>0</v>
      </c>
      <c r="Y204" s="5">
        <v>0</v>
      </c>
      <c r="Z204" s="5">
        <v>0</v>
      </c>
      <c r="AA204" s="5">
        <v>4</v>
      </c>
      <c r="AB204" s="6">
        <v>30641.15</v>
      </c>
      <c r="AC204" s="5">
        <v>14</v>
      </c>
      <c r="AD204" s="6">
        <v>1247100</v>
      </c>
      <c r="AE204" s="6">
        <v>11321</v>
      </c>
      <c r="AF204" s="5">
        <v>14</v>
      </c>
      <c r="AG204" s="5">
        <v>9</v>
      </c>
      <c r="AH204" s="6">
        <v>1322100</v>
      </c>
      <c r="AI204" s="6">
        <v>9945</v>
      </c>
      <c r="AJ204" s="6">
        <f t="shared" si="23"/>
        <v>-1376</v>
      </c>
    </row>
    <row r="205" spans="1:36" x14ac:dyDescent="0.25">
      <c r="A205" s="5">
        <v>170358</v>
      </c>
      <c r="B205" s="5" t="s">
        <v>357</v>
      </c>
      <c r="C205" s="5" t="s">
        <v>356</v>
      </c>
      <c r="D205" s="5" t="s">
        <v>27</v>
      </c>
      <c r="E205" s="5">
        <v>14430</v>
      </c>
      <c r="F205" s="5">
        <v>81</v>
      </c>
      <c r="G205" s="5">
        <v>17</v>
      </c>
      <c r="H205" s="10">
        <f t="shared" si="24"/>
        <v>0.20987654320987653</v>
      </c>
      <c r="I205" s="5">
        <v>35</v>
      </c>
      <c r="J205" s="10">
        <f t="shared" si="25"/>
        <v>0.43209876543209874</v>
      </c>
      <c r="K205" s="9">
        <f t="shared" si="26"/>
        <v>52</v>
      </c>
      <c r="L205" s="10">
        <f t="shared" si="27"/>
        <v>0.64197530864197527</v>
      </c>
      <c r="M205" s="12">
        <v>0.64</v>
      </c>
      <c r="N205" s="5">
        <v>77</v>
      </c>
      <c r="O205" s="19">
        <f t="shared" si="21"/>
        <v>-4</v>
      </c>
      <c r="P205" s="10">
        <f t="shared" si="22"/>
        <v>-4.9382716049382713E-2</v>
      </c>
      <c r="Q205" s="5">
        <v>2.4300000000000002</v>
      </c>
      <c r="R205" s="5">
        <v>8</v>
      </c>
      <c r="S205" s="5">
        <v>9</v>
      </c>
      <c r="T205" s="5">
        <v>0</v>
      </c>
      <c r="U205" s="5">
        <v>17</v>
      </c>
      <c r="V205" s="5">
        <v>35</v>
      </c>
      <c r="W205" s="5">
        <v>0</v>
      </c>
      <c r="X205" s="5">
        <v>0</v>
      </c>
      <c r="Y205" s="5">
        <v>0</v>
      </c>
      <c r="Z205" s="5">
        <v>0</v>
      </c>
      <c r="AA205" s="5">
        <v>79</v>
      </c>
      <c r="AB205" s="6">
        <v>760096.3</v>
      </c>
      <c r="AC205" s="5">
        <v>77</v>
      </c>
      <c r="AD205" s="6">
        <v>16432600</v>
      </c>
      <c r="AE205" s="6">
        <v>88634</v>
      </c>
      <c r="AF205" s="5">
        <v>81</v>
      </c>
      <c r="AG205" s="5">
        <v>52</v>
      </c>
      <c r="AH205" s="6">
        <v>17156700</v>
      </c>
      <c r="AI205" s="6">
        <v>92129</v>
      </c>
      <c r="AJ205" s="6">
        <f t="shared" si="23"/>
        <v>3495</v>
      </c>
    </row>
    <row r="206" spans="1:36" x14ac:dyDescent="0.25">
      <c r="A206" s="5">
        <v>170413</v>
      </c>
      <c r="B206" s="5" t="s">
        <v>407</v>
      </c>
      <c r="C206" s="5" t="s">
        <v>408</v>
      </c>
      <c r="D206" s="5" t="s">
        <v>27</v>
      </c>
      <c r="E206" s="5">
        <v>13293</v>
      </c>
      <c r="F206" s="5">
        <v>106</v>
      </c>
      <c r="G206" s="5">
        <v>15</v>
      </c>
      <c r="H206" s="10">
        <f t="shared" si="24"/>
        <v>0.14150943396226415</v>
      </c>
      <c r="I206" s="5">
        <v>53</v>
      </c>
      <c r="J206" s="10">
        <f t="shared" si="25"/>
        <v>0.5</v>
      </c>
      <c r="K206" s="9">
        <f t="shared" si="26"/>
        <v>68</v>
      </c>
      <c r="L206" s="10">
        <f t="shared" si="27"/>
        <v>0.64150943396226412</v>
      </c>
      <c r="M206" s="12">
        <v>0.64</v>
      </c>
      <c r="N206" s="5">
        <v>107</v>
      </c>
      <c r="O206" s="19">
        <f t="shared" si="21"/>
        <v>1</v>
      </c>
      <c r="P206" s="10">
        <f t="shared" si="22"/>
        <v>9.433962264150943E-3</v>
      </c>
      <c r="Q206" s="5">
        <v>3.99</v>
      </c>
      <c r="R206" s="5">
        <v>5</v>
      </c>
      <c r="S206" s="5">
        <v>10</v>
      </c>
      <c r="T206" s="5">
        <v>0</v>
      </c>
      <c r="U206" s="5">
        <v>15</v>
      </c>
      <c r="V206" s="5">
        <v>53</v>
      </c>
      <c r="W206" s="5">
        <v>0</v>
      </c>
      <c r="X206" s="5">
        <v>0</v>
      </c>
      <c r="Y206" s="5">
        <v>0</v>
      </c>
      <c r="Z206" s="5">
        <v>0</v>
      </c>
      <c r="AA206" s="5">
        <v>80</v>
      </c>
      <c r="AB206" s="6">
        <v>415986.96</v>
      </c>
      <c r="AC206" s="5">
        <v>107</v>
      </c>
      <c r="AD206" s="6">
        <v>15375100</v>
      </c>
      <c r="AE206" s="6">
        <v>80996</v>
      </c>
      <c r="AF206" s="5">
        <v>106</v>
      </c>
      <c r="AG206" s="5">
        <v>68</v>
      </c>
      <c r="AH206" s="6">
        <v>15239700</v>
      </c>
      <c r="AI206" s="6">
        <v>79522</v>
      </c>
      <c r="AJ206" s="6">
        <f t="shared" si="23"/>
        <v>-1474</v>
      </c>
    </row>
    <row r="207" spans="1:36" x14ac:dyDescent="0.25">
      <c r="A207" s="5">
        <v>170486</v>
      </c>
      <c r="B207" s="5" t="s">
        <v>477</v>
      </c>
      <c r="C207" s="5" t="s">
        <v>466</v>
      </c>
      <c r="D207" s="5" t="s">
        <v>27</v>
      </c>
      <c r="E207" s="5">
        <v>6337</v>
      </c>
      <c r="F207" s="5">
        <v>78</v>
      </c>
      <c r="G207" s="5">
        <v>10</v>
      </c>
      <c r="H207" s="10">
        <f t="shared" si="24"/>
        <v>0.12820512820512819</v>
      </c>
      <c r="I207" s="5">
        <v>40</v>
      </c>
      <c r="J207" s="10">
        <f t="shared" si="25"/>
        <v>0.51282051282051277</v>
      </c>
      <c r="K207" s="9">
        <f t="shared" si="26"/>
        <v>50</v>
      </c>
      <c r="L207" s="10">
        <f t="shared" si="27"/>
        <v>0.64102564102564108</v>
      </c>
      <c r="M207" s="12">
        <v>0.64</v>
      </c>
      <c r="N207" s="5">
        <v>71</v>
      </c>
      <c r="O207" s="19">
        <f t="shared" si="21"/>
        <v>-7</v>
      </c>
      <c r="P207" s="10">
        <f t="shared" si="22"/>
        <v>-8.9743589743589744E-2</v>
      </c>
      <c r="Q207" s="5">
        <v>6.31</v>
      </c>
      <c r="R207" s="5">
        <v>7</v>
      </c>
      <c r="S207" s="5">
        <v>3</v>
      </c>
      <c r="T207" s="5">
        <v>0</v>
      </c>
      <c r="U207" s="5">
        <v>10</v>
      </c>
      <c r="V207" s="5">
        <v>40</v>
      </c>
      <c r="W207" s="5">
        <v>0</v>
      </c>
      <c r="X207" s="5">
        <v>0</v>
      </c>
      <c r="Y207" s="5">
        <v>0</v>
      </c>
      <c r="Z207" s="5">
        <v>0</v>
      </c>
      <c r="AA207" s="5">
        <v>16</v>
      </c>
      <c r="AB207" s="6">
        <v>92701.16</v>
      </c>
      <c r="AC207" s="5">
        <v>71</v>
      </c>
      <c r="AD207" s="6">
        <v>14533200</v>
      </c>
      <c r="AE207" s="6">
        <v>85961</v>
      </c>
      <c r="AF207" s="5">
        <v>78</v>
      </c>
      <c r="AG207" s="5">
        <v>50</v>
      </c>
      <c r="AH207" s="6">
        <v>16090300</v>
      </c>
      <c r="AI207" s="6">
        <v>88985</v>
      </c>
      <c r="AJ207" s="6">
        <f t="shared" si="23"/>
        <v>3024</v>
      </c>
    </row>
    <row r="208" spans="1:36" x14ac:dyDescent="0.25">
      <c r="A208" s="5">
        <v>170538</v>
      </c>
      <c r="B208" s="5" t="s">
        <v>527</v>
      </c>
      <c r="C208" s="5" t="s">
        <v>528</v>
      </c>
      <c r="D208" s="5" t="s">
        <v>27</v>
      </c>
      <c r="E208" s="5">
        <v>8662</v>
      </c>
      <c r="F208" s="5">
        <v>25</v>
      </c>
      <c r="G208" s="5">
        <v>2</v>
      </c>
      <c r="H208" s="10">
        <f t="shared" si="24"/>
        <v>0.08</v>
      </c>
      <c r="I208" s="5">
        <v>14</v>
      </c>
      <c r="J208" s="10">
        <f t="shared" si="25"/>
        <v>0.56000000000000005</v>
      </c>
      <c r="K208" s="9">
        <f t="shared" si="26"/>
        <v>16</v>
      </c>
      <c r="L208" s="10">
        <f t="shared" si="27"/>
        <v>0.64</v>
      </c>
      <c r="M208" s="12">
        <v>0.64</v>
      </c>
      <c r="N208" s="5">
        <v>28</v>
      </c>
      <c r="O208" s="19">
        <f t="shared" si="21"/>
        <v>3</v>
      </c>
      <c r="P208" s="10">
        <f t="shared" si="22"/>
        <v>0.12</v>
      </c>
      <c r="Q208" s="5">
        <v>1.62</v>
      </c>
      <c r="R208" s="5">
        <v>1</v>
      </c>
      <c r="S208" s="5">
        <v>1</v>
      </c>
      <c r="T208" s="5">
        <v>0</v>
      </c>
      <c r="U208" s="5">
        <v>2</v>
      </c>
      <c r="V208" s="5">
        <v>14</v>
      </c>
      <c r="W208" s="5">
        <v>0</v>
      </c>
      <c r="X208" s="5">
        <v>0</v>
      </c>
      <c r="Y208" s="5">
        <v>0</v>
      </c>
      <c r="Z208" s="5">
        <v>0</v>
      </c>
      <c r="AA208" s="5">
        <v>4</v>
      </c>
      <c r="AB208" s="6">
        <v>20213.52</v>
      </c>
      <c r="AC208" s="5">
        <v>28</v>
      </c>
      <c r="AD208" s="6">
        <v>2810000</v>
      </c>
      <c r="AE208" s="6">
        <v>13665</v>
      </c>
      <c r="AF208" s="5">
        <v>25</v>
      </c>
      <c r="AG208" s="5">
        <v>16</v>
      </c>
      <c r="AH208" s="6">
        <v>2680200</v>
      </c>
      <c r="AI208" s="6">
        <v>11627</v>
      </c>
      <c r="AJ208" s="6">
        <f t="shared" si="23"/>
        <v>-2038</v>
      </c>
    </row>
    <row r="209" spans="1:36" x14ac:dyDescent="0.25">
      <c r="A209" s="5">
        <v>170282</v>
      </c>
      <c r="B209" s="5" t="s">
        <v>293</v>
      </c>
      <c r="C209" s="5" t="s">
        <v>289</v>
      </c>
      <c r="D209" s="5" t="s">
        <v>27</v>
      </c>
      <c r="E209" s="5">
        <v>1371</v>
      </c>
      <c r="F209" s="5">
        <v>22</v>
      </c>
      <c r="G209" s="5">
        <v>10</v>
      </c>
      <c r="H209" s="10">
        <f t="shared" si="24"/>
        <v>0.45454545454545453</v>
      </c>
      <c r="I209" s="5">
        <v>4</v>
      </c>
      <c r="J209" s="10">
        <f t="shared" si="25"/>
        <v>0.18181818181818182</v>
      </c>
      <c r="K209" s="9">
        <f t="shared" si="26"/>
        <v>14</v>
      </c>
      <c r="L209" s="10">
        <f t="shared" si="27"/>
        <v>0.63636363636363635</v>
      </c>
      <c r="M209" s="12">
        <v>0.64</v>
      </c>
      <c r="N209" s="5">
        <v>21</v>
      </c>
      <c r="O209" s="19">
        <f t="shared" si="21"/>
        <v>-1</v>
      </c>
      <c r="P209" s="10">
        <f t="shared" si="22"/>
        <v>-4.5454545454545456E-2</v>
      </c>
      <c r="Q209" s="5">
        <v>2.92</v>
      </c>
      <c r="R209" s="5">
        <v>0</v>
      </c>
      <c r="S209" s="5">
        <v>9</v>
      </c>
      <c r="T209" s="5">
        <v>1</v>
      </c>
      <c r="U209" s="5">
        <v>10</v>
      </c>
      <c r="V209" s="5">
        <v>4</v>
      </c>
      <c r="W209" s="5">
        <v>0</v>
      </c>
      <c r="X209" s="5">
        <v>0</v>
      </c>
      <c r="Y209" s="5">
        <v>0</v>
      </c>
      <c r="Z209" s="5">
        <v>0</v>
      </c>
      <c r="AA209" s="5">
        <v>41</v>
      </c>
      <c r="AB209" s="6">
        <v>914429.97</v>
      </c>
      <c r="AC209" s="5">
        <v>21</v>
      </c>
      <c r="AD209" s="6">
        <v>4610300</v>
      </c>
      <c r="AE209" s="6">
        <v>30160</v>
      </c>
      <c r="AF209" s="5">
        <v>22</v>
      </c>
      <c r="AG209" s="5">
        <v>14</v>
      </c>
      <c r="AH209" s="6">
        <v>4323400</v>
      </c>
      <c r="AI209" s="6">
        <v>28093</v>
      </c>
      <c r="AJ209" s="6">
        <f t="shared" si="23"/>
        <v>-2067</v>
      </c>
    </row>
    <row r="210" spans="1:36" x14ac:dyDescent="0.25">
      <c r="A210" s="5">
        <v>170195</v>
      </c>
      <c r="B210" s="5" t="s">
        <v>216</v>
      </c>
      <c r="C210" s="5" t="s">
        <v>215</v>
      </c>
      <c r="D210" s="5" t="s">
        <v>27</v>
      </c>
      <c r="E210" s="5">
        <v>4480</v>
      </c>
      <c r="F210" s="5">
        <v>79</v>
      </c>
      <c r="G210" s="5">
        <v>12</v>
      </c>
      <c r="H210" s="10">
        <f t="shared" si="24"/>
        <v>0.15189873417721519</v>
      </c>
      <c r="I210" s="5">
        <v>38</v>
      </c>
      <c r="J210" s="10">
        <f t="shared" si="25"/>
        <v>0.48101265822784811</v>
      </c>
      <c r="K210" s="9">
        <f t="shared" si="26"/>
        <v>50</v>
      </c>
      <c r="L210" s="10">
        <f t="shared" si="27"/>
        <v>0.63291139240506333</v>
      </c>
      <c r="M210" s="12">
        <v>0.63</v>
      </c>
      <c r="N210" s="5">
        <v>81</v>
      </c>
      <c r="O210" s="19">
        <f t="shared" si="21"/>
        <v>2</v>
      </c>
      <c r="P210" s="10">
        <f t="shared" si="22"/>
        <v>2.5316455696202531E-2</v>
      </c>
      <c r="Q210" s="5">
        <v>8.48</v>
      </c>
      <c r="R210" s="5">
        <v>4</v>
      </c>
      <c r="S210" s="5">
        <v>8</v>
      </c>
      <c r="T210" s="5">
        <v>0</v>
      </c>
      <c r="U210" s="5">
        <v>12</v>
      </c>
      <c r="V210" s="5">
        <v>33</v>
      </c>
      <c r="W210" s="5">
        <v>3</v>
      </c>
      <c r="X210" s="5">
        <v>1</v>
      </c>
      <c r="Y210" s="5">
        <v>0</v>
      </c>
      <c r="Z210" s="5">
        <v>1</v>
      </c>
      <c r="AA210" s="5">
        <v>71</v>
      </c>
      <c r="AB210" s="6">
        <v>277010.17</v>
      </c>
      <c r="AC210" s="5">
        <v>81</v>
      </c>
      <c r="AD210" s="6">
        <v>10058600</v>
      </c>
      <c r="AE210" s="6">
        <v>67086</v>
      </c>
      <c r="AF210" s="5">
        <v>79</v>
      </c>
      <c r="AG210" s="5">
        <v>50</v>
      </c>
      <c r="AH210" s="6">
        <v>8726000</v>
      </c>
      <c r="AI210" s="6">
        <v>52906</v>
      </c>
      <c r="AJ210" s="6">
        <f t="shared" si="23"/>
        <v>-14180</v>
      </c>
    </row>
    <row r="211" spans="1:36" x14ac:dyDescent="0.25">
      <c r="A211" s="5">
        <v>170723</v>
      </c>
      <c r="B211" s="5" t="s">
        <v>694</v>
      </c>
      <c r="C211" s="5" t="s">
        <v>691</v>
      </c>
      <c r="D211" s="5" t="s">
        <v>27</v>
      </c>
      <c r="E211" s="5">
        <v>152871</v>
      </c>
      <c r="F211" s="5">
        <v>331</v>
      </c>
      <c r="G211" s="5">
        <v>57</v>
      </c>
      <c r="H211" s="10">
        <f t="shared" si="24"/>
        <v>0.17220543806646527</v>
      </c>
      <c r="I211" s="5">
        <v>152</v>
      </c>
      <c r="J211" s="10">
        <f t="shared" si="25"/>
        <v>0.45921450151057402</v>
      </c>
      <c r="K211" s="9">
        <f t="shared" si="26"/>
        <v>209</v>
      </c>
      <c r="L211" s="10">
        <f t="shared" si="27"/>
        <v>0.63141993957703924</v>
      </c>
      <c r="M211" s="12">
        <v>0.63</v>
      </c>
      <c r="N211" s="5">
        <v>312</v>
      </c>
      <c r="O211" s="19">
        <f t="shared" si="21"/>
        <v>-19</v>
      </c>
      <c r="P211" s="10">
        <f t="shared" si="22"/>
        <v>-5.7401812688821753E-2</v>
      </c>
      <c r="Q211" s="5">
        <v>0.99</v>
      </c>
      <c r="R211" s="5">
        <v>27</v>
      </c>
      <c r="S211" s="5">
        <v>29</v>
      </c>
      <c r="T211" s="5">
        <v>1</v>
      </c>
      <c r="U211" s="5">
        <v>57</v>
      </c>
      <c r="V211" s="5">
        <v>109</v>
      </c>
      <c r="W211" s="5">
        <v>41</v>
      </c>
      <c r="X211" s="5">
        <v>1</v>
      </c>
      <c r="Y211" s="5">
        <v>0</v>
      </c>
      <c r="Z211" s="5">
        <v>1</v>
      </c>
      <c r="AA211" s="5">
        <v>591</v>
      </c>
      <c r="AB211" s="6">
        <v>9149640.8699999992</v>
      </c>
      <c r="AC211" s="5">
        <v>312</v>
      </c>
      <c r="AD211" s="6">
        <v>52131600</v>
      </c>
      <c r="AE211" s="6">
        <v>348280</v>
      </c>
      <c r="AF211" s="5">
        <v>331</v>
      </c>
      <c r="AG211" s="5">
        <v>209</v>
      </c>
      <c r="AH211" s="6">
        <v>55091700</v>
      </c>
      <c r="AI211" s="6">
        <v>344363</v>
      </c>
      <c r="AJ211" s="6">
        <f t="shared" si="23"/>
        <v>-3917</v>
      </c>
    </row>
    <row r="212" spans="1:36" x14ac:dyDescent="0.25">
      <c r="A212" s="5">
        <v>170357</v>
      </c>
      <c r="B212" s="5" t="s">
        <v>355</v>
      </c>
      <c r="C212" s="5" t="s">
        <v>356</v>
      </c>
      <c r="D212" s="5" t="s">
        <v>27</v>
      </c>
      <c r="E212" s="5">
        <v>82520</v>
      </c>
      <c r="F212" s="5">
        <v>978</v>
      </c>
      <c r="G212" s="5">
        <v>107</v>
      </c>
      <c r="H212" s="10">
        <f t="shared" si="24"/>
        <v>0.10940695296523517</v>
      </c>
      <c r="I212" s="5">
        <v>506</v>
      </c>
      <c r="J212" s="10">
        <f t="shared" si="25"/>
        <v>0.51738241308793453</v>
      </c>
      <c r="K212" s="9">
        <f t="shared" si="26"/>
        <v>613</v>
      </c>
      <c r="L212" s="10">
        <f t="shared" si="27"/>
        <v>0.62678936605316971</v>
      </c>
      <c r="M212" s="12">
        <v>0.63</v>
      </c>
      <c r="N212" s="5">
        <v>1039</v>
      </c>
      <c r="O212" s="19">
        <f t="shared" si="21"/>
        <v>61</v>
      </c>
      <c r="P212" s="10">
        <f t="shared" si="22"/>
        <v>6.2372188139059308E-2</v>
      </c>
      <c r="Q212" s="5">
        <v>6.13</v>
      </c>
      <c r="R212" s="5">
        <v>85</v>
      </c>
      <c r="S212" s="5">
        <v>22</v>
      </c>
      <c r="T212" s="5">
        <v>0</v>
      </c>
      <c r="U212" s="5">
        <v>107</v>
      </c>
      <c r="V212" s="5">
        <v>499</v>
      </c>
      <c r="W212" s="5">
        <v>5</v>
      </c>
      <c r="X212" s="5">
        <v>2</v>
      </c>
      <c r="Y212" s="5">
        <v>0</v>
      </c>
      <c r="Z212" s="5">
        <v>0</v>
      </c>
      <c r="AA212" s="5">
        <v>529</v>
      </c>
      <c r="AB212" s="6">
        <v>4293073.4000000004</v>
      </c>
      <c r="AC212" s="5">
        <v>1039</v>
      </c>
      <c r="AD212" s="6">
        <v>218192300</v>
      </c>
      <c r="AE212" s="6">
        <v>1082644</v>
      </c>
      <c r="AF212" s="5">
        <v>978</v>
      </c>
      <c r="AG212" s="5">
        <v>613</v>
      </c>
      <c r="AH212" s="6">
        <v>200561500</v>
      </c>
      <c r="AI212" s="6">
        <v>965540</v>
      </c>
      <c r="AJ212" s="6">
        <f t="shared" si="23"/>
        <v>-117104</v>
      </c>
    </row>
    <row r="213" spans="1:36" x14ac:dyDescent="0.25">
      <c r="A213" s="5">
        <v>170483</v>
      </c>
      <c r="B213" s="5" t="s">
        <v>474</v>
      </c>
      <c r="C213" s="5" t="s">
        <v>466</v>
      </c>
      <c r="D213" s="5" t="s">
        <v>27</v>
      </c>
      <c r="E213" s="5">
        <v>26992</v>
      </c>
      <c r="F213" s="5">
        <v>75</v>
      </c>
      <c r="G213" s="5">
        <v>2</v>
      </c>
      <c r="H213" s="10">
        <f t="shared" si="24"/>
        <v>2.6666666666666668E-2</v>
      </c>
      <c r="I213" s="5">
        <v>45</v>
      </c>
      <c r="J213" s="10">
        <f t="shared" si="25"/>
        <v>0.6</v>
      </c>
      <c r="K213" s="9">
        <f t="shared" si="26"/>
        <v>47</v>
      </c>
      <c r="L213" s="10">
        <f t="shared" si="27"/>
        <v>0.62666666666666671</v>
      </c>
      <c r="M213" s="12">
        <v>0.63</v>
      </c>
      <c r="N213" s="5">
        <v>71</v>
      </c>
      <c r="O213" s="19">
        <f t="shared" si="21"/>
        <v>-4</v>
      </c>
      <c r="P213" s="10">
        <f t="shared" si="22"/>
        <v>-5.3333333333333337E-2</v>
      </c>
      <c r="Q213" s="5">
        <v>1.67</v>
      </c>
      <c r="R213" s="5">
        <v>2</v>
      </c>
      <c r="S213" s="5">
        <v>0</v>
      </c>
      <c r="T213" s="5">
        <v>0</v>
      </c>
      <c r="U213" s="5">
        <v>2</v>
      </c>
      <c r="V213" s="5">
        <v>44</v>
      </c>
      <c r="W213" s="5">
        <v>1</v>
      </c>
      <c r="X213" s="5">
        <v>0</v>
      </c>
      <c r="Y213" s="5">
        <v>0</v>
      </c>
      <c r="Z213" s="5">
        <v>0</v>
      </c>
      <c r="AA213" s="5">
        <v>76</v>
      </c>
      <c r="AB213" s="6">
        <v>416801.58</v>
      </c>
      <c r="AC213" s="5">
        <v>71</v>
      </c>
      <c r="AD213" s="6">
        <v>12699200</v>
      </c>
      <c r="AE213" s="6">
        <v>73580</v>
      </c>
      <c r="AF213" s="5">
        <v>75</v>
      </c>
      <c r="AG213" s="5">
        <v>47</v>
      </c>
      <c r="AH213" s="6">
        <v>14543400</v>
      </c>
      <c r="AI213" s="6">
        <v>76305</v>
      </c>
      <c r="AJ213" s="6">
        <f t="shared" si="23"/>
        <v>2725</v>
      </c>
    </row>
    <row r="214" spans="1:36" x14ac:dyDescent="0.25">
      <c r="A214" s="5">
        <v>170137</v>
      </c>
      <c r="B214" s="5" t="s">
        <v>159</v>
      </c>
      <c r="C214" s="5" t="s">
        <v>83</v>
      </c>
      <c r="D214" s="5" t="s">
        <v>27</v>
      </c>
      <c r="E214" s="5">
        <v>56690</v>
      </c>
      <c r="F214" s="5">
        <v>631</v>
      </c>
      <c r="G214" s="5">
        <v>16</v>
      </c>
      <c r="H214" s="10">
        <f t="shared" si="24"/>
        <v>2.5356576862123614E-2</v>
      </c>
      <c r="I214" s="5">
        <v>379</v>
      </c>
      <c r="J214" s="10">
        <f t="shared" si="25"/>
        <v>0.60063391442155312</v>
      </c>
      <c r="K214" s="9">
        <f t="shared" si="26"/>
        <v>395</v>
      </c>
      <c r="L214" s="10">
        <f t="shared" si="27"/>
        <v>0.62599049128367668</v>
      </c>
      <c r="M214" s="12">
        <v>0.63</v>
      </c>
      <c r="N214" s="5">
        <v>624</v>
      </c>
      <c r="O214" s="19">
        <f t="shared" si="21"/>
        <v>-7</v>
      </c>
      <c r="P214" s="10">
        <f t="shared" si="22"/>
        <v>-1.1093502377179081E-2</v>
      </c>
      <c r="Q214" s="5">
        <v>6.69</v>
      </c>
      <c r="R214" s="5">
        <v>9</v>
      </c>
      <c r="S214" s="5">
        <v>7</v>
      </c>
      <c r="T214" s="5">
        <v>0</v>
      </c>
      <c r="U214" s="5">
        <v>16</v>
      </c>
      <c r="V214" s="5">
        <v>151</v>
      </c>
      <c r="W214" s="5">
        <v>23</v>
      </c>
      <c r="X214" s="5">
        <v>5</v>
      </c>
      <c r="Y214" s="5">
        <v>200</v>
      </c>
      <c r="Z214" s="5">
        <v>0</v>
      </c>
      <c r="AA214" s="5">
        <v>46</v>
      </c>
      <c r="AB214" s="6">
        <v>208995.02</v>
      </c>
      <c r="AC214" s="5">
        <v>624</v>
      </c>
      <c r="AD214" s="6">
        <v>100760600</v>
      </c>
      <c r="AE214" s="6">
        <v>436764</v>
      </c>
      <c r="AF214" s="5">
        <v>631</v>
      </c>
      <c r="AG214" s="5">
        <v>395</v>
      </c>
      <c r="AH214" s="6">
        <v>103349700</v>
      </c>
      <c r="AI214" s="6">
        <v>420855</v>
      </c>
      <c r="AJ214" s="6">
        <f t="shared" si="23"/>
        <v>-15909</v>
      </c>
    </row>
    <row r="215" spans="1:36" x14ac:dyDescent="0.25">
      <c r="A215" s="5">
        <v>170004</v>
      </c>
      <c r="B215" s="5" t="s">
        <v>29</v>
      </c>
      <c r="C215" s="5" t="s">
        <v>30</v>
      </c>
      <c r="D215" s="5" t="s">
        <v>27</v>
      </c>
      <c r="E215" s="5">
        <v>2831</v>
      </c>
      <c r="F215" s="5">
        <v>112</v>
      </c>
      <c r="G215" s="5">
        <v>28</v>
      </c>
      <c r="H215" s="10">
        <f t="shared" si="24"/>
        <v>0.25</v>
      </c>
      <c r="I215" s="5">
        <v>42</v>
      </c>
      <c r="J215" s="10">
        <f t="shared" si="25"/>
        <v>0.375</v>
      </c>
      <c r="K215" s="9">
        <f t="shared" si="26"/>
        <v>70</v>
      </c>
      <c r="L215" s="10">
        <f t="shared" si="27"/>
        <v>0.625</v>
      </c>
      <c r="M215" s="12">
        <v>0.63</v>
      </c>
      <c r="N215" s="5">
        <v>109</v>
      </c>
      <c r="O215" s="19">
        <f t="shared" si="21"/>
        <v>-3</v>
      </c>
      <c r="P215" s="10">
        <f t="shared" si="22"/>
        <v>-2.6785714285714284E-2</v>
      </c>
      <c r="Q215" s="5">
        <v>14.84</v>
      </c>
      <c r="R215" s="5">
        <v>23</v>
      </c>
      <c r="S215" s="5">
        <v>5</v>
      </c>
      <c r="T215" s="5">
        <v>0</v>
      </c>
      <c r="U215" s="5">
        <v>28</v>
      </c>
      <c r="V215" s="5">
        <v>42</v>
      </c>
      <c r="W215" s="5">
        <v>0</v>
      </c>
      <c r="X215" s="5">
        <v>0</v>
      </c>
      <c r="Y215" s="5">
        <v>0</v>
      </c>
      <c r="Z215" s="5">
        <v>0</v>
      </c>
      <c r="AA215" s="5">
        <v>72</v>
      </c>
      <c r="AB215" s="6">
        <v>172039.66</v>
      </c>
      <c r="AC215" s="5">
        <v>109</v>
      </c>
      <c r="AD215" s="6">
        <v>9078900</v>
      </c>
      <c r="AE215" s="6">
        <v>75983</v>
      </c>
      <c r="AF215" s="5">
        <v>112</v>
      </c>
      <c r="AG215" s="5">
        <v>70</v>
      </c>
      <c r="AH215" s="6">
        <v>9842400</v>
      </c>
      <c r="AI215" s="6">
        <v>74778</v>
      </c>
      <c r="AJ215" s="6">
        <f t="shared" si="23"/>
        <v>-1205</v>
      </c>
    </row>
    <row r="216" spans="1:36" x14ac:dyDescent="0.25">
      <c r="A216" s="5">
        <v>170024</v>
      </c>
      <c r="B216" s="5" t="s">
        <v>54</v>
      </c>
      <c r="C216" s="5" t="s">
        <v>52</v>
      </c>
      <c r="D216" s="5" t="s">
        <v>27</v>
      </c>
      <c r="E216" s="5">
        <v>1611</v>
      </c>
      <c r="F216" s="5">
        <v>8</v>
      </c>
      <c r="G216" s="5">
        <v>0</v>
      </c>
      <c r="H216" s="10">
        <f t="shared" si="24"/>
        <v>0</v>
      </c>
      <c r="I216" s="5">
        <v>5</v>
      </c>
      <c r="J216" s="10">
        <f t="shared" si="25"/>
        <v>0.625</v>
      </c>
      <c r="K216" s="9">
        <f t="shared" si="26"/>
        <v>5</v>
      </c>
      <c r="L216" s="10">
        <f t="shared" si="27"/>
        <v>0.625</v>
      </c>
      <c r="M216" s="12">
        <v>0.63</v>
      </c>
      <c r="N216" s="5">
        <v>8</v>
      </c>
      <c r="O216" s="19">
        <f t="shared" si="21"/>
        <v>0</v>
      </c>
      <c r="P216" s="10">
        <f t="shared" si="22"/>
        <v>0</v>
      </c>
      <c r="Q216" s="5">
        <v>3.1</v>
      </c>
      <c r="R216" s="5">
        <v>0</v>
      </c>
      <c r="S216" s="5">
        <v>0</v>
      </c>
      <c r="T216" s="5">
        <v>0</v>
      </c>
      <c r="U216" s="5">
        <v>0</v>
      </c>
      <c r="V216" s="5">
        <v>5</v>
      </c>
      <c r="W216" s="5">
        <v>0</v>
      </c>
      <c r="X216" s="5">
        <v>0</v>
      </c>
      <c r="Y216" s="5">
        <v>0</v>
      </c>
      <c r="Z216" s="5">
        <v>0</v>
      </c>
      <c r="AA216" s="5">
        <v>1</v>
      </c>
      <c r="AB216" s="6">
        <v>7896</v>
      </c>
      <c r="AC216" s="5">
        <v>8</v>
      </c>
      <c r="AD216" s="6">
        <v>584900</v>
      </c>
      <c r="AE216" s="6">
        <v>3135</v>
      </c>
      <c r="AF216" s="5">
        <v>8</v>
      </c>
      <c r="AG216" s="5">
        <v>5</v>
      </c>
      <c r="AH216" s="6">
        <v>510400</v>
      </c>
      <c r="AI216" s="6">
        <v>2965</v>
      </c>
      <c r="AJ216" s="6">
        <f t="shared" si="23"/>
        <v>-170</v>
      </c>
    </row>
    <row r="217" spans="1:36" x14ac:dyDescent="0.25">
      <c r="A217" s="5">
        <v>171019</v>
      </c>
      <c r="B217" s="5" t="s">
        <v>839</v>
      </c>
      <c r="C217" s="5" t="s">
        <v>273</v>
      </c>
      <c r="D217" s="5" t="s">
        <v>27</v>
      </c>
      <c r="E217" s="5">
        <v>10924</v>
      </c>
      <c r="F217" s="5">
        <v>8</v>
      </c>
      <c r="G217" s="5">
        <v>0</v>
      </c>
      <c r="H217" s="10">
        <f t="shared" si="24"/>
        <v>0</v>
      </c>
      <c r="I217" s="5">
        <v>5</v>
      </c>
      <c r="J217" s="10">
        <f t="shared" si="25"/>
        <v>0.625</v>
      </c>
      <c r="K217" s="9">
        <f t="shared" si="26"/>
        <v>5</v>
      </c>
      <c r="L217" s="10">
        <f t="shared" si="27"/>
        <v>0.625</v>
      </c>
      <c r="M217" s="12">
        <v>0.63</v>
      </c>
      <c r="N217" s="5">
        <v>10</v>
      </c>
      <c r="O217" s="19">
        <f t="shared" si="21"/>
        <v>2</v>
      </c>
      <c r="P217" s="10">
        <f t="shared" si="22"/>
        <v>0.25</v>
      </c>
      <c r="Q217" s="5">
        <v>0.46</v>
      </c>
      <c r="R217" s="5">
        <v>0</v>
      </c>
      <c r="S217" s="5">
        <v>0</v>
      </c>
      <c r="T217" s="5">
        <v>0</v>
      </c>
      <c r="U217" s="5">
        <v>0</v>
      </c>
      <c r="V217" s="5">
        <v>5</v>
      </c>
      <c r="W217" s="5">
        <v>0</v>
      </c>
      <c r="X217" s="5">
        <v>0</v>
      </c>
      <c r="Y217" s="5">
        <v>0</v>
      </c>
      <c r="Z217" s="5">
        <v>0</v>
      </c>
      <c r="AA217" s="5">
        <v>5</v>
      </c>
      <c r="AB217" s="6">
        <v>211833.37</v>
      </c>
      <c r="AC217" s="5">
        <v>10</v>
      </c>
      <c r="AD217" s="6">
        <v>1701000</v>
      </c>
      <c r="AE217" s="6">
        <v>8269</v>
      </c>
      <c r="AF217" s="5">
        <v>8</v>
      </c>
      <c r="AG217" s="5">
        <v>5</v>
      </c>
      <c r="AH217" s="6">
        <v>1631400</v>
      </c>
      <c r="AI217" s="6">
        <v>8030</v>
      </c>
      <c r="AJ217" s="6">
        <f t="shared" si="23"/>
        <v>-239</v>
      </c>
    </row>
    <row r="218" spans="1:36" x14ac:dyDescent="0.25">
      <c r="A218" s="5">
        <v>170482</v>
      </c>
      <c r="B218" s="5" t="s">
        <v>473</v>
      </c>
      <c r="C218" s="5" t="s">
        <v>466</v>
      </c>
      <c r="D218" s="5" t="s">
        <v>27</v>
      </c>
      <c r="E218" s="5">
        <v>7648</v>
      </c>
      <c r="F218" s="5">
        <v>116</v>
      </c>
      <c r="G218" s="5">
        <v>7</v>
      </c>
      <c r="H218" s="10">
        <f t="shared" si="24"/>
        <v>6.0344827586206899E-2</v>
      </c>
      <c r="I218" s="5">
        <v>65</v>
      </c>
      <c r="J218" s="10">
        <f t="shared" si="25"/>
        <v>0.56034482758620685</v>
      </c>
      <c r="K218" s="9">
        <f t="shared" si="26"/>
        <v>72</v>
      </c>
      <c r="L218" s="10">
        <f t="shared" si="27"/>
        <v>0.62068965517241381</v>
      </c>
      <c r="M218" s="12">
        <v>0.62</v>
      </c>
      <c r="N218" s="5">
        <v>113</v>
      </c>
      <c r="O218" s="19">
        <f t="shared" si="21"/>
        <v>-3</v>
      </c>
      <c r="P218" s="10">
        <f t="shared" si="22"/>
        <v>-2.5862068965517241E-2</v>
      </c>
      <c r="Q218" s="5">
        <v>8.5</v>
      </c>
      <c r="R218" s="5">
        <v>7</v>
      </c>
      <c r="S218" s="5">
        <v>0</v>
      </c>
      <c r="T218" s="5">
        <v>0</v>
      </c>
      <c r="U218" s="5">
        <v>7</v>
      </c>
      <c r="V218" s="5">
        <v>60</v>
      </c>
      <c r="W218" s="5">
        <v>2</v>
      </c>
      <c r="X218" s="5">
        <v>3</v>
      </c>
      <c r="Y218" s="5">
        <v>0</v>
      </c>
      <c r="Z218" s="5">
        <v>0</v>
      </c>
      <c r="AA218" s="5">
        <v>15</v>
      </c>
      <c r="AB218" s="6">
        <v>19312.04</v>
      </c>
      <c r="AC218" s="5">
        <v>113</v>
      </c>
      <c r="AD218" s="6">
        <v>18215200</v>
      </c>
      <c r="AE218" s="6">
        <v>117221</v>
      </c>
      <c r="AF218" s="5">
        <v>116</v>
      </c>
      <c r="AG218" s="5">
        <v>72</v>
      </c>
      <c r="AH218" s="6">
        <v>18636700</v>
      </c>
      <c r="AI218" s="6">
        <v>112861</v>
      </c>
      <c r="AJ218" s="6">
        <f t="shared" si="23"/>
        <v>-4360</v>
      </c>
    </row>
    <row r="219" spans="1:36" x14ac:dyDescent="0.25">
      <c r="A219" s="5">
        <v>170032</v>
      </c>
      <c r="B219" s="5" t="s">
        <v>61</v>
      </c>
      <c r="C219" s="5" t="s">
        <v>56</v>
      </c>
      <c r="D219" s="5" t="s">
        <v>27</v>
      </c>
      <c r="E219" s="5">
        <v>3967</v>
      </c>
      <c r="F219" s="5">
        <v>21</v>
      </c>
      <c r="G219" s="5">
        <v>0</v>
      </c>
      <c r="H219" s="10">
        <f t="shared" si="24"/>
        <v>0</v>
      </c>
      <c r="I219" s="5">
        <v>13</v>
      </c>
      <c r="J219" s="10">
        <f t="shared" si="25"/>
        <v>0.61904761904761907</v>
      </c>
      <c r="K219" s="9">
        <f t="shared" si="26"/>
        <v>13</v>
      </c>
      <c r="L219" s="10">
        <f t="shared" si="27"/>
        <v>0.61904761904761907</v>
      </c>
      <c r="M219" s="12">
        <v>0.62</v>
      </c>
      <c r="N219" s="5">
        <v>17</v>
      </c>
      <c r="O219" s="19">
        <f t="shared" si="21"/>
        <v>-4</v>
      </c>
      <c r="P219" s="10">
        <f t="shared" si="22"/>
        <v>-0.19047619047619047</v>
      </c>
      <c r="Q219" s="5">
        <v>3.28</v>
      </c>
      <c r="R219" s="5">
        <v>0</v>
      </c>
      <c r="S219" s="5">
        <v>0</v>
      </c>
      <c r="T219" s="5">
        <v>0</v>
      </c>
      <c r="U219" s="5">
        <v>0</v>
      </c>
      <c r="V219" s="5">
        <v>12</v>
      </c>
      <c r="W219" s="5">
        <v>1</v>
      </c>
      <c r="X219" s="5">
        <v>0</v>
      </c>
      <c r="Y219" s="5">
        <v>0</v>
      </c>
      <c r="Z219" s="5">
        <v>0</v>
      </c>
      <c r="AA219" s="5">
        <v>25</v>
      </c>
      <c r="AB219" s="6">
        <v>289834.48</v>
      </c>
      <c r="AC219" s="5">
        <v>17</v>
      </c>
      <c r="AD219" s="6">
        <v>2368700</v>
      </c>
      <c r="AE219" s="6">
        <v>13180</v>
      </c>
      <c r="AF219" s="5">
        <v>21</v>
      </c>
      <c r="AG219" s="5">
        <v>13</v>
      </c>
      <c r="AH219" s="6">
        <v>3410500</v>
      </c>
      <c r="AI219" s="6">
        <v>16302</v>
      </c>
      <c r="AJ219" s="6">
        <f t="shared" si="23"/>
        <v>3122</v>
      </c>
    </row>
    <row r="220" spans="1:36" x14ac:dyDescent="0.25">
      <c r="A220" s="5">
        <v>170202</v>
      </c>
      <c r="B220" s="5" t="s">
        <v>223</v>
      </c>
      <c r="C220" s="5" t="s">
        <v>219</v>
      </c>
      <c r="D220" s="5" t="s">
        <v>27</v>
      </c>
      <c r="E220" s="5">
        <v>39711</v>
      </c>
      <c r="F220" s="5">
        <v>105</v>
      </c>
      <c r="G220" s="5">
        <v>8</v>
      </c>
      <c r="H220" s="10">
        <f t="shared" si="24"/>
        <v>7.6190476190476197E-2</v>
      </c>
      <c r="I220" s="5">
        <v>57</v>
      </c>
      <c r="J220" s="10">
        <f t="shared" si="25"/>
        <v>0.54285714285714282</v>
      </c>
      <c r="K220" s="9">
        <f t="shared" si="26"/>
        <v>65</v>
      </c>
      <c r="L220" s="10">
        <f t="shared" si="27"/>
        <v>0.61904761904761907</v>
      </c>
      <c r="M220" s="12">
        <v>0.62</v>
      </c>
      <c r="N220" s="5">
        <v>99</v>
      </c>
      <c r="O220" s="19">
        <f t="shared" si="21"/>
        <v>-6</v>
      </c>
      <c r="P220" s="10">
        <f t="shared" si="22"/>
        <v>-5.7142857142857141E-2</v>
      </c>
      <c r="Q220" s="5">
        <v>1.44</v>
      </c>
      <c r="R220" s="5">
        <v>6</v>
      </c>
      <c r="S220" s="5">
        <v>2</v>
      </c>
      <c r="T220" s="5">
        <v>0</v>
      </c>
      <c r="U220" s="5">
        <v>8</v>
      </c>
      <c r="V220" s="5">
        <v>57</v>
      </c>
      <c r="W220" s="5">
        <v>0</v>
      </c>
      <c r="X220" s="5">
        <v>0</v>
      </c>
      <c r="Y220" s="5">
        <v>0</v>
      </c>
      <c r="Z220" s="5">
        <v>0</v>
      </c>
      <c r="AA220" s="5">
        <v>140</v>
      </c>
      <c r="AB220" s="6">
        <v>2162079.4500000002</v>
      </c>
      <c r="AC220" s="5">
        <v>99</v>
      </c>
      <c r="AD220" s="6">
        <v>21592300</v>
      </c>
      <c r="AE220" s="6">
        <v>129758</v>
      </c>
      <c r="AF220" s="5">
        <v>105</v>
      </c>
      <c r="AG220" s="5">
        <v>65</v>
      </c>
      <c r="AH220" s="6">
        <v>21730600</v>
      </c>
      <c r="AI220" s="6">
        <v>124917</v>
      </c>
      <c r="AJ220" s="6">
        <f t="shared" si="23"/>
        <v>-4841</v>
      </c>
    </row>
    <row r="221" spans="1:36" x14ac:dyDescent="0.25">
      <c r="A221" s="5">
        <v>170584</v>
      </c>
      <c r="B221" s="5" t="s">
        <v>565</v>
      </c>
      <c r="C221" s="5" t="s">
        <v>563</v>
      </c>
      <c r="D221" s="5" t="s">
        <v>27</v>
      </c>
      <c r="E221" s="5">
        <v>2134</v>
      </c>
      <c r="F221" s="5">
        <v>76</v>
      </c>
      <c r="G221" s="5">
        <v>8</v>
      </c>
      <c r="H221" s="10">
        <f t="shared" si="24"/>
        <v>0.10526315789473684</v>
      </c>
      <c r="I221" s="5">
        <v>39</v>
      </c>
      <c r="J221" s="10">
        <f t="shared" si="25"/>
        <v>0.51315789473684215</v>
      </c>
      <c r="K221" s="9">
        <f t="shared" si="26"/>
        <v>47</v>
      </c>
      <c r="L221" s="10">
        <f t="shared" si="27"/>
        <v>0.61842105263157898</v>
      </c>
      <c r="M221" s="12">
        <v>0.62</v>
      </c>
      <c r="N221" s="5">
        <v>77</v>
      </c>
      <c r="O221" s="19">
        <f t="shared" si="21"/>
        <v>1</v>
      </c>
      <c r="P221" s="10">
        <f t="shared" si="22"/>
        <v>1.3157894736842105E-2</v>
      </c>
      <c r="Q221" s="5">
        <v>18.28</v>
      </c>
      <c r="R221" s="5">
        <v>7</v>
      </c>
      <c r="S221" s="5">
        <v>1</v>
      </c>
      <c r="T221" s="5">
        <v>0</v>
      </c>
      <c r="U221" s="5">
        <v>8</v>
      </c>
      <c r="V221" s="5">
        <v>38</v>
      </c>
      <c r="W221" s="5">
        <v>1</v>
      </c>
      <c r="X221" s="5">
        <v>0</v>
      </c>
      <c r="Y221" s="5">
        <v>0</v>
      </c>
      <c r="Z221" s="5">
        <v>0</v>
      </c>
      <c r="AA221" s="5">
        <v>67</v>
      </c>
      <c r="AB221" s="6">
        <v>815937.29</v>
      </c>
      <c r="AC221" s="5">
        <v>77</v>
      </c>
      <c r="AD221" s="6">
        <v>6437400</v>
      </c>
      <c r="AE221" s="6">
        <v>55723</v>
      </c>
      <c r="AF221" s="5">
        <v>76</v>
      </c>
      <c r="AG221" s="5">
        <v>47</v>
      </c>
      <c r="AH221" s="6">
        <v>7319900</v>
      </c>
      <c r="AI221" s="6">
        <v>54162</v>
      </c>
      <c r="AJ221" s="6">
        <f t="shared" si="23"/>
        <v>-1561</v>
      </c>
    </row>
    <row r="222" spans="1:36" x14ac:dyDescent="0.25">
      <c r="A222" s="5">
        <v>170477</v>
      </c>
      <c r="B222" s="5" t="s">
        <v>468</v>
      </c>
      <c r="C222" s="5" t="s">
        <v>356</v>
      </c>
      <c r="D222" s="5" t="s">
        <v>27</v>
      </c>
      <c r="E222" s="5">
        <v>4854</v>
      </c>
      <c r="F222" s="5">
        <v>34</v>
      </c>
      <c r="G222" s="5">
        <v>3</v>
      </c>
      <c r="H222" s="10">
        <f t="shared" si="24"/>
        <v>8.8235294117647065E-2</v>
      </c>
      <c r="I222" s="5">
        <v>18</v>
      </c>
      <c r="J222" s="10">
        <f t="shared" si="25"/>
        <v>0.52941176470588236</v>
      </c>
      <c r="K222" s="9">
        <f t="shared" si="26"/>
        <v>21</v>
      </c>
      <c r="L222" s="10">
        <f t="shared" si="27"/>
        <v>0.61764705882352944</v>
      </c>
      <c r="M222" s="12">
        <v>0.62</v>
      </c>
      <c r="N222" s="5">
        <v>40</v>
      </c>
      <c r="O222" s="19">
        <f t="shared" si="21"/>
        <v>6</v>
      </c>
      <c r="P222" s="10">
        <f t="shared" si="22"/>
        <v>0.17647058823529413</v>
      </c>
      <c r="Q222" s="5">
        <v>3.71</v>
      </c>
      <c r="R222" s="5">
        <v>2</v>
      </c>
      <c r="S222" s="5">
        <v>1</v>
      </c>
      <c r="T222" s="5">
        <v>0</v>
      </c>
      <c r="U222" s="5">
        <v>3</v>
      </c>
      <c r="V222" s="5">
        <v>18</v>
      </c>
      <c r="W222" s="5">
        <v>0</v>
      </c>
      <c r="X222" s="5">
        <v>0</v>
      </c>
      <c r="Y222" s="5">
        <v>0</v>
      </c>
      <c r="Z222" s="5">
        <v>0</v>
      </c>
      <c r="AA222" s="5">
        <v>23</v>
      </c>
      <c r="AB222" s="6">
        <v>153465.35999999999</v>
      </c>
      <c r="AC222" s="5">
        <v>40</v>
      </c>
      <c r="AD222" s="6">
        <v>7404800</v>
      </c>
      <c r="AE222" s="6">
        <v>51158</v>
      </c>
      <c r="AF222" s="5">
        <v>34</v>
      </c>
      <c r="AG222" s="5">
        <v>21</v>
      </c>
      <c r="AH222" s="6">
        <v>7171400</v>
      </c>
      <c r="AI222" s="6">
        <v>45418</v>
      </c>
      <c r="AJ222" s="6">
        <f t="shared" si="23"/>
        <v>-5740</v>
      </c>
    </row>
    <row r="223" spans="1:36" x14ac:dyDescent="0.25">
      <c r="A223" s="5">
        <v>170097</v>
      </c>
      <c r="B223" s="5" t="s">
        <v>121</v>
      </c>
      <c r="C223" s="5" t="s">
        <v>83</v>
      </c>
      <c r="D223" s="5" t="s">
        <v>27</v>
      </c>
      <c r="E223" s="5">
        <v>8969</v>
      </c>
      <c r="F223" s="5">
        <v>13</v>
      </c>
      <c r="G223" s="5">
        <v>0</v>
      </c>
      <c r="H223" s="10">
        <f t="shared" si="24"/>
        <v>0</v>
      </c>
      <c r="I223" s="5">
        <v>8</v>
      </c>
      <c r="J223" s="10">
        <f t="shared" si="25"/>
        <v>0.61538461538461542</v>
      </c>
      <c r="K223" s="9">
        <f t="shared" si="26"/>
        <v>8</v>
      </c>
      <c r="L223" s="10">
        <f t="shared" si="27"/>
        <v>0.61538461538461542</v>
      </c>
      <c r="M223" s="12">
        <v>0.62</v>
      </c>
      <c r="N223" s="5">
        <v>12</v>
      </c>
      <c r="O223" s="19">
        <f t="shared" si="21"/>
        <v>-1</v>
      </c>
      <c r="P223" s="10">
        <f t="shared" si="22"/>
        <v>-7.6923076923076927E-2</v>
      </c>
      <c r="Q223" s="5">
        <v>0.89</v>
      </c>
      <c r="R223" s="5">
        <v>0</v>
      </c>
      <c r="S223" s="5">
        <v>0</v>
      </c>
      <c r="T223" s="5">
        <v>0</v>
      </c>
      <c r="U223" s="5">
        <v>0</v>
      </c>
      <c r="V223" s="5">
        <v>8</v>
      </c>
      <c r="W223" s="5">
        <v>0</v>
      </c>
      <c r="X223" s="5">
        <v>0</v>
      </c>
      <c r="Y223" s="5">
        <v>0</v>
      </c>
      <c r="Z223" s="5">
        <v>0</v>
      </c>
      <c r="AA223" s="5">
        <v>28</v>
      </c>
      <c r="AB223" s="6">
        <v>148956.41</v>
      </c>
      <c r="AC223" s="5">
        <v>12</v>
      </c>
      <c r="AD223" s="6">
        <v>2564900</v>
      </c>
      <c r="AE223" s="6">
        <v>13819</v>
      </c>
      <c r="AF223" s="5">
        <v>13</v>
      </c>
      <c r="AG223" s="5">
        <v>8</v>
      </c>
      <c r="AH223" s="6">
        <v>2142100</v>
      </c>
      <c r="AI223" s="6">
        <v>13603</v>
      </c>
      <c r="AJ223" s="6">
        <f t="shared" si="23"/>
        <v>-216</v>
      </c>
    </row>
    <row r="224" spans="1:36" x14ac:dyDescent="0.25">
      <c r="A224" s="5">
        <v>170163</v>
      </c>
      <c r="B224" s="5" t="s">
        <v>183</v>
      </c>
      <c r="C224" s="5" t="s">
        <v>83</v>
      </c>
      <c r="D224" s="5" t="s">
        <v>27</v>
      </c>
      <c r="E224" s="5">
        <v>22030</v>
      </c>
      <c r="F224" s="5">
        <v>252</v>
      </c>
      <c r="G224" s="5">
        <v>11</v>
      </c>
      <c r="H224" s="10">
        <f t="shared" si="24"/>
        <v>4.3650793650793648E-2</v>
      </c>
      <c r="I224" s="5">
        <v>144</v>
      </c>
      <c r="J224" s="10">
        <f t="shared" si="25"/>
        <v>0.5714285714285714</v>
      </c>
      <c r="K224" s="9">
        <f t="shared" si="26"/>
        <v>155</v>
      </c>
      <c r="L224" s="10">
        <f t="shared" si="27"/>
        <v>0.61507936507936511</v>
      </c>
      <c r="M224" s="12">
        <v>0.62</v>
      </c>
      <c r="N224" s="5">
        <v>229</v>
      </c>
      <c r="O224" s="19">
        <f t="shared" si="21"/>
        <v>-23</v>
      </c>
      <c r="P224" s="10">
        <f t="shared" si="22"/>
        <v>-9.1269841269841265E-2</v>
      </c>
      <c r="Q224" s="5">
        <v>6.54</v>
      </c>
      <c r="R224" s="5">
        <v>5</v>
      </c>
      <c r="S224" s="5">
        <v>6</v>
      </c>
      <c r="T224" s="5">
        <v>0</v>
      </c>
      <c r="U224" s="5">
        <v>11</v>
      </c>
      <c r="V224" s="5">
        <v>144</v>
      </c>
      <c r="W224" s="5">
        <v>0</v>
      </c>
      <c r="X224" s="5">
        <v>0</v>
      </c>
      <c r="Y224" s="5">
        <v>0</v>
      </c>
      <c r="Z224" s="5">
        <v>0</v>
      </c>
      <c r="AA224" s="5">
        <v>711</v>
      </c>
      <c r="AB224" s="6">
        <v>2284505.16</v>
      </c>
      <c r="AC224" s="5">
        <v>229</v>
      </c>
      <c r="AD224" s="6">
        <v>50232700</v>
      </c>
      <c r="AE224" s="6">
        <v>238001</v>
      </c>
      <c r="AF224" s="5">
        <v>252</v>
      </c>
      <c r="AG224" s="5">
        <v>155</v>
      </c>
      <c r="AH224" s="6">
        <v>52747900</v>
      </c>
      <c r="AI224" s="6">
        <v>250756</v>
      </c>
      <c r="AJ224" s="6">
        <f t="shared" si="23"/>
        <v>12755</v>
      </c>
    </row>
    <row r="225" spans="1:36" x14ac:dyDescent="0.25">
      <c r="A225" s="5">
        <v>170335</v>
      </c>
      <c r="B225" s="5" t="s">
        <v>336</v>
      </c>
      <c r="C225" s="5" t="s">
        <v>325</v>
      </c>
      <c r="D225" s="5" t="s">
        <v>27</v>
      </c>
      <c r="E225" s="5">
        <v>7331</v>
      </c>
      <c r="F225" s="5">
        <v>18</v>
      </c>
      <c r="G225" s="5">
        <v>5</v>
      </c>
      <c r="H225" s="10">
        <f t="shared" si="24"/>
        <v>0.27777777777777779</v>
      </c>
      <c r="I225" s="5">
        <v>6</v>
      </c>
      <c r="J225" s="10">
        <f t="shared" si="25"/>
        <v>0.33333333333333331</v>
      </c>
      <c r="K225" s="9">
        <f t="shared" si="26"/>
        <v>11</v>
      </c>
      <c r="L225" s="10">
        <f t="shared" si="27"/>
        <v>0.61111111111111116</v>
      </c>
      <c r="M225" s="12">
        <v>0.61</v>
      </c>
      <c r="N225" s="5">
        <v>15</v>
      </c>
      <c r="O225" s="19">
        <f t="shared" si="21"/>
        <v>-3</v>
      </c>
      <c r="P225" s="10">
        <f t="shared" si="22"/>
        <v>-0.16666666666666666</v>
      </c>
      <c r="Q225" s="5">
        <v>0.82</v>
      </c>
      <c r="R225" s="5">
        <v>0</v>
      </c>
      <c r="S225" s="5">
        <v>5</v>
      </c>
      <c r="T225" s="5">
        <v>0</v>
      </c>
      <c r="U225" s="5">
        <v>5</v>
      </c>
      <c r="V225" s="5">
        <v>5</v>
      </c>
      <c r="W225" s="5">
        <v>1</v>
      </c>
      <c r="X225" s="5">
        <v>0</v>
      </c>
      <c r="Y225" s="5">
        <v>0</v>
      </c>
      <c r="Z225" s="5">
        <v>0</v>
      </c>
      <c r="AA225" s="5">
        <v>3</v>
      </c>
      <c r="AB225" s="6">
        <v>55461.96</v>
      </c>
      <c r="AC225" s="5">
        <v>15</v>
      </c>
      <c r="AD225" s="6">
        <v>4554800</v>
      </c>
      <c r="AE225" s="6">
        <v>25363</v>
      </c>
      <c r="AF225" s="5">
        <v>18</v>
      </c>
      <c r="AG225" s="5">
        <v>11</v>
      </c>
      <c r="AH225" s="6">
        <v>5025800</v>
      </c>
      <c r="AI225" s="6">
        <v>28315</v>
      </c>
      <c r="AJ225" s="6">
        <f t="shared" si="23"/>
        <v>2952</v>
      </c>
    </row>
    <row r="226" spans="1:36" x14ac:dyDescent="0.25">
      <c r="A226" s="5">
        <v>170308</v>
      </c>
      <c r="B226" s="5" t="s">
        <v>314</v>
      </c>
      <c r="C226" s="5" t="s">
        <v>312</v>
      </c>
      <c r="D226" s="5" t="s">
        <v>27</v>
      </c>
      <c r="E226" s="5">
        <v>15277</v>
      </c>
      <c r="F226" s="5">
        <v>23</v>
      </c>
      <c r="G226" s="5">
        <v>5</v>
      </c>
      <c r="H226" s="10">
        <f t="shared" si="24"/>
        <v>0.21739130434782608</v>
      </c>
      <c r="I226" s="5">
        <v>9</v>
      </c>
      <c r="J226" s="10">
        <f t="shared" si="25"/>
        <v>0.39130434782608697</v>
      </c>
      <c r="K226" s="9">
        <f t="shared" si="26"/>
        <v>14</v>
      </c>
      <c r="L226" s="10">
        <f t="shared" si="27"/>
        <v>0.60869565217391308</v>
      </c>
      <c r="M226" s="12">
        <v>0.61</v>
      </c>
      <c r="N226" s="5">
        <v>18</v>
      </c>
      <c r="O226" s="19">
        <f t="shared" si="21"/>
        <v>-5</v>
      </c>
      <c r="P226" s="10">
        <f t="shared" si="22"/>
        <v>-0.21739130434782608</v>
      </c>
      <c r="Q226" s="5">
        <v>0.59</v>
      </c>
      <c r="R226" s="5">
        <v>3</v>
      </c>
      <c r="S226" s="5">
        <v>2</v>
      </c>
      <c r="T226" s="5">
        <v>0</v>
      </c>
      <c r="U226" s="5">
        <v>5</v>
      </c>
      <c r="V226" s="5">
        <v>9</v>
      </c>
      <c r="W226" s="5">
        <v>0</v>
      </c>
      <c r="X226" s="5">
        <v>0</v>
      </c>
      <c r="Y226" s="5">
        <v>0</v>
      </c>
      <c r="Z226" s="5">
        <v>0</v>
      </c>
      <c r="AA226" s="5">
        <v>6</v>
      </c>
      <c r="AB226" s="6">
        <v>70624.78</v>
      </c>
      <c r="AC226" s="5">
        <v>18</v>
      </c>
      <c r="AD226" s="6">
        <v>1371400</v>
      </c>
      <c r="AE226" s="6">
        <v>9337</v>
      </c>
      <c r="AF226" s="5">
        <v>23</v>
      </c>
      <c r="AG226" s="5">
        <v>14</v>
      </c>
      <c r="AH226" s="6">
        <v>1869500</v>
      </c>
      <c r="AI226" s="6">
        <v>11228</v>
      </c>
      <c r="AJ226" s="6">
        <f t="shared" si="23"/>
        <v>1891</v>
      </c>
    </row>
    <row r="227" spans="1:36" x14ac:dyDescent="0.25">
      <c r="A227" s="5">
        <v>170313</v>
      </c>
      <c r="B227" s="5" t="s">
        <v>317</v>
      </c>
      <c r="C227" s="5" t="s">
        <v>316</v>
      </c>
      <c r="D227" s="5" t="s">
        <v>27</v>
      </c>
      <c r="E227" s="5">
        <v>673</v>
      </c>
      <c r="F227" s="5">
        <v>28</v>
      </c>
      <c r="G227" s="5">
        <v>11</v>
      </c>
      <c r="H227" s="10">
        <f t="shared" si="24"/>
        <v>0.39285714285714285</v>
      </c>
      <c r="I227" s="5">
        <v>6</v>
      </c>
      <c r="J227" s="10">
        <f t="shared" si="25"/>
        <v>0.21428571428571427</v>
      </c>
      <c r="K227" s="9">
        <f t="shared" si="26"/>
        <v>17</v>
      </c>
      <c r="L227" s="10">
        <f t="shared" si="27"/>
        <v>0.6071428571428571</v>
      </c>
      <c r="M227" s="12">
        <v>0.61</v>
      </c>
      <c r="N227" s="5">
        <v>28</v>
      </c>
      <c r="O227" s="19">
        <f t="shared" si="21"/>
        <v>0</v>
      </c>
      <c r="P227" s="10">
        <f t="shared" si="22"/>
        <v>0</v>
      </c>
      <c r="Q227" s="5">
        <v>8.92</v>
      </c>
      <c r="R227" s="5">
        <v>9</v>
      </c>
      <c r="S227" s="5">
        <v>2</v>
      </c>
      <c r="T227" s="5">
        <v>0</v>
      </c>
      <c r="U227" s="5">
        <v>11</v>
      </c>
      <c r="V227" s="5">
        <v>5</v>
      </c>
      <c r="W227" s="5">
        <v>0</v>
      </c>
      <c r="X227" s="5">
        <v>0</v>
      </c>
      <c r="Y227" s="5">
        <v>0</v>
      </c>
      <c r="Z227" s="5">
        <v>1</v>
      </c>
      <c r="AA227" s="5">
        <v>47</v>
      </c>
      <c r="AB227" s="6">
        <v>494406.15</v>
      </c>
      <c r="AC227" s="5">
        <v>28</v>
      </c>
      <c r="AD227" s="6">
        <v>4676900</v>
      </c>
      <c r="AE227" s="6">
        <v>25480</v>
      </c>
      <c r="AF227" s="5">
        <v>28</v>
      </c>
      <c r="AG227" s="5">
        <v>17</v>
      </c>
      <c r="AH227" s="6">
        <v>4907800</v>
      </c>
      <c r="AI227" s="6">
        <v>24933</v>
      </c>
      <c r="AJ227" s="6">
        <f t="shared" si="23"/>
        <v>-547</v>
      </c>
    </row>
    <row r="228" spans="1:36" x14ac:dyDescent="0.25">
      <c r="A228" s="5">
        <v>170136</v>
      </c>
      <c r="B228" s="5" t="s">
        <v>158</v>
      </c>
      <c r="C228" s="5" t="s">
        <v>83</v>
      </c>
      <c r="D228" s="5" t="s">
        <v>27</v>
      </c>
      <c r="E228" s="5">
        <v>27962</v>
      </c>
      <c r="F228" s="5">
        <v>94</v>
      </c>
      <c r="G228" s="5">
        <v>4</v>
      </c>
      <c r="H228" s="10">
        <f t="shared" si="24"/>
        <v>4.2553191489361701E-2</v>
      </c>
      <c r="I228" s="5">
        <v>53</v>
      </c>
      <c r="J228" s="10">
        <f t="shared" si="25"/>
        <v>0.56382978723404253</v>
      </c>
      <c r="K228" s="9">
        <f t="shared" si="26"/>
        <v>57</v>
      </c>
      <c r="L228" s="10">
        <f t="shared" si="27"/>
        <v>0.6063829787234043</v>
      </c>
      <c r="M228" s="12">
        <v>0.61</v>
      </c>
      <c r="N228" s="5">
        <v>89</v>
      </c>
      <c r="O228" s="19">
        <f t="shared" si="21"/>
        <v>-5</v>
      </c>
      <c r="P228" s="10">
        <f t="shared" si="22"/>
        <v>-5.3191489361702128E-2</v>
      </c>
      <c r="Q228" s="5">
        <v>1.9</v>
      </c>
      <c r="R228" s="5">
        <v>2</v>
      </c>
      <c r="S228" s="5">
        <v>1</v>
      </c>
      <c r="T228" s="5">
        <v>1</v>
      </c>
      <c r="U228" s="5">
        <v>4</v>
      </c>
      <c r="V228" s="5">
        <v>53</v>
      </c>
      <c r="W228" s="5">
        <v>0</v>
      </c>
      <c r="X228" s="5">
        <v>0</v>
      </c>
      <c r="Y228" s="5">
        <v>0</v>
      </c>
      <c r="Z228" s="5">
        <v>0</v>
      </c>
      <c r="AA228" s="5">
        <v>95</v>
      </c>
      <c r="AB228" s="6">
        <v>457870.91</v>
      </c>
      <c r="AC228" s="5">
        <v>89</v>
      </c>
      <c r="AD228" s="6">
        <v>16994000</v>
      </c>
      <c r="AE228" s="6">
        <v>99440</v>
      </c>
      <c r="AF228" s="5">
        <v>94</v>
      </c>
      <c r="AG228" s="5">
        <v>57</v>
      </c>
      <c r="AH228" s="6">
        <v>18496500</v>
      </c>
      <c r="AI228" s="6">
        <v>102843</v>
      </c>
      <c r="AJ228" s="6">
        <f t="shared" si="23"/>
        <v>3403</v>
      </c>
    </row>
    <row r="229" spans="1:36" x14ac:dyDescent="0.25">
      <c r="A229" s="5">
        <v>170182</v>
      </c>
      <c r="B229" s="5" t="s">
        <v>204</v>
      </c>
      <c r="C229" s="5" t="s">
        <v>203</v>
      </c>
      <c r="D229" s="5" t="s">
        <v>27</v>
      </c>
      <c r="E229" s="5">
        <v>43862</v>
      </c>
      <c r="F229" s="5">
        <v>98</v>
      </c>
      <c r="G229" s="5">
        <v>8</v>
      </c>
      <c r="H229" s="10">
        <f t="shared" si="24"/>
        <v>8.1632653061224483E-2</v>
      </c>
      <c r="I229" s="5">
        <v>51</v>
      </c>
      <c r="J229" s="10">
        <f t="shared" si="25"/>
        <v>0.52040816326530615</v>
      </c>
      <c r="K229" s="9">
        <f t="shared" si="26"/>
        <v>59</v>
      </c>
      <c r="L229" s="10">
        <f t="shared" si="27"/>
        <v>0.60204081632653061</v>
      </c>
      <c r="M229" s="12">
        <v>0.6</v>
      </c>
      <c r="N229" s="5">
        <v>101</v>
      </c>
      <c r="O229" s="19">
        <f t="shared" si="21"/>
        <v>3</v>
      </c>
      <c r="P229" s="10">
        <f t="shared" si="22"/>
        <v>3.0612244897959183E-2</v>
      </c>
      <c r="Q229" s="5">
        <v>1.1599999999999999</v>
      </c>
      <c r="R229" s="5">
        <v>7</v>
      </c>
      <c r="S229" s="5">
        <v>1</v>
      </c>
      <c r="T229" s="5">
        <v>0</v>
      </c>
      <c r="U229" s="5">
        <v>8</v>
      </c>
      <c r="V229" s="5">
        <v>32</v>
      </c>
      <c r="W229" s="5">
        <v>8</v>
      </c>
      <c r="X229" s="5">
        <v>11</v>
      </c>
      <c r="Y229" s="5">
        <v>0</v>
      </c>
      <c r="Z229" s="5">
        <v>0</v>
      </c>
      <c r="AA229" s="5">
        <v>181</v>
      </c>
      <c r="AB229" s="6">
        <v>2087983.29</v>
      </c>
      <c r="AC229" s="5">
        <v>101</v>
      </c>
      <c r="AD229" s="6">
        <v>20727700</v>
      </c>
      <c r="AE229" s="6">
        <v>117549</v>
      </c>
      <c r="AF229" s="5">
        <v>98</v>
      </c>
      <c r="AG229" s="5">
        <v>59</v>
      </c>
      <c r="AH229" s="6">
        <v>19229500</v>
      </c>
      <c r="AI229" s="6">
        <v>102289</v>
      </c>
      <c r="AJ229" s="6">
        <f t="shared" si="23"/>
        <v>-15260</v>
      </c>
    </row>
    <row r="230" spans="1:36" x14ac:dyDescent="0.25">
      <c r="A230" s="5">
        <v>170023</v>
      </c>
      <c r="B230" s="5" t="s">
        <v>53</v>
      </c>
      <c r="C230" s="5" t="s">
        <v>52</v>
      </c>
      <c r="D230" s="5" t="s">
        <v>27</v>
      </c>
      <c r="E230" s="5">
        <v>553</v>
      </c>
      <c r="F230" s="5">
        <v>55</v>
      </c>
      <c r="G230" s="5">
        <v>4</v>
      </c>
      <c r="H230" s="10">
        <f t="shared" si="24"/>
        <v>7.2727272727272724E-2</v>
      </c>
      <c r="I230" s="5">
        <v>29</v>
      </c>
      <c r="J230" s="10">
        <f t="shared" si="25"/>
        <v>0.52727272727272723</v>
      </c>
      <c r="K230" s="9">
        <f t="shared" si="26"/>
        <v>33</v>
      </c>
      <c r="L230" s="10">
        <f t="shared" si="27"/>
        <v>0.6</v>
      </c>
      <c r="M230" s="12">
        <v>0.6</v>
      </c>
      <c r="N230" s="5">
        <v>62</v>
      </c>
      <c r="O230" s="19">
        <f t="shared" ref="O230:O293" si="28">N230-F230</f>
        <v>7</v>
      </c>
      <c r="P230" s="10">
        <f t="shared" ref="P230:P293" si="29">SUM((N230-F230)/F230)</f>
        <v>0.12727272727272726</v>
      </c>
      <c r="Q230" s="5">
        <v>52.44</v>
      </c>
      <c r="R230" s="5">
        <v>2</v>
      </c>
      <c r="S230" s="5">
        <v>2</v>
      </c>
      <c r="T230" s="5">
        <v>0</v>
      </c>
      <c r="U230" s="5">
        <v>4</v>
      </c>
      <c r="V230" s="5">
        <v>28</v>
      </c>
      <c r="W230" s="5">
        <v>0</v>
      </c>
      <c r="X230" s="5">
        <v>1</v>
      </c>
      <c r="Y230" s="5">
        <v>0</v>
      </c>
      <c r="Z230" s="5">
        <v>0</v>
      </c>
      <c r="AA230" s="5">
        <v>26</v>
      </c>
      <c r="AB230" s="6">
        <v>207484</v>
      </c>
      <c r="AC230" s="5">
        <v>62</v>
      </c>
      <c r="AD230" s="6">
        <v>5898700</v>
      </c>
      <c r="AE230" s="6">
        <v>42849</v>
      </c>
      <c r="AF230" s="5">
        <v>55</v>
      </c>
      <c r="AG230" s="5">
        <v>33</v>
      </c>
      <c r="AH230" s="6">
        <v>5597400</v>
      </c>
      <c r="AI230" s="6">
        <v>37040</v>
      </c>
      <c r="AJ230" s="6">
        <f t="shared" ref="AJ230:AJ293" si="30">AI230-AE230</f>
        <v>-5809</v>
      </c>
    </row>
    <row r="231" spans="1:36" x14ac:dyDescent="0.25">
      <c r="A231" s="5">
        <v>170858</v>
      </c>
      <c r="B231" s="5" t="s">
        <v>760</v>
      </c>
      <c r="C231" s="5" t="s">
        <v>65</v>
      </c>
      <c r="D231" s="5" t="s">
        <v>27</v>
      </c>
      <c r="E231" s="5">
        <v>1505</v>
      </c>
      <c r="F231" s="5">
        <v>5</v>
      </c>
      <c r="G231" s="5">
        <v>2</v>
      </c>
      <c r="H231" s="10">
        <f t="shared" si="24"/>
        <v>0.4</v>
      </c>
      <c r="I231" s="5">
        <v>1</v>
      </c>
      <c r="J231" s="10">
        <f t="shared" si="25"/>
        <v>0.2</v>
      </c>
      <c r="K231" s="9">
        <f t="shared" si="26"/>
        <v>3</v>
      </c>
      <c r="L231" s="10">
        <f t="shared" si="27"/>
        <v>0.6</v>
      </c>
      <c r="M231" s="12">
        <v>0.6</v>
      </c>
      <c r="N231" s="5">
        <v>5</v>
      </c>
      <c r="O231" s="19">
        <f t="shared" si="28"/>
        <v>0</v>
      </c>
      <c r="P231" s="10">
        <f t="shared" si="29"/>
        <v>0</v>
      </c>
      <c r="Q231" s="5">
        <v>0.66</v>
      </c>
      <c r="R231" s="5">
        <v>2</v>
      </c>
      <c r="S231" s="5">
        <v>0</v>
      </c>
      <c r="T231" s="5">
        <v>0</v>
      </c>
      <c r="U231" s="5">
        <v>2</v>
      </c>
      <c r="V231" s="5">
        <v>1</v>
      </c>
      <c r="W231" s="5">
        <v>0</v>
      </c>
      <c r="X231" s="5">
        <v>0</v>
      </c>
      <c r="Y231" s="5">
        <v>0</v>
      </c>
      <c r="Z231" s="5">
        <v>0</v>
      </c>
      <c r="AA231" s="5">
        <v>3</v>
      </c>
      <c r="AB231" s="6">
        <v>4507.05</v>
      </c>
      <c r="AC231" s="5">
        <v>5</v>
      </c>
      <c r="AD231" s="6">
        <v>635200</v>
      </c>
      <c r="AE231" s="6">
        <v>2182</v>
      </c>
      <c r="AF231" s="5">
        <v>5</v>
      </c>
      <c r="AG231" s="5">
        <v>3</v>
      </c>
      <c r="AH231" s="6">
        <v>633100</v>
      </c>
      <c r="AI231" s="6">
        <v>1951</v>
      </c>
      <c r="AJ231" s="6">
        <f t="shared" si="30"/>
        <v>-231</v>
      </c>
    </row>
    <row r="232" spans="1:36" x14ac:dyDescent="0.25">
      <c r="A232" s="5">
        <v>170768</v>
      </c>
      <c r="B232" s="5" t="s">
        <v>725</v>
      </c>
      <c r="C232" s="5" t="s">
        <v>726</v>
      </c>
      <c r="D232" s="5" t="s">
        <v>27</v>
      </c>
      <c r="E232" s="5">
        <v>1636</v>
      </c>
      <c r="F232" s="5">
        <v>5</v>
      </c>
      <c r="G232" s="5">
        <v>0</v>
      </c>
      <c r="H232" s="10">
        <f t="shared" si="24"/>
        <v>0</v>
      </c>
      <c r="I232" s="5">
        <v>3</v>
      </c>
      <c r="J232" s="10">
        <f t="shared" si="25"/>
        <v>0.6</v>
      </c>
      <c r="K232" s="9">
        <f t="shared" si="26"/>
        <v>3</v>
      </c>
      <c r="L232" s="10">
        <f t="shared" si="27"/>
        <v>0.6</v>
      </c>
      <c r="M232" s="12">
        <v>0.6</v>
      </c>
      <c r="N232" s="5">
        <v>5</v>
      </c>
      <c r="O232" s="19">
        <f t="shared" si="28"/>
        <v>0</v>
      </c>
      <c r="P232" s="10">
        <f t="shared" si="29"/>
        <v>0</v>
      </c>
      <c r="Q232" s="5">
        <v>1.83</v>
      </c>
      <c r="R232" s="5">
        <v>0</v>
      </c>
      <c r="S232" s="5">
        <v>0</v>
      </c>
      <c r="T232" s="5">
        <v>0</v>
      </c>
      <c r="U232" s="5">
        <v>0</v>
      </c>
      <c r="V232" s="5">
        <v>3</v>
      </c>
      <c r="W232" s="5">
        <v>0</v>
      </c>
      <c r="X232" s="5">
        <v>0</v>
      </c>
      <c r="Y232" s="5">
        <v>0</v>
      </c>
      <c r="Z232" s="5">
        <v>0</v>
      </c>
      <c r="AA232" s="5" t="e">
        <v>#N/A</v>
      </c>
      <c r="AB232" s="6" t="e">
        <v>#N/A</v>
      </c>
      <c r="AC232" s="5">
        <v>5</v>
      </c>
      <c r="AD232" s="6">
        <v>331800</v>
      </c>
      <c r="AE232" s="6">
        <v>3676</v>
      </c>
      <c r="AF232" s="5">
        <v>5</v>
      </c>
      <c r="AG232" s="5">
        <v>3</v>
      </c>
      <c r="AH232" s="6">
        <v>331800</v>
      </c>
      <c r="AI232" s="6">
        <v>3471</v>
      </c>
      <c r="AJ232" s="6">
        <f t="shared" si="30"/>
        <v>-205</v>
      </c>
    </row>
    <row r="233" spans="1:36" x14ac:dyDescent="0.25">
      <c r="A233" s="5">
        <v>170186</v>
      </c>
      <c r="B233" s="5" t="s">
        <v>208</v>
      </c>
      <c r="C233" s="5" t="s">
        <v>203</v>
      </c>
      <c r="D233" s="5" t="s">
        <v>27</v>
      </c>
      <c r="E233" s="5">
        <v>1744</v>
      </c>
      <c r="F233" s="5">
        <v>15</v>
      </c>
      <c r="G233" s="5">
        <v>4</v>
      </c>
      <c r="H233" s="10">
        <f t="shared" si="24"/>
        <v>0.26666666666666666</v>
      </c>
      <c r="I233" s="5">
        <v>5</v>
      </c>
      <c r="J233" s="10">
        <f t="shared" si="25"/>
        <v>0.33333333333333331</v>
      </c>
      <c r="K233" s="9">
        <f t="shared" si="26"/>
        <v>9</v>
      </c>
      <c r="L233" s="10">
        <f t="shared" si="27"/>
        <v>0.6</v>
      </c>
      <c r="M233" s="12">
        <v>0.6</v>
      </c>
      <c r="N233" s="5">
        <v>15</v>
      </c>
      <c r="O233" s="19">
        <f t="shared" si="28"/>
        <v>0</v>
      </c>
      <c r="P233" s="10">
        <f t="shared" si="29"/>
        <v>0</v>
      </c>
      <c r="Q233" s="5">
        <v>2.87</v>
      </c>
      <c r="R233" s="5">
        <v>1</v>
      </c>
      <c r="S233" s="5">
        <v>3</v>
      </c>
      <c r="T233" s="5">
        <v>0</v>
      </c>
      <c r="U233" s="5">
        <v>4</v>
      </c>
      <c r="V233" s="5">
        <v>5</v>
      </c>
      <c r="W233" s="5">
        <v>0</v>
      </c>
      <c r="X233" s="5">
        <v>0</v>
      </c>
      <c r="Y233" s="5">
        <v>0</v>
      </c>
      <c r="Z233" s="5">
        <v>0</v>
      </c>
      <c r="AA233" s="5">
        <v>24</v>
      </c>
      <c r="AB233" s="6">
        <v>330960.98</v>
      </c>
      <c r="AC233" s="5">
        <v>15</v>
      </c>
      <c r="AD233" s="6">
        <v>4306800</v>
      </c>
      <c r="AE233" s="6">
        <v>35399</v>
      </c>
      <c r="AF233" s="5">
        <v>15</v>
      </c>
      <c r="AG233" s="5">
        <v>9</v>
      </c>
      <c r="AH233" s="6">
        <v>3616000</v>
      </c>
      <c r="AI233" s="6">
        <v>32662</v>
      </c>
      <c r="AJ233" s="6">
        <f t="shared" si="30"/>
        <v>-2737</v>
      </c>
    </row>
    <row r="234" spans="1:36" x14ac:dyDescent="0.25">
      <c r="A234" s="5">
        <v>170275</v>
      </c>
      <c r="B234" s="5" t="s">
        <v>285</v>
      </c>
      <c r="C234" s="5" t="s">
        <v>286</v>
      </c>
      <c r="D234" s="5" t="s">
        <v>27</v>
      </c>
      <c r="E234" s="5">
        <v>299</v>
      </c>
      <c r="F234" s="5">
        <v>5</v>
      </c>
      <c r="G234" s="5">
        <v>1</v>
      </c>
      <c r="H234" s="10">
        <f t="shared" si="24"/>
        <v>0.2</v>
      </c>
      <c r="I234" s="5">
        <v>2</v>
      </c>
      <c r="J234" s="10">
        <f t="shared" si="25"/>
        <v>0.4</v>
      </c>
      <c r="K234" s="9">
        <f t="shared" si="26"/>
        <v>3</v>
      </c>
      <c r="L234" s="10">
        <f t="shared" si="27"/>
        <v>0.6</v>
      </c>
      <c r="M234" s="12">
        <v>0.6</v>
      </c>
      <c r="N234" s="5">
        <v>7</v>
      </c>
      <c r="O234" s="19">
        <f t="shared" si="28"/>
        <v>2</v>
      </c>
      <c r="P234" s="10">
        <f t="shared" si="29"/>
        <v>0.4</v>
      </c>
      <c r="Q234" s="5">
        <v>6.69</v>
      </c>
      <c r="R234" s="5">
        <v>1</v>
      </c>
      <c r="S234" s="5">
        <v>0</v>
      </c>
      <c r="T234" s="5">
        <v>0</v>
      </c>
      <c r="U234" s="5">
        <v>1</v>
      </c>
      <c r="V234" s="5">
        <v>2</v>
      </c>
      <c r="W234" s="5">
        <v>0</v>
      </c>
      <c r="X234" s="5">
        <v>0</v>
      </c>
      <c r="Y234" s="5">
        <v>0</v>
      </c>
      <c r="Z234" s="5">
        <v>0</v>
      </c>
      <c r="AA234" s="5">
        <v>23</v>
      </c>
      <c r="AB234" s="6">
        <v>252774.04</v>
      </c>
      <c r="AC234" s="5">
        <v>7</v>
      </c>
      <c r="AD234" s="6">
        <v>1059400</v>
      </c>
      <c r="AE234" s="6">
        <v>5085</v>
      </c>
      <c r="AF234" s="5">
        <v>5</v>
      </c>
      <c r="AG234" s="5">
        <v>3</v>
      </c>
      <c r="AH234" s="6">
        <v>673900</v>
      </c>
      <c r="AI234" s="6">
        <v>4008</v>
      </c>
      <c r="AJ234" s="6">
        <f t="shared" si="30"/>
        <v>-1077</v>
      </c>
    </row>
    <row r="235" spans="1:36" x14ac:dyDescent="0.25">
      <c r="A235" s="5">
        <v>170328</v>
      </c>
      <c r="B235" s="5" t="s">
        <v>330</v>
      </c>
      <c r="C235" s="5" t="s">
        <v>325</v>
      </c>
      <c r="D235" s="5" t="s">
        <v>27</v>
      </c>
      <c r="E235" s="5">
        <v>18438</v>
      </c>
      <c r="F235" s="5">
        <v>60</v>
      </c>
      <c r="G235" s="5">
        <v>4</v>
      </c>
      <c r="H235" s="10">
        <f t="shared" si="24"/>
        <v>6.6666666666666666E-2</v>
      </c>
      <c r="I235" s="5">
        <v>32</v>
      </c>
      <c r="J235" s="10">
        <f t="shared" si="25"/>
        <v>0.53333333333333333</v>
      </c>
      <c r="K235" s="9">
        <f t="shared" si="26"/>
        <v>36</v>
      </c>
      <c r="L235" s="10">
        <f t="shared" si="27"/>
        <v>0.6</v>
      </c>
      <c r="M235" s="12">
        <v>0.6</v>
      </c>
      <c r="N235" s="5">
        <v>66</v>
      </c>
      <c r="O235" s="19">
        <f t="shared" si="28"/>
        <v>6</v>
      </c>
      <c r="P235" s="10">
        <f t="shared" si="29"/>
        <v>0.1</v>
      </c>
      <c r="Q235" s="5">
        <v>1.74</v>
      </c>
      <c r="R235" s="5">
        <v>1</v>
      </c>
      <c r="S235" s="5">
        <v>1</v>
      </c>
      <c r="T235" s="5">
        <v>2</v>
      </c>
      <c r="U235" s="5">
        <v>4</v>
      </c>
      <c r="V235" s="5">
        <v>25</v>
      </c>
      <c r="W235" s="5">
        <v>4</v>
      </c>
      <c r="X235" s="5">
        <v>3</v>
      </c>
      <c r="Y235" s="5">
        <v>0</v>
      </c>
      <c r="Z235" s="5">
        <v>0</v>
      </c>
      <c r="AA235" s="5">
        <v>124</v>
      </c>
      <c r="AB235" s="6">
        <v>2643762.58</v>
      </c>
      <c r="AC235" s="5">
        <v>66</v>
      </c>
      <c r="AD235" s="6">
        <v>11792800</v>
      </c>
      <c r="AE235" s="6">
        <v>76565</v>
      </c>
      <c r="AF235" s="5">
        <v>60</v>
      </c>
      <c r="AG235" s="5">
        <v>36</v>
      </c>
      <c r="AH235" s="6">
        <v>11494000</v>
      </c>
      <c r="AI235" s="6">
        <v>68956</v>
      </c>
      <c r="AJ235" s="6">
        <f t="shared" si="30"/>
        <v>-7609</v>
      </c>
    </row>
    <row r="236" spans="1:36" x14ac:dyDescent="0.25">
      <c r="A236" s="5">
        <v>170339</v>
      </c>
      <c r="B236" s="5" t="s">
        <v>341</v>
      </c>
      <c r="C236" s="5" t="s">
        <v>338</v>
      </c>
      <c r="D236" s="5" t="s">
        <v>27</v>
      </c>
      <c r="E236" s="5">
        <v>27537</v>
      </c>
      <c r="F236" s="5">
        <v>100</v>
      </c>
      <c r="G236" s="5">
        <v>17</v>
      </c>
      <c r="H236" s="10">
        <f t="shared" si="24"/>
        <v>0.17</v>
      </c>
      <c r="I236" s="5">
        <v>43</v>
      </c>
      <c r="J236" s="10">
        <f t="shared" si="25"/>
        <v>0.43</v>
      </c>
      <c r="K236" s="9">
        <f t="shared" si="26"/>
        <v>60</v>
      </c>
      <c r="L236" s="10">
        <f t="shared" si="27"/>
        <v>0.6</v>
      </c>
      <c r="M236" s="12">
        <v>0.6</v>
      </c>
      <c r="N236" s="5">
        <v>100</v>
      </c>
      <c r="O236" s="19">
        <f t="shared" si="28"/>
        <v>0</v>
      </c>
      <c r="P236" s="10">
        <f t="shared" si="29"/>
        <v>0</v>
      </c>
      <c r="Q236" s="5">
        <v>1.56</v>
      </c>
      <c r="R236" s="5">
        <v>12</v>
      </c>
      <c r="S236" s="5">
        <v>5</v>
      </c>
      <c r="T236" s="5">
        <v>0</v>
      </c>
      <c r="U236" s="5">
        <v>17</v>
      </c>
      <c r="V236" s="5">
        <v>37</v>
      </c>
      <c r="W236" s="5">
        <v>5</v>
      </c>
      <c r="X236" s="5">
        <v>1</v>
      </c>
      <c r="Y236" s="5">
        <v>0</v>
      </c>
      <c r="Z236" s="5">
        <v>0</v>
      </c>
      <c r="AA236" s="5">
        <v>68</v>
      </c>
      <c r="AB236" s="6">
        <v>426408.24</v>
      </c>
      <c r="AC236" s="5">
        <v>100</v>
      </c>
      <c r="AD236" s="6">
        <v>18216100</v>
      </c>
      <c r="AE236" s="6">
        <v>139285</v>
      </c>
      <c r="AF236" s="5">
        <v>100</v>
      </c>
      <c r="AG236" s="5">
        <v>60</v>
      </c>
      <c r="AH236" s="6">
        <v>18482200</v>
      </c>
      <c r="AI236" s="6">
        <v>123013</v>
      </c>
      <c r="AJ236" s="6">
        <f t="shared" si="30"/>
        <v>-16272</v>
      </c>
    </row>
    <row r="237" spans="1:36" x14ac:dyDescent="0.25">
      <c r="A237" s="5">
        <v>170881</v>
      </c>
      <c r="B237" s="5" t="s">
        <v>769</v>
      </c>
      <c r="C237" s="5" t="s">
        <v>495</v>
      </c>
      <c r="D237" s="5" t="s">
        <v>27</v>
      </c>
      <c r="E237" s="5">
        <v>222</v>
      </c>
      <c r="F237" s="5">
        <v>5</v>
      </c>
      <c r="G237" s="5">
        <v>1</v>
      </c>
      <c r="H237" s="10">
        <f t="shared" si="24"/>
        <v>0.2</v>
      </c>
      <c r="I237" s="5">
        <v>2</v>
      </c>
      <c r="J237" s="10">
        <f t="shared" si="25"/>
        <v>0.4</v>
      </c>
      <c r="K237" s="9">
        <f t="shared" si="26"/>
        <v>3</v>
      </c>
      <c r="L237" s="10">
        <f t="shared" si="27"/>
        <v>0.6</v>
      </c>
      <c r="M237" s="12">
        <v>0.6</v>
      </c>
      <c r="N237" s="5">
        <v>5</v>
      </c>
      <c r="O237" s="19">
        <f t="shared" si="28"/>
        <v>0</v>
      </c>
      <c r="P237" s="10">
        <f t="shared" si="29"/>
        <v>0</v>
      </c>
      <c r="Q237" s="5">
        <v>9.01</v>
      </c>
      <c r="R237" s="5">
        <v>1</v>
      </c>
      <c r="S237" s="5">
        <v>0</v>
      </c>
      <c r="T237" s="5">
        <v>0</v>
      </c>
      <c r="U237" s="5">
        <v>1</v>
      </c>
      <c r="V237" s="5">
        <v>2</v>
      </c>
      <c r="W237" s="5">
        <v>0</v>
      </c>
      <c r="X237" s="5">
        <v>0</v>
      </c>
      <c r="Y237" s="5">
        <v>0</v>
      </c>
      <c r="Z237" s="5">
        <v>0</v>
      </c>
      <c r="AA237" s="5">
        <v>1</v>
      </c>
      <c r="AB237" s="6" t="s">
        <v>72</v>
      </c>
      <c r="AC237" s="5">
        <v>5</v>
      </c>
      <c r="AD237" s="6">
        <v>277000</v>
      </c>
      <c r="AE237" s="6">
        <v>1879</v>
      </c>
      <c r="AF237" s="5">
        <v>5</v>
      </c>
      <c r="AG237" s="5">
        <v>3</v>
      </c>
      <c r="AH237" s="6">
        <v>571000</v>
      </c>
      <c r="AI237" s="6">
        <v>5015</v>
      </c>
      <c r="AJ237" s="6">
        <f t="shared" si="30"/>
        <v>3136</v>
      </c>
    </row>
    <row r="238" spans="1:36" x14ac:dyDescent="0.25">
      <c r="A238" s="5">
        <v>170773</v>
      </c>
      <c r="B238" s="5" t="s">
        <v>728</v>
      </c>
      <c r="C238" s="5" t="s">
        <v>556</v>
      </c>
      <c r="D238" s="5" t="s">
        <v>27</v>
      </c>
      <c r="E238" s="5">
        <v>42</v>
      </c>
      <c r="F238" s="5">
        <v>5</v>
      </c>
      <c r="G238" s="5">
        <v>1</v>
      </c>
      <c r="H238" s="10">
        <f t="shared" si="24"/>
        <v>0.2</v>
      </c>
      <c r="I238" s="5">
        <v>2</v>
      </c>
      <c r="J238" s="10">
        <f t="shared" si="25"/>
        <v>0.4</v>
      </c>
      <c r="K238" s="9">
        <f t="shared" si="26"/>
        <v>3</v>
      </c>
      <c r="L238" s="10">
        <f t="shared" si="27"/>
        <v>0.6</v>
      </c>
      <c r="M238" s="12">
        <v>0.6</v>
      </c>
      <c r="N238" s="5">
        <v>5</v>
      </c>
      <c r="O238" s="19">
        <f t="shared" si="28"/>
        <v>0</v>
      </c>
      <c r="P238" s="10">
        <f t="shared" si="29"/>
        <v>0</v>
      </c>
      <c r="Q238" s="5">
        <v>47.62</v>
      </c>
      <c r="R238" s="5">
        <v>0</v>
      </c>
      <c r="S238" s="5">
        <v>1</v>
      </c>
      <c r="T238" s="5">
        <v>0</v>
      </c>
      <c r="U238" s="5">
        <v>1</v>
      </c>
      <c r="V238" s="5">
        <v>2</v>
      </c>
      <c r="W238" s="5">
        <v>0</v>
      </c>
      <c r="X238" s="5">
        <v>0</v>
      </c>
      <c r="Y238" s="5">
        <v>0</v>
      </c>
      <c r="Z238" s="5">
        <v>0</v>
      </c>
      <c r="AA238" s="5">
        <v>9</v>
      </c>
      <c r="AB238" s="6">
        <v>10721.99</v>
      </c>
      <c r="AC238" s="5">
        <v>5</v>
      </c>
      <c r="AD238" s="6">
        <v>461000</v>
      </c>
      <c r="AE238" s="6">
        <v>3562</v>
      </c>
      <c r="AF238" s="5">
        <v>5</v>
      </c>
      <c r="AG238" s="5">
        <v>3</v>
      </c>
      <c r="AH238" s="6">
        <v>281000</v>
      </c>
      <c r="AI238" s="6">
        <v>3642</v>
      </c>
      <c r="AJ238" s="6">
        <f t="shared" si="30"/>
        <v>80</v>
      </c>
    </row>
    <row r="239" spans="1:36" x14ac:dyDescent="0.25">
      <c r="A239" s="5">
        <v>170613</v>
      </c>
      <c r="B239" s="5" t="s">
        <v>591</v>
      </c>
      <c r="C239" s="5" t="s">
        <v>592</v>
      </c>
      <c r="D239" s="5" t="s">
        <v>27</v>
      </c>
      <c r="E239" s="5">
        <v>2282</v>
      </c>
      <c r="F239" s="5">
        <v>5</v>
      </c>
      <c r="G239" s="5">
        <v>2</v>
      </c>
      <c r="H239" s="10">
        <f t="shared" si="24"/>
        <v>0.4</v>
      </c>
      <c r="I239" s="5">
        <v>1</v>
      </c>
      <c r="J239" s="10">
        <f t="shared" si="25"/>
        <v>0.2</v>
      </c>
      <c r="K239" s="9">
        <f t="shared" si="26"/>
        <v>3</v>
      </c>
      <c r="L239" s="10">
        <f t="shared" si="27"/>
        <v>0.6</v>
      </c>
      <c r="M239" s="12">
        <v>0.6</v>
      </c>
      <c r="N239" s="5">
        <v>6</v>
      </c>
      <c r="O239" s="19">
        <f t="shared" si="28"/>
        <v>1</v>
      </c>
      <c r="P239" s="10">
        <f t="shared" si="29"/>
        <v>0.2</v>
      </c>
      <c r="Q239" s="5">
        <v>0.44</v>
      </c>
      <c r="R239" s="5">
        <v>2</v>
      </c>
      <c r="S239" s="5">
        <v>0</v>
      </c>
      <c r="T239" s="5">
        <v>0</v>
      </c>
      <c r="U239" s="5">
        <v>2</v>
      </c>
      <c r="V239" s="5">
        <v>1</v>
      </c>
      <c r="W239" s="5">
        <v>0</v>
      </c>
      <c r="X239" s="5">
        <v>0</v>
      </c>
      <c r="Y239" s="5">
        <v>0</v>
      </c>
      <c r="Z239" s="5">
        <v>0</v>
      </c>
      <c r="AA239" s="5" t="e">
        <v>#N/A</v>
      </c>
      <c r="AB239" s="6" t="e">
        <v>#N/A</v>
      </c>
      <c r="AC239" s="5">
        <v>6</v>
      </c>
      <c r="AD239" s="6">
        <v>692500</v>
      </c>
      <c r="AE239" s="6">
        <v>2930</v>
      </c>
      <c r="AF239" s="5">
        <v>5</v>
      </c>
      <c r="AG239" s="5">
        <v>3</v>
      </c>
      <c r="AH239" s="6">
        <v>428000</v>
      </c>
      <c r="AI239" s="6">
        <v>4421</v>
      </c>
      <c r="AJ239" s="6">
        <f t="shared" si="30"/>
        <v>1491</v>
      </c>
    </row>
    <row r="240" spans="1:36" x14ac:dyDescent="0.25">
      <c r="A240" s="5">
        <v>170323</v>
      </c>
      <c r="B240" s="5" t="s">
        <v>326</v>
      </c>
      <c r="C240" s="5" t="s">
        <v>83</v>
      </c>
      <c r="D240" s="5" t="s">
        <v>27</v>
      </c>
      <c r="E240" s="5">
        <v>2860</v>
      </c>
      <c r="F240" s="5">
        <v>62</v>
      </c>
      <c r="G240" s="5">
        <v>10</v>
      </c>
      <c r="H240" s="10">
        <f t="shared" si="24"/>
        <v>0.16129032258064516</v>
      </c>
      <c r="I240" s="5">
        <v>27</v>
      </c>
      <c r="J240" s="10">
        <f t="shared" si="25"/>
        <v>0.43548387096774194</v>
      </c>
      <c r="K240" s="9">
        <f t="shared" si="26"/>
        <v>37</v>
      </c>
      <c r="L240" s="10">
        <f t="shared" si="27"/>
        <v>0.59677419354838712</v>
      </c>
      <c r="M240" s="12">
        <v>0.6</v>
      </c>
      <c r="N240" s="5">
        <v>59</v>
      </c>
      <c r="O240" s="19">
        <f t="shared" si="28"/>
        <v>-3</v>
      </c>
      <c r="P240" s="10">
        <f t="shared" si="29"/>
        <v>-4.8387096774193547E-2</v>
      </c>
      <c r="Q240" s="5">
        <v>9.44</v>
      </c>
      <c r="R240" s="5">
        <v>7</v>
      </c>
      <c r="S240" s="5">
        <v>3</v>
      </c>
      <c r="T240" s="5">
        <v>0</v>
      </c>
      <c r="U240" s="5">
        <v>10</v>
      </c>
      <c r="V240" s="5">
        <v>24</v>
      </c>
      <c r="W240" s="5">
        <v>2</v>
      </c>
      <c r="X240" s="5">
        <v>1</v>
      </c>
      <c r="Y240" s="5">
        <v>0</v>
      </c>
      <c r="Z240" s="5">
        <v>0</v>
      </c>
      <c r="AA240" s="5">
        <v>25</v>
      </c>
      <c r="AB240" s="6">
        <v>152414.18</v>
      </c>
      <c r="AC240" s="5">
        <v>59</v>
      </c>
      <c r="AD240" s="6">
        <v>12139600</v>
      </c>
      <c r="AE240" s="6">
        <v>81070</v>
      </c>
      <c r="AF240" s="5">
        <v>62</v>
      </c>
      <c r="AG240" s="5">
        <v>37</v>
      </c>
      <c r="AH240" s="6">
        <v>12496000</v>
      </c>
      <c r="AI240" s="6">
        <v>79715</v>
      </c>
      <c r="AJ240" s="6">
        <f t="shared" si="30"/>
        <v>-1355</v>
      </c>
    </row>
    <row r="241" spans="1:36" x14ac:dyDescent="0.25">
      <c r="A241" s="5">
        <v>170320</v>
      </c>
      <c r="B241" s="5" t="s">
        <v>322</v>
      </c>
      <c r="C241" s="5" t="s">
        <v>219</v>
      </c>
      <c r="D241" s="5" t="s">
        <v>27</v>
      </c>
      <c r="E241" s="5">
        <v>197899</v>
      </c>
      <c r="F241" s="5">
        <v>774</v>
      </c>
      <c r="G241" s="5">
        <v>25</v>
      </c>
      <c r="H241" s="10">
        <f t="shared" si="24"/>
        <v>3.2299741602067181E-2</v>
      </c>
      <c r="I241" s="5">
        <v>436</v>
      </c>
      <c r="J241" s="10">
        <f t="shared" si="25"/>
        <v>0.56330749354005172</v>
      </c>
      <c r="K241" s="9">
        <f t="shared" si="26"/>
        <v>461</v>
      </c>
      <c r="L241" s="10">
        <f t="shared" si="27"/>
        <v>0.59560723514211888</v>
      </c>
      <c r="M241" s="12">
        <v>0.6</v>
      </c>
      <c r="N241" s="5">
        <v>684</v>
      </c>
      <c r="O241" s="19">
        <f t="shared" si="28"/>
        <v>-90</v>
      </c>
      <c r="P241" s="10">
        <f t="shared" si="29"/>
        <v>-0.11627906976744186</v>
      </c>
      <c r="Q241" s="5">
        <v>2.2000000000000002</v>
      </c>
      <c r="R241" s="5">
        <v>11</v>
      </c>
      <c r="S241" s="5">
        <v>14</v>
      </c>
      <c r="T241" s="5">
        <v>0</v>
      </c>
      <c r="U241" s="5">
        <v>25</v>
      </c>
      <c r="V241" s="5">
        <v>107</v>
      </c>
      <c r="W241" s="5">
        <v>6</v>
      </c>
      <c r="X241" s="5">
        <v>11</v>
      </c>
      <c r="Y241" s="5">
        <v>312</v>
      </c>
      <c r="Z241" s="5">
        <v>0</v>
      </c>
      <c r="AA241" s="5">
        <v>236</v>
      </c>
      <c r="AB241" s="6">
        <v>2998140.08</v>
      </c>
      <c r="AC241" s="5">
        <v>684</v>
      </c>
      <c r="AD241" s="6">
        <v>124202500</v>
      </c>
      <c r="AE241" s="6">
        <v>498225</v>
      </c>
      <c r="AF241" s="5">
        <v>774</v>
      </c>
      <c r="AG241" s="5">
        <v>461</v>
      </c>
      <c r="AH241" s="6">
        <v>130248500</v>
      </c>
      <c r="AI241" s="6">
        <v>494397</v>
      </c>
      <c r="AJ241" s="6">
        <f t="shared" si="30"/>
        <v>-3828</v>
      </c>
    </row>
    <row r="242" spans="1:36" x14ac:dyDescent="0.25">
      <c r="A242" s="5">
        <v>170152</v>
      </c>
      <c r="B242" s="5" t="s">
        <v>173</v>
      </c>
      <c r="C242" s="5" t="s">
        <v>83</v>
      </c>
      <c r="D242" s="5" t="s">
        <v>27</v>
      </c>
      <c r="E242" s="5">
        <v>10227</v>
      </c>
      <c r="F242" s="5">
        <v>84</v>
      </c>
      <c r="G242" s="5">
        <v>5</v>
      </c>
      <c r="H242" s="10">
        <f t="shared" si="24"/>
        <v>5.9523809523809521E-2</v>
      </c>
      <c r="I242" s="5">
        <v>45</v>
      </c>
      <c r="J242" s="10">
        <f t="shared" si="25"/>
        <v>0.5357142857142857</v>
      </c>
      <c r="K242" s="9">
        <f t="shared" si="26"/>
        <v>50</v>
      </c>
      <c r="L242" s="10">
        <f t="shared" si="27"/>
        <v>0.59523809523809523</v>
      </c>
      <c r="M242" s="12">
        <v>0.6</v>
      </c>
      <c r="N242" s="5">
        <v>86</v>
      </c>
      <c r="O242" s="19">
        <f t="shared" si="28"/>
        <v>2</v>
      </c>
      <c r="P242" s="10">
        <f t="shared" si="29"/>
        <v>2.3809523809523808E-2</v>
      </c>
      <c r="Q242" s="5">
        <v>4.4000000000000004</v>
      </c>
      <c r="R242" s="5">
        <v>1</v>
      </c>
      <c r="S242" s="5">
        <v>3</v>
      </c>
      <c r="T242" s="5">
        <v>1</v>
      </c>
      <c r="U242" s="5">
        <v>5</v>
      </c>
      <c r="V242" s="5">
        <v>39</v>
      </c>
      <c r="W242" s="5">
        <v>4</v>
      </c>
      <c r="X242" s="5">
        <v>2</v>
      </c>
      <c r="Y242" s="5">
        <v>0</v>
      </c>
      <c r="Z242" s="5">
        <v>0</v>
      </c>
      <c r="AA242" s="5">
        <v>118</v>
      </c>
      <c r="AB242" s="6">
        <v>2732377.15</v>
      </c>
      <c r="AC242" s="5">
        <v>86</v>
      </c>
      <c r="AD242" s="6">
        <v>19802400</v>
      </c>
      <c r="AE242" s="6">
        <v>140627</v>
      </c>
      <c r="AF242" s="5">
        <v>84</v>
      </c>
      <c r="AG242" s="5">
        <v>50</v>
      </c>
      <c r="AH242" s="6">
        <v>20936400</v>
      </c>
      <c r="AI242" s="6">
        <v>165566</v>
      </c>
      <c r="AJ242" s="6">
        <f t="shared" si="30"/>
        <v>24939</v>
      </c>
    </row>
    <row r="243" spans="1:36" x14ac:dyDescent="0.25">
      <c r="A243" s="5">
        <v>170362</v>
      </c>
      <c r="B243" s="5" t="s">
        <v>360</v>
      </c>
      <c r="C243" s="5" t="s">
        <v>356</v>
      </c>
      <c r="D243" s="5" t="s">
        <v>27</v>
      </c>
      <c r="E243" s="5">
        <v>10579</v>
      </c>
      <c r="F243" s="5">
        <v>305</v>
      </c>
      <c r="G243" s="5">
        <v>38</v>
      </c>
      <c r="H243" s="10">
        <f t="shared" si="24"/>
        <v>0.12459016393442623</v>
      </c>
      <c r="I243" s="5">
        <v>143</v>
      </c>
      <c r="J243" s="10">
        <f t="shared" si="25"/>
        <v>0.46885245901639344</v>
      </c>
      <c r="K243" s="9">
        <f t="shared" si="26"/>
        <v>181</v>
      </c>
      <c r="L243" s="10">
        <f t="shared" si="27"/>
        <v>0.59344262295081962</v>
      </c>
      <c r="M243" s="12">
        <v>0.59</v>
      </c>
      <c r="N243" s="5">
        <v>299</v>
      </c>
      <c r="O243" s="19">
        <f t="shared" si="28"/>
        <v>-6</v>
      </c>
      <c r="P243" s="10">
        <f t="shared" si="29"/>
        <v>-1.9672131147540985E-2</v>
      </c>
      <c r="Q243" s="5">
        <v>13.52</v>
      </c>
      <c r="R243" s="5">
        <v>27</v>
      </c>
      <c r="S243" s="5">
        <v>10</v>
      </c>
      <c r="T243" s="5">
        <v>1</v>
      </c>
      <c r="U243" s="5">
        <v>38</v>
      </c>
      <c r="V243" s="5">
        <v>140</v>
      </c>
      <c r="W243" s="5">
        <v>3</v>
      </c>
      <c r="X243" s="5">
        <v>0</v>
      </c>
      <c r="Y243" s="5">
        <v>0</v>
      </c>
      <c r="Z243" s="5">
        <v>0</v>
      </c>
      <c r="AA243" s="5">
        <v>286</v>
      </c>
      <c r="AB243" s="6">
        <v>2125099.98</v>
      </c>
      <c r="AC243" s="5">
        <v>299</v>
      </c>
      <c r="AD243" s="6">
        <v>58581000</v>
      </c>
      <c r="AE243" s="6">
        <v>363054</v>
      </c>
      <c r="AF243" s="5">
        <v>305</v>
      </c>
      <c r="AG243" s="5">
        <v>181</v>
      </c>
      <c r="AH243" s="6">
        <v>61147500</v>
      </c>
      <c r="AI243" s="6">
        <v>335227</v>
      </c>
      <c r="AJ243" s="6">
        <f t="shared" si="30"/>
        <v>-27827</v>
      </c>
    </row>
    <row r="244" spans="1:36" x14ac:dyDescent="0.25">
      <c r="A244" s="5">
        <v>170731</v>
      </c>
      <c r="B244" s="5" t="s">
        <v>703</v>
      </c>
      <c r="C244" s="5" t="s">
        <v>298</v>
      </c>
      <c r="D244" s="5" t="s">
        <v>27</v>
      </c>
      <c r="E244" s="5">
        <v>10759</v>
      </c>
      <c r="F244" s="5">
        <v>91</v>
      </c>
      <c r="G244" s="5">
        <v>10</v>
      </c>
      <c r="H244" s="10">
        <f t="shared" si="24"/>
        <v>0.10989010989010989</v>
      </c>
      <c r="I244" s="5">
        <v>44</v>
      </c>
      <c r="J244" s="10">
        <f t="shared" si="25"/>
        <v>0.48351648351648352</v>
      </c>
      <c r="K244" s="9">
        <f t="shared" si="26"/>
        <v>54</v>
      </c>
      <c r="L244" s="10">
        <f t="shared" si="27"/>
        <v>0.59340659340659341</v>
      </c>
      <c r="M244" s="12">
        <v>0.59</v>
      </c>
      <c r="N244" s="5">
        <v>93</v>
      </c>
      <c r="O244" s="19">
        <f t="shared" si="28"/>
        <v>2</v>
      </c>
      <c r="P244" s="10">
        <f t="shared" si="29"/>
        <v>2.197802197802198E-2</v>
      </c>
      <c r="Q244" s="5">
        <v>4.09</v>
      </c>
      <c r="R244" s="5">
        <v>7</v>
      </c>
      <c r="S244" s="5">
        <v>3</v>
      </c>
      <c r="T244" s="5">
        <v>0</v>
      </c>
      <c r="U244" s="5">
        <v>10</v>
      </c>
      <c r="V244" s="5">
        <v>43</v>
      </c>
      <c r="W244" s="5">
        <v>0</v>
      </c>
      <c r="X244" s="5">
        <v>1</v>
      </c>
      <c r="Y244" s="5">
        <v>0</v>
      </c>
      <c r="Z244" s="5">
        <v>0</v>
      </c>
      <c r="AA244" s="5">
        <v>53</v>
      </c>
      <c r="AB244" s="6">
        <v>878020.28</v>
      </c>
      <c r="AC244" s="5">
        <v>93</v>
      </c>
      <c r="AD244" s="6">
        <v>12837800</v>
      </c>
      <c r="AE244" s="6">
        <v>63057</v>
      </c>
      <c r="AF244" s="5">
        <v>91</v>
      </c>
      <c r="AG244" s="5">
        <v>54</v>
      </c>
      <c r="AH244" s="6">
        <v>12279000</v>
      </c>
      <c r="AI244" s="6">
        <v>59338</v>
      </c>
      <c r="AJ244" s="6">
        <f t="shared" si="30"/>
        <v>-3719</v>
      </c>
    </row>
    <row r="245" spans="1:36" x14ac:dyDescent="0.25">
      <c r="A245" s="5">
        <v>170811</v>
      </c>
      <c r="B245" s="5" t="s">
        <v>749</v>
      </c>
      <c r="C245" s="5" t="s">
        <v>30</v>
      </c>
      <c r="D245" s="5" t="s">
        <v>27</v>
      </c>
      <c r="E245" s="5">
        <v>3552</v>
      </c>
      <c r="F245" s="5">
        <v>130</v>
      </c>
      <c r="G245" s="5">
        <v>12</v>
      </c>
      <c r="H245" s="10">
        <f t="shared" si="24"/>
        <v>9.2307692307692313E-2</v>
      </c>
      <c r="I245" s="5">
        <v>65</v>
      </c>
      <c r="J245" s="10">
        <f t="shared" si="25"/>
        <v>0.5</v>
      </c>
      <c r="K245" s="9">
        <f t="shared" si="26"/>
        <v>77</v>
      </c>
      <c r="L245" s="10">
        <f t="shared" si="27"/>
        <v>0.59230769230769231</v>
      </c>
      <c r="M245" s="12">
        <v>0.59</v>
      </c>
      <c r="N245" s="5">
        <v>130</v>
      </c>
      <c r="O245" s="19">
        <f t="shared" si="28"/>
        <v>0</v>
      </c>
      <c r="P245" s="10">
        <f t="shared" si="29"/>
        <v>0</v>
      </c>
      <c r="Q245" s="5">
        <v>18.3</v>
      </c>
      <c r="R245" s="5">
        <v>4</v>
      </c>
      <c r="S245" s="5">
        <v>8</v>
      </c>
      <c r="T245" s="5">
        <v>0</v>
      </c>
      <c r="U245" s="5">
        <v>12</v>
      </c>
      <c r="V245" s="5">
        <v>64</v>
      </c>
      <c r="W245" s="5">
        <v>0</v>
      </c>
      <c r="X245" s="5">
        <v>1</v>
      </c>
      <c r="Y245" s="5">
        <v>0</v>
      </c>
      <c r="Z245" s="5">
        <v>0</v>
      </c>
      <c r="AA245" s="5">
        <v>175</v>
      </c>
      <c r="AB245" s="6">
        <v>1637449.86</v>
      </c>
      <c r="AC245" s="5">
        <v>130</v>
      </c>
      <c r="AD245" s="6">
        <v>10687100</v>
      </c>
      <c r="AE245" s="6">
        <v>99417</v>
      </c>
      <c r="AF245" s="5">
        <v>130</v>
      </c>
      <c r="AG245" s="5">
        <v>77</v>
      </c>
      <c r="AH245" s="6">
        <v>9235000</v>
      </c>
      <c r="AI245" s="6">
        <v>79453</v>
      </c>
      <c r="AJ245" s="6">
        <f t="shared" si="30"/>
        <v>-19964</v>
      </c>
    </row>
    <row r="246" spans="1:36" x14ac:dyDescent="0.25">
      <c r="A246" s="5">
        <v>170332</v>
      </c>
      <c r="B246" s="5" t="s">
        <v>334</v>
      </c>
      <c r="C246" s="5" t="s">
        <v>325</v>
      </c>
      <c r="D246" s="5" t="s">
        <v>27</v>
      </c>
      <c r="E246" s="5">
        <v>21985</v>
      </c>
      <c r="F246" s="5">
        <v>103</v>
      </c>
      <c r="G246" s="5">
        <v>8</v>
      </c>
      <c r="H246" s="10">
        <f t="shared" si="24"/>
        <v>7.7669902912621352E-2</v>
      </c>
      <c r="I246" s="5">
        <v>53</v>
      </c>
      <c r="J246" s="10">
        <f t="shared" si="25"/>
        <v>0.5145631067961165</v>
      </c>
      <c r="K246" s="9">
        <f t="shared" si="26"/>
        <v>61</v>
      </c>
      <c r="L246" s="10">
        <f t="shared" si="27"/>
        <v>0.59223300970873782</v>
      </c>
      <c r="M246" s="12">
        <v>0.59</v>
      </c>
      <c r="N246" s="5">
        <v>105</v>
      </c>
      <c r="O246" s="19">
        <f t="shared" si="28"/>
        <v>2</v>
      </c>
      <c r="P246" s="10">
        <f t="shared" si="29"/>
        <v>1.9417475728155338E-2</v>
      </c>
      <c r="Q246" s="5">
        <v>2.41</v>
      </c>
      <c r="R246" s="5">
        <v>7</v>
      </c>
      <c r="S246" s="5">
        <v>1</v>
      </c>
      <c r="T246" s="5">
        <v>0</v>
      </c>
      <c r="U246" s="5">
        <v>8</v>
      </c>
      <c r="V246" s="5">
        <v>53</v>
      </c>
      <c r="W246" s="5">
        <v>0</v>
      </c>
      <c r="X246" s="5">
        <v>0</v>
      </c>
      <c r="Y246" s="5">
        <v>0</v>
      </c>
      <c r="Z246" s="5">
        <v>0</v>
      </c>
      <c r="AA246" s="5">
        <v>46</v>
      </c>
      <c r="AB246" s="6">
        <v>550305.87</v>
      </c>
      <c r="AC246" s="5">
        <v>105</v>
      </c>
      <c r="AD246" s="6">
        <v>20848300</v>
      </c>
      <c r="AE246" s="6">
        <v>100721</v>
      </c>
      <c r="AF246" s="5">
        <v>103</v>
      </c>
      <c r="AG246" s="5">
        <v>61</v>
      </c>
      <c r="AH246" s="6">
        <v>19897200</v>
      </c>
      <c r="AI246" s="6">
        <v>113543</v>
      </c>
      <c r="AJ246" s="6">
        <f t="shared" si="30"/>
        <v>12822</v>
      </c>
    </row>
    <row r="247" spans="1:36" x14ac:dyDescent="0.25">
      <c r="A247" s="5">
        <v>170475</v>
      </c>
      <c r="B247" s="5" t="s">
        <v>465</v>
      </c>
      <c r="C247" s="5" t="s">
        <v>466</v>
      </c>
      <c r="D247" s="5" t="s">
        <v>27</v>
      </c>
      <c r="E247" s="5">
        <v>18271</v>
      </c>
      <c r="F247" s="5">
        <v>39</v>
      </c>
      <c r="G247" s="5">
        <v>1</v>
      </c>
      <c r="H247" s="10">
        <f t="shared" si="24"/>
        <v>2.564102564102564E-2</v>
      </c>
      <c r="I247" s="5">
        <v>22</v>
      </c>
      <c r="J247" s="10">
        <f t="shared" si="25"/>
        <v>0.5641025641025641</v>
      </c>
      <c r="K247" s="9">
        <f t="shared" si="26"/>
        <v>23</v>
      </c>
      <c r="L247" s="10">
        <f t="shared" si="27"/>
        <v>0.58974358974358976</v>
      </c>
      <c r="M247" s="12">
        <v>0.59</v>
      </c>
      <c r="N247" s="5">
        <v>42</v>
      </c>
      <c r="O247" s="19">
        <f t="shared" si="28"/>
        <v>3</v>
      </c>
      <c r="P247" s="10">
        <f t="shared" si="29"/>
        <v>7.6923076923076927E-2</v>
      </c>
      <c r="Q247" s="5">
        <v>1.2</v>
      </c>
      <c r="R247" s="5">
        <v>0</v>
      </c>
      <c r="S247" s="5">
        <v>1</v>
      </c>
      <c r="T247" s="5">
        <v>0</v>
      </c>
      <c r="U247" s="5">
        <v>1</v>
      </c>
      <c r="V247" s="5">
        <v>21</v>
      </c>
      <c r="W247" s="5">
        <v>1</v>
      </c>
      <c r="X247" s="5">
        <v>0</v>
      </c>
      <c r="Y247" s="5">
        <v>0</v>
      </c>
      <c r="Z247" s="5">
        <v>0</v>
      </c>
      <c r="AA247" s="5">
        <v>16</v>
      </c>
      <c r="AB247" s="6">
        <v>59204.71</v>
      </c>
      <c r="AC247" s="5">
        <v>42</v>
      </c>
      <c r="AD247" s="6">
        <v>7052200</v>
      </c>
      <c r="AE247" s="6">
        <v>36835</v>
      </c>
      <c r="AF247" s="5">
        <v>39</v>
      </c>
      <c r="AG247" s="5">
        <v>23</v>
      </c>
      <c r="AH247" s="6">
        <v>7580800</v>
      </c>
      <c r="AI247" s="6">
        <v>35309</v>
      </c>
      <c r="AJ247" s="6">
        <f t="shared" si="30"/>
        <v>-1526</v>
      </c>
    </row>
    <row r="248" spans="1:36" x14ac:dyDescent="0.25">
      <c r="A248" s="5">
        <v>170478</v>
      </c>
      <c r="B248" s="5" t="s">
        <v>469</v>
      </c>
      <c r="C248" s="5" t="s">
        <v>356</v>
      </c>
      <c r="D248" s="5" t="s">
        <v>27</v>
      </c>
      <c r="E248" s="5">
        <v>1517</v>
      </c>
      <c r="F248" s="5">
        <v>46</v>
      </c>
      <c r="G248" s="5">
        <v>6</v>
      </c>
      <c r="H248" s="10">
        <f t="shared" si="24"/>
        <v>0.13043478260869565</v>
      </c>
      <c r="I248" s="5">
        <v>21</v>
      </c>
      <c r="J248" s="10">
        <f t="shared" si="25"/>
        <v>0.45652173913043476</v>
      </c>
      <c r="K248" s="9">
        <f t="shared" si="26"/>
        <v>27</v>
      </c>
      <c r="L248" s="10">
        <f t="shared" si="27"/>
        <v>0.58695652173913049</v>
      </c>
      <c r="M248" s="12">
        <v>0.59</v>
      </c>
      <c r="N248" s="5">
        <v>44</v>
      </c>
      <c r="O248" s="19">
        <f t="shared" si="28"/>
        <v>-2</v>
      </c>
      <c r="P248" s="10">
        <f t="shared" si="29"/>
        <v>-4.3478260869565216E-2</v>
      </c>
      <c r="Q248" s="5">
        <v>13.84</v>
      </c>
      <c r="R248" s="5">
        <v>5</v>
      </c>
      <c r="S248" s="5">
        <v>1</v>
      </c>
      <c r="T248" s="5">
        <v>0</v>
      </c>
      <c r="U248" s="5">
        <v>6</v>
      </c>
      <c r="V248" s="5">
        <v>21</v>
      </c>
      <c r="W248" s="5">
        <v>0</v>
      </c>
      <c r="X248" s="5">
        <v>0</v>
      </c>
      <c r="Y248" s="5">
        <v>0</v>
      </c>
      <c r="Z248" s="5">
        <v>0</v>
      </c>
      <c r="AA248" s="5">
        <v>57</v>
      </c>
      <c r="AB248" s="6">
        <v>409318.49</v>
      </c>
      <c r="AC248" s="5">
        <v>44</v>
      </c>
      <c r="AD248" s="6">
        <v>10002000</v>
      </c>
      <c r="AE248" s="6">
        <v>59392</v>
      </c>
      <c r="AF248" s="5">
        <v>46</v>
      </c>
      <c r="AG248" s="5">
        <v>27</v>
      </c>
      <c r="AH248" s="6">
        <v>10665200</v>
      </c>
      <c r="AI248" s="6">
        <v>53579</v>
      </c>
      <c r="AJ248" s="6">
        <f t="shared" si="30"/>
        <v>-5813</v>
      </c>
    </row>
    <row r="249" spans="1:36" x14ac:dyDescent="0.25">
      <c r="A249" s="5">
        <v>170139</v>
      </c>
      <c r="B249" s="5" t="s">
        <v>161</v>
      </c>
      <c r="C249" s="5" t="s">
        <v>83</v>
      </c>
      <c r="D249" s="5" t="s">
        <v>27</v>
      </c>
      <c r="E249" s="5">
        <v>4988</v>
      </c>
      <c r="F249" s="5">
        <v>24</v>
      </c>
      <c r="G249" s="5">
        <v>1</v>
      </c>
      <c r="H249" s="10">
        <f t="shared" si="24"/>
        <v>4.1666666666666664E-2</v>
      </c>
      <c r="I249" s="5">
        <v>13</v>
      </c>
      <c r="J249" s="10">
        <f t="shared" si="25"/>
        <v>0.54166666666666663</v>
      </c>
      <c r="K249" s="9">
        <f t="shared" si="26"/>
        <v>14</v>
      </c>
      <c r="L249" s="10">
        <f t="shared" si="27"/>
        <v>0.58333333333333337</v>
      </c>
      <c r="M249" s="12">
        <v>0.57999999999999996</v>
      </c>
      <c r="N249" s="5">
        <v>23</v>
      </c>
      <c r="O249" s="19">
        <f t="shared" si="28"/>
        <v>-1</v>
      </c>
      <c r="P249" s="10">
        <f t="shared" si="29"/>
        <v>-4.1666666666666664E-2</v>
      </c>
      <c r="Q249" s="5">
        <v>2.61</v>
      </c>
      <c r="R249" s="5">
        <v>1</v>
      </c>
      <c r="S249" s="5">
        <v>0</v>
      </c>
      <c r="T249" s="5">
        <v>0</v>
      </c>
      <c r="U249" s="5">
        <v>1</v>
      </c>
      <c r="V249" s="5">
        <v>13</v>
      </c>
      <c r="W249" s="5">
        <v>0</v>
      </c>
      <c r="X249" s="5">
        <v>0</v>
      </c>
      <c r="Y249" s="5">
        <v>0</v>
      </c>
      <c r="Z249" s="5">
        <v>0</v>
      </c>
      <c r="AA249" s="5">
        <v>32</v>
      </c>
      <c r="AB249" s="6">
        <v>82486.509999999995</v>
      </c>
      <c r="AC249" s="5">
        <v>23</v>
      </c>
      <c r="AD249" s="6">
        <v>5707100</v>
      </c>
      <c r="AE249" s="6">
        <v>25542</v>
      </c>
      <c r="AF249" s="5">
        <v>24</v>
      </c>
      <c r="AG249" s="5">
        <v>14</v>
      </c>
      <c r="AH249" s="6">
        <v>5276000</v>
      </c>
      <c r="AI249" s="6">
        <v>24403</v>
      </c>
      <c r="AJ249" s="6">
        <f t="shared" si="30"/>
        <v>-1139</v>
      </c>
    </row>
    <row r="250" spans="1:36" x14ac:dyDescent="0.25">
      <c r="A250" s="5">
        <v>170701</v>
      </c>
      <c r="B250" s="5" t="s">
        <v>671</v>
      </c>
      <c r="C250" s="5" t="s">
        <v>666</v>
      </c>
      <c r="D250" s="5" t="s">
        <v>27</v>
      </c>
      <c r="E250" s="5">
        <v>17782</v>
      </c>
      <c r="F250" s="5">
        <v>64</v>
      </c>
      <c r="G250" s="5">
        <v>0</v>
      </c>
      <c r="H250" s="10">
        <f t="shared" si="24"/>
        <v>0</v>
      </c>
      <c r="I250" s="5">
        <v>37</v>
      </c>
      <c r="J250" s="10">
        <f t="shared" si="25"/>
        <v>0.578125</v>
      </c>
      <c r="K250" s="9">
        <f t="shared" si="26"/>
        <v>37</v>
      </c>
      <c r="L250" s="10">
        <f t="shared" si="27"/>
        <v>0.578125</v>
      </c>
      <c r="M250" s="12">
        <v>0.57999999999999996</v>
      </c>
      <c r="N250" s="5">
        <v>65</v>
      </c>
      <c r="O250" s="19">
        <f t="shared" si="28"/>
        <v>1</v>
      </c>
      <c r="P250" s="10">
        <f t="shared" si="29"/>
        <v>1.5625E-2</v>
      </c>
      <c r="Q250" s="5">
        <v>2.08</v>
      </c>
      <c r="R250" s="5">
        <v>0</v>
      </c>
      <c r="S250" s="5">
        <v>0</v>
      </c>
      <c r="T250" s="5">
        <v>0</v>
      </c>
      <c r="U250" s="5">
        <v>0</v>
      </c>
      <c r="V250" s="5">
        <v>13</v>
      </c>
      <c r="W250" s="5">
        <v>0</v>
      </c>
      <c r="X250" s="5">
        <v>0</v>
      </c>
      <c r="Y250" s="5">
        <v>24</v>
      </c>
      <c r="Z250" s="5">
        <v>0</v>
      </c>
      <c r="AA250" s="5">
        <v>20</v>
      </c>
      <c r="AB250" s="6">
        <v>483990.34</v>
      </c>
      <c r="AC250" s="5">
        <v>65</v>
      </c>
      <c r="AD250" s="6">
        <v>12054500</v>
      </c>
      <c r="AE250" s="6">
        <v>45834</v>
      </c>
      <c r="AF250" s="5">
        <v>64</v>
      </c>
      <c r="AG250" s="5">
        <v>37</v>
      </c>
      <c r="AH250" s="6">
        <v>11728100</v>
      </c>
      <c r="AI250" s="6">
        <v>46311</v>
      </c>
      <c r="AJ250" s="6">
        <f t="shared" si="30"/>
        <v>477</v>
      </c>
    </row>
    <row r="251" spans="1:36" x14ac:dyDescent="0.25">
      <c r="A251" s="5">
        <v>170123</v>
      </c>
      <c r="B251" s="5" t="s">
        <v>146</v>
      </c>
      <c r="C251" s="5" t="s">
        <v>83</v>
      </c>
      <c r="D251" s="5" t="s">
        <v>27</v>
      </c>
      <c r="E251" s="5">
        <v>19009</v>
      </c>
      <c r="F251" s="5">
        <v>78</v>
      </c>
      <c r="G251" s="5">
        <v>5</v>
      </c>
      <c r="H251" s="10">
        <f t="shared" si="24"/>
        <v>6.4102564102564097E-2</v>
      </c>
      <c r="I251" s="5">
        <v>40</v>
      </c>
      <c r="J251" s="10">
        <f t="shared" si="25"/>
        <v>0.51282051282051277</v>
      </c>
      <c r="K251" s="9">
        <f t="shared" si="26"/>
        <v>45</v>
      </c>
      <c r="L251" s="10">
        <f t="shared" si="27"/>
        <v>0.57692307692307687</v>
      </c>
      <c r="M251" s="12">
        <v>0.57999999999999996</v>
      </c>
      <c r="N251" s="5">
        <v>82</v>
      </c>
      <c r="O251" s="19">
        <f t="shared" si="28"/>
        <v>4</v>
      </c>
      <c r="P251" s="10">
        <f t="shared" si="29"/>
        <v>5.128205128205128E-2</v>
      </c>
      <c r="Q251" s="5">
        <v>2.1</v>
      </c>
      <c r="R251" s="5">
        <v>2</v>
      </c>
      <c r="S251" s="5">
        <v>3</v>
      </c>
      <c r="T251" s="5">
        <v>0</v>
      </c>
      <c r="U251" s="5">
        <v>5</v>
      </c>
      <c r="V251" s="5">
        <v>40</v>
      </c>
      <c r="W251" s="5">
        <v>0</v>
      </c>
      <c r="X251" s="5">
        <v>0</v>
      </c>
      <c r="Y251" s="5">
        <v>0</v>
      </c>
      <c r="Z251" s="5">
        <v>0</v>
      </c>
      <c r="AA251" s="5">
        <v>23</v>
      </c>
      <c r="AB251" s="6">
        <v>55952.95</v>
      </c>
      <c r="AC251" s="5">
        <v>82</v>
      </c>
      <c r="AD251" s="6">
        <v>18834500</v>
      </c>
      <c r="AE251" s="6">
        <v>143249</v>
      </c>
      <c r="AF251" s="5">
        <v>78</v>
      </c>
      <c r="AG251" s="5">
        <v>45</v>
      </c>
      <c r="AH251" s="6">
        <v>17616300</v>
      </c>
      <c r="AI251" s="6">
        <v>127529</v>
      </c>
      <c r="AJ251" s="6">
        <f t="shared" si="30"/>
        <v>-15720</v>
      </c>
    </row>
    <row r="252" spans="1:36" x14ac:dyDescent="0.25">
      <c r="A252" s="5">
        <v>170722</v>
      </c>
      <c r="B252" s="5" t="s">
        <v>693</v>
      </c>
      <c r="C252" s="5" t="s">
        <v>36</v>
      </c>
      <c r="D252" s="5" t="s">
        <v>27</v>
      </c>
      <c r="E252" s="5">
        <v>23996</v>
      </c>
      <c r="F252" s="5">
        <v>85</v>
      </c>
      <c r="G252" s="5">
        <v>15</v>
      </c>
      <c r="H252" s="10">
        <f t="shared" si="24"/>
        <v>0.17647058823529413</v>
      </c>
      <c r="I252" s="5">
        <v>34</v>
      </c>
      <c r="J252" s="10">
        <f t="shared" si="25"/>
        <v>0.4</v>
      </c>
      <c r="K252" s="9">
        <f t="shared" si="26"/>
        <v>49</v>
      </c>
      <c r="L252" s="10">
        <f t="shared" si="27"/>
        <v>0.57647058823529407</v>
      </c>
      <c r="M252" s="12">
        <v>0.57999999999999996</v>
      </c>
      <c r="N252" s="5">
        <v>87</v>
      </c>
      <c r="O252" s="19">
        <f t="shared" si="28"/>
        <v>2</v>
      </c>
      <c r="P252" s="10">
        <f t="shared" si="29"/>
        <v>2.3529411764705882E-2</v>
      </c>
      <c r="Q252" s="5">
        <v>1.42</v>
      </c>
      <c r="R252" s="5">
        <v>5</v>
      </c>
      <c r="S252" s="5">
        <v>10</v>
      </c>
      <c r="T252" s="5">
        <v>0</v>
      </c>
      <c r="U252" s="5">
        <v>15</v>
      </c>
      <c r="V252" s="5">
        <v>29</v>
      </c>
      <c r="W252" s="5">
        <v>4</v>
      </c>
      <c r="X252" s="5">
        <v>1</v>
      </c>
      <c r="Y252" s="5">
        <v>0</v>
      </c>
      <c r="Z252" s="5">
        <v>0</v>
      </c>
      <c r="AA252" s="5">
        <v>95</v>
      </c>
      <c r="AB252" s="6">
        <v>968677.62</v>
      </c>
      <c r="AC252" s="5">
        <v>87</v>
      </c>
      <c r="AD252" s="6">
        <v>17202300</v>
      </c>
      <c r="AE252" s="6">
        <v>93887</v>
      </c>
      <c r="AF252" s="5">
        <v>85</v>
      </c>
      <c r="AG252" s="5">
        <v>49</v>
      </c>
      <c r="AH252" s="6">
        <v>16075100</v>
      </c>
      <c r="AI252" s="6">
        <v>81461</v>
      </c>
      <c r="AJ252" s="6">
        <f t="shared" si="30"/>
        <v>-12426</v>
      </c>
    </row>
    <row r="253" spans="1:36" x14ac:dyDescent="0.25">
      <c r="A253" s="5">
        <v>170575</v>
      </c>
      <c r="B253" s="5" t="s">
        <v>555</v>
      </c>
      <c r="C253" s="5" t="s">
        <v>556</v>
      </c>
      <c r="D253" s="5" t="s">
        <v>27</v>
      </c>
      <c r="E253" s="5">
        <v>9544</v>
      </c>
      <c r="F253" s="5">
        <v>59</v>
      </c>
      <c r="G253" s="5">
        <v>15</v>
      </c>
      <c r="H253" s="10">
        <f t="shared" si="24"/>
        <v>0.25423728813559321</v>
      </c>
      <c r="I253" s="5">
        <v>19</v>
      </c>
      <c r="J253" s="10">
        <f t="shared" si="25"/>
        <v>0.32203389830508472</v>
      </c>
      <c r="K253" s="9">
        <f t="shared" si="26"/>
        <v>34</v>
      </c>
      <c r="L253" s="10">
        <f t="shared" si="27"/>
        <v>0.57627118644067798</v>
      </c>
      <c r="M253" s="12">
        <v>0.57999999999999996</v>
      </c>
      <c r="N253" s="5">
        <v>50</v>
      </c>
      <c r="O253" s="19">
        <f t="shared" si="28"/>
        <v>-9</v>
      </c>
      <c r="P253" s="10">
        <f t="shared" si="29"/>
        <v>-0.15254237288135594</v>
      </c>
      <c r="Q253" s="5">
        <v>1.99</v>
      </c>
      <c r="R253" s="5">
        <v>4</v>
      </c>
      <c r="S253" s="5">
        <v>11</v>
      </c>
      <c r="T253" s="5">
        <v>0</v>
      </c>
      <c r="U253" s="5">
        <v>15</v>
      </c>
      <c r="V253" s="5">
        <v>19</v>
      </c>
      <c r="W253" s="5">
        <v>0</v>
      </c>
      <c r="X253" s="5">
        <v>0</v>
      </c>
      <c r="Y253" s="5">
        <v>0</v>
      </c>
      <c r="Z253" s="5">
        <v>0</v>
      </c>
      <c r="AA253" s="5">
        <v>214</v>
      </c>
      <c r="AB253" s="6">
        <v>2325875.67</v>
      </c>
      <c r="AC253" s="5">
        <v>50</v>
      </c>
      <c r="AD253" s="6">
        <v>7683600</v>
      </c>
      <c r="AE253" s="6">
        <v>51052</v>
      </c>
      <c r="AF253" s="5">
        <v>59</v>
      </c>
      <c r="AG253" s="5">
        <v>34</v>
      </c>
      <c r="AH253" s="6">
        <v>7969700</v>
      </c>
      <c r="AI253" s="6">
        <v>70842</v>
      </c>
      <c r="AJ253" s="6">
        <f t="shared" si="30"/>
        <v>19790</v>
      </c>
    </row>
    <row r="254" spans="1:36" x14ac:dyDescent="0.25">
      <c r="A254" s="5">
        <v>170396</v>
      </c>
      <c r="B254" s="5" t="s">
        <v>391</v>
      </c>
      <c r="C254" s="5" t="s">
        <v>356</v>
      </c>
      <c r="D254" s="5" t="s">
        <v>27</v>
      </c>
      <c r="E254" s="5">
        <v>13603</v>
      </c>
      <c r="F254" s="5">
        <v>35</v>
      </c>
      <c r="G254" s="5">
        <v>3</v>
      </c>
      <c r="H254" s="10">
        <f t="shared" si="24"/>
        <v>8.5714285714285715E-2</v>
      </c>
      <c r="I254" s="5">
        <v>17</v>
      </c>
      <c r="J254" s="10">
        <f t="shared" si="25"/>
        <v>0.48571428571428571</v>
      </c>
      <c r="K254" s="9">
        <f t="shared" si="26"/>
        <v>20</v>
      </c>
      <c r="L254" s="10">
        <f t="shared" si="27"/>
        <v>0.5714285714285714</v>
      </c>
      <c r="M254" s="12">
        <v>0.56999999999999995</v>
      </c>
      <c r="N254" s="5">
        <v>36</v>
      </c>
      <c r="O254" s="19">
        <f t="shared" si="28"/>
        <v>1</v>
      </c>
      <c r="P254" s="10">
        <f t="shared" si="29"/>
        <v>2.8571428571428571E-2</v>
      </c>
      <c r="Q254" s="5">
        <v>1.25</v>
      </c>
      <c r="R254" s="5">
        <v>1</v>
      </c>
      <c r="S254" s="5">
        <v>2</v>
      </c>
      <c r="T254" s="5">
        <v>0</v>
      </c>
      <c r="U254" s="5">
        <v>3</v>
      </c>
      <c r="V254" s="5">
        <v>15</v>
      </c>
      <c r="W254" s="5">
        <v>2</v>
      </c>
      <c r="X254" s="5">
        <v>0</v>
      </c>
      <c r="Y254" s="5">
        <v>0</v>
      </c>
      <c r="Z254" s="5">
        <v>0</v>
      </c>
      <c r="AA254" s="5">
        <v>23</v>
      </c>
      <c r="AB254" s="6">
        <v>156816.20000000001</v>
      </c>
      <c r="AC254" s="5">
        <v>36</v>
      </c>
      <c r="AD254" s="6">
        <v>7229100</v>
      </c>
      <c r="AE254" s="6">
        <v>28354</v>
      </c>
      <c r="AF254" s="5">
        <v>35</v>
      </c>
      <c r="AG254" s="5">
        <v>20</v>
      </c>
      <c r="AH254" s="6">
        <v>6496600</v>
      </c>
      <c r="AI254" s="6">
        <v>30597</v>
      </c>
      <c r="AJ254" s="6">
        <f t="shared" si="30"/>
        <v>2243</v>
      </c>
    </row>
    <row r="255" spans="1:36" x14ac:dyDescent="0.25">
      <c r="A255" s="5">
        <v>171004</v>
      </c>
      <c r="B255" s="5" t="s">
        <v>829</v>
      </c>
      <c r="C255" s="5" t="s">
        <v>582</v>
      </c>
      <c r="D255" s="5" t="s">
        <v>27</v>
      </c>
      <c r="E255" s="5">
        <v>1656</v>
      </c>
      <c r="F255" s="5">
        <v>7</v>
      </c>
      <c r="G255" s="5">
        <v>0</v>
      </c>
      <c r="H255" s="10">
        <f t="shared" si="24"/>
        <v>0</v>
      </c>
      <c r="I255" s="5">
        <v>4</v>
      </c>
      <c r="J255" s="10">
        <f t="shared" si="25"/>
        <v>0.5714285714285714</v>
      </c>
      <c r="K255" s="9">
        <f t="shared" si="26"/>
        <v>4</v>
      </c>
      <c r="L255" s="10">
        <f t="shared" si="27"/>
        <v>0.5714285714285714</v>
      </c>
      <c r="M255" s="12">
        <v>0.56999999999999995</v>
      </c>
      <c r="N255" s="5">
        <v>8</v>
      </c>
      <c r="O255" s="19">
        <f t="shared" si="28"/>
        <v>1</v>
      </c>
      <c r="P255" s="10">
        <f t="shared" si="29"/>
        <v>0.14285714285714285</v>
      </c>
      <c r="Q255" s="5">
        <v>2.42</v>
      </c>
      <c r="R255" s="5">
        <v>0</v>
      </c>
      <c r="S255" s="5">
        <v>0</v>
      </c>
      <c r="T255" s="5">
        <v>0</v>
      </c>
      <c r="U255" s="5">
        <v>0</v>
      </c>
      <c r="V255" s="5">
        <v>4</v>
      </c>
      <c r="W255" s="5">
        <v>0</v>
      </c>
      <c r="X255" s="5">
        <v>0</v>
      </c>
      <c r="Y255" s="5">
        <v>0</v>
      </c>
      <c r="Z255" s="5">
        <v>0</v>
      </c>
      <c r="AA255" s="5" t="e">
        <v>#N/A</v>
      </c>
      <c r="AB255" s="6" t="e">
        <v>#N/A</v>
      </c>
      <c r="AC255" s="5">
        <v>8</v>
      </c>
      <c r="AD255" s="6">
        <v>1015000</v>
      </c>
      <c r="AE255" s="6">
        <v>4169</v>
      </c>
      <c r="AF255" s="5">
        <v>7</v>
      </c>
      <c r="AG255" s="5">
        <v>4</v>
      </c>
      <c r="AH255" s="6">
        <v>818000</v>
      </c>
      <c r="AI255" s="6">
        <v>3651</v>
      </c>
      <c r="AJ255" s="6">
        <f t="shared" si="30"/>
        <v>-518</v>
      </c>
    </row>
    <row r="256" spans="1:36" x14ac:dyDescent="0.25">
      <c r="A256" s="5">
        <v>170343</v>
      </c>
      <c r="B256" s="5" t="s">
        <v>346</v>
      </c>
      <c r="C256" s="5" t="s">
        <v>344</v>
      </c>
      <c r="D256" s="5" t="s">
        <v>27</v>
      </c>
      <c r="E256" s="5">
        <v>665</v>
      </c>
      <c r="F256" s="5">
        <v>30</v>
      </c>
      <c r="G256" s="5">
        <v>3</v>
      </c>
      <c r="H256" s="10">
        <f t="shared" si="24"/>
        <v>0.1</v>
      </c>
      <c r="I256" s="5">
        <v>14</v>
      </c>
      <c r="J256" s="10">
        <f t="shared" si="25"/>
        <v>0.46666666666666667</v>
      </c>
      <c r="K256" s="9">
        <f t="shared" si="26"/>
        <v>17</v>
      </c>
      <c r="L256" s="10">
        <f t="shared" si="27"/>
        <v>0.56666666666666665</v>
      </c>
      <c r="M256" s="12">
        <v>0.56999999999999995</v>
      </c>
      <c r="N256" s="5">
        <v>30</v>
      </c>
      <c r="O256" s="19">
        <f t="shared" si="28"/>
        <v>0</v>
      </c>
      <c r="P256" s="10">
        <f t="shared" si="29"/>
        <v>0</v>
      </c>
      <c r="Q256" s="5">
        <v>21.05</v>
      </c>
      <c r="R256" s="5">
        <v>1</v>
      </c>
      <c r="S256" s="5">
        <v>2</v>
      </c>
      <c r="T256" s="5">
        <v>0</v>
      </c>
      <c r="U256" s="5">
        <v>3</v>
      </c>
      <c r="V256" s="5">
        <v>14</v>
      </c>
      <c r="W256" s="5">
        <v>0</v>
      </c>
      <c r="X256" s="5">
        <v>0</v>
      </c>
      <c r="Y256" s="5">
        <v>0</v>
      </c>
      <c r="Z256" s="5">
        <v>0</v>
      </c>
      <c r="AA256" s="5">
        <v>39</v>
      </c>
      <c r="AB256" s="6">
        <v>740553.45</v>
      </c>
      <c r="AC256" s="5">
        <v>30</v>
      </c>
      <c r="AD256" s="6">
        <v>4538400</v>
      </c>
      <c r="AE256" s="6">
        <v>32309</v>
      </c>
      <c r="AF256" s="5">
        <v>30</v>
      </c>
      <c r="AG256" s="5">
        <v>17</v>
      </c>
      <c r="AH256" s="6">
        <v>4868500</v>
      </c>
      <c r="AI256" s="6">
        <v>27658</v>
      </c>
      <c r="AJ256" s="6">
        <f t="shared" si="30"/>
        <v>-4651</v>
      </c>
    </row>
    <row r="257" spans="1:36" x14ac:dyDescent="0.25">
      <c r="A257" s="5">
        <v>170639</v>
      </c>
      <c r="B257" s="5" t="s">
        <v>616</v>
      </c>
      <c r="C257" s="5" t="s">
        <v>617</v>
      </c>
      <c r="D257" s="5" t="s">
        <v>27</v>
      </c>
      <c r="E257" s="5">
        <v>14326</v>
      </c>
      <c r="F257" s="5">
        <v>76</v>
      </c>
      <c r="G257" s="5">
        <v>12</v>
      </c>
      <c r="H257" s="10">
        <f t="shared" si="24"/>
        <v>0.15789473684210525</v>
      </c>
      <c r="I257" s="5">
        <v>31</v>
      </c>
      <c r="J257" s="10">
        <f t="shared" si="25"/>
        <v>0.40789473684210525</v>
      </c>
      <c r="K257" s="9">
        <f t="shared" si="26"/>
        <v>43</v>
      </c>
      <c r="L257" s="10">
        <f t="shared" si="27"/>
        <v>0.56578947368421051</v>
      </c>
      <c r="M257" s="12">
        <v>0.56999999999999995</v>
      </c>
      <c r="N257" s="5">
        <v>70</v>
      </c>
      <c r="O257" s="19">
        <f t="shared" si="28"/>
        <v>-6</v>
      </c>
      <c r="P257" s="10">
        <f t="shared" si="29"/>
        <v>-7.8947368421052627E-2</v>
      </c>
      <c r="Q257" s="5">
        <v>2.16</v>
      </c>
      <c r="R257" s="5">
        <v>6</v>
      </c>
      <c r="S257" s="5">
        <v>6</v>
      </c>
      <c r="T257" s="5">
        <v>0</v>
      </c>
      <c r="U257" s="5">
        <v>12</v>
      </c>
      <c r="V257" s="5">
        <v>31</v>
      </c>
      <c r="W257" s="5">
        <v>0</v>
      </c>
      <c r="X257" s="5">
        <v>0</v>
      </c>
      <c r="Y257" s="5">
        <v>0</v>
      </c>
      <c r="Z257" s="5">
        <v>0</v>
      </c>
      <c r="AA257" s="5">
        <v>31</v>
      </c>
      <c r="AB257" s="6">
        <v>275870.36</v>
      </c>
      <c r="AC257" s="5">
        <v>70</v>
      </c>
      <c r="AD257" s="6">
        <v>8887200</v>
      </c>
      <c r="AE257" s="6">
        <v>74051</v>
      </c>
      <c r="AF257" s="5">
        <v>76</v>
      </c>
      <c r="AG257" s="5">
        <v>43</v>
      </c>
      <c r="AH257" s="6">
        <v>9315900</v>
      </c>
      <c r="AI257" s="6">
        <v>68440</v>
      </c>
      <c r="AJ257" s="6">
        <f t="shared" si="30"/>
        <v>-5611</v>
      </c>
    </row>
    <row r="258" spans="1:36" x14ac:dyDescent="0.25">
      <c r="A258" s="5">
        <v>170223</v>
      </c>
      <c r="B258" s="5" t="s">
        <v>242</v>
      </c>
      <c r="C258" s="5" t="s">
        <v>219</v>
      </c>
      <c r="D258" s="5" t="s">
        <v>27</v>
      </c>
      <c r="E258" s="5">
        <v>9080</v>
      </c>
      <c r="F258" s="5">
        <v>39</v>
      </c>
      <c r="G258" s="5">
        <v>6</v>
      </c>
      <c r="H258" s="10">
        <f t="shared" ref="H258:H321" si="31">G258/F258</f>
        <v>0.15384615384615385</v>
      </c>
      <c r="I258" s="5">
        <v>16</v>
      </c>
      <c r="J258" s="10">
        <f t="shared" ref="J258:J321" si="32">I258/F258</f>
        <v>0.41025641025641024</v>
      </c>
      <c r="K258" s="9">
        <f t="shared" ref="K258:K321" si="33">G258+I258</f>
        <v>22</v>
      </c>
      <c r="L258" s="10">
        <f t="shared" ref="L258:L321" si="34">K258/F258</f>
        <v>0.5641025641025641</v>
      </c>
      <c r="M258" s="12">
        <v>0.56000000000000005</v>
      </c>
      <c r="N258" s="5">
        <v>42</v>
      </c>
      <c r="O258" s="19">
        <f t="shared" si="28"/>
        <v>3</v>
      </c>
      <c r="P258" s="10">
        <f t="shared" si="29"/>
        <v>7.6923076923076927E-2</v>
      </c>
      <c r="Q258" s="5">
        <v>1.76</v>
      </c>
      <c r="R258" s="5">
        <v>1</v>
      </c>
      <c r="S258" s="5">
        <v>5</v>
      </c>
      <c r="T258" s="5">
        <v>0</v>
      </c>
      <c r="U258" s="5">
        <v>6</v>
      </c>
      <c r="V258" s="5">
        <v>16</v>
      </c>
      <c r="W258" s="5">
        <v>0</v>
      </c>
      <c r="X258" s="5">
        <v>0</v>
      </c>
      <c r="Y258" s="5">
        <v>0</v>
      </c>
      <c r="Z258" s="5">
        <v>0</v>
      </c>
      <c r="AA258" s="5">
        <v>79</v>
      </c>
      <c r="AB258" s="6">
        <v>804948.38</v>
      </c>
      <c r="AC258" s="5">
        <v>42</v>
      </c>
      <c r="AD258" s="6">
        <v>8934600</v>
      </c>
      <c r="AE258" s="6">
        <v>56721</v>
      </c>
      <c r="AF258" s="5">
        <v>39</v>
      </c>
      <c r="AG258" s="5">
        <v>22</v>
      </c>
      <c r="AH258" s="6">
        <v>9087700</v>
      </c>
      <c r="AI258" s="6">
        <v>63579</v>
      </c>
      <c r="AJ258" s="6">
        <f t="shared" si="30"/>
        <v>6858</v>
      </c>
    </row>
    <row r="259" spans="1:36" x14ac:dyDescent="0.25">
      <c r="A259" s="5">
        <v>170715</v>
      </c>
      <c r="B259" s="5" t="s">
        <v>684</v>
      </c>
      <c r="C259" s="5" t="s">
        <v>666</v>
      </c>
      <c r="D259" s="5" t="s">
        <v>27</v>
      </c>
      <c r="E259" s="5">
        <v>5724</v>
      </c>
      <c r="F259" s="5">
        <v>64</v>
      </c>
      <c r="G259" s="5">
        <v>5</v>
      </c>
      <c r="H259" s="10">
        <f t="shared" si="31"/>
        <v>7.8125E-2</v>
      </c>
      <c r="I259" s="5">
        <v>31</v>
      </c>
      <c r="J259" s="10">
        <f t="shared" si="32"/>
        <v>0.484375</v>
      </c>
      <c r="K259" s="9">
        <f t="shared" si="33"/>
        <v>36</v>
      </c>
      <c r="L259" s="10">
        <f t="shared" si="34"/>
        <v>0.5625</v>
      </c>
      <c r="M259" s="12">
        <v>0.56000000000000005</v>
      </c>
      <c r="N259" s="5">
        <v>62</v>
      </c>
      <c r="O259" s="19">
        <f t="shared" si="28"/>
        <v>-2</v>
      </c>
      <c r="P259" s="10">
        <f t="shared" si="29"/>
        <v>-3.125E-2</v>
      </c>
      <c r="Q259" s="5">
        <v>5.42</v>
      </c>
      <c r="R259" s="5">
        <v>1</v>
      </c>
      <c r="S259" s="5">
        <v>4</v>
      </c>
      <c r="T259" s="5">
        <v>0</v>
      </c>
      <c r="U259" s="5">
        <v>5</v>
      </c>
      <c r="V259" s="5">
        <v>29</v>
      </c>
      <c r="W259" s="5">
        <v>0</v>
      </c>
      <c r="X259" s="5">
        <v>2</v>
      </c>
      <c r="Y259" s="5">
        <v>0</v>
      </c>
      <c r="Z259" s="5">
        <v>0</v>
      </c>
      <c r="AA259" s="5">
        <v>146</v>
      </c>
      <c r="AB259" s="6">
        <v>1148894.8600000001</v>
      </c>
      <c r="AC259" s="5">
        <v>62</v>
      </c>
      <c r="AD259" s="6">
        <v>11205800</v>
      </c>
      <c r="AE259" s="6">
        <v>72115</v>
      </c>
      <c r="AF259" s="5">
        <v>64</v>
      </c>
      <c r="AG259" s="5">
        <v>36</v>
      </c>
      <c r="AH259" s="6">
        <v>11394900</v>
      </c>
      <c r="AI259" s="6">
        <v>68523</v>
      </c>
      <c r="AJ259" s="6">
        <f t="shared" si="30"/>
        <v>-3592</v>
      </c>
    </row>
    <row r="260" spans="1:36" x14ac:dyDescent="0.25">
      <c r="A260" s="5">
        <v>170588</v>
      </c>
      <c r="B260" s="5" t="s">
        <v>569</v>
      </c>
      <c r="C260" s="5" t="s">
        <v>563</v>
      </c>
      <c r="D260" s="5" t="s">
        <v>27</v>
      </c>
      <c r="E260" s="5">
        <v>1863</v>
      </c>
      <c r="F260" s="5">
        <v>34</v>
      </c>
      <c r="G260" s="5">
        <v>2</v>
      </c>
      <c r="H260" s="10">
        <f t="shared" si="31"/>
        <v>5.8823529411764705E-2</v>
      </c>
      <c r="I260" s="5">
        <v>17</v>
      </c>
      <c r="J260" s="10">
        <f t="shared" si="32"/>
        <v>0.5</v>
      </c>
      <c r="K260" s="9">
        <f t="shared" si="33"/>
        <v>19</v>
      </c>
      <c r="L260" s="10">
        <f t="shared" si="34"/>
        <v>0.55882352941176472</v>
      </c>
      <c r="M260" s="12">
        <v>0.56000000000000005</v>
      </c>
      <c r="N260" s="5">
        <v>35</v>
      </c>
      <c r="O260" s="19">
        <f t="shared" si="28"/>
        <v>1</v>
      </c>
      <c r="P260" s="10">
        <f t="shared" si="29"/>
        <v>2.9411764705882353E-2</v>
      </c>
      <c r="Q260" s="5">
        <v>9.1300000000000008</v>
      </c>
      <c r="R260" s="5">
        <v>2</v>
      </c>
      <c r="S260" s="5">
        <v>0</v>
      </c>
      <c r="T260" s="5">
        <v>0</v>
      </c>
      <c r="U260" s="5">
        <v>2</v>
      </c>
      <c r="V260" s="5">
        <v>17</v>
      </c>
      <c r="W260" s="5">
        <v>0</v>
      </c>
      <c r="X260" s="5">
        <v>0</v>
      </c>
      <c r="Y260" s="5">
        <v>0</v>
      </c>
      <c r="Z260" s="5">
        <v>0</v>
      </c>
      <c r="AA260" s="5">
        <v>42</v>
      </c>
      <c r="AB260" s="6">
        <v>296169.11</v>
      </c>
      <c r="AC260" s="5">
        <v>35</v>
      </c>
      <c r="AD260" s="6">
        <v>5562800</v>
      </c>
      <c r="AE260" s="6">
        <v>28794</v>
      </c>
      <c r="AF260" s="5">
        <v>34</v>
      </c>
      <c r="AG260" s="5">
        <v>19</v>
      </c>
      <c r="AH260" s="6">
        <v>5607300</v>
      </c>
      <c r="AI260" s="6">
        <v>24824</v>
      </c>
      <c r="AJ260" s="6">
        <f t="shared" si="30"/>
        <v>-3970</v>
      </c>
    </row>
    <row r="261" spans="1:36" x14ac:dyDescent="0.25">
      <c r="A261" s="5">
        <v>170388</v>
      </c>
      <c r="B261" s="5" t="s">
        <v>383</v>
      </c>
      <c r="C261" s="5" t="s">
        <v>356</v>
      </c>
      <c r="D261" s="5" t="s">
        <v>27</v>
      </c>
      <c r="E261" s="5">
        <v>18289</v>
      </c>
      <c r="F261" s="5">
        <v>18</v>
      </c>
      <c r="G261" s="5">
        <v>1</v>
      </c>
      <c r="H261" s="10">
        <f t="shared" si="31"/>
        <v>5.5555555555555552E-2</v>
      </c>
      <c r="I261" s="5">
        <v>9</v>
      </c>
      <c r="J261" s="10">
        <f t="shared" si="32"/>
        <v>0.5</v>
      </c>
      <c r="K261" s="9">
        <f t="shared" si="33"/>
        <v>10</v>
      </c>
      <c r="L261" s="10">
        <f t="shared" si="34"/>
        <v>0.55555555555555558</v>
      </c>
      <c r="M261" s="12">
        <v>0.56000000000000005</v>
      </c>
      <c r="N261" s="5">
        <v>18</v>
      </c>
      <c r="O261" s="19">
        <f t="shared" si="28"/>
        <v>0</v>
      </c>
      <c r="P261" s="10">
        <f t="shared" si="29"/>
        <v>0</v>
      </c>
      <c r="Q261" s="5">
        <v>0.49</v>
      </c>
      <c r="R261" s="5">
        <v>1</v>
      </c>
      <c r="S261" s="5">
        <v>0</v>
      </c>
      <c r="T261" s="5">
        <v>0</v>
      </c>
      <c r="U261" s="5">
        <v>1</v>
      </c>
      <c r="V261" s="5">
        <v>9</v>
      </c>
      <c r="W261" s="5">
        <v>0</v>
      </c>
      <c r="X261" s="5">
        <v>0</v>
      </c>
      <c r="Y261" s="5">
        <v>0</v>
      </c>
      <c r="Z261" s="5">
        <v>0</v>
      </c>
      <c r="AA261" s="5">
        <v>13</v>
      </c>
      <c r="AB261" s="6">
        <v>22742.51</v>
      </c>
      <c r="AC261" s="5">
        <v>18</v>
      </c>
      <c r="AD261" s="6">
        <v>2680300</v>
      </c>
      <c r="AE261" s="6">
        <v>17249</v>
      </c>
      <c r="AF261" s="5">
        <v>18</v>
      </c>
      <c r="AG261" s="5">
        <v>10</v>
      </c>
      <c r="AH261" s="6">
        <v>2545500</v>
      </c>
      <c r="AI261" s="6">
        <v>15365</v>
      </c>
      <c r="AJ261" s="6">
        <f t="shared" si="30"/>
        <v>-1884</v>
      </c>
    </row>
    <row r="262" spans="1:36" x14ac:dyDescent="0.25">
      <c r="A262" s="5">
        <v>170493</v>
      </c>
      <c r="B262" s="5" t="s">
        <v>484</v>
      </c>
      <c r="C262" s="5" t="s">
        <v>481</v>
      </c>
      <c r="D262" s="5" t="s">
        <v>27</v>
      </c>
      <c r="E262" s="5">
        <v>1061</v>
      </c>
      <c r="F262" s="5">
        <v>9</v>
      </c>
      <c r="G262" s="5">
        <v>5</v>
      </c>
      <c r="H262" s="10">
        <f t="shared" si="31"/>
        <v>0.55555555555555558</v>
      </c>
      <c r="I262" s="5">
        <v>0</v>
      </c>
      <c r="J262" s="10">
        <f t="shared" si="32"/>
        <v>0</v>
      </c>
      <c r="K262" s="9">
        <f t="shared" si="33"/>
        <v>5</v>
      </c>
      <c r="L262" s="10">
        <f t="shared" si="34"/>
        <v>0.55555555555555558</v>
      </c>
      <c r="M262" s="12">
        <v>0.56000000000000005</v>
      </c>
      <c r="N262" s="5">
        <v>9</v>
      </c>
      <c r="O262" s="19">
        <f t="shared" si="28"/>
        <v>0</v>
      </c>
      <c r="P262" s="10">
        <f t="shared" si="29"/>
        <v>0</v>
      </c>
      <c r="Q262" s="5">
        <v>0</v>
      </c>
      <c r="R262" s="5">
        <v>3</v>
      </c>
      <c r="S262" s="5">
        <v>2</v>
      </c>
      <c r="T262" s="5">
        <v>0</v>
      </c>
      <c r="U262" s="5">
        <v>5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6</v>
      </c>
      <c r="AB262" s="6">
        <v>10688.91</v>
      </c>
      <c r="AC262" s="5">
        <v>9</v>
      </c>
      <c r="AD262" s="6">
        <v>1054500</v>
      </c>
      <c r="AE262" s="6">
        <v>6579</v>
      </c>
      <c r="AF262" s="5">
        <v>9</v>
      </c>
      <c r="AG262" s="5">
        <v>5</v>
      </c>
      <c r="AH262" s="6">
        <v>916500</v>
      </c>
      <c r="AI262" s="6">
        <v>6513</v>
      </c>
      <c r="AJ262" s="6">
        <f t="shared" si="30"/>
        <v>-66</v>
      </c>
    </row>
    <row r="263" spans="1:36" x14ac:dyDescent="0.25">
      <c r="A263" s="5">
        <v>170463</v>
      </c>
      <c r="B263" s="5" t="s">
        <v>453</v>
      </c>
      <c r="C263" s="5" t="s">
        <v>454</v>
      </c>
      <c r="D263" s="5" t="s">
        <v>27</v>
      </c>
      <c r="E263" s="5">
        <v>5702</v>
      </c>
      <c r="F263" s="5">
        <v>71</v>
      </c>
      <c r="G263" s="5">
        <v>15</v>
      </c>
      <c r="H263" s="10">
        <f t="shared" si="31"/>
        <v>0.21126760563380281</v>
      </c>
      <c r="I263" s="5">
        <v>24</v>
      </c>
      <c r="J263" s="10">
        <f t="shared" si="32"/>
        <v>0.3380281690140845</v>
      </c>
      <c r="K263" s="9">
        <f t="shared" si="33"/>
        <v>39</v>
      </c>
      <c r="L263" s="10">
        <f t="shared" si="34"/>
        <v>0.54929577464788737</v>
      </c>
      <c r="M263" s="12">
        <v>0.55000000000000004</v>
      </c>
      <c r="N263" s="5">
        <v>72</v>
      </c>
      <c r="O263" s="19">
        <f t="shared" si="28"/>
        <v>1</v>
      </c>
      <c r="P263" s="10">
        <f t="shared" si="29"/>
        <v>1.4084507042253521E-2</v>
      </c>
      <c r="Q263" s="5">
        <v>4.21</v>
      </c>
      <c r="R263" s="5">
        <v>9</v>
      </c>
      <c r="S263" s="5">
        <v>3</v>
      </c>
      <c r="T263" s="5">
        <v>3</v>
      </c>
      <c r="U263" s="5">
        <v>15</v>
      </c>
      <c r="V263" s="5">
        <v>24</v>
      </c>
      <c r="W263" s="5">
        <v>0</v>
      </c>
      <c r="X263" s="5">
        <v>0</v>
      </c>
      <c r="Y263" s="5">
        <v>0</v>
      </c>
      <c r="Z263" s="5">
        <v>0</v>
      </c>
      <c r="AA263" s="5">
        <v>360</v>
      </c>
      <c r="AB263" s="6">
        <v>2519274.14</v>
      </c>
      <c r="AC263" s="5">
        <v>72</v>
      </c>
      <c r="AD263" s="6">
        <v>7554000</v>
      </c>
      <c r="AE263" s="6">
        <v>42422</v>
      </c>
      <c r="AF263" s="5">
        <v>71</v>
      </c>
      <c r="AG263" s="5">
        <v>39</v>
      </c>
      <c r="AH263" s="6">
        <v>7168600</v>
      </c>
      <c r="AI263" s="6">
        <v>42018</v>
      </c>
      <c r="AJ263" s="6">
        <f t="shared" si="30"/>
        <v>-404</v>
      </c>
    </row>
    <row r="264" spans="1:36" x14ac:dyDescent="0.25">
      <c r="A264" s="5">
        <v>170217</v>
      </c>
      <c r="B264" s="5" t="s">
        <v>236</v>
      </c>
      <c r="C264" s="5" t="s">
        <v>219</v>
      </c>
      <c r="D264" s="5" t="s">
        <v>27</v>
      </c>
      <c r="E264" s="5">
        <v>21904</v>
      </c>
      <c r="F264" s="5">
        <v>53</v>
      </c>
      <c r="G264" s="5">
        <v>11</v>
      </c>
      <c r="H264" s="10">
        <f t="shared" si="31"/>
        <v>0.20754716981132076</v>
      </c>
      <c r="I264" s="5">
        <v>18</v>
      </c>
      <c r="J264" s="10">
        <f t="shared" si="32"/>
        <v>0.33962264150943394</v>
      </c>
      <c r="K264" s="9">
        <f t="shared" si="33"/>
        <v>29</v>
      </c>
      <c r="L264" s="10">
        <f t="shared" si="34"/>
        <v>0.54716981132075471</v>
      </c>
      <c r="M264" s="12">
        <v>0.55000000000000004</v>
      </c>
      <c r="N264" s="5">
        <v>57</v>
      </c>
      <c r="O264" s="19">
        <f t="shared" si="28"/>
        <v>4</v>
      </c>
      <c r="P264" s="10">
        <f t="shared" si="29"/>
        <v>7.5471698113207544E-2</v>
      </c>
      <c r="Q264" s="5">
        <v>0.82</v>
      </c>
      <c r="R264" s="5">
        <v>1</v>
      </c>
      <c r="S264" s="5">
        <v>10</v>
      </c>
      <c r="T264" s="5">
        <v>0</v>
      </c>
      <c r="U264" s="5">
        <v>11</v>
      </c>
      <c r="V264" s="5">
        <v>18</v>
      </c>
      <c r="W264" s="5">
        <v>0</v>
      </c>
      <c r="X264" s="5">
        <v>0</v>
      </c>
      <c r="Y264" s="5">
        <v>0</v>
      </c>
      <c r="Z264" s="5">
        <v>0</v>
      </c>
      <c r="AA264" s="5">
        <v>61</v>
      </c>
      <c r="AB264" s="6">
        <v>417339.45</v>
      </c>
      <c r="AC264" s="5">
        <v>57</v>
      </c>
      <c r="AD264" s="6">
        <v>15970400</v>
      </c>
      <c r="AE264" s="6">
        <v>118587</v>
      </c>
      <c r="AF264" s="5">
        <v>53</v>
      </c>
      <c r="AG264" s="5">
        <v>29</v>
      </c>
      <c r="AH264" s="6">
        <v>15255300</v>
      </c>
      <c r="AI264" s="6">
        <v>105636</v>
      </c>
      <c r="AJ264" s="6">
        <f t="shared" si="30"/>
        <v>-12951</v>
      </c>
    </row>
    <row r="265" spans="1:36" x14ac:dyDescent="0.25">
      <c r="A265" s="5">
        <v>170593</v>
      </c>
      <c r="B265" s="5" t="s">
        <v>574</v>
      </c>
      <c r="C265" s="5" t="s">
        <v>563</v>
      </c>
      <c r="D265" s="5" t="s">
        <v>27</v>
      </c>
      <c r="E265" s="5">
        <v>959</v>
      </c>
      <c r="F265" s="5">
        <v>11</v>
      </c>
      <c r="G265" s="5">
        <v>2</v>
      </c>
      <c r="H265" s="10">
        <f t="shared" si="31"/>
        <v>0.18181818181818182</v>
      </c>
      <c r="I265" s="5">
        <v>4</v>
      </c>
      <c r="J265" s="10">
        <f t="shared" si="32"/>
        <v>0.36363636363636365</v>
      </c>
      <c r="K265" s="9">
        <f t="shared" si="33"/>
        <v>6</v>
      </c>
      <c r="L265" s="10">
        <f t="shared" si="34"/>
        <v>0.54545454545454541</v>
      </c>
      <c r="M265" s="12">
        <v>0.55000000000000004</v>
      </c>
      <c r="N265" s="5">
        <v>6</v>
      </c>
      <c r="O265" s="19">
        <f t="shared" si="28"/>
        <v>-5</v>
      </c>
      <c r="P265" s="10">
        <f t="shared" si="29"/>
        <v>-0.45454545454545453</v>
      </c>
      <c r="Q265" s="5">
        <v>4.17</v>
      </c>
      <c r="R265" s="5">
        <v>1</v>
      </c>
      <c r="S265" s="5">
        <v>1</v>
      </c>
      <c r="T265" s="5">
        <v>0</v>
      </c>
      <c r="U265" s="5">
        <v>2</v>
      </c>
      <c r="V265" s="5">
        <v>4</v>
      </c>
      <c r="W265" s="5">
        <v>0</v>
      </c>
      <c r="X265" s="5">
        <v>0</v>
      </c>
      <c r="Y265" s="5">
        <v>0</v>
      </c>
      <c r="Z265" s="5">
        <v>0</v>
      </c>
      <c r="AA265" s="5">
        <v>5</v>
      </c>
      <c r="AB265" s="6">
        <v>27657.599999999999</v>
      </c>
      <c r="AC265" s="5">
        <v>6</v>
      </c>
      <c r="AD265" s="6">
        <v>1174800</v>
      </c>
      <c r="AE265" s="6">
        <v>6727</v>
      </c>
      <c r="AF265" s="5">
        <v>11</v>
      </c>
      <c r="AG265" s="5">
        <v>6</v>
      </c>
      <c r="AH265" s="6">
        <v>1930300</v>
      </c>
      <c r="AI265" s="6">
        <v>12279</v>
      </c>
      <c r="AJ265" s="6">
        <f t="shared" si="30"/>
        <v>5552</v>
      </c>
    </row>
    <row r="266" spans="1:36" x14ac:dyDescent="0.25">
      <c r="A266" s="5">
        <v>170687</v>
      </c>
      <c r="B266" s="5" t="s">
        <v>656</v>
      </c>
      <c r="C266" s="5" t="s">
        <v>657</v>
      </c>
      <c r="D266" s="5" t="s">
        <v>27</v>
      </c>
      <c r="E266" s="5">
        <v>19970</v>
      </c>
      <c r="F266" s="5">
        <v>215</v>
      </c>
      <c r="G266" s="5">
        <v>25</v>
      </c>
      <c r="H266" s="10">
        <f t="shared" si="31"/>
        <v>0.11627906976744186</v>
      </c>
      <c r="I266" s="5">
        <v>92</v>
      </c>
      <c r="J266" s="10">
        <f t="shared" si="32"/>
        <v>0.42790697674418604</v>
      </c>
      <c r="K266" s="9">
        <f t="shared" si="33"/>
        <v>117</v>
      </c>
      <c r="L266" s="10">
        <f t="shared" si="34"/>
        <v>0.54418604651162794</v>
      </c>
      <c r="M266" s="12">
        <v>0.54</v>
      </c>
      <c r="N266" s="5">
        <v>222</v>
      </c>
      <c r="O266" s="19">
        <f t="shared" si="28"/>
        <v>7</v>
      </c>
      <c r="P266" s="10">
        <f t="shared" si="29"/>
        <v>3.255813953488372E-2</v>
      </c>
      <c r="Q266" s="5">
        <v>4.6100000000000003</v>
      </c>
      <c r="R266" s="5">
        <v>10</v>
      </c>
      <c r="S266" s="5">
        <v>15</v>
      </c>
      <c r="T266" s="5">
        <v>0</v>
      </c>
      <c r="U266" s="5">
        <v>25</v>
      </c>
      <c r="V266" s="5">
        <v>92</v>
      </c>
      <c r="W266" s="5">
        <v>0</v>
      </c>
      <c r="X266" s="5">
        <v>0</v>
      </c>
      <c r="Y266" s="5">
        <v>0</v>
      </c>
      <c r="Z266" s="5">
        <v>0</v>
      </c>
      <c r="AA266" s="5">
        <v>160</v>
      </c>
      <c r="AB266" s="6">
        <v>1156895.55</v>
      </c>
      <c r="AC266" s="5">
        <v>222</v>
      </c>
      <c r="AD266" s="6">
        <v>37606300</v>
      </c>
      <c r="AE266" s="6">
        <v>159446</v>
      </c>
      <c r="AF266" s="5">
        <v>215</v>
      </c>
      <c r="AG266" s="5">
        <v>117</v>
      </c>
      <c r="AH266" s="6">
        <v>35546500</v>
      </c>
      <c r="AI266" s="6">
        <v>139999</v>
      </c>
      <c r="AJ266" s="6">
        <f t="shared" si="30"/>
        <v>-19447</v>
      </c>
    </row>
    <row r="267" spans="1:36" x14ac:dyDescent="0.25">
      <c r="A267" s="5">
        <v>170054</v>
      </c>
      <c r="B267" s="5" t="s">
        <v>82</v>
      </c>
      <c r="C267" s="5" t="s">
        <v>83</v>
      </c>
      <c r="D267" s="5" t="s">
        <v>27</v>
      </c>
      <c r="E267" s="5">
        <v>104874</v>
      </c>
      <c r="F267" s="5">
        <v>700</v>
      </c>
      <c r="G267" s="5">
        <v>48</v>
      </c>
      <c r="H267" s="10">
        <f t="shared" si="31"/>
        <v>6.8571428571428575E-2</v>
      </c>
      <c r="I267" s="5">
        <v>331</v>
      </c>
      <c r="J267" s="10">
        <f t="shared" si="32"/>
        <v>0.47285714285714286</v>
      </c>
      <c r="K267" s="9">
        <f t="shared" si="33"/>
        <v>379</v>
      </c>
      <c r="L267" s="10">
        <f t="shared" si="34"/>
        <v>0.54142857142857148</v>
      </c>
      <c r="M267" s="12">
        <v>0.54</v>
      </c>
      <c r="N267" s="5">
        <v>690</v>
      </c>
      <c r="O267" s="19">
        <f t="shared" si="28"/>
        <v>-10</v>
      </c>
      <c r="P267" s="10">
        <f t="shared" si="29"/>
        <v>-1.4285714285714285E-2</v>
      </c>
      <c r="Q267" s="5">
        <v>3.16</v>
      </c>
      <c r="R267" s="5">
        <v>31</v>
      </c>
      <c r="S267" s="5">
        <v>14</v>
      </c>
      <c r="T267" s="5">
        <v>3</v>
      </c>
      <c r="U267" s="5">
        <v>48</v>
      </c>
      <c r="V267" s="5">
        <v>314</v>
      </c>
      <c r="W267" s="5">
        <v>8</v>
      </c>
      <c r="X267" s="5">
        <v>7</v>
      </c>
      <c r="Y267" s="5">
        <v>0</v>
      </c>
      <c r="Z267" s="5">
        <v>2</v>
      </c>
      <c r="AA267" s="5">
        <v>785</v>
      </c>
      <c r="AB267" s="6">
        <v>8690482.1600000001</v>
      </c>
      <c r="AC267" s="5">
        <v>690</v>
      </c>
      <c r="AD267" s="6">
        <v>120299300</v>
      </c>
      <c r="AE267" s="6">
        <v>757766</v>
      </c>
      <c r="AF267" s="5">
        <v>700</v>
      </c>
      <c r="AG267" s="5">
        <v>379</v>
      </c>
      <c r="AH267" s="6">
        <v>123964200</v>
      </c>
      <c r="AI267" s="6">
        <v>743838</v>
      </c>
      <c r="AJ267" s="6">
        <f t="shared" si="30"/>
        <v>-13928</v>
      </c>
    </row>
    <row r="268" spans="1:36" x14ac:dyDescent="0.25">
      <c r="A268" s="5">
        <v>170400</v>
      </c>
      <c r="B268" s="5" t="s">
        <v>395</v>
      </c>
      <c r="C268" s="5" t="s">
        <v>396</v>
      </c>
      <c r="D268" s="5" t="s">
        <v>27</v>
      </c>
      <c r="E268" s="5">
        <v>32077</v>
      </c>
      <c r="F268" s="5">
        <v>98</v>
      </c>
      <c r="G268" s="5">
        <v>17</v>
      </c>
      <c r="H268" s="10">
        <f t="shared" si="31"/>
        <v>0.17346938775510204</v>
      </c>
      <c r="I268" s="5">
        <v>36</v>
      </c>
      <c r="J268" s="10">
        <f t="shared" si="32"/>
        <v>0.36734693877551022</v>
      </c>
      <c r="K268" s="9">
        <f t="shared" si="33"/>
        <v>53</v>
      </c>
      <c r="L268" s="10">
        <f t="shared" si="34"/>
        <v>0.54081632653061229</v>
      </c>
      <c r="M268" s="12">
        <v>0.54</v>
      </c>
      <c r="N268" s="5">
        <v>107</v>
      </c>
      <c r="O268" s="19">
        <f t="shared" si="28"/>
        <v>9</v>
      </c>
      <c r="P268" s="10">
        <f t="shared" si="29"/>
        <v>9.1836734693877556E-2</v>
      </c>
      <c r="Q268" s="5">
        <v>1.1200000000000001</v>
      </c>
      <c r="R268" s="5">
        <v>9</v>
      </c>
      <c r="S268" s="5">
        <v>6</v>
      </c>
      <c r="T268" s="5">
        <v>2</v>
      </c>
      <c r="U268" s="5">
        <v>17</v>
      </c>
      <c r="V268" s="5">
        <v>35</v>
      </c>
      <c r="W268" s="5">
        <v>0</v>
      </c>
      <c r="X268" s="5">
        <v>1</v>
      </c>
      <c r="Y268" s="5">
        <v>0</v>
      </c>
      <c r="Z268" s="5">
        <v>0</v>
      </c>
      <c r="AA268" s="5">
        <v>128</v>
      </c>
      <c r="AB268" s="6">
        <v>2718204.21</v>
      </c>
      <c r="AC268" s="5">
        <v>107</v>
      </c>
      <c r="AD268" s="6">
        <v>16181700</v>
      </c>
      <c r="AE268" s="6">
        <v>90145</v>
      </c>
      <c r="AF268" s="5">
        <v>98</v>
      </c>
      <c r="AG268" s="5">
        <v>53</v>
      </c>
      <c r="AH268" s="6">
        <v>15566600</v>
      </c>
      <c r="AI268" s="6">
        <v>75869</v>
      </c>
      <c r="AJ268" s="6">
        <f t="shared" si="30"/>
        <v>-14276</v>
      </c>
    </row>
    <row r="269" spans="1:36" x14ac:dyDescent="0.25">
      <c r="A269" s="5">
        <v>170925</v>
      </c>
      <c r="B269" s="5" t="s">
        <v>790</v>
      </c>
      <c r="C269" s="5" t="s">
        <v>582</v>
      </c>
      <c r="D269" s="5" t="s">
        <v>27</v>
      </c>
      <c r="E269" s="5">
        <v>1503</v>
      </c>
      <c r="F269" s="5">
        <v>13</v>
      </c>
      <c r="G269" s="5">
        <v>0</v>
      </c>
      <c r="H269" s="10">
        <f t="shared" si="31"/>
        <v>0</v>
      </c>
      <c r="I269" s="5">
        <v>7</v>
      </c>
      <c r="J269" s="10">
        <f t="shared" si="32"/>
        <v>0.53846153846153844</v>
      </c>
      <c r="K269" s="9">
        <f t="shared" si="33"/>
        <v>7</v>
      </c>
      <c r="L269" s="10">
        <f t="shared" si="34"/>
        <v>0.53846153846153844</v>
      </c>
      <c r="M269" s="12">
        <v>0.54</v>
      </c>
      <c r="N269" s="5">
        <v>12</v>
      </c>
      <c r="O269" s="19">
        <f t="shared" si="28"/>
        <v>-1</v>
      </c>
      <c r="P269" s="10">
        <f t="shared" si="29"/>
        <v>-7.6923076923076927E-2</v>
      </c>
      <c r="Q269" s="5">
        <v>4.66</v>
      </c>
      <c r="R269" s="5">
        <v>0</v>
      </c>
      <c r="S269" s="5">
        <v>0</v>
      </c>
      <c r="T269" s="5">
        <v>0</v>
      </c>
      <c r="U269" s="5">
        <v>0</v>
      </c>
      <c r="V269" s="5">
        <v>7</v>
      </c>
      <c r="W269" s="5">
        <v>0</v>
      </c>
      <c r="X269" s="5">
        <v>0</v>
      </c>
      <c r="Y269" s="5">
        <v>0</v>
      </c>
      <c r="Z269" s="5">
        <v>0</v>
      </c>
      <c r="AA269" s="5">
        <v>8</v>
      </c>
      <c r="AB269" s="6">
        <v>54526.84</v>
      </c>
      <c r="AC269" s="5">
        <v>12</v>
      </c>
      <c r="AD269" s="6">
        <v>2187700</v>
      </c>
      <c r="AE269" s="6">
        <v>12632</v>
      </c>
      <c r="AF269" s="5">
        <v>13</v>
      </c>
      <c r="AG269" s="5">
        <v>7</v>
      </c>
      <c r="AH269" s="6">
        <v>2451300</v>
      </c>
      <c r="AI269" s="6">
        <v>14616</v>
      </c>
      <c r="AJ269" s="6">
        <f t="shared" si="30"/>
        <v>1984</v>
      </c>
    </row>
    <row r="270" spans="1:36" x14ac:dyDescent="0.25">
      <c r="A270" s="5">
        <v>170312</v>
      </c>
      <c r="B270" s="5" t="s">
        <v>315</v>
      </c>
      <c r="C270" s="5" t="s">
        <v>316</v>
      </c>
      <c r="D270" s="5" t="s">
        <v>27</v>
      </c>
      <c r="E270" s="5">
        <v>12384</v>
      </c>
      <c r="F270" s="5">
        <v>106</v>
      </c>
      <c r="G270" s="5">
        <v>31</v>
      </c>
      <c r="H270" s="10">
        <f t="shared" si="31"/>
        <v>0.29245283018867924</v>
      </c>
      <c r="I270" s="5">
        <v>26</v>
      </c>
      <c r="J270" s="10">
        <f t="shared" si="32"/>
        <v>0.24528301886792453</v>
      </c>
      <c r="K270" s="9">
        <f t="shared" si="33"/>
        <v>57</v>
      </c>
      <c r="L270" s="10">
        <f t="shared" si="34"/>
        <v>0.53773584905660377</v>
      </c>
      <c r="M270" s="12">
        <v>0.54</v>
      </c>
      <c r="N270" s="5">
        <v>103</v>
      </c>
      <c r="O270" s="19">
        <f t="shared" si="28"/>
        <v>-3</v>
      </c>
      <c r="P270" s="10">
        <f t="shared" si="29"/>
        <v>-2.8301886792452831E-2</v>
      </c>
      <c r="Q270" s="5">
        <v>2.1</v>
      </c>
      <c r="R270" s="5">
        <v>24</v>
      </c>
      <c r="S270" s="5">
        <v>4</v>
      </c>
      <c r="T270" s="5">
        <v>3</v>
      </c>
      <c r="U270" s="5">
        <v>31</v>
      </c>
      <c r="V270" s="5">
        <v>23</v>
      </c>
      <c r="W270" s="5">
        <v>1</v>
      </c>
      <c r="X270" s="5">
        <v>0</v>
      </c>
      <c r="Y270" s="5">
        <v>0</v>
      </c>
      <c r="Z270" s="5">
        <v>2</v>
      </c>
      <c r="AA270" s="5">
        <v>1728</v>
      </c>
      <c r="AB270" s="6">
        <v>15262369.050000001</v>
      </c>
      <c r="AC270" s="5">
        <v>103</v>
      </c>
      <c r="AD270" s="6">
        <v>9073900</v>
      </c>
      <c r="AE270" s="6">
        <v>68483</v>
      </c>
      <c r="AF270" s="5">
        <v>106</v>
      </c>
      <c r="AG270" s="5">
        <v>57</v>
      </c>
      <c r="AH270" s="6">
        <v>8772200</v>
      </c>
      <c r="AI270" s="6">
        <v>67004</v>
      </c>
      <c r="AJ270" s="6">
        <f t="shared" si="30"/>
        <v>-1479</v>
      </c>
    </row>
    <row r="271" spans="1:36" x14ac:dyDescent="0.25">
      <c r="A271" s="5">
        <v>170719</v>
      </c>
      <c r="B271" s="5" t="s">
        <v>689</v>
      </c>
      <c r="C271" s="5" t="s">
        <v>686</v>
      </c>
      <c r="D271" s="5" t="s">
        <v>27</v>
      </c>
      <c r="E271" s="5">
        <v>17193</v>
      </c>
      <c r="F271" s="5">
        <v>159</v>
      </c>
      <c r="G271" s="5">
        <v>17</v>
      </c>
      <c r="H271" s="10">
        <f t="shared" si="31"/>
        <v>0.1069182389937107</v>
      </c>
      <c r="I271" s="5">
        <v>68</v>
      </c>
      <c r="J271" s="10">
        <f t="shared" si="32"/>
        <v>0.42767295597484278</v>
      </c>
      <c r="K271" s="9">
        <f t="shared" si="33"/>
        <v>85</v>
      </c>
      <c r="L271" s="10">
        <f t="shared" si="34"/>
        <v>0.53459119496855345</v>
      </c>
      <c r="M271" s="12">
        <v>0.53</v>
      </c>
      <c r="N271" s="5">
        <v>148</v>
      </c>
      <c r="O271" s="19">
        <f t="shared" si="28"/>
        <v>-11</v>
      </c>
      <c r="P271" s="10">
        <f t="shared" si="29"/>
        <v>-6.9182389937106917E-2</v>
      </c>
      <c r="Q271" s="5">
        <v>3.96</v>
      </c>
      <c r="R271" s="5">
        <v>15</v>
      </c>
      <c r="S271" s="5">
        <v>2</v>
      </c>
      <c r="T271" s="5">
        <v>0</v>
      </c>
      <c r="U271" s="5">
        <v>17</v>
      </c>
      <c r="V271" s="5">
        <v>68</v>
      </c>
      <c r="W271" s="5">
        <v>0</v>
      </c>
      <c r="X271" s="5">
        <v>0</v>
      </c>
      <c r="Y271" s="5">
        <v>0</v>
      </c>
      <c r="Z271" s="5">
        <v>0</v>
      </c>
      <c r="AA271" s="5">
        <v>177</v>
      </c>
      <c r="AB271" s="6">
        <v>1611976.96</v>
      </c>
      <c r="AC271" s="5">
        <v>148</v>
      </c>
      <c r="AD271" s="6">
        <v>18286300</v>
      </c>
      <c r="AE271" s="6">
        <v>99152</v>
      </c>
      <c r="AF271" s="5">
        <v>159</v>
      </c>
      <c r="AG271" s="5">
        <v>85</v>
      </c>
      <c r="AH271" s="6">
        <v>19119700</v>
      </c>
      <c r="AI271" s="6">
        <v>97006</v>
      </c>
      <c r="AJ271" s="6">
        <f t="shared" si="30"/>
        <v>-2146</v>
      </c>
    </row>
    <row r="272" spans="1:36" x14ac:dyDescent="0.25">
      <c r="A272" s="5">
        <v>170428</v>
      </c>
      <c r="B272" s="5" t="s">
        <v>421</v>
      </c>
      <c r="C272" s="5" t="s">
        <v>420</v>
      </c>
      <c r="D272" s="5" t="s">
        <v>27</v>
      </c>
      <c r="E272" s="5">
        <v>14504</v>
      </c>
      <c r="F272" s="5">
        <v>15</v>
      </c>
      <c r="G272" s="5">
        <v>0</v>
      </c>
      <c r="H272" s="10">
        <f t="shared" si="31"/>
        <v>0</v>
      </c>
      <c r="I272" s="5">
        <v>8</v>
      </c>
      <c r="J272" s="10">
        <f t="shared" si="32"/>
        <v>0.53333333333333333</v>
      </c>
      <c r="K272" s="9">
        <f t="shared" si="33"/>
        <v>8</v>
      </c>
      <c r="L272" s="10">
        <f t="shared" si="34"/>
        <v>0.53333333333333333</v>
      </c>
      <c r="M272" s="12">
        <v>0.53</v>
      </c>
      <c r="N272" s="5">
        <v>15</v>
      </c>
      <c r="O272" s="19">
        <f t="shared" si="28"/>
        <v>0</v>
      </c>
      <c r="P272" s="10">
        <f t="shared" si="29"/>
        <v>0</v>
      </c>
      <c r="Q272" s="5">
        <v>0.55000000000000004</v>
      </c>
      <c r="R272" s="5">
        <v>0</v>
      </c>
      <c r="S272" s="5">
        <v>0</v>
      </c>
      <c r="T272" s="5">
        <v>0</v>
      </c>
      <c r="U272" s="5">
        <v>0</v>
      </c>
      <c r="V272" s="5">
        <v>8</v>
      </c>
      <c r="W272" s="5">
        <v>0</v>
      </c>
      <c r="X272" s="5">
        <v>0</v>
      </c>
      <c r="Y272" s="5">
        <v>0</v>
      </c>
      <c r="Z272" s="5">
        <v>0</v>
      </c>
      <c r="AA272" s="5">
        <v>29</v>
      </c>
      <c r="AB272" s="6">
        <v>72096.55</v>
      </c>
      <c r="AC272" s="5">
        <v>15</v>
      </c>
      <c r="AD272" s="6">
        <v>2029800</v>
      </c>
      <c r="AE272" s="6">
        <v>14269</v>
      </c>
      <c r="AF272" s="5">
        <v>15</v>
      </c>
      <c r="AG272" s="5">
        <v>8</v>
      </c>
      <c r="AH272" s="6">
        <v>2340500</v>
      </c>
      <c r="AI272" s="6">
        <v>12736</v>
      </c>
      <c r="AJ272" s="6">
        <f t="shared" si="30"/>
        <v>-1533</v>
      </c>
    </row>
    <row r="273" spans="1:36" x14ac:dyDescent="0.25">
      <c r="A273" s="5">
        <v>170691</v>
      </c>
      <c r="B273" s="5" t="s">
        <v>661</v>
      </c>
      <c r="C273" s="5" t="s">
        <v>657</v>
      </c>
      <c r="D273" s="5" t="s">
        <v>27</v>
      </c>
      <c r="E273" s="5">
        <v>4188</v>
      </c>
      <c r="F273" s="5">
        <v>15</v>
      </c>
      <c r="G273" s="5">
        <v>3</v>
      </c>
      <c r="H273" s="10">
        <f t="shared" si="31"/>
        <v>0.2</v>
      </c>
      <c r="I273" s="5">
        <v>5</v>
      </c>
      <c r="J273" s="10">
        <f t="shared" si="32"/>
        <v>0.33333333333333331</v>
      </c>
      <c r="K273" s="9">
        <f t="shared" si="33"/>
        <v>8</v>
      </c>
      <c r="L273" s="10">
        <f t="shared" si="34"/>
        <v>0.53333333333333333</v>
      </c>
      <c r="M273" s="12">
        <v>0.53</v>
      </c>
      <c r="N273" s="5">
        <v>14</v>
      </c>
      <c r="O273" s="19">
        <f t="shared" si="28"/>
        <v>-1</v>
      </c>
      <c r="P273" s="10">
        <f t="shared" si="29"/>
        <v>-6.6666666666666666E-2</v>
      </c>
      <c r="Q273" s="5">
        <v>1.19</v>
      </c>
      <c r="R273" s="5">
        <v>1</v>
      </c>
      <c r="S273" s="5">
        <v>2</v>
      </c>
      <c r="T273" s="5">
        <v>0</v>
      </c>
      <c r="U273" s="5">
        <v>3</v>
      </c>
      <c r="V273" s="5">
        <v>5</v>
      </c>
      <c r="W273" s="5">
        <v>0</v>
      </c>
      <c r="X273" s="5">
        <v>0</v>
      </c>
      <c r="Y273" s="5">
        <v>0</v>
      </c>
      <c r="Z273" s="5">
        <v>0</v>
      </c>
      <c r="AA273" s="5">
        <v>14</v>
      </c>
      <c r="AB273" s="6">
        <v>158900.64000000001</v>
      </c>
      <c r="AC273" s="5">
        <v>14</v>
      </c>
      <c r="AD273" s="6">
        <v>1776200</v>
      </c>
      <c r="AE273" s="6">
        <v>10399</v>
      </c>
      <c r="AF273" s="5">
        <v>15</v>
      </c>
      <c r="AG273" s="5">
        <v>8</v>
      </c>
      <c r="AH273" s="6">
        <v>2095300</v>
      </c>
      <c r="AI273" s="6">
        <v>10285</v>
      </c>
      <c r="AJ273" s="6">
        <f t="shared" si="30"/>
        <v>-114</v>
      </c>
    </row>
    <row r="274" spans="1:36" x14ac:dyDescent="0.25">
      <c r="A274" s="5">
        <v>170327</v>
      </c>
      <c r="B274" s="5" t="s">
        <v>329</v>
      </c>
      <c r="C274" s="5" t="s">
        <v>325</v>
      </c>
      <c r="D274" s="5" t="s">
        <v>27</v>
      </c>
      <c r="E274" s="5">
        <v>5563</v>
      </c>
      <c r="F274" s="5">
        <v>17</v>
      </c>
      <c r="G274" s="5">
        <v>1</v>
      </c>
      <c r="H274" s="10">
        <f t="shared" si="31"/>
        <v>5.8823529411764705E-2</v>
      </c>
      <c r="I274" s="5">
        <v>8</v>
      </c>
      <c r="J274" s="10">
        <f t="shared" si="32"/>
        <v>0.47058823529411764</v>
      </c>
      <c r="K274" s="9">
        <f t="shared" si="33"/>
        <v>9</v>
      </c>
      <c r="L274" s="10">
        <f t="shared" si="34"/>
        <v>0.52941176470588236</v>
      </c>
      <c r="M274" s="12">
        <v>0.53</v>
      </c>
      <c r="N274" s="5">
        <v>14</v>
      </c>
      <c r="O274" s="19">
        <f t="shared" si="28"/>
        <v>-3</v>
      </c>
      <c r="P274" s="10">
        <f t="shared" si="29"/>
        <v>-0.17647058823529413</v>
      </c>
      <c r="Q274" s="5">
        <v>1.44</v>
      </c>
      <c r="R274" s="5">
        <v>0</v>
      </c>
      <c r="S274" s="5">
        <v>1</v>
      </c>
      <c r="T274" s="5">
        <v>0</v>
      </c>
      <c r="U274" s="5">
        <v>1</v>
      </c>
      <c r="V274" s="5">
        <v>8</v>
      </c>
      <c r="W274" s="5">
        <v>0</v>
      </c>
      <c r="X274" s="5">
        <v>0</v>
      </c>
      <c r="Y274" s="5">
        <v>0</v>
      </c>
      <c r="Z274" s="5">
        <v>0</v>
      </c>
      <c r="AA274" s="5">
        <v>8</v>
      </c>
      <c r="AB274" s="6">
        <v>28331.24</v>
      </c>
      <c r="AC274" s="5">
        <v>14</v>
      </c>
      <c r="AD274" s="6">
        <v>2685800</v>
      </c>
      <c r="AE274" s="6">
        <v>13508</v>
      </c>
      <c r="AF274" s="5">
        <v>17</v>
      </c>
      <c r="AG274" s="5">
        <v>9</v>
      </c>
      <c r="AH274" s="6">
        <v>3365600</v>
      </c>
      <c r="AI274" s="6">
        <v>13395</v>
      </c>
      <c r="AJ274" s="6">
        <f t="shared" si="30"/>
        <v>-113</v>
      </c>
    </row>
    <row r="275" spans="1:36" x14ac:dyDescent="0.25">
      <c r="A275" s="5">
        <v>170752</v>
      </c>
      <c r="B275" s="5" t="s">
        <v>718</v>
      </c>
      <c r="C275" s="5" t="s">
        <v>719</v>
      </c>
      <c r="D275" s="5" t="s">
        <v>27</v>
      </c>
      <c r="E275" s="5">
        <v>1704</v>
      </c>
      <c r="F275" s="5">
        <v>53</v>
      </c>
      <c r="G275" s="5">
        <v>9</v>
      </c>
      <c r="H275" s="10">
        <f t="shared" si="31"/>
        <v>0.16981132075471697</v>
      </c>
      <c r="I275" s="5">
        <v>19</v>
      </c>
      <c r="J275" s="10">
        <f t="shared" si="32"/>
        <v>0.35849056603773582</v>
      </c>
      <c r="K275" s="9">
        <f t="shared" si="33"/>
        <v>28</v>
      </c>
      <c r="L275" s="10">
        <f t="shared" si="34"/>
        <v>0.52830188679245282</v>
      </c>
      <c r="M275" s="12">
        <v>0.53</v>
      </c>
      <c r="N275" s="5">
        <v>47</v>
      </c>
      <c r="O275" s="19">
        <f t="shared" si="28"/>
        <v>-6</v>
      </c>
      <c r="P275" s="10">
        <f t="shared" si="29"/>
        <v>-0.11320754716981132</v>
      </c>
      <c r="Q275" s="5">
        <v>11.15</v>
      </c>
      <c r="R275" s="5">
        <v>3</v>
      </c>
      <c r="S275" s="5">
        <v>2</v>
      </c>
      <c r="T275" s="5">
        <v>4</v>
      </c>
      <c r="U275" s="5">
        <v>9</v>
      </c>
      <c r="V275" s="5">
        <v>19</v>
      </c>
      <c r="W275" s="5">
        <v>0</v>
      </c>
      <c r="X275" s="5">
        <v>0</v>
      </c>
      <c r="Y275" s="5">
        <v>0</v>
      </c>
      <c r="Z275" s="5">
        <v>0</v>
      </c>
      <c r="AA275" s="5">
        <v>279</v>
      </c>
      <c r="AB275" s="6">
        <v>2625704.35</v>
      </c>
      <c r="AC275" s="5">
        <v>47</v>
      </c>
      <c r="AD275" s="6">
        <v>5854500</v>
      </c>
      <c r="AE275" s="6">
        <v>28143</v>
      </c>
      <c r="AF275" s="5">
        <v>53</v>
      </c>
      <c r="AG275" s="5">
        <v>28</v>
      </c>
      <c r="AH275" s="6">
        <v>7083900</v>
      </c>
      <c r="AI275" s="6">
        <v>34601</v>
      </c>
      <c r="AJ275" s="6">
        <f t="shared" si="30"/>
        <v>6458</v>
      </c>
    </row>
    <row r="276" spans="1:36" x14ac:dyDescent="0.25">
      <c r="A276" s="5">
        <v>171022</v>
      </c>
      <c r="B276" s="5" t="s">
        <v>842</v>
      </c>
      <c r="C276" s="5" t="s">
        <v>356</v>
      </c>
      <c r="D276" s="5" t="s">
        <v>27</v>
      </c>
      <c r="E276" s="5">
        <v>13638</v>
      </c>
      <c r="F276" s="5">
        <v>36</v>
      </c>
      <c r="G276" s="5">
        <v>2</v>
      </c>
      <c r="H276" s="10">
        <f t="shared" si="31"/>
        <v>5.5555555555555552E-2</v>
      </c>
      <c r="I276" s="5">
        <v>17</v>
      </c>
      <c r="J276" s="10">
        <f t="shared" si="32"/>
        <v>0.47222222222222221</v>
      </c>
      <c r="K276" s="9">
        <f t="shared" si="33"/>
        <v>19</v>
      </c>
      <c r="L276" s="10">
        <f t="shared" si="34"/>
        <v>0.52777777777777779</v>
      </c>
      <c r="M276" s="12">
        <v>0.53</v>
      </c>
      <c r="N276" s="5">
        <v>53</v>
      </c>
      <c r="O276" s="19">
        <f t="shared" si="28"/>
        <v>17</v>
      </c>
      <c r="P276" s="10">
        <f t="shared" si="29"/>
        <v>0.47222222222222221</v>
      </c>
      <c r="Q276" s="5">
        <v>1.25</v>
      </c>
      <c r="R276" s="5">
        <v>2</v>
      </c>
      <c r="S276" s="5">
        <v>0</v>
      </c>
      <c r="T276" s="5">
        <v>0</v>
      </c>
      <c r="U276" s="5">
        <v>2</v>
      </c>
      <c r="V276" s="5">
        <v>17</v>
      </c>
      <c r="W276" s="5">
        <v>0</v>
      </c>
      <c r="X276" s="5">
        <v>0</v>
      </c>
      <c r="Y276" s="5">
        <v>0</v>
      </c>
      <c r="Z276" s="5">
        <v>0</v>
      </c>
      <c r="AA276" s="5">
        <v>13</v>
      </c>
      <c r="AB276" s="6">
        <v>89453.55</v>
      </c>
      <c r="AC276" s="5">
        <v>53</v>
      </c>
      <c r="AD276" s="6">
        <v>10859400</v>
      </c>
      <c r="AE276" s="6">
        <v>46202</v>
      </c>
      <c r="AF276" s="5">
        <v>36</v>
      </c>
      <c r="AG276" s="5">
        <v>19</v>
      </c>
      <c r="AH276" s="6">
        <v>7386000</v>
      </c>
      <c r="AI276" s="6">
        <v>36757</v>
      </c>
      <c r="AJ276" s="6">
        <f t="shared" si="30"/>
        <v>-9445</v>
      </c>
    </row>
    <row r="277" spans="1:36" x14ac:dyDescent="0.25">
      <c r="A277" s="5">
        <v>170155</v>
      </c>
      <c r="B277" s="5" t="s">
        <v>176</v>
      </c>
      <c r="C277" s="5" t="s">
        <v>83</v>
      </c>
      <c r="D277" s="5" t="s">
        <v>27</v>
      </c>
      <c r="E277" s="5">
        <v>24099</v>
      </c>
      <c r="F277" s="5">
        <v>556</v>
      </c>
      <c r="G277" s="5">
        <v>5</v>
      </c>
      <c r="H277" s="10">
        <f t="shared" si="31"/>
        <v>8.9928057553956831E-3</v>
      </c>
      <c r="I277" s="5">
        <v>288</v>
      </c>
      <c r="J277" s="10">
        <f t="shared" si="32"/>
        <v>0.51798561151079137</v>
      </c>
      <c r="K277" s="9">
        <f t="shared" si="33"/>
        <v>293</v>
      </c>
      <c r="L277" s="10">
        <f t="shared" si="34"/>
        <v>0.5269784172661871</v>
      </c>
      <c r="M277" s="12">
        <v>0.53</v>
      </c>
      <c r="N277" s="5">
        <v>568</v>
      </c>
      <c r="O277" s="19">
        <f t="shared" si="28"/>
        <v>12</v>
      </c>
      <c r="P277" s="10">
        <f t="shared" si="29"/>
        <v>2.1582733812949641E-2</v>
      </c>
      <c r="Q277" s="5">
        <v>11.95</v>
      </c>
      <c r="R277" s="5">
        <v>1</v>
      </c>
      <c r="S277" s="5">
        <v>4</v>
      </c>
      <c r="T277" s="5">
        <v>0</v>
      </c>
      <c r="U277" s="5">
        <v>5</v>
      </c>
      <c r="V277" s="5">
        <v>10</v>
      </c>
      <c r="W277" s="5">
        <v>0</v>
      </c>
      <c r="X277" s="5">
        <v>1</v>
      </c>
      <c r="Y277" s="5">
        <v>277</v>
      </c>
      <c r="Z277" s="5">
        <v>0</v>
      </c>
      <c r="AA277" s="5">
        <v>22</v>
      </c>
      <c r="AB277" s="6">
        <v>723700.07</v>
      </c>
      <c r="AC277" s="5">
        <v>568</v>
      </c>
      <c r="AD277" s="6">
        <v>55252200</v>
      </c>
      <c r="AE277" s="6">
        <v>162114</v>
      </c>
      <c r="AF277" s="5">
        <v>556</v>
      </c>
      <c r="AG277" s="5">
        <v>293</v>
      </c>
      <c r="AH277" s="6">
        <v>52529000</v>
      </c>
      <c r="AI277" s="6">
        <v>137125</v>
      </c>
      <c r="AJ277" s="6">
        <f t="shared" si="30"/>
        <v>-24989</v>
      </c>
    </row>
    <row r="278" spans="1:36" x14ac:dyDescent="0.25">
      <c r="A278" s="5">
        <v>170256</v>
      </c>
      <c r="B278" s="5" t="s">
        <v>272</v>
      </c>
      <c r="C278" s="5" t="s">
        <v>273</v>
      </c>
      <c r="D278" s="5" t="s">
        <v>27</v>
      </c>
      <c r="E278" s="5">
        <v>12072</v>
      </c>
      <c r="F278" s="5">
        <v>173</v>
      </c>
      <c r="G278" s="5">
        <v>20</v>
      </c>
      <c r="H278" s="10">
        <f t="shared" si="31"/>
        <v>0.11560693641618497</v>
      </c>
      <c r="I278" s="5">
        <v>71</v>
      </c>
      <c r="J278" s="10">
        <f t="shared" si="32"/>
        <v>0.41040462427745666</v>
      </c>
      <c r="K278" s="9">
        <f t="shared" si="33"/>
        <v>91</v>
      </c>
      <c r="L278" s="10">
        <f t="shared" si="34"/>
        <v>0.52601156069364163</v>
      </c>
      <c r="M278" s="12">
        <v>0.53</v>
      </c>
      <c r="N278" s="5">
        <v>184</v>
      </c>
      <c r="O278" s="19">
        <f t="shared" si="28"/>
        <v>11</v>
      </c>
      <c r="P278" s="10">
        <f t="shared" si="29"/>
        <v>6.358381502890173E-2</v>
      </c>
      <c r="Q278" s="5">
        <v>5.88</v>
      </c>
      <c r="R278" s="5">
        <v>19</v>
      </c>
      <c r="S278" s="5">
        <v>1</v>
      </c>
      <c r="T278" s="5">
        <v>0</v>
      </c>
      <c r="U278" s="5">
        <v>20</v>
      </c>
      <c r="V278" s="5">
        <v>68</v>
      </c>
      <c r="W278" s="5">
        <v>0</v>
      </c>
      <c r="X278" s="5">
        <v>1</v>
      </c>
      <c r="Y278" s="5">
        <v>0</v>
      </c>
      <c r="Z278" s="5">
        <v>2</v>
      </c>
      <c r="AA278" s="5">
        <v>162</v>
      </c>
      <c r="AB278" s="6">
        <v>2977645.99</v>
      </c>
      <c r="AC278" s="5">
        <v>184</v>
      </c>
      <c r="AD278" s="6">
        <v>33782300</v>
      </c>
      <c r="AE278" s="6">
        <v>175687</v>
      </c>
      <c r="AF278" s="5">
        <v>173</v>
      </c>
      <c r="AG278" s="5">
        <v>91</v>
      </c>
      <c r="AH278" s="6">
        <v>32718300</v>
      </c>
      <c r="AI278" s="6">
        <v>162931</v>
      </c>
      <c r="AJ278" s="6">
        <f t="shared" si="30"/>
        <v>-12756</v>
      </c>
    </row>
    <row r="279" spans="1:36" x14ac:dyDescent="0.25">
      <c r="A279" s="5">
        <v>170508</v>
      </c>
      <c r="B279" s="5" t="s">
        <v>494</v>
      </c>
      <c r="C279" s="5" t="s">
        <v>495</v>
      </c>
      <c r="D279" s="5" t="s">
        <v>27</v>
      </c>
      <c r="E279" s="5">
        <v>609</v>
      </c>
      <c r="F279" s="5">
        <v>23</v>
      </c>
      <c r="G279" s="5">
        <v>5</v>
      </c>
      <c r="H279" s="10">
        <f t="shared" si="31"/>
        <v>0.21739130434782608</v>
      </c>
      <c r="I279" s="5">
        <v>7</v>
      </c>
      <c r="J279" s="10">
        <f t="shared" si="32"/>
        <v>0.30434782608695654</v>
      </c>
      <c r="K279" s="9">
        <f t="shared" si="33"/>
        <v>12</v>
      </c>
      <c r="L279" s="10">
        <f t="shared" si="34"/>
        <v>0.52173913043478259</v>
      </c>
      <c r="M279" s="12">
        <v>0.52</v>
      </c>
      <c r="N279" s="5">
        <v>25</v>
      </c>
      <c r="O279" s="19">
        <f t="shared" si="28"/>
        <v>2</v>
      </c>
      <c r="P279" s="10">
        <f t="shared" si="29"/>
        <v>8.6956521739130432E-2</v>
      </c>
      <c r="Q279" s="5">
        <v>11.49</v>
      </c>
      <c r="R279" s="5">
        <v>1</v>
      </c>
      <c r="S279" s="5">
        <v>4</v>
      </c>
      <c r="T279" s="5">
        <v>0</v>
      </c>
      <c r="U279" s="5">
        <v>5</v>
      </c>
      <c r="V279" s="5">
        <v>7</v>
      </c>
      <c r="W279" s="5">
        <v>0</v>
      </c>
      <c r="X279" s="5">
        <v>0</v>
      </c>
      <c r="Y279" s="5">
        <v>0</v>
      </c>
      <c r="Z279" s="5">
        <v>0</v>
      </c>
      <c r="AA279" s="5">
        <v>45</v>
      </c>
      <c r="AB279" s="6">
        <v>996577.4</v>
      </c>
      <c r="AC279" s="5">
        <v>25</v>
      </c>
      <c r="AD279" s="6">
        <v>3151700</v>
      </c>
      <c r="AE279" s="6">
        <v>15949</v>
      </c>
      <c r="AF279" s="5">
        <v>23</v>
      </c>
      <c r="AG279" s="5">
        <v>12</v>
      </c>
      <c r="AH279" s="6">
        <v>2730500</v>
      </c>
      <c r="AI279" s="6">
        <v>13770</v>
      </c>
      <c r="AJ279" s="6">
        <f t="shared" si="30"/>
        <v>-2179</v>
      </c>
    </row>
    <row r="280" spans="1:36" x14ac:dyDescent="0.25">
      <c r="A280" s="5">
        <v>170018</v>
      </c>
      <c r="B280" s="5" t="s">
        <v>45</v>
      </c>
      <c r="C280" s="5" t="s">
        <v>46</v>
      </c>
      <c r="D280" s="5" t="s">
        <v>27</v>
      </c>
      <c r="E280" s="5">
        <v>3311</v>
      </c>
      <c r="F280" s="5">
        <v>146</v>
      </c>
      <c r="G280" s="5">
        <v>60</v>
      </c>
      <c r="H280" s="10">
        <f t="shared" si="31"/>
        <v>0.41095890410958902</v>
      </c>
      <c r="I280" s="5">
        <v>16</v>
      </c>
      <c r="J280" s="10">
        <f t="shared" si="32"/>
        <v>0.1095890410958904</v>
      </c>
      <c r="K280" s="9">
        <f t="shared" si="33"/>
        <v>76</v>
      </c>
      <c r="L280" s="10">
        <f t="shared" si="34"/>
        <v>0.52054794520547942</v>
      </c>
      <c r="M280" s="12">
        <v>0.52</v>
      </c>
      <c r="N280" s="5">
        <v>140</v>
      </c>
      <c r="O280" s="19">
        <f t="shared" si="28"/>
        <v>-6</v>
      </c>
      <c r="P280" s="10">
        <f t="shared" si="29"/>
        <v>-4.1095890410958902E-2</v>
      </c>
      <c r="Q280" s="5">
        <v>4.83</v>
      </c>
      <c r="R280" s="5">
        <v>44</v>
      </c>
      <c r="S280" s="5">
        <v>4</v>
      </c>
      <c r="T280" s="5">
        <v>12</v>
      </c>
      <c r="U280" s="5">
        <v>60</v>
      </c>
      <c r="V280" s="5">
        <v>16</v>
      </c>
      <c r="W280" s="5">
        <v>0</v>
      </c>
      <c r="X280" s="5">
        <v>0</v>
      </c>
      <c r="Y280" s="5">
        <v>0</v>
      </c>
      <c r="Z280" s="5">
        <v>0</v>
      </c>
      <c r="AA280" s="5">
        <v>1388</v>
      </c>
      <c r="AB280" s="6">
        <v>9016413.0899999999</v>
      </c>
      <c r="AC280" s="5">
        <v>140</v>
      </c>
      <c r="AD280" s="6">
        <v>12156800</v>
      </c>
      <c r="AE280" s="6">
        <v>68986</v>
      </c>
      <c r="AF280" s="5">
        <v>146</v>
      </c>
      <c r="AG280" s="5">
        <v>76</v>
      </c>
      <c r="AH280" s="6">
        <v>11962700</v>
      </c>
      <c r="AI280" s="6">
        <v>66999</v>
      </c>
      <c r="AJ280" s="6">
        <f t="shared" si="30"/>
        <v>-1987</v>
      </c>
    </row>
    <row r="281" spans="1:36" x14ac:dyDescent="0.25">
      <c r="A281" s="5">
        <v>170935</v>
      </c>
      <c r="B281" s="5" t="s">
        <v>798</v>
      </c>
      <c r="C281" s="5" t="s">
        <v>636</v>
      </c>
      <c r="D281" s="5" t="s">
        <v>27</v>
      </c>
      <c r="E281" s="5">
        <v>22727</v>
      </c>
      <c r="F281" s="5">
        <v>50</v>
      </c>
      <c r="G281" s="5">
        <v>10</v>
      </c>
      <c r="H281" s="10">
        <f t="shared" si="31"/>
        <v>0.2</v>
      </c>
      <c r="I281" s="5">
        <v>16</v>
      </c>
      <c r="J281" s="10">
        <f t="shared" si="32"/>
        <v>0.32</v>
      </c>
      <c r="K281" s="9">
        <f t="shared" si="33"/>
        <v>26</v>
      </c>
      <c r="L281" s="10">
        <f t="shared" si="34"/>
        <v>0.52</v>
      </c>
      <c r="M281" s="12">
        <v>0.52</v>
      </c>
      <c r="N281" s="5">
        <v>49</v>
      </c>
      <c r="O281" s="19">
        <f t="shared" si="28"/>
        <v>-1</v>
      </c>
      <c r="P281" s="10">
        <f t="shared" si="29"/>
        <v>-0.02</v>
      </c>
      <c r="Q281" s="5">
        <v>0.7</v>
      </c>
      <c r="R281" s="5">
        <v>9</v>
      </c>
      <c r="S281" s="5">
        <v>1</v>
      </c>
      <c r="T281" s="5">
        <v>0</v>
      </c>
      <c r="U281" s="5">
        <v>10</v>
      </c>
      <c r="V281" s="5">
        <v>16</v>
      </c>
      <c r="W281" s="5">
        <v>0</v>
      </c>
      <c r="X281" s="5">
        <v>0</v>
      </c>
      <c r="Y281" s="5">
        <v>0</v>
      </c>
      <c r="Z281" s="5">
        <v>0</v>
      </c>
      <c r="AA281" s="5">
        <v>36</v>
      </c>
      <c r="AB281" s="6">
        <v>792734.12</v>
      </c>
      <c r="AC281" s="5">
        <v>49</v>
      </c>
      <c r="AD281" s="6">
        <v>8887700</v>
      </c>
      <c r="AE281" s="6">
        <v>44055</v>
      </c>
      <c r="AF281" s="5">
        <v>50</v>
      </c>
      <c r="AG281" s="5">
        <v>26</v>
      </c>
      <c r="AH281" s="6">
        <v>8773400</v>
      </c>
      <c r="AI281" s="6">
        <v>36434</v>
      </c>
      <c r="AJ281" s="6">
        <f t="shared" si="30"/>
        <v>-7621</v>
      </c>
    </row>
    <row r="282" spans="1:36" x14ac:dyDescent="0.25">
      <c r="A282" s="5">
        <v>170454</v>
      </c>
      <c r="B282" s="5" t="s">
        <v>447</v>
      </c>
      <c r="C282" s="5" t="s">
        <v>445</v>
      </c>
      <c r="D282" s="5" t="s">
        <v>27</v>
      </c>
      <c r="E282" s="5">
        <v>7485</v>
      </c>
      <c r="F282" s="5">
        <v>33</v>
      </c>
      <c r="G282" s="5">
        <v>7</v>
      </c>
      <c r="H282" s="10">
        <f t="shared" si="31"/>
        <v>0.21212121212121213</v>
      </c>
      <c r="I282" s="5">
        <v>10</v>
      </c>
      <c r="J282" s="10">
        <f t="shared" si="32"/>
        <v>0.30303030303030304</v>
      </c>
      <c r="K282" s="9">
        <f t="shared" si="33"/>
        <v>17</v>
      </c>
      <c r="L282" s="10">
        <f t="shared" si="34"/>
        <v>0.51515151515151514</v>
      </c>
      <c r="M282" s="12">
        <v>0.52</v>
      </c>
      <c r="N282" s="5">
        <v>23</v>
      </c>
      <c r="O282" s="19">
        <f t="shared" si="28"/>
        <v>-10</v>
      </c>
      <c r="P282" s="10">
        <f t="shared" si="29"/>
        <v>-0.30303030303030304</v>
      </c>
      <c r="Q282" s="5">
        <v>1.34</v>
      </c>
      <c r="R282" s="5">
        <v>4</v>
      </c>
      <c r="S282" s="5">
        <v>3</v>
      </c>
      <c r="T282" s="5">
        <v>0</v>
      </c>
      <c r="U282" s="5">
        <v>7</v>
      </c>
      <c r="V282" s="5">
        <v>10</v>
      </c>
      <c r="W282" s="5">
        <v>0</v>
      </c>
      <c r="X282" s="5">
        <v>0</v>
      </c>
      <c r="Y282" s="5">
        <v>0</v>
      </c>
      <c r="Z282" s="5">
        <v>0</v>
      </c>
      <c r="AA282" s="5">
        <v>9</v>
      </c>
      <c r="AB282" s="6">
        <v>121887.99</v>
      </c>
      <c r="AC282" s="5">
        <v>23</v>
      </c>
      <c r="AD282" s="6">
        <v>5354600</v>
      </c>
      <c r="AE282" s="6">
        <v>14672</v>
      </c>
      <c r="AF282" s="5">
        <v>33</v>
      </c>
      <c r="AG282" s="5">
        <v>17</v>
      </c>
      <c r="AH282" s="6">
        <v>5611200</v>
      </c>
      <c r="AI282" s="6">
        <v>19778</v>
      </c>
      <c r="AJ282" s="6">
        <f t="shared" si="30"/>
        <v>5106</v>
      </c>
    </row>
    <row r="283" spans="1:36" x14ac:dyDescent="0.25">
      <c r="A283" s="5">
        <v>170378</v>
      </c>
      <c r="B283" s="5" t="s">
        <v>374</v>
      </c>
      <c r="C283" s="5" t="s">
        <v>356</v>
      </c>
      <c r="D283" s="5" t="s">
        <v>27</v>
      </c>
      <c r="E283" s="5">
        <v>7275</v>
      </c>
      <c r="F283" s="5">
        <v>109</v>
      </c>
      <c r="G283" s="5">
        <v>7</v>
      </c>
      <c r="H283" s="10">
        <f t="shared" si="31"/>
        <v>6.4220183486238536E-2</v>
      </c>
      <c r="I283" s="5">
        <v>49</v>
      </c>
      <c r="J283" s="10">
        <f t="shared" si="32"/>
        <v>0.44954128440366975</v>
      </c>
      <c r="K283" s="9">
        <f t="shared" si="33"/>
        <v>56</v>
      </c>
      <c r="L283" s="10">
        <f t="shared" si="34"/>
        <v>0.51376146788990829</v>
      </c>
      <c r="M283" s="12">
        <v>0.51</v>
      </c>
      <c r="N283" s="5">
        <v>111</v>
      </c>
      <c r="O283" s="19">
        <f t="shared" si="28"/>
        <v>2</v>
      </c>
      <c r="P283" s="10">
        <f t="shared" si="29"/>
        <v>1.834862385321101E-2</v>
      </c>
      <c r="Q283" s="5">
        <v>6.74</v>
      </c>
      <c r="R283" s="5">
        <v>5</v>
      </c>
      <c r="S283" s="5">
        <v>2</v>
      </c>
      <c r="T283" s="5">
        <v>0</v>
      </c>
      <c r="U283" s="5">
        <v>7</v>
      </c>
      <c r="V283" s="5">
        <v>48</v>
      </c>
      <c r="W283" s="5">
        <v>0</v>
      </c>
      <c r="X283" s="5">
        <v>1</v>
      </c>
      <c r="Y283" s="5">
        <v>0</v>
      </c>
      <c r="Z283" s="5">
        <v>0</v>
      </c>
      <c r="AA283" s="5">
        <v>31</v>
      </c>
      <c r="AB283" s="6">
        <v>1158943.43</v>
      </c>
      <c r="AC283" s="5">
        <v>111</v>
      </c>
      <c r="AD283" s="6">
        <v>30613800</v>
      </c>
      <c r="AE283" s="6">
        <v>123936</v>
      </c>
      <c r="AF283" s="5">
        <v>109</v>
      </c>
      <c r="AG283" s="5">
        <v>56</v>
      </c>
      <c r="AH283" s="6">
        <v>31296400</v>
      </c>
      <c r="AI283" s="6">
        <v>118714</v>
      </c>
      <c r="AJ283" s="6">
        <f t="shared" si="30"/>
        <v>-5222</v>
      </c>
    </row>
    <row r="284" spans="1:36" x14ac:dyDescent="0.25">
      <c r="A284" s="5">
        <v>170365</v>
      </c>
      <c r="B284" s="5" t="s">
        <v>363</v>
      </c>
      <c r="C284" s="5" t="s">
        <v>356</v>
      </c>
      <c r="D284" s="5" t="s">
        <v>27</v>
      </c>
      <c r="E284" s="5">
        <v>31295</v>
      </c>
      <c r="F284" s="5">
        <v>115</v>
      </c>
      <c r="G284" s="5">
        <v>15</v>
      </c>
      <c r="H284" s="10">
        <f t="shared" si="31"/>
        <v>0.13043478260869565</v>
      </c>
      <c r="I284" s="5">
        <v>44</v>
      </c>
      <c r="J284" s="10">
        <f t="shared" si="32"/>
        <v>0.38260869565217392</v>
      </c>
      <c r="K284" s="9">
        <f t="shared" si="33"/>
        <v>59</v>
      </c>
      <c r="L284" s="10">
        <f t="shared" si="34"/>
        <v>0.5130434782608696</v>
      </c>
      <c r="M284" s="12">
        <v>0.51</v>
      </c>
      <c r="N284" s="5">
        <v>109</v>
      </c>
      <c r="O284" s="19">
        <f t="shared" si="28"/>
        <v>-6</v>
      </c>
      <c r="P284" s="10">
        <f t="shared" si="29"/>
        <v>-5.2173913043478258E-2</v>
      </c>
      <c r="Q284" s="5">
        <v>1.41</v>
      </c>
      <c r="R284" s="5">
        <v>3</v>
      </c>
      <c r="S284" s="5">
        <v>12</v>
      </c>
      <c r="T284" s="5">
        <v>0</v>
      </c>
      <c r="U284" s="5">
        <v>15</v>
      </c>
      <c r="V284" s="5">
        <v>24</v>
      </c>
      <c r="W284" s="5">
        <v>4</v>
      </c>
      <c r="X284" s="5">
        <v>16</v>
      </c>
      <c r="Y284" s="5">
        <v>0</v>
      </c>
      <c r="Z284" s="5">
        <v>0</v>
      </c>
      <c r="AA284" s="5">
        <v>86</v>
      </c>
      <c r="AB284" s="6">
        <v>2372382.08</v>
      </c>
      <c r="AC284" s="5">
        <v>109</v>
      </c>
      <c r="AD284" s="6">
        <v>32314800</v>
      </c>
      <c r="AE284" s="6">
        <v>168359</v>
      </c>
      <c r="AF284" s="5">
        <v>115</v>
      </c>
      <c r="AG284" s="5">
        <v>59</v>
      </c>
      <c r="AH284" s="6">
        <v>34242000</v>
      </c>
      <c r="AI284" s="6">
        <v>177236</v>
      </c>
      <c r="AJ284" s="6">
        <f t="shared" si="30"/>
        <v>8877</v>
      </c>
    </row>
    <row r="285" spans="1:36" x14ac:dyDescent="0.25">
      <c r="A285" s="5">
        <v>170109</v>
      </c>
      <c r="B285" s="5" t="s">
        <v>134</v>
      </c>
      <c r="C285" s="5" t="s">
        <v>83</v>
      </c>
      <c r="D285" s="5" t="s">
        <v>27</v>
      </c>
      <c r="E285" s="5">
        <v>19323</v>
      </c>
      <c r="F285" s="5">
        <v>43</v>
      </c>
      <c r="G285" s="5">
        <v>2</v>
      </c>
      <c r="H285" s="10">
        <f t="shared" si="31"/>
        <v>4.6511627906976744E-2</v>
      </c>
      <c r="I285" s="5">
        <v>20</v>
      </c>
      <c r="J285" s="10">
        <f t="shared" si="32"/>
        <v>0.46511627906976744</v>
      </c>
      <c r="K285" s="9">
        <f t="shared" si="33"/>
        <v>22</v>
      </c>
      <c r="L285" s="10">
        <f t="shared" si="34"/>
        <v>0.51162790697674421</v>
      </c>
      <c r="M285" s="12">
        <v>0.51</v>
      </c>
      <c r="N285" s="5">
        <v>40</v>
      </c>
      <c r="O285" s="19">
        <f t="shared" si="28"/>
        <v>-3</v>
      </c>
      <c r="P285" s="10">
        <f t="shared" si="29"/>
        <v>-6.9767441860465115E-2</v>
      </c>
      <c r="Q285" s="5">
        <v>1.04</v>
      </c>
      <c r="R285" s="5">
        <v>2</v>
      </c>
      <c r="S285" s="5">
        <v>0</v>
      </c>
      <c r="T285" s="5">
        <v>0</v>
      </c>
      <c r="U285" s="5">
        <v>2</v>
      </c>
      <c r="V285" s="5">
        <v>14</v>
      </c>
      <c r="W285" s="5">
        <v>0</v>
      </c>
      <c r="X285" s="5">
        <v>0</v>
      </c>
      <c r="Y285" s="5">
        <v>6</v>
      </c>
      <c r="Z285" s="5">
        <v>0</v>
      </c>
      <c r="AA285" s="5">
        <v>66</v>
      </c>
      <c r="AB285" s="6">
        <v>215280.28</v>
      </c>
      <c r="AC285" s="5">
        <v>40</v>
      </c>
      <c r="AD285" s="6">
        <v>8416600</v>
      </c>
      <c r="AE285" s="6">
        <v>32110</v>
      </c>
      <c r="AF285" s="5">
        <v>43</v>
      </c>
      <c r="AG285" s="5">
        <v>22</v>
      </c>
      <c r="AH285" s="6">
        <v>9244200</v>
      </c>
      <c r="AI285" s="6">
        <v>32971</v>
      </c>
      <c r="AJ285" s="6">
        <f t="shared" si="30"/>
        <v>861</v>
      </c>
    </row>
    <row r="286" spans="1:36" x14ac:dyDescent="0.25">
      <c r="A286" s="5">
        <v>170072</v>
      </c>
      <c r="B286" s="5" t="s">
        <v>98</v>
      </c>
      <c r="C286" s="5" t="s">
        <v>83</v>
      </c>
      <c r="D286" s="5" t="s">
        <v>27</v>
      </c>
      <c r="E286" s="5">
        <v>37042</v>
      </c>
      <c r="F286" s="5">
        <v>644</v>
      </c>
      <c r="G286" s="5">
        <v>36</v>
      </c>
      <c r="H286" s="10">
        <f t="shared" si="31"/>
        <v>5.5900621118012424E-2</v>
      </c>
      <c r="I286" s="5">
        <v>292</v>
      </c>
      <c r="J286" s="10">
        <f t="shared" si="32"/>
        <v>0.453416149068323</v>
      </c>
      <c r="K286" s="9">
        <f t="shared" si="33"/>
        <v>328</v>
      </c>
      <c r="L286" s="10">
        <f t="shared" si="34"/>
        <v>0.50931677018633537</v>
      </c>
      <c r="M286" s="12">
        <v>0.51</v>
      </c>
      <c r="N286" s="5">
        <v>612</v>
      </c>
      <c r="O286" s="19">
        <f t="shared" si="28"/>
        <v>-32</v>
      </c>
      <c r="P286" s="10">
        <f t="shared" si="29"/>
        <v>-4.9689440993788817E-2</v>
      </c>
      <c r="Q286" s="5">
        <v>7.88</v>
      </c>
      <c r="R286" s="5">
        <v>32</v>
      </c>
      <c r="S286" s="5">
        <v>3</v>
      </c>
      <c r="T286" s="5">
        <v>1</v>
      </c>
      <c r="U286" s="5">
        <v>36</v>
      </c>
      <c r="V286" s="5">
        <v>287</v>
      </c>
      <c r="W286" s="5">
        <v>0</v>
      </c>
      <c r="X286" s="5">
        <v>5</v>
      </c>
      <c r="Y286" s="5">
        <v>0</v>
      </c>
      <c r="Z286" s="5">
        <v>0</v>
      </c>
      <c r="AA286" s="5">
        <v>485</v>
      </c>
      <c r="AB286" s="6">
        <v>1806111.43</v>
      </c>
      <c r="AC286" s="5">
        <v>612</v>
      </c>
      <c r="AD286" s="6">
        <v>80279300</v>
      </c>
      <c r="AE286" s="6">
        <v>359458</v>
      </c>
      <c r="AF286" s="5">
        <v>644</v>
      </c>
      <c r="AG286" s="5">
        <v>328</v>
      </c>
      <c r="AH286" s="6">
        <v>85913900</v>
      </c>
      <c r="AI286" s="6">
        <v>369378</v>
      </c>
      <c r="AJ286" s="6">
        <f t="shared" si="30"/>
        <v>9920</v>
      </c>
    </row>
    <row r="287" spans="1:36" x14ac:dyDescent="0.25">
      <c r="A287" s="5">
        <v>170474</v>
      </c>
      <c r="B287" s="5" t="s">
        <v>464</v>
      </c>
      <c r="C287" s="5" t="s">
        <v>325</v>
      </c>
      <c r="D287" s="5" t="s">
        <v>27</v>
      </c>
      <c r="E287" s="5">
        <v>30046</v>
      </c>
      <c r="F287" s="5">
        <v>118</v>
      </c>
      <c r="G287" s="5">
        <v>8</v>
      </c>
      <c r="H287" s="10">
        <f t="shared" si="31"/>
        <v>6.7796610169491525E-2</v>
      </c>
      <c r="I287" s="5">
        <v>52</v>
      </c>
      <c r="J287" s="10">
        <f t="shared" si="32"/>
        <v>0.44067796610169491</v>
      </c>
      <c r="K287" s="9">
        <f t="shared" si="33"/>
        <v>60</v>
      </c>
      <c r="L287" s="10">
        <f t="shared" si="34"/>
        <v>0.50847457627118642</v>
      </c>
      <c r="M287" s="12">
        <v>0.51</v>
      </c>
      <c r="N287" s="5">
        <v>121</v>
      </c>
      <c r="O287" s="19">
        <f t="shared" si="28"/>
        <v>3</v>
      </c>
      <c r="P287" s="10">
        <f t="shared" si="29"/>
        <v>2.5423728813559324E-2</v>
      </c>
      <c r="Q287" s="5">
        <v>1.73</v>
      </c>
      <c r="R287" s="5">
        <v>2</v>
      </c>
      <c r="S287" s="5">
        <v>6</v>
      </c>
      <c r="T287" s="5">
        <v>0</v>
      </c>
      <c r="U287" s="5">
        <v>8</v>
      </c>
      <c r="V287" s="5">
        <v>41</v>
      </c>
      <c r="W287" s="5">
        <v>0</v>
      </c>
      <c r="X287" s="5">
        <v>2</v>
      </c>
      <c r="Y287" s="5">
        <v>9</v>
      </c>
      <c r="Z287" s="5">
        <v>0</v>
      </c>
      <c r="AA287" s="5">
        <v>63</v>
      </c>
      <c r="AB287" s="6">
        <v>295942.40999999997</v>
      </c>
      <c r="AC287" s="5">
        <v>121</v>
      </c>
      <c r="AD287" s="6">
        <v>24033600</v>
      </c>
      <c r="AE287" s="6">
        <v>132939</v>
      </c>
      <c r="AF287" s="5">
        <v>118</v>
      </c>
      <c r="AG287" s="5">
        <v>60</v>
      </c>
      <c r="AH287" s="6">
        <v>23366000</v>
      </c>
      <c r="AI287" s="6">
        <v>123539</v>
      </c>
      <c r="AJ287" s="6">
        <f t="shared" si="30"/>
        <v>-9400</v>
      </c>
    </row>
    <row r="288" spans="1:36" x14ac:dyDescent="0.25">
      <c r="A288" s="5">
        <v>170083</v>
      </c>
      <c r="B288" s="5" t="s">
        <v>109</v>
      </c>
      <c r="C288" s="5" t="s">
        <v>83</v>
      </c>
      <c r="D288" s="5" t="s">
        <v>27</v>
      </c>
      <c r="E288" s="5">
        <v>23153</v>
      </c>
      <c r="F288" s="5">
        <v>95</v>
      </c>
      <c r="G288" s="5">
        <v>8</v>
      </c>
      <c r="H288" s="10">
        <f t="shared" si="31"/>
        <v>8.4210526315789472E-2</v>
      </c>
      <c r="I288" s="5">
        <v>40</v>
      </c>
      <c r="J288" s="10">
        <f t="shared" si="32"/>
        <v>0.42105263157894735</v>
      </c>
      <c r="K288" s="9">
        <f t="shared" si="33"/>
        <v>48</v>
      </c>
      <c r="L288" s="10">
        <f t="shared" si="34"/>
        <v>0.50526315789473686</v>
      </c>
      <c r="M288" s="12">
        <v>0.51</v>
      </c>
      <c r="N288" s="5">
        <v>85</v>
      </c>
      <c r="O288" s="19">
        <f t="shared" si="28"/>
        <v>-10</v>
      </c>
      <c r="P288" s="10">
        <f t="shared" si="29"/>
        <v>-0.10526315789473684</v>
      </c>
      <c r="Q288" s="5">
        <v>1.73</v>
      </c>
      <c r="R288" s="5">
        <v>7</v>
      </c>
      <c r="S288" s="5">
        <v>0</v>
      </c>
      <c r="T288" s="5">
        <v>1</v>
      </c>
      <c r="U288" s="5">
        <v>8</v>
      </c>
      <c r="V288" s="5">
        <v>38</v>
      </c>
      <c r="W288" s="5">
        <v>2</v>
      </c>
      <c r="X288" s="5">
        <v>0</v>
      </c>
      <c r="Y288" s="5">
        <v>0</v>
      </c>
      <c r="Z288" s="5">
        <v>0</v>
      </c>
      <c r="AA288" s="5">
        <v>460</v>
      </c>
      <c r="AB288" s="6">
        <v>1231311.99</v>
      </c>
      <c r="AC288" s="5">
        <v>85</v>
      </c>
      <c r="AD288" s="6">
        <v>16682300</v>
      </c>
      <c r="AE288" s="6">
        <v>95177</v>
      </c>
      <c r="AF288" s="5">
        <v>95</v>
      </c>
      <c r="AG288" s="5">
        <v>48</v>
      </c>
      <c r="AH288" s="6">
        <v>18492200</v>
      </c>
      <c r="AI288" s="6">
        <v>100665</v>
      </c>
      <c r="AJ288" s="6">
        <f t="shared" si="30"/>
        <v>5488</v>
      </c>
    </row>
    <row r="289" spans="1:36" x14ac:dyDescent="0.25">
      <c r="A289" s="5">
        <v>170127</v>
      </c>
      <c r="B289" s="5" t="s">
        <v>149</v>
      </c>
      <c r="C289" s="5" t="s">
        <v>83</v>
      </c>
      <c r="D289" s="5" t="s">
        <v>27</v>
      </c>
      <c r="E289" s="5">
        <v>14819</v>
      </c>
      <c r="F289" s="5">
        <v>222</v>
      </c>
      <c r="G289" s="5">
        <v>9</v>
      </c>
      <c r="H289" s="10">
        <f t="shared" si="31"/>
        <v>4.0540540540540543E-2</v>
      </c>
      <c r="I289" s="5">
        <v>103</v>
      </c>
      <c r="J289" s="10">
        <f t="shared" si="32"/>
        <v>0.46396396396396394</v>
      </c>
      <c r="K289" s="9">
        <f t="shared" si="33"/>
        <v>112</v>
      </c>
      <c r="L289" s="10">
        <f t="shared" si="34"/>
        <v>0.50450450450450446</v>
      </c>
      <c r="M289" s="12">
        <v>0.5</v>
      </c>
      <c r="N289" s="5">
        <v>212</v>
      </c>
      <c r="O289" s="19">
        <f t="shared" si="28"/>
        <v>-10</v>
      </c>
      <c r="P289" s="10">
        <f t="shared" si="29"/>
        <v>-4.5045045045045043E-2</v>
      </c>
      <c r="Q289" s="5">
        <v>6.95</v>
      </c>
      <c r="R289" s="5">
        <v>8</v>
      </c>
      <c r="S289" s="5">
        <v>1</v>
      </c>
      <c r="T289" s="5">
        <v>0</v>
      </c>
      <c r="U289" s="5">
        <v>9</v>
      </c>
      <c r="V289" s="5">
        <v>101</v>
      </c>
      <c r="W289" s="5">
        <v>1</v>
      </c>
      <c r="X289" s="5">
        <v>1</v>
      </c>
      <c r="Y289" s="5">
        <v>0</v>
      </c>
      <c r="Z289" s="5">
        <v>0</v>
      </c>
      <c r="AA289" s="5">
        <v>118</v>
      </c>
      <c r="AB289" s="6">
        <v>211292.38</v>
      </c>
      <c r="AC289" s="5">
        <v>212</v>
      </c>
      <c r="AD289" s="6">
        <v>33430400</v>
      </c>
      <c r="AE289" s="6">
        <v>255498</v>
      </c>
      <c r="AF289" s="5">
        <v>222</v>
      </c>
      <c r="AG289" s="5">
        <v>112</v>
      </c>
      <c r="AH289" s="6">
        <v>34501600</v>
      </c>
      <c r="AI289" s="6">
        <v>247651</v>
      </c>
      <c r="AJ289" s="6">
        <f t="shared" si="30"/>
        <v>-7847</v>
      </c>
    </row>
    <row r="290" spans="1:36" x14ac:dyDescent="0.25">
      <c r="A290" s="5">
        <v>170007</v>
      </c>
      <c r="B290" s="5" t="s">
        <v>33</v>
      </c>
      <c r="C290" s="5" t="s">
        <v>34</v>
      </c>
      <c r="D290" s="5" t="s">
        <v>27</v>
      </c>
      <c r="E290" s="5">
        <v>7000</v>
      </c>
      <c r="F290" s="5">
        <v>6</v>
      </c>
      <c r="G290" s="5">
        <v>1</v>
      </c>
      <c r="H290" s="10">
        <f t="shared" si="31"/>
        <v>0.16666666666666666</v>
      </c>
      <c r="I290" s="5">
        <v>2</v>
      </c>
      <c r="J290" s="10">
        <f t="shared" si="32"/>
        <v>0.33333333333333331</v>
      </c>
      <c r="K290" s="9">
        <f t="shared" si="33"/>
        <v>3</v>
      </c>
      <c r="L290" s="10">
        <f t="shared" si="34"/>
        <v>0.5</v>
      </c>
      <c r="M290" s="12">
        <v>0.5</v>
      </c>
      <c r="N290" s="5">
        <v>5</v>
      </c>
      <c r="O290" s="19">
        <f t="shared" si="28"/>
        <v>-1</v>
      </c>
      <c r="P290" s="10">
        <f t="shared" si="29"/>
        <v>-0.16666666666666666</v>
      </c>
      <c r="Q290" s="5">
        <v>0.28999999999999998</v>
      </c>
      <c r="R290" s="5">
        <v>0</v>
      </c>
      <c r="S290" s="5">
        <v>1</v>
      </c>
      <c r="T290" s="5">
        <v>0</v>
      </c>
      <c r="U290" s="5">
        <v>1</v>
      </c>
      <c r="V290" s="5">
        <v>2</v>
      </c>
      <c r="W290" s="5">
        <v>0</v>
      </c>
      <c r="X290" s="5">
        <v>0</v>
      </c>
      <c r="Y290" s="5">
        <v>0</v>
      </c>
      <c r="Z290" s="5">
        <v>0</v>
      </c>
      <c r="AA290" s="5">
        <v>1</v>
      </c>
      <c r="AB290" s="6">
        <v>2074.1999999999998</v>
      </c>
      <c r="AC290" s="5">
        <v>5</v>
      </c>
      <c r="AD290" s="6">
        <v>664600</v>
      </c>
      <c r="AE290" s="6">
        <v>8978</v>
      </c>
      <c r="AF290" s="5">
        <v>6</v>
      </c>
      <c r="AG290" s="5">
        <v>3</v>
      </c>
      <c r="AH290" s="6">
        <v>767400</v>
      </c>
      <c r="AI290" s="6">
        <v>8971</v>
      </c>
      <c r="AJ290" s="6">
        <f t="shared" si="30"/>
        <v>-7</v>
      </c>
    </row>
    <row r="291" spans="1:36" x14ac:dyDescent="0.25">
      <c r="A291" s="5">
        <v>170047</v>
      </c>
      <c r="B291" s="5" t="s">
        <v>76</v>
      </c>
      <c r="C291" s="5" t="s">
        <v>75</v>
      </c>
      <c r="D291" s="5" t="s">
        <v>27</v>
      </c>
      <c r="E291" s="5">
        <v>3281</v>
      </c>
      <c r="F291" s="5">
        <v>8</v>
      </c>
      <c r="G291" s="5">
        <v>1</v>
      </c>
      <c r="H291" s="10">
        <f t="shared" si="31"/>
        <v>0.125</v>
      </c>
      <c r="I291" s="5">
        <v>3</v>
      </c>
      <c r="J291" s="10">
        <f t="shared" si="32"/>
        <v>0.375</v>
      </c>
      <c r="K291" s="9">
        <f t="shared" si="33"/>
        <v>4</v>
      </c>
      <c r="L291" s="10">
        <f t="shared" si="34"/>
        <v>0.5</v>
      </c>
      <c r="M291" s="12">
        <v>0.5</v>
      </c>
      <c r="N291" s="5">
        <v>7</v>
      </c>
      <c r="O291" s="19">
        <f t="shared" si="28"/>
        <v>-1</v>
      </c>
      <c r="P291" s="10">
        <f t="shared" si="29"/>
        <v>-0.125</v>
      </c>
      <c r="Q291" s="5">
        <v>0.91</v>
      </c>
      <c r="R291" s="5">
        <v>1</v>
      </c>
      <c r="S291" s="5">
        <v>0</v>
      </c>
      <c r="T291" s="5">
        <v>0</v>
      </c>
      <c r="U291" s="5">
        <v>1</v>
      </c>
      <c r="V291" s="5">
        <v>2</v>
      </c>
      <c r="W291" s="5">
        <v>1</v>
      </c>
      <c r="X291" s="5">
        <v>0</v>
      </c>
      <c r="Y291" s="5">
        <v>0</v>
      </c>
      <c r="Z291" s="5">
        <v>0</v>
      </c>
      <c r="AA291" s="5">
        <v>2</v>
      </c>
      <c r="AB291" s="6">
        <v>2635.85</v>
      </c>
      <c r="AC291" s="5">
        <v>7</v>
      </c>
      <c r="AD291" s="6">
        <v>451800</v>
      </c>
      <c r="AE291" s="6">
        <v>4531</v>
      </c>
      <c r="AF291" s="5">
        <v>8</v>
      </c>
      <c r="AG291" s="5">
        <v>4</v>
      </c>
      <c r="AH291" s="6">
        <v>460100</v>
      </c>
      <c r="AI291" s="6">
        <v>4899</v>
      </c>
      <c r="AJ291" s="6">
        <f t="shared" si="30"/>
        <v>368</v>
      </c>
    </row>
    <row r="292" spans="1:36" x14ac:dyDescent="0.25">
      <c r="A292" s="5">
        <v>170050</v>
      </c>
      <c r="B292" s="5" t="s">
        <v>78</v>
      </c>
      <c r="C292" s="5" t="s">
        <v>75</v>
      </c>
      <c r="D292" s="5" t="s">
        <v>27</v>
      </c>
      <c r="E292" s="5">
        <v>3349</v>
      </c>
      <c r="F292" s="5">
        <v>6</v>
      </c>
      <c r="G292" s="5">
        <v>0</v>
      </c>
      <c r="H292" s="10">
        <f t="shared" si="31"/>
        <v>0</v>
      </c>
      <c r="I292" s="5">
        <v>3</v>
      </c>
      <c r="J292" s="10">
        <f t="shared" si="32"/>
        <v>0.5</v>
      </c>
      <c r="K292" s="9">
        <f t="shared" si="33"/>
        <v>3</v>
      </c>
      <c r="L292" s="10">
        <f t="shared" si="34"/>
        <v>0.5</v>
      </c>
      <c r="M292" s="12">
        <v>0.5</v>
      </c>
      <c r="N292" s="5">
        <v>9</v>
      </c>
      <c r="O292" s="19">
        <f t="shared" si="28"/>
        <v>3</v>
      </c>
      <c r="P292" s="10">
        <f t="shared" si="29"/>
        <v>0.5</v>
      </c>
      <c r="Q292" s="5">
        <v>0.9</v>
      </c>
      <c r="R292" s="5">
        <v>0</v>
      </c>
      <c r="S292" s="5">
        <v>0</v>
      </c>
      <c r="T292" s="5">
        <v>0</v>
      </c>
      <c r="U292" s="5">
        <v>0</v>
      </c>
      <c r="V292" s="5">
        <v>3</v>
      </c>
      <c r="W292" s="5">
        <v>0</v>
      </c>
      <c r="X292" s="5">
        <v>0</v>
      </c>
      <c r="Y292" s="5">
        <v>0</v>
      </c>
      <c r="Z292" s="5">
        <v>0</v>
      </c>
      <c r="AA292" s="5">
        <v>4</v>
      </c>
      <c r="AB292" s="6">
        <v>8381.77</v>
      </c>
      <c r="AC292" s="5">
        <v>9</v>
      </c>
      <c r="AD292" s="6">
        <v>717300</v>
      </c>
      <c r="AE292" s="6">
        <v>3047</v>
      </c>
      <c r="AF292" s="5">
        <v>6</v>
      </c>
      <c r="AG292" s="5">
        <v>3</v>
      </c>
      <c r="AH292" s="6">
        <v>486300</v>
      </c>
      <c r="AI292" s="6">
        <v>2226</v>
      </c>
      <c r="AJ292" s="6">
        <f t="shared" si="30"/>
        <v>-821</v>
      </c>
    </row>
    <row r="293" spans="1:36" x14ac:dyDescent="0.25">
      <c r="A293" s="5">
        <v>170102</v>
      </c>
      <c r="B293" s="5" t="s">
        <v>126</v>
      </c>
      <c r="C293" s="5" t="s">
        <v>83</v>
      </c>
      <c r="D293" s="5" t="s">
        <v>27</v>
      </c>
      <c r="E293" s="5">
        <v>14100</v>
      </c>
      <c r="F293" s="5">
        <v>40</v>
      </c>
      <c r="G293" s="5">
        <v>2</v>
      </c>
      <c r="H293" s="10">
        <f t="shared" si="31"/>
        <v>0.05</v>
      </c>
      <c r="I293" s="5">
        <v>18</v>
      </c>
      <c r="J293" s="10">
        <f t="shared" si="32"/>
        <v>0.45</v>
      </c>
      <c r="K293" s="9">
        <f t="shared" si="33"/>
        <v>20</v>
      </c>
      <c r="L293" s="10">
        <f t="shared" si="34"/>
        <v>0.5</v>
      </c>
      <c r="M293" s="12">
        <v>0.5</v>
      </c>
      <c r="N293" s="5">
        <v>37</v>
      </c>
      <c r="O293" s="19">
        <f t="shared" si="28"/>
        <v>-3</v>
      </c>
      <c r="P293" s="10">
        <f t="shared" si="29"/>
        <v>-7.4999999999999997E-2</v>
      </c>
      <c r="Q293" s="5">
        <v>1.28</v>
      </c>
      <c r="R293" s="5">
        <v>2</v>
      </c>
      <c r="S293" s="5">
        <v>0</v>
      </c>
      <c r="T293" s="5">
        <v>0</v>
      </c>
      <c r="U293" s="5">
        <v>2</v>
      </c>
      <c r="V293" s="5">
        <v>17</v>
      </c>
      <c r="W293" s="5">
        <v>0</v>
      </c>
      <c r="X293" s="5">
        <v>1</v>
      </c>
      <c r="Y293" s="5">
        <v>0</v>
      </c>
      <c r="Z293" s="5">
        <v>0</v>
      </c>
      <c r="AA293" s="5">
        <v>60</v>
      </c>
      <c r="AB293" s="6">
        <v>77394.58</v>
      </c>
      <c r="AC293" s="5">
        <v>37</v>
      </c>
      <c r="AD293" s="6">
        <v>7159800</v>
      </c>
      <c r="AE293" s="6">
        <v>33409</v>
      </c>
      <c r="AF293" s="5">
        <v>40</v>
      </c>
      <c r="AG293" s="5">
        <v>20</v>
      </c>
      <c r="AH293" s="6">
        <v>7193100</v>
      </c>
      <c r="AI293" s="6">
        <v>37286</v>
      </c>
      <c r="AJ293" s="6">
        <f t="shared" si="30"/>
        <v>3877</v>
      </c>
    </row>
    <row r="294" spans="1:36" x14ac:dyDescent="0.25">
      <c r="A294" s="5">
        <v>170147</v>
      </c>
      <c r="B294" s="5" t="s">
        <v>168</v>
      </c>
      <c r="C294" s="5" t="s">
        <v>83</v>
      </c>
      <c r="D294" s="5" t="s">
        <v>27</v>
      </c>
      <c r="E294" s="5">
        <v>1964</v>
      </c>
      <c r="F294" s="5">
        <v>2</v>
      </c>
      <c r="G294" s="5">
        <v>0</v>
      </c>
      <c r="H294" s="10">
        <f t="shared" si="31"/>
        <v>0</v>
      </c>
      <c r="I294" s="5">
        <v>1</v>
      </c>
      <c r="J294" s="10">
        <f t="shared" si="32"/>
        <v>0.5</v>
      </c>
      <c r="K294" s="9">
        <f t="shared" si="33"/>
        <v>1</v>
      </c>
      <c r="L294" s="10">
        <f t="shared" si="34"/>
        <v>0.5</v>
      </c>
      <c r="M294" s="12">
        <v>0.5</v>
      </c>
      <c r="N294" s="5">
        <v>2</v>
      </c>
      <c r="O294" s="19">
        <f t="shared" ref="O294:O357" si="35">N294-F294</f>
        <v>0</v>
      </c>
      <c r="P294" s="10">
        <f t="shared" ref="P294:P358" si="36">SUM((N294-F294)/F294)</f>
        <v>0</v>
      </c>
      <c r="Q294" s="5">
        <v>0.51</v>
      </c>
      <c r="R294" s="5">
        <v>0</v>
      </c>
      <c r="S294" s="5">
        <v>0</v>
      </c>
      <c r="T294" s="5">
        <v>0</v>
      </c>
      <c r="U294" s="5">
        <v>0</v>
      </c>
      <c r="V294" s="5">
        <v>1</v>
      </c>
      <c r="W294" s="5">
        <v>0</v>
      </c>
      <c r="X294" s="5">
        <v>0</v>
      </c>
      <c r="Y294" s="5">
        <v>0</v>
      </c>
      <c r="Z294" s="5">
        <v>0</v>
      </c>
      <c r="AA294" s="5">
        <v>2</v>
      </c>
      <c r="AB294" s="6">
        <v>2037.76</v>
      </c>
      <c r="AC294" s="5">
        <v>2</v>
      </c>
      <c r="AD294" s="6">
        <v>487900</v>
      </c>
      <c r="AE294" s="6">
        <v>3239</v>
      </c>
      <c r="AF294" s="5">
        <v>2</v>
      </c>
      <c r="AG294" s="5">
        <v>1</v>
      </c>
      <c r="AH294" s="6">
        <v>487900</v>
      </c>
      <c r="AI294" s="6">
        <v>2881</v>
      </c>
      <c r="AJ294" s="6">
        <f t="shared" ref="AJ294:AJ357" si="37">AI294-AE294</f>
        <v>-358</v>
      </c>
    </row>
    <row r="295" spans="1:36" x14ac:dyDescent="0.25">
      <c r="A295" s="5">
        <v>170953</v>
      </c>
      <c r="B295" s="5" t="s">
        <v>808</v>
      </c>
      <c r="C295" s="5" t="s">
        <v>256</v>
      </c>
      <c r="D295" s="5" t="s">
        <v>27</v>
      </c>
      <c r="E295" s="5">
        <v>287</v>
      </c>
      <c r="F295" s="5">
        <v>6</v>
      </c>
      <c r="G295" s="5">
        <v>0</v>
      </c>
      <c r="H295" s="10">
        <f t="shared" si="31"/>
        <v>0</v>
      </c>
      <c r="I295" s="5">
        <v>3</v>
      </c>
      <c r="J295" s="10">
        <f t="shared" si="32"/>
        <v>0.5</v>
      </c>
      <c r="K295" s="9">
        <f t="shared" si="33"/>
        <v>3</v>
      </c>
      <c r="L295" s="10">
        <f t="shared" si="34"/>
        <v>0.5</v>
      </c>
      <c r="M295" s="12">
        <v>0.5</v>
      </c>
      <c r="N295" s="5">
        <v>7</v>
      </c>
      <c r="O295" s="19">
        <f t="shared" si="35"/>
        <v>1</v>
      </c>
      <c r="P295" s="10">
        <f t="shared" si="36"/>
        <v>0.16666666666666666</v>
      </c>
      <c r="Q295" s="5">
        <v>10.45</v>
      </c>
      <c r="R295" s="5">
        <v>0</v>
      </c>
      <c r="S295" s="5">
        <v>0</v>
      </c>
      <c r="T295" s="5">
        <v>0</v>
      </c>
      <c r="U295" s="5">
        <v>0</v>
      </c>
      <c r="V295" s="5">
        <v>3</v>
      </c>
      <c r="W295" s="5">
        <v>0</v>
      </c>
      <c r="X295" s="5">
        <v>0</v>
      </c>
      <c r="Y295" s="5">
        <v>0</v>
      </c>
      <c r="Z295" s="5">
        <v>0</v>
      </c>
      <c r="AA295" s="5">
        <v>1</v>
      </c>
      <c r="AB295" s="6" t="s">
        <v>72</v>
      </c>
      <c r="AC295" s="5">
        <v>7</v>
      </c>
      <c r="AD295" s="6">
        <v>382700</v>
      </c>
      <c r="AE295" s="6">
        <v>3079</v>
      </c>
      <c r="AF295" s="5">
        <v>6</v>
      </c>
      <c r="AG295" s="5">
        <v>3</v>
      </c>
      <c r="AH295" s="6">
        <v>312200</v>
      </c>
      <c r="AI295" s="6">
        <v>3411</v>
      </c>
      <c r="AJ295" s="6">
        <f t="shared" si="37"/>
        <v>332</v>
      </c>
    </row>
    <row r="296" spans="1:36" x14ac:dyDescent="0.25">
      <c r="A296" s="5">
        <v>170763</v>
      </c>
      <c r="B296" s="5" t="s">
        <v>723</v>
      </c>
      <c r="C296" s="5" t="s">
        <v>261</v>
      </c>
      <c r="D296" s="5" t="s">
        <v>27</v>
      </c>
      <c r="E296" s="5">
        <v>392</v>
      </c>
      <c r="F296" s="5">
        <v>4</v>
      </c>
      <c r="G296" s="5">
        <v>0</v>
      </c>
      <c r="H296" s="10">
        <f t="shared" si="31"/>
        <v>0</v>
      </c>
      <c r="I296" s="5">
        <v>2</v>
      </c>
      <c r="J296" s="10">
        <f t="shared" si="32"/>
        <v>0.5</v>
      </c>
      <c r="K296" s="9">
        <f t="shared" si="33"/>
        <v>2</v>
      </c>
      <c r="L296" s="10">
        <f t="shared" si="34"/>
        <v>0.5</v>
      </c>
      <c r="M296" s="12">
        <v>0.5</v>
      </c>
      <c r="N296" s="5">
        <v>5</v>
      </c>
      <c r="O296" s="19">
        <f t="shared" si="35"/>
        <v>1</v>
      </c>
      <c r="P296" s="10">
        <f t="shared" si="36"/>
        <v>0.25</v>
      </c>
      <c r="Q296" s="5">
        <v>5.0999999999999996</v>
      </c>
      <c r="R296" s="5">
        <v>0</v>
      </c>
      <c r="S296" s="5">
        <v>0</v>
      </c>
      <c r="T296" s="5">
        <v>0</v>
      </c>
      <c r="U296" s="5">
        <v>0</v>
      </c>
      <c r="V296" s="5">
        <v>2</v>
      </c>
      <c r="W296" s="5">
        <v>0</v>
      </c>
      <c r="X296" s="5">
        <v>0</v>
      </c>
      <c r="Y296" s="5">
        <v>0</v>
      </c>
      <c r="Z296" s="5">
        <v>0</v>
      </c>
      <c r="AA296" s="5">
        <v>18</v>
      </c>
      <c r="AB296" s="6">
        <v>168267.72</v>
      </c>
      <c r="AC296" s="5">
        <v>5</v>
      </c>
      <c r="AD296" s="6">
        <v>445000</v>
      </c>
      <c r="AE296" s="6">
        <v>1605</v>
      </c>
      <c r="AF296" s="5">
        <v>4</v>
      </c>
      <c r="AG296" s="5">
        <v>2</v>
      </c>
      <c r="AH296" s="6">
        <v>303500</v>
      </c>
      <c r="AI296" s="6">
        <v>1561</v>
      </c>
      <c r="AJ296" s="6">
        <f t="shared" si="37"/>
        <v>-44</v>
      </c>
    </row>
    <row r="297" spans="1:36" x14ac:dyDescent="0.25">
      <c r="A297" s="5">
        <v>171013</v>
      </c>
      <c r="B297" s="5" t="s">
        <v>835</v>
      </c>
      <c r="C297" s="5" t="s">
        <v>273</v>
      </c>
      <c r="D297" s="5" t="s">
        <v>27</v>
      </c>
      <c r="E297" s="5">
        <v>681</v>
      </c>
      <c r="F297" s="5">
        <v>2</v>
      </c>
      <c r="G297" s="5">
        <v>1</v>
      </c>
      <c r="H297" s="10">
        <f t="shared" si="31"/>
        <v>0.5</v>
      </c>
      <c r="I297" s="5">
        <v>0</v>
      </c>
      <c r="J297" s="10">
        <f t="shared" si="32"/>
        <v>0</v>
      </c>
      <c r="K297" s="9">
        <f t="shared" si="33"/>
        <v>1</v>
      </c>
      <c r="L297" s="10">
        <f t="shared" si="34"/>
        <v>0.5</v>
      </c>
      <c r="M297" s="12">
        <v>0.5</v>
      </c>
      <c r="N297" s="5">
        <v>3</v>
      </c>
      <c r="O297" s="19">
        <f t="shared" si="35"/>
        <v>1</v>
      </c>
      <c r="P297" s="10">
        <f t="shared" si="36"/>
        <v>0.5</v>
      </c>
      <c r="Q297" s="5">
        <v>0</v>
      </c>
      <c r="R297" s="5">
        <v>1</v>
      </c>
      <c r="S297" s="5">
        <v>0</v>
      </c>
      <c r="T297" s="5">
        <v>0</v>
      </c>
      <c r="U297" s="5">
        <v>1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2</v>
      </c>
      <c r="AB297" s="6" t="s">
        <v>72</v>
      </c>
      <c r="AC297" s="5">
        <v>3</v>
      </c>
      <c r="AD297" s="6">
        <v>468300</v>
      </c>
      <c r="AE297" s="6">
        <v>2538</v>
      </c>
      <c r="AF297" s="5">
        <v>2</v>
      </c>
      <c r="AG297" s="5">
        <v>1</v>
      </c>
      <c r="AH297" s="6">
        <v>328300</v>
      </c>
      <c r="AI297" s="6">
        <v>1825</v>
      </c>
      <c r="AJ297" s="6">
        <f t="shared" si="37"/>
        <v>-713</v>
      </c>
    </row>
    <row r="298" spans="1:36" x14ac:dyDescent="0.25">
      <c r="A298" s="5">
        <v>170273</v>
      </c>
      <c r="B298" s="5" t="s">
        <v>284</v>
      </c>
      <c r="C298" s="5" t="s">
        <v>280</v>
      </c>
      <c r="D298" s="5" t="s">
        <v>27</v>
      </c>
      <c r="E298" s="5">
        <v>1607</v>
      </c>
      <c r="F298" s="5">
        <v>6</v>
      </c>
      <c r="G298" s="5">
        <v>2</v>
      </c>
      <c r="H298" s="10">
        <f t="shared" si="31"/>
        <v>0.33333333333333331</v>
      </c>
      <c r="I298" s="5">
        <v>1</v>
      </c>
      <c r="J298" s="10">
        <f t="shared" si="32"/>
        <v>0.16666666666666666</v>
      </c>
      <c r="K298" s="9">
        <f t="shared" si="33"/>
        <v>3</v>
      </c>
      <c r="L298" s="10">
        <f t="shared" si="34"/>
        <v>0.5</v>
      </c>
      <c r="M298" s="12">
        <v>0.5</v>
      </c>
      <c r="N298" s="5">
        <v>6</v>
      </c>
      <c r="O298" s="19">
        <f t="shared" si="35"/>
        <v>0</v>
      </c>
      <c r="P298" s="10">
        <f t="shared" si="36"/>
        <v>0</v>
      </c>
      <c r="Q298" s="5">
        <v>0.62</v>
      </c>
      <c r="R298" s="5">
        <v>2</v>
      </c>
      <c r="S298" s="5">
        <v>0</v>
      </c>
      <c r="T298" s="5">
        <v>0</v>
      </c>
      <c r="U298" s="5">
        <v>2</v>
      </c>
      <c r="V298" s="5">
        <v>1</v>
      </c>
      <c r="W298" s="5">
        <v>0</v>
      </c>
      <c r="X298" s="5">
        <v>0</v>
      </c>
      <c r="Y298" s="5">
        <v>0</v>
      </c>
      <c r="Z298" s="5">
        <v>0</v>
      </c>
      <c r="AA298" s="5">
        <v>11</v>
      </c>
      <c r="AB298" s="6">
        <v>364069.75</v>
      </c>
      <c r="AC298" s="5">
        <v>6</v>
      </c>
      <c r="AD298" s="6">
        <v>623000</v>
      </c>
      <c r="AE298" s="6">
        <v>2137</v>
      </c>
      <c r="AF298" s="5">
        <v>6</v>
      </c>
      <c r="AG298" s="5">
        <v>3</v>
      </c>
      <c r="AH298" s="6">
        <v>588000</v>
      </c>
      <c r="AI298" s="6">
        <v>1914</v>
      </c>
      <c r="AJ298" s="6">
        <f t="shared" si="37"/>
        <v>-223</v>
      </c>
    </row>
    <row r="299" spans="1:36" x14ac:dyDescent="0.25">
      <c r="A299" s="5">
        <v>170326</v>
      </c>
      <c r="B299" s="5" t="s">
        <v>328</v>
      </c>
      <c r="C299" s="5" t="s">
        <v>325</v>
      </c>
      <c r="D299" s="5" t="s">
        <v>27</v>
      </c>
      <c r="E299" s="5">
        <v>6879</v>
      </c>
      <c r="F299" s="5">
        <v>4</v>
      </c>
      <c r="G299" s="5">
        <v>0</v>
      </c>
      <c r="H299" s="10">
        <f t="shared" si="31"/>
        <v>0</v>
      </c>
      <c r="I299" s="5">
        <v>2</v>
      </c>
      <c r="J299" s="10">
        <f t="shared" si="32"/>
        <v>0.5</v>
      </c>
      <c r="K299" s="9">
        <f t="shared" si="33"/>
        <v>2</v>
      </c>
      <c r="L299" s="10">
        <f t="shared" si="34"/>
        <v>0.5</v>
      </c>
      <c r="M299" s="12">
        <v>0.5</v>
      </c>
      <c r="N299" s="5">
        <v>6</v>
      </c>
      <c r="O299" s="19">
        <f t="shared" si="35"/>
        <v>2</v>
      </c>
      <c r="P299" s="10">
        <f t="shared" si="36"/>
        <v>0.5</v>
      </c>
      <c r="Q299" s="5">
        <v>0.28999999999999998</v>
      </c>
      <c r="R299" s="5">
        <v>0</v>
      </c>
      <c r="S299" s="5">
        <v>0</v>
      </c>
      <c r="T299" s="5">
        <v>0</v>
      </c>
      <c r="U299" s="5">
        <v>0</v>
      </c>
      <c r="V299" s="5">
        <v>2</v>
      </c>
      <c r="W299" s="5">
        <v>0</v>
      </c>
      <c r="X299" s="5">
        <v>0</v>
      </c>
      <c r="Y299" s="5">
        <v>0</v>
      </c>
      <c r="Z299" s="5">
        <v>0</v>
      </c>
      <c r="AA299" s="5">
        <v>1</v>
      </c>
      <c r="AB299" s="6">
        <v>6350.83</v>
      </c>
      <c r="AC299" s="5">
        <v>6</v>
      </c>
      <c r="AD299" s="6">
        <v>1129000</v>
      </c>
      <c r="AE299" s="6">
        <v>3777</v>
      </c>
      <c r="AF299" s="5">
        <v>4</v>
      </c>
      <c r="AG299" s="5">
        <v>2</v>
      </c>
      <c r="AH299" s="6">
        <v>1047800</v>
      </c>
      <c r="AI299" s="6">
        <v>3180</v>
      </c>
      <c r="AJ299" s="6">
        <f t="shared" si="37"/>
        <v>-597</v>
      </c>
    </row>
    <row r="300" spans="1:36" x14ac:dyDescent="0.25">
      <c r="A300" s="5">
        <v>170348</v>
      </c>
      <c r="B300" s="5" t="s">
        <v>351</v>
      </c>
      <c r="C300" s="5" t="s">
        <v>352</v>
      </c>
      <c r="D300" s="5" t="s">
        <v>27</v>
      </c>
      <c r="E300" s="5">
        <v>3319</v>
      </c>
      <c r="F300" s="5">
        <v>2</v>
      </c>
      <c r="G300" s="5">
        <v>0</v>
      </c>
      <c r="H300" s="10">
        <f t="shared" si="31"/>
        <v>0</v>
      </c>
      <c r="I300" s="5">
        <v>1</v>
      </c>
      <c r="J300" s="10">
        <f t="shared" si="32"/>
        <v>0.5</v>
      </c>
      <c r="K300" s="9">
        <f t="shared" si="33"/>
        <v>1</v>
      </c>
      <c r="L300" s="10">
        <f t="shared" si="34"/>
        <v>0.5</v>
      </c>
      <c r="M300" s="12">
        <v>0.5</v>
      </c>
      <c r="N300" s="5">
        <v>3</v>
      </c>
      <c r="O300" s="19">
        <f t="shared" si="35"/>
        <v>1</v>
      </c>
      <c r="P300" s="10">
        <f t="shared" si="36"/>
        <v>0.5</v>
      </c>
      <c r="Q300" s="5">
        <v>0.3</v>
      </c>
      <c r="R300" s="5">
        <v>0</v>
      </c>
      <c r="S300" s="5">
        <v>0</v>
      </c>
      <c r="T300" s="5">
        <v>0</v>
      </c>
      <c r="U300" s="5">
        <v>0</v>
      </c>
      <c r="V300" s="5">
        <v>1</v>
      </c>
      <c r="W300" s="5">
        <v>0</v>
      </c>
      <c r="X300" s="5">
        <v>0</v>
      </c>
      <c r="Y300" s="5">
        <v>0</v>
      </c>
      <c r="Z300" s="5">
        <v>0</v>
      </c>
      <c r="AA300" s="5">
        <v>1</v>
      </c>
      <c r="AB300" s="6" t="s">
        <v>72</v>
      </c>
      <c r="AC300" s="5">
        <v>3</v>
      </c>
      <c r="AD300" s="6">
        <v>336000</v>
      </c>
      <c r="AE300" s="6">
        <v>1957</v>
      </c>
      <c r="AF300" s="5">
        <v>2</v>
      </c>
      <c r="AG300" s="5">
        <v>1</v>
      </c>
      <c r="AH300" s="6">
        <v>261000</v>
      </c>
      <c r="AI300" s="6">
        <v>1082</v>
      </c>
      <c r="AJ300" s="6">
        <f t="shared" si="37"/>
        <v>-875</v>
      </c>
    </row>
    <row r="301" spans="1:36" x14ac:dyDescent="0.25">
      <c r="A301" s="5">
        <v>170802</v>
      </c>
      <c r="B301" s="5" t="s">
        <v>741</v>
      </c>
      <c r="C301" s="5" t="s">
        <v>396</v>
      </c>
      <c r="D301" s="5" t="s">
        <v>27</v>
      </c>
      <c r="E301" s="5">
        <v>2137</v>
      </c>
      <c r="F301" s="5">
        <v>6</v>
      </c>
      <c r="G301" s="5">
        <v>1</v>
      </c>
      <c r="H301" s="10">
        <f t="shared" si="31"/>
        <v>0.16666666666666666</v>
      </c>
      <c r="I301" s="5">
        <v>2</v>
      </c>
      <c r="J301" s="10">
        <f t="shared" si="32"/>
        <v>0.33333333333333331</v>
      </c>
      <c r="K301" s="9">
        <f t="shared" si="33"/>
        <v>3</v>
      </c>
      <c r="L301" s="10">
        <f t="shared" si="34"/>
        <v>0.5</v>
      </c>
      <c r="M301" s="12">
        <v>0.5</v>
      </c>
      <c r="N301" s="5">
        <v>6</v>
      </c>
      <c r="O301" s="19">
        <f t="shared" si="35"/>
        <v>0</v>
      </c>
      <c r="P301" s="10">
        <f t="shared" si="36"/>
        <v>0</v>
      </c>
      <c r="Q301" s="5">
        <v>0.94</v>
      </c>
      <c r="R301" s="5">
        <v>0</v>
      </c>
      <c r="S301" s="5">
        <v>0</v>
      </c>
      <c r="T301" s="5">
        <v>1</v>
      </c>
      <c r="U301" s="5">
        <v>1</v>
      </c>
      <c r="V301" s="5">
        <v>2</v>
      </c>
      <c r="W301" s="5">
        <v>0</v>
      </c>
      <c r="X301" s="5">
        <v>0</v>
      </c>
      <c r="Y301" s="5">
        <v>0</v>
      </c>
      <c r="Z301" s="5">
        <v>0</v>
      </c>
      <c r="AA301" s="5">
        <v>30</v>
      </c>
      <c r="AB301" s="6">
        <v>1209648.98</v>
      </c>
      <c r="AC301" s="5">
        <v>6</v>
      </c>
      <c r="AD301" s="6">
        <v>1109200</v>
      </c>
      <c r="AE301" s="6">
        <v>6368</v>
      </c>
      <c r="AF301" s="5">
        <v>6</v>
      </c>
      <c r="AG301" s="5">
        <v>3</v>
      </c>
      <c r="AH301" s="6">
        <v>1109200</v>
      </c>
      <c r="AI301" s="6">
        <v>5872</v>
      </c>
      <c r="AJ301" s="6">
        <f t="shared" si="37"/>
        <v>-496</v>
      </c>
    </row>
    <row r="302" spans="1:36" x14ac:dyDescent="0.25">
      <c r="A302" s="5">
        <v>170462</v>
      </c>
      <c r="B302" s="5" t="s">
        <v>452</v>
      </c>
      <c r="C302" s="5" t="s">
        <v>449</v>
      </c>
      <c r="D302" s="5" t="s">
        <v>27</v>
      </c>
      <c r="E302" s="5">
        <v>1056</v>
      </c>
      <c r="F302" s="5">
        <v>6</v>
      </c>
      <c r="G302" s="5">
        <v>0</v>
      </c>
      <c r="H302" s="10">
        <f t="shared" si="31"/>
        <v>0</v>
      </c>
      <c r="I302" s="5">
        <v>3</v>
      </c>
      <c r="J302" s="10">
        <f t="shared" si="32"/>
        <v>0.5</v>
      </c>
      <c r="K302" s="9">
        <f t="shared" si="33"/>
        <v>3</v>
      </c>
      <c r="L302" s="10">
        <f t="shared" si="34"/>
        <v>0.5</v>
      </c>
      <c r="M302" s="12">
        <v>0.5</v>
      </c>
      <c r="N302" s="5">
        <v>6</v>
      </c>
      <c r="O302" s="19">
        <f t="shared" si="35"/>
        <v>0</v>
      </c>
      <c r="P302" s="10">
        <f t="shared" si="36"/>
        <v>0</v>
      </c>
      <c r="Q302" s="5">
        <v>2.84</v>
      </c>
      <c r="R302" s="5">
        <v>0</v>
      </c>
      <c r="S302" s="5">
        <v>0</v>
      </c>
      <c r="T302" s="5">
        <v>0</v>
      </c>
      <c r="U302" s="5">
        <v>0</v>
      </c>
      <c r="V302" s="5">
        <v>3</v>
      </c>
      <c r="W302" s="5">
        <v>0</v>
      </c>
      <c r="X302" s="5">
        <v>0</v>
      </c>
      <c r="Y302" s="5">
        <v>0</v>
      </c>
      <c r="Z302" s="5">
        <v>0</v>
      </c>
      <c r="AA302" s="5" t="e">
        <v>#N/A</v>
      </c>
      <c r="AB302" s="6" t="e">
        <v>#N/A</v>
      </c>
      <c r="AC302" s="5">
        <v>6</v>
      </c>
      <c r="AD302" s="6">
        <v>855000</v>
      </c>
      <c r="AE302" s="6">
        <v>2984</v>
      </c>
      <c r="AF302" s="5">
        <v>6</v>
      </c>
      <c r="AG302" s="5">
        <v>3</v>
      </c>
      <c r="AH302" s="6">
        <v>735000</v>
      </c>
      <c r="AI302" s="6">
        <v>2610</v>
      </c>
      <c r="AJ302" s="6">
        <f t="shared" si="37"/>
        <v>-374</v>
      </c>
    </row>
    <row r="303" spans="1:36" x14ac:dyDescent="0.25">
      <c r="A303" s="5">
        <v>171074</v>
      </c>
      <c r="B303" s="5" t="s">
        <v>855</v>
      </c>
      <c r="C303" s="5" t="s">
        <v>481</v>
      </c>
      <c r="D303" s="5" t="s">
        <v>27</v>
      </c>
      <c r="E303" s="5">
        <v>693</v>
      </c>
      <c r="F303" s="5">
        <v>2</v>
      </c>
      <c r="G303" s="5">
        <v>0</v>
      </c>
      <c r="H303" s="10">
        <f t="shared" si="31"/>
        <v>0</v>
      </c>
      <c r="I303" s="5">
        <v>1</v>
      </c>
      <c r="J303" s="10">
        <f t="shared" si="32"/>
        <v>0.5</v>
      </c>
      <c r="K303" s="9">
        <f t="shared" si="33"/>
        <v>1</v>
      </c>
      <c r="L303" s="10">
        <f t="shared" si="34"/>
        <v>0.5</v>
      </c>
      <c r="M303" s="12">
        <v>0.5</v>
      </c>
      <c r="N303" s="5">
        <v>1</v>
      </c>
      <c r="O303" s="19">
        <f t="shared" si="35"/>
        <v>-1</v>
      </c>
      <c r="P303" s="10">
        <f t="shared" si="36"/>
        <v>-0.5</v>
      </c>
      <c r="Q303" s="5">
        <v>1.44</v>
      </c>
      <c r="R303" s="5">
        <v>0</v>
      </c>
      <c r="S303" s="5">
        <v>0</v>
      </c>
      <c r="T303" s="5">
        <v>0</v>
      </c>
      <c r="U303" s="5">
        <v>0</v>
      </c>
      <c r="V303" s="5">
        <v>1</v>
      </c>
      <c r="W303" s="5">
        <v>0</v>
      </c>
      <c r="X303" s="5">
        <v>0</v>
      </c>
      <c r="Y303" s="5">
        <v>0</v>
      </c>
      <c r="Z303" s="5">
        <v>0</v>
      </c>
      <c r="AA303" s="5">
        <v>1</v>
      </c>
      <c r="AB303" s="6" t="s">
        <v>72</v>
      </c>
      <c r="AC303" s="5">
        <v>1</v>
      </c>
      <c r="AD303" s="6">
        <v>43000</v>
      </c>
      <c r="AE303" s="6">
        <v>458</v>
      </c>
      <c r="AF303" s="5">
        <v>2</v>
      </c>
      <c r="AG303" s="5">
        <v>1</v>
      </c>
      <c r="AH303" s="6">
        <v>243000</v>
      </c>
      <c r="AI303" s="6">
        <v>1355</v>
      </c>
      <c r="AJ303" s="6">
        <f t="shared" si="37"/>
        <v>897</v>
      </c>
    </row>
    <row r="304" spans="1:36" x14ac:dyDescent="0.25">
      <c r="A304" s="5">
        <v>170804</v>
      </c>
      <c r="B304" s="5" t="s">
        <v>742</v>
      </c>
      <c r="C304" s="5" t="s">
        <v>582</v>
      </c>
      <c r="D304" s="5" t="s">
        <v>27</v>
      </c>
      <c r="E304" s="5">
        <v>693</v>
      </c>
      <c r="F304" s="5">
        <v>2</v>
      </c>
      <c r="G304" s="5">
        <v>0</v>
      </c>
      <c r="H304" s="10">
        <f t="shared" si="31"/>
        <v>0</v>
      </c>
      <c r="I304" s="5">
        <v>1</v>
      </c>
      <c r="J304" s="10">
        <f t="shared" si="32"/>
        <v>0.5</v>
      </c>
      <c r="K304" s="9">
        <f t="shared" si="33"/>
        <v>1</v>
      </c>
      <c r="L304" s="10">
        <f t="shared" si="34"/>
        <v>0.5</v>
      </c>
      <c r="M304" s="12">
        <v>0.5</v>
      </c>
      <c r="N304" s="5">
        <v>1</v>
      </c>
      <c r="O304" s="19">
        <f t="shared" si="35"/>
        <v>-1</v>
      </c>
      <c r="P304" s="10">
        <f t="shared" si="36"/>
        <v>-0.5</v>
      </c>
      <c r="Q304" s="5">
        <v>1.44</v>
      </c>
      <c r="R304" s="5">
        <v>0</v>
      </c>
      <c r="S304" s="5">
        <v>0</v>
      </c>
      <c r="T304" s="5">
        <v>0</v>
      </c>
      <c r="U304" s="5">
        <v>0</v>
      </c>
      <c r="V304" s="5">
        <v>1</v>
      </c>
      <c r="W304" s="5">
        <v>0</v>
      </c>
      <c r="X304" s="5">
        <v>0</v>
      </c>
      <c r="Y304" s="5">
        <v>0</v>
      </c>
      <c r="Z304" s="5">
        <v>0</v>
      </c>
      <c r="AA304" s="5">
        <v>2</v>
      </c>
      <c r="AB304" s="6">
        <v>179.31</v>
      </c>
      <c r="AC304" s="5">
        <v>1</v>
      </c>
      <c r="AD304" s="6">
        <v>39000</v>
      </c>
      <c r="AE304" s="6">
        <v>428</v>
      </c>
      <c r="AF304" s="5">
        <v>2</v>
      </c>
      <c r="AG304" s="5">
        <v>1</v>
      </c>
      <c r="AH304" s="6">
        <v>143500</v>
      </c>
      <c r="AI304" s="6">
        <v>2427</v>
      </c>
      <c r="AJ304" s="6">
        <f t="shared" si="37"/>
        <v>1999</v>
      </c>
    </row>
    <row r="305" spans="1:36" x14ac:dyDescent="0.25">
      <c r="A305" s="5">
        <v>170692</v>
      </c>
      <c r="B305" s="5" t="s">
        <v>662</v>
      </c>
      <c r="C305" s="5" t="s">
        <v>657</v>
      </c>
      <c r="D305" s="5" t="s">
        <v>27</v>
      </c>
      <c r="E305" s="5">
        <v>2080</v>
      </c>
      <c r="F305" s="5">
        <v>2</v>
      </c>
      <c r="G305" s="5">
        <v>0</v>
      </c>
      <c r="H305" s="10">
        <f t="shared" si="31"/>
        <v>0</v>
      </c>
      <c r="I305" s="5">
        <v>1</v>
      </c>
      <c r="J305" s="10">
        <f t="shared" si="32"/>
        <v>0.5</v>
      </c>
      <c r="K305" s="9">
        <f t="shared" si="33"/>
        <v>1</v>
      </c>
      <c r="L305" s="10">
        <f t="shared" si="34"/>
        <v>0.5</v>
      </c>
      <c r="M305" s="12">
        <v>0.5</v>
      </c>
      <c r="N305" s="5">
        <v>5</v>
      </c>
      <c r="O305" s="19">
        <f t="shared" si="35"/>
        <v>3</v>
      </c>
      <c r="P305" s="10">
        <f t="shared" si="36"/>
        <v>1.5</v>
      </c>
      <c r="Q305" s="5">
        <v>0.48</v>
      </c>
      <c r="R305" s="5">
        <v>0</v>
      </c>
      <c r="S305" s="5">
        <v>0</v>
      </c>
      <c r="T305" s="5">
        <v>0</v>
      </c>
      <c r="U305" s="5">
        <v>0</v>
      </c>
      <c r="V305" s="5">
        <v>1</v>
      </c>
      <c r="W305" s="5">
        <v>0</v>
      </c>
      <c r="X305" s="5">
        <v>0</v>
      </c>
      <c r="Y305" s="5">
        <v>0</v>
      </c>
      <c r="Z305" s="5">
        <v>0</v>
      </c>
      <c r="AA305" s="5">
        <v>13</v>
      </c>
      <c r="AB305" s="6">
        <v>31661.11</v>
      </c>
      <c r="AC305" s="5">
        <v>5</v>
      </c>
      <c r="AD305" s="6">
        <v>987400</v>
      </c>
      <c r="AE305" s="6">
        <v>4670</v>
      </c>
      <c r="AF305" s="5">
        <v>2</v>
      </c>
      <c r="AG305" s="5">
        <v>1</v>
      </c>
      <c r="AH305" s="6">
        <v>337400</v>
      </c>
      <c r="AI305" s="6">
        <v>970</v>
      </c>
      <c r="AJ305" s="6">
        <f t="shared" si="37"/>
        <v>-3700</v>
      </c>
    </row>
    <row r="306" spans="1:36" x14ac:dyDescent="0.25">
      <c r="A306" s="5">
        <v>170792</v>
      </c>
      <c r="B306" s="5" t="s">
        <v>734</v>
      </c>
      <c r="C306" s="5" t="s">
        <v>686</v>
      </c>
      <c r="D306" s="5" t="s">
        <v>27</v>
      </c>
      <c r="E306" s="5">
        <v>795</v>
      </c>
      <c r="F306" s="5">
        <v>2</v>
      </c>
      <c r="G306" s="5">
        <v>0</v>
      </c>
      <c r="H306" s="10">
        <f t="shared" si="31"/>
        <v>0</v>
      </c>
      <c r="I306" s="5">
        <v>1</v>
      </c>
      <c r="J306" s="10">
        <f t="shared" si="32"/>
        <v>0.5</v>
      </c>
      <c r="K306" s="9">
        <f t="shared" si="33"/>
        <v>1</v>
      </c>
      <c r="L306" s="10">
        <f t="shared" si="34"/>
        <v>0.5</v>
      </c>
      <c r="M306" s="12">
        <v>0.5</v>
      </c>
      <c r="N306" s="5">
        <v>1</v>
      </c>
      <c r="O306" s="19">
        <f t="shared" si="35"/>
        <v>-1</v>
      </c>
      <c r="P306" s="10">
        <f t="shared" si="36"/>
        <v>-0.5</v>
      </c>
      <c r="Q306" s="5">
        <v>1.26</v>
      </c>
      <c r="R306" s="5">
        <v>0</v>
      </c>
      <c r="S306" s="5">
        <v>0</v>
      </c>
      <c r="T306" s="5">
        <v>0</v>
      </c>
      <c r="U306" s="5">
        <v>0</v>
      </c>
      <c r="V306" s="5">
        <v>1</v>
      </c>
      <c r="W306" s="5">
        <v>0</v>
      </c>
      <c r="X306" s="5">
        <v>0</v>
      </c>
      <c r="Y306" s="5">
        <v>0</v>
      </c>
      <c r="Z306" s="5">
        <v>0</v>
      </c>
      <c r="AA306" s="5">
        <v>2</v>
      </c>
      <c r="AB306" s="6">
        <v>1975.14</v>
      </c>
      <c r="AC306" s="5">
        <v>1</v>
      </c>
      <c r="AD306" s="6">
        <v>83600</v>
      </c>
      <c r="AE306" s="6">
        <v>328</v>
      </c>
      <c r="AF306" s="5">
        <v>2</v>
      </c>
      <c r="AG306" s="5">
        <v>1</v>
      </c>
      <c r="AH306" s="6">
        <v>99600</v>
      </c>
      <c r="AI306" s="6">
        <v>569</v>
      </c>
      <c r="AJ306" s="6">
        <f t="shared" si="37"/>
        <v>241</v>
      </c>
    </row>
    <row r="307" spans="1:36" x14ac:dyDescent="0.25">
      <c r="A307" s="5">
        <v>175182</v>
      </c>
      <c r="B307" s="5" t="s">
        <v>867</v>
      </c>
      <c r="C307" s="5" t="s">
        <v>691</v>
      </c>
      <c r="D307" s="5" t="s">
        <v>27</v>
      </c>
      <c r="E307" s="5">
        <v>697</v>
      </c>
      <c r="F307" s="5">
        <v>4</v>
      </c>
      <c r="G307" s="5">
        <v>0</v>
      </c>
      <c r="H307" s="10">
        <f t="shared" si="31"/>
        <v>0</v>
      </c>
      <c r="I307" s="5">
        <v>2</v>
      </c>
      <c r="J307" s="10">
        <f t="shared" si="32"/>
        <v>0.5</v>
      </c>
      <c r="K307" s="9">
        <f t="shared" si="33"/>
        <v>2</v>
      </c>
      <c r="L307" s="10">
        <f t="shared" si="34"/>
        <v>0.5</v>
      </c>
      <c r="M307" s="12">
        <v>0.5</v>
      </c>
      <c r="N307" s="5">
        <v>3</v>
      </c>
      <c r="O307" s="19">
        <f t="shared" si="35"/>
        <v>-1</v>
      </c>
      <c r="P307" s="10">
        <f t="shared" si="36"/>
        <v>-0.25</v>
      </c>
      <c r="Q307" s="5">
        <v>2.87</v>
      </c>
      <c r="R307" s="5">
        <v>0</v>
      </c>
      <c r="S307" s="5">
        <v>0</v>
      </c>
      <c r="T307" s="5">
        <v>0</v>
      </c>
      <c r="U307" s="5">
        <v>0</v>
      </c>
      <c r="V307" s="5">
        <v>2</v>
      </c>
      <c r="W307" s="5">
        <v>0</v>
      </c>
      <c r="X307" s="5">
        <v>0</v>
      </c>
      <c r="Y307" s="5">
        <v>0</v>
      </c>
      <c r="Z307" s="5">
        <v>0</v>
      </c>
      <c r="AA307" s="5" t="e">
        <v>#N/A</v>
      </c>
      <c r="AB307" s="6" t="e">
        <v>#N/A</v>
      </c>
      <c r="AC307" s="5">
        <v>3</v>
      </c>
      <c r="AD307" s="6">
        <v>231300</v>
      </c>
      <c r="AE307" s="6">
        <v>2543</v>
      </c>
      <c r="AF307" s="5">
        <v>4</v>
      </c>
      <c r="AG307" s="5">
        <v>2</v>
      </c>
      <c r="AH307" s="6">
        <v>1302300</v>
      </c>
      <c r="AI307" s="6">
        <v>5359</v>
      </c>
      <c r="AJ307" s="6">
        <f t="shared" si="37"/>
        <v>2816</v>
      </c>
    </row>
    <row r="308" spans="1:36" x14ac:dyDescent="0.25">
      <c r="A308" s="5">
        <v>170107</v>
      </c>
      <c r="B308" s="5" t="s">
        <v>131</v>
      </c>
      <c r="C308" s="5" t="s">
        <v>83</v>
      </c>
      <c r="D308" s="5" t="s">
        <v>27</v>
      </c>
      <c r="E308" s="5">
        <v>51895</v>
      </c>
      <c r="F308" s="5">
        <v>65</v>
      </c>
      <c r="G308" s="5">
        <v>3</v>
      </c>
      <c r="H308" s="10">
        <f t="shared" si="31"/>
        <v>4.6153846153846156E-2</v>
      </c>
      <c r="I308" s="5">
        <v>29</v>
      </c>
      <c r="J308" s="10">
        <f t="shared" si="32"/>
        <v>0.44615384615384618</v>
      </c>
      <c r="K308" s="9">
        <f t="shared" si="33"/>
        <v>32</v>
      </c>
      <c r="L308" s="10">
        <f t="shared" si="34"/>
        <v>0.49230769230769234</v>
      </c>
      <c r="M308" s="12">
        <v>0.49</v>
      </c>
      <c r="N308" s="5">
        <v>63</v>
      </c>
      <c r="O308" s="19">
        <f t="shared" si="35"/>
        <v>-2</v>
      </c>
      <c r="P308" s="10">
        <f t="shared" si="36"/>
        <v>-3.0769230769230771E-2</v>
      </c>
      <c r="Q308" s="5">
        <v>0.56000000000000005</v>
      </c>
      <c r="R308" s="5">
        <v>1</v>
      </c>
      <c r="S308" s="5">
        <v>2</v>
      </c>
      <c r="T308" s="5">
        <v>0</v>
      </c>
      <c r="U308" s="5">
        <v>3</v>
      </c>
      <c r="V308" s="5">
        <v>13</v>
      </c>
      <c r="W308" s="5">
        <v>0</v>
      </c>
      <c r="X308" s="5">
        <v>4</v>
      </c>
      <c r="Y308" s="5">
        <v>12</v>
      </c>
      <c r="Z308" s="5">
        <v>0</v>
      </c>
      <c r="AA308" s="5">
        <v>15</v>
      </c>
      <c r="AB308" s="6">
        <v>173931.7</v>
      </c>
      <c r="AC308" s="5">
        <v>63</v>
      </c>
      <c r="AD308" s="6">
        <v>11627400</v>
      </c>
      <c r="AE308" s="6">
        <v>42376</v>
      </c>
      <c r="AF308" s="5">
        <v>65</v>
      </c>
      <c r="AG308" s="5">
        <v>32</v>
      </c>
      <c r="AH308" s="6">
        <v>12747000</v>
      </c>
      <c r="AI308" s="6">
        <v>46292</v>
      </c>
      <c r="AJ308" s="6">
        <f t="shared" si="37"/>
        <v>3916</v>
      </c>
    </row>
    <row r="309" spans="1:36" x14ac:dyDescent="0.25">
      <c r="A309" s="5">
        <v>170481</v>
      </c>
      <c r="B309" s="5" t="s">
        <v>472</v>
      </c>
      <c r="C309" s="5" t="s">
        <v>466</v>
      </c>
      <c r="D309" s="5" t="s">
        <v>27</v>
      </c>
      <c r="E309" s="5">
        <v>28965</v>
      </c>
      <c r="F309" s="5">
        <v>55</v>
      </c>
      <c r="G309" s="5">
        <v>2</v>
      </c>
      <c r="H309" s="10">
        <f t="shared" si="31"/>
        <v>3.6363636363636362E-2</v>
      </c>
      <c r="I309" s="5">
        <v>25</v>
      </c>
      <c r="J309" s="10">
        <f t="shared" si="32"/>
        <v>0.45454545454545453</v>
      </c>
      <c r="K309" s="9">
        <f t="shared" si="33"/>
        <v>27</v>
      </c>
      <c r="L309" s="10">
        <f t="shared" si="34"/>
        <v>0.49090909090909091</v>
      </c>
      <c r="M309" s="12">
        <v>0.49</v>
      </c>
      <c r="N309" s="5">
        <v>55</v>
      </c>
      <c r="O309" s="19">
        <f t="shared" si="35"/>
        <v>0</v>
      </c>
      <c r="P309" s="10">
        <f t="shared" si="36"/>
        <v>0</v>
      </c>
      <c r="Q309" s="5">
        <v>0.86</v>
      </c>
      <c r="R309" s="5">
        <v>0</v>
      </c>
      <c r="S309" s="5">
        <v>2</v>
      </c>
      <c r="T309" s="5">
        <v>0</v>
      </c>
      <c r="U309" s="5">
        <v>2</v>
      </c>
      <c r="V309" s="5">
        <v>25</v>
      </c>
      <c r="W309" s="5">
        <v>0</v>
      </c>
      <c r="X309" s="5">
        <v>0</v>
      </c>
      <c r="Y309" s="5">
        <v>0</v>
      </c>
      <c r="Z309" s="5">
        <v>0</v>
      </c>
      <c r="AA309" s="5">
        <v>35</v>
      </c>
      <c r="AB309" s="6">
        <v>170404.14</v>
      </c>
      <c r="AC309" s="5">
        <v>55</v>
      </c>
      <c r="AD309" s="6">
        <v>12064200</v>
      </c>
      <c r="AE309" s="6">
        <v>48800</v>
      </c>
      <c r="AF309" s="5">
        <v>55</v>
      </c>
      <c r="AG309" s="5">
        <v>27</v>
      </c>
      <c r="AH309" s="6">
        <v>12148600</v>
      </c>
      <c r="AI309" s="6">
        <v>48242</v>
      </c>
      <c r="AJ309" s="6">
        <f t="shared" si="37"/>
        <v>-558</v>
      </c>
    </row>
    <row r="310" spans="1:36" x14ac:dyDescent="0.25">
      <c r="A310" s="5">
        <v>170525</v>
      </c>
      <c r="B310" s="5" t="s">
        <v>513</v>
      </c>
      <c r="C310" s="5" t="s">
        <v>514</v>
      </c>
      <c r="D310" s="5" t="s">
        <v>27</v>
      </c>
      <c r="E310" s="5">
        <v>23170</v>
      </c>
      <c r="F310" s="5">
        <v>156</v>
      </c>
      <c r="G310" s="5">
        <v>22</v>
      </c>
      <c r="H310" s="10">
        <f t="shared" si="31"/>
        <v>0.14102564102564102</v>
      </c>
      <c r="I310" s="5">
        <v>53</v>
      </c>
      <c r="J310" s="10">
        <f t="shared" si="32"/>
        <v>0.33974358974358976</v>
      </c>
      <c r="K310" s="9">
        <f t="shared" si="33"/>
        <v>75</v>
      </c>
      <c r="L310" s="10">
        <f t="shared" si="34"/>
        <v>0.48076923076923078</v>
      </c>
      <c r="M310" s="12">
        <v>0.48</v>
      </c>
      <c r="N310" s="5">
        <v>141</v>
      </c>
      <c r="O310" s="19">
        <f t="shared" si="35"/>
        <v>-15</v>
      </c>
      <c r="P310" s="10">
        <f t="shared" si="36"/>
        <v>-9.6153846153846159E-2</v>
      </c>
      <c r="Q310" s="5">
        <v>2.29</v>
      </c>
      <c r="R310" s="5">
        <v>16</v>
      </c>
      <c r="S310" s="5">
        <v>4</v>
      </c>
      <c r="T310" s="5">
        <v>2</v>
      </c>
      <c r="U310" s="5">
        <v>22</v>
      </c>
      <c r="V310" s="5">
        <v>51</v>
      </c>
      <c r="W310" s="5">
        <v>1</v>
      </c>
      <c r="X310" s="5">
        <v>1</v>
      </c>
      <c r="Y310" s="5">
        <v>0</v>
      </c>
      <c r="Z310" s="5">
        <v>0</v>
      </c>
      <c r="AA310" s="5">
        <v>219</v>
      </c>
      <c r="AB310" s="6">
        <v>2271463.5299999998</v>
      </c>
      <c r="AC310" s="5">
        <v>141</v>
      </c>
      <c r="AD310" s="6">
        <v>23908600</v>
      </c>
      <c r="AE310" s="6">
        <v>112935</v>
      </c>
      <c r="AF310" s="5">
        <v>156</v>
      </c>
      <c r="AG310" s="5">
        <v>75</v>
      </c>
      <c r="AH310" s="6">
        <v>24547700</v>
      </c>
      <c r="AI310" s="6">
        <v>110396</v>
      </c>
      <c r="AJ310" s="6">
        <f t="shared" si="37"/>
        <v>-2539</v>
      </c>
    </row>
    <row r="311" spans="1:36" x14ac:dyDescent="0.25">
      <c r="A311" s="5">
        <v>170302</v>
      </c>
      <c r="B311" s="5" t="s">
        <v>308</v>
      </c>
      <c r="C311" s="5" t="s">
        <v>304</v>
      </c>
      <c r="D311" s="5" t="s">
        <v>27</v>
      </c>
      <c r="E311" s="5">
        <v>7970</v>
      </c>
      <c r="F311" s="5">
        <v>25</v>
      </c>
      <c r="G311" s="5">
        <v>1</v>
      </c>
      <c r="H311" s="10">
        <f t="shared" si="31"/>
        <v>0.04</v>
      </c>
      <c r="I311" s="5">
        <v>11</v>
      </c>
      <c r="J311" s="10">
        <f t="shared" si="32"/>
        <v>0.44</v>
      </c>
      <c r="K311" s="9">
        <f t="shared" si="33"/>
        <v>12</v>
      </c>
      <c r="L311" s="10">
        <f t="shared" si="34"/>
        <v>0.48</v>
      </c>
      <c r="M311" s="12">
        <v>0.48</v>
      </c>
      <c r="N311" s="5">
        <v>23</v>
      </c>
      <c r="O311" s="19">
        <f t="shared" si="35"/>
        <v>-2</v>
      </c>
      <c r="P311" s="10">
        <f t="shared" si="36"/>
        <v>-0.08</v>
      </c>
      <c r="Q311" s="5">
        <v>1.38</v>
      </c>
      <c r="R311" s="5">
        <v>1</v>
      </c>
      <c r="S311" s="5">
        <v>0</v>
      </c>
      <c r="T311" s="5">
        <v>0</v>
      </c>
      <c r="U311" s="5">
        <v>1</v>
      </c>
      <c r="V311" s="5">
        <v>11</v>
      </c>
      <c r="W311" s="5">
        <v>0</v>
      </c>
      <c r="X311" s="5">
        <v>0</v>
      </c>
      <c r="Y311" s="5">
        <v>0</v>
      </c>
      <c r="Z311" s="5">
        <v>0</v>
      </c>
      <c r="AA311" s="5">
        <v>9</v>
      </c>
      <c r="AB311" s="6">
        <v>78440.38</v>
      </c>
      <c r="AC311" s="5">
        <v>23</v>
      </c>
      <c r="AD311" s="6">
        <v>2950200</v>
      </c>
      <c r="AE311" s="6">
        <v>13838</v>
      </c>
      <c r="AF311" s="5">
        <v>25</v>
      </c>
      <c r="AG311" s="5">
        <v>12</v>
      </c>
      <c r="AH311" s="6">
        <v>3205500</v>
      </c>
      <c r="AI311" s="6">
        <v>13696</v>
      </c>
      <c r="AJ311" s="6">
        <f t="shared" si="37"/>
        <v>-142</v>
      </c>
    </row>
    <row r="312" spans="1:36" x14ac:dyDescent="0.25">
      <c r="A312" s="5">
        <v>170807</v>
      </c>
      <c r="B312" s="5" t="s">
        <v>746</v>
      </c>
      <c r="C312" s="5" t="s">
        <v>36</v>
      </c>
      <c r="D312" s="5" t="s">
        <v>27</v>
      </c>
      <c r="E312" s="5">
        <v>18765</v>
      </c>
      <c r="F312" s="5">
        <v>40</v>
      </c>
      <c r="G312" s="5">
        <v>3</v>
      </c>
      <c r="H312" s="10">
        <f t="shared" si="31"/>
        <v>7.4999999999999997E-2</v>
      </c>
      <c r="I312" s="5">
        <v>16</v>
      </c>
      <c r="J312" s="10">
        <f t="shared" si="32"/>
        <v>0.4</v>
      </c>
      <c r="K312" s="9">
        <f t="shared" si="33"/>
        <v>19</v>
      </c>
      <c r="L312" s="10">
        <f t="shared" si="34"/>
        <v>0.47499999999999998</v>
      </c>
      <c r="M312" s="12">
        <v>0.48</v>
      </c>
      <c r="N312" s="5">
        <v>35</v>
      </c>
      <c r="O312" s="19">
        <f t="shared" si="35"/>
        <v>-5</v>
      </c>
      <c r="P312" s="10">
        <f t="shared" si="36"/>
        <v>-0.125</v>
      </c>
      <c r="Q312" s="5">
        <v>0.85</v>
      </c>
      <c r="R312" s="5">
        <v>0</v>
      </c>
      <c r="S312" s="5">
        <v>3</v>
      </c>
      <c r="T312" s="5">
        <v>0</v>
      </c>
      <c r="U312" s="5">
        <v>3</v>
      </c>
      <c r="V312" s="5">
        <v>16</v>
      </c>
      <c r="W312" s="5">
        <v>0</v>
      </c>
      <c r="X312" s="5">
        <v>0</v>
      </c>
      <c r="Y312" s="5">
        <v>0</v>
      </c>
      <c r="Z312" s="5">
        <v>0</v>
      </c>
      <c r="AA312" s="5">
        <v>20</v>
      </c>
      <c r="AB312" s="6">
        <v>133102</v>
      </c>
      <c r="AC312" s="5">
        <v>35</v>
      </c>
      <c r="AD312" s="6">
        <v>5856800</v>
      </c>
      <c r="AE312" s="6">
        <v>29308</v>
      </c>
      <c r="AF312" s="5">
        <v>40</v>
      </c>
      <c r="AG312" s="5">
        <v>19</v>
      </c>
      <c r="AH312" s="6">
        <v>7486900</v>
      </c>
      <c r="AI312" s="6">
        <v>33168</v>
      </c>
      <c r="AJ312" s="6">
        <f t="shared" si="37"/>
        <v>3860</v>
      </c>
    </row>
    <row r="313" spans="1:36" x14ac:dyDescent="0.25">
      <c r="A313" s="5">
        <v>170003</v>
      </c>
      <c r="B313" s="5" t="s">
        <v>28</v>
      </c>
      <c r="C313" s="5" t="s">
        <v>26</v>
      </c>
      <c r="D313" s="5" t="s">
        <v>27</v>
      </c>
      <c r="E313" s="5">
        <v>40633</v>
      </c>
      <c r="F313" s="5">
        <v>38</v>
      </c>
      <c r="G313" s="5">
        <v>7</v>
      </c>
      <c r="H313" s="10">
        <f t="shared" si="31"/>
        <v>0.18421052631578946</v>
      </c>
      <c r="I313" s="5">
        <v>11</v>
      </c>
      <c r="J313" s="10">
        <f t="shared" si="32"/>
        <v>0.28947368421052633</v>
      </c>
      <c r="K313" s="9">
        <f t="shared" si="33"/>
        <v>18</v>
      </c>
      <c r="L313" s="10">
        <f t="shared" si="34"/>
        <v>0.47368421052631576</v>
      </c>
      <c r="M313" s="12">
        <v>0.47</v>
      </c>
      <c r="N313" s="5">
        <v>45</v>
      </c>
      <c r="O313" s="19">
        <f t="shared" si="35"/>
        <v>7</v>
      </c>
      <c r="P313" s="10">
        <f t="shared" si="36"/>
        <v>0.18421052631578946</v>
      </c>
      <c r="Q313" s="5">
        <v>0.27</v>
      </c>
      <c r="R313" s="5">
        <v>3</v>
      </c>
      <c r="S313" s="5">
        <v>4</v>
      </c>
      <c r="T313" s="5">
        <v>0</v>
      </c>
      <c r="U313" s="5">
        <v>7</v>
      </c>
      <c r="V313" s="5">
        <v>11</v>
      </c>
      <c r="W313" s="5">
        <v>0</v>
      </c>
      <c r="X313" s="5">
        <v>0</v>
      </c>
      <c r="Y313" s="5">
        <v>0</v>
      </c>
      <c r="Z313" s="5">
        <v>0</v>
      </c>
      <c r="AA313" s="5">
        <v>52</v>
      </c>
      <c r="AB313" s="6">
        <v>981861.33</v>
      </c>
      <c r="AC313" s="5">
        <v>45</v>
      </c>
      <c r="AD313" s="6">
        <v>7901700</v>
      </c>
      <c r="AE313" s="6">
        <v>31291</v>
      </c>
      <c r="AF313" s="5">
        <v>38</v>
      </c>
      <c r="AG313" s="5">
        <v>18</v>
      </c>
      <c r="AH313" s="6">
        <v>6829000</v>
      </c>
      <c r="AI313" s="6">
        <v>28720</v>
      </c>
      <c r="AJ313" s="6">
        <f t="shared" si="37"/>
        <v>-2571</v>
      </c>
    </row>
    <row r="314" spans="1:36" x14ac:dyDescent="0.25">
      <c r="A314" s="5">
        <v>170044</v>
      </c>
      <c r="B314" s="5" t="s">
        <v>74</v>
      </c>
      <c r="C314" s="5" t="s">
        <v>75</v>
      </c>
      <c r="D314" s="5" t="s">
        <v>27</v>
      </c>
      <c r="E314" s="5">
        <v>13627</v>
      </c>
      <c r="F314" s="5">
        <v>53</v>
      </c>
      <c r="G314" s="5">
        <v>9</v>
      </c>
      <c r="H314" s="10">
        <f t="shared" si="31"/>
        <v>0.16981132075471697</v>
      </c>
      <c r="I314" s="5">
        <v>16</v>
      </c>
      <c r="J314" s="10">
        <f t="shared" si="32"/>
        <v>0.30188679245283018</v>
      </c>
      <c r="K314" s="9">
        <f t="shared" si="33"/>
        <v>25</v>
      </c>
      <c r="L314" s="10">
        <f t="shared" si="34"/>
        <v>0.47169811320754718</v>
      </c>
      <c r="M314" s="12">
        <v>0.47</v>
      </c>
      <c r="N314" s="5">
        <v>48</v>
      </c>
      <c r="O314" s="19">
        <f t="shared" si="35"/>
        <v>-5</v>
      </c>
      <c r="P314" s="10">
        <f t="shared" si="36"/>
        <v>-9.4339622641509441E-2</v>
      </c>
      <c r="Q314" s="5">
        <v>1.17</v>
      </c>
      <c r="R314" s="5">
        <v>6</v>
      </c>
      <c r="S314" s="5">
        <v>3</v>
      </c>
      <c r="T314" s="5">
        <v>0</v>
      </c>
      <c r="U314" s="5">
        <v>9</v>
      </c>
      <c r="V314" s="5">
        <v>16</v>
      </c>
      <c r="W314" s="5">
        <v>0</v>
      </c>
      <c r="X314" s="5">
        <v>0</v>
      </c>
      <c r="Y314" s="5">
        <v>0</v>
      </c>
      <c r="Z314" s="5">
        <v>0</v>
      </c>
      <c r="AA314" s="5">
        <v>9</v>
      </c>
      <c r="AB314" s="6">
        <v>155487.6</v>
      </c>
      <c r="AC314" s="5">
        <v>48</v>
      </c>
      <c r="AD314" s="6">
        <v>6545100</v>
      </c>
      <c r="AE314" s="6">
        <v>31504</v>
      </c>
      <c r="AF314" s="5">
        <v>53</v>
      </c>
      <c r="AG314" s="5">
        <v>25</v>
      </c>
      <c r="AH314" s="6">
        <v>10055900</v>
      </c>
      <c r="AI314" s="6">
        <v>33378</v>
      </c>
      <c r="AJ314" s="6">
        <f t="shared" si="37"/>
        <v>1874</v>
      </c>
    </row>
    <row r="315" spans="1:36" x14ac:dyDescent="0.25">
      <c r="A315" s="5">
        <v>170476</v>
      </c>
      <c r="B315" s="5" t="s">
        <v>467</v>
      </c>
      <c r="C315" s="5" t="s">
        <v>466</v>
      </c>
      <c r="D315" s="5" t="s">
        <v>27</v>
      </c>
      <c r="E315" s="5">
        <v>40743</v>
      </c>
      <c r="F315" s="5">
        <v>68</v>
      </c>
      <c r="G315" s="5">
        <v>0</v>
      </c>
      <c r="H315" s="10">
        <f t="shared" si="31"/>
        <v>0</v>
      </c>
      <c r="I315" s="5">
        <v>32</v>
      </c>
      <c r="J315" s="10">
        <f t="shared" si="32"/>
        <v>0.47058823529411764</v>
      </c>
      <c r="K315" s="9">
        <f t="shared" si="33"/>
        <v>32</v>
      </c>
      <c r="L315" s="10">
        <f t="shared" si="34"/>
        <v>0.47058823529411764</v>
      </c>
      <c r="M315" s="12">
        <v>0.47</v>
      </c>
      <c r="N315" s="5">
        <v>70</v>
      </c>
      <c r="O315" s="19">
        <f t="shared" si="35"/>
        <v>2</v>
      </c>
      <c r="P315" s="10">
        <f t="shared" si="36"/>
        <v>2.9411764705882353E-2</v>
      </c>
      <c r="Q315" s="5">
        <v>0.79</v>
      </c>
      <c r="R315" s="5">
        <v>0</v>
      </c>
      <c r="S315" s="5">
        <v>0</v>
      </c>
      <c r="T315" s="5">
        <v>0</v>
      </c>
      <c r="U315" s="5">
        <v>0</v>
      </c>
      <c r="V315" s="5">
        <v>31</v>
      </c>
      <c r="W315" s="5">
        <v>0</v>
      </c>
      <c r="X315" s="5">
        <v>0</v>
      </c>
      <c r="Y315" s="5">
        <v>0</v>
      </c>
      <c r="Z315" s="5">
        <v>1</v>
      </c>
      <c r="AA315" s="5">
        <v>33</v>
      </c>
      <c r="AB315" s="6">
        <v>330871.17</v>
      </c>
      <c r="AC315" s="5">
        <v>70</v>
      </c>
      <c r="AD315" s="6">
        <v>15173600</v>
      </c>
      <c r="AE315" s="6">
        <v>69283</v>
      </c>
      <c r="AF315" s="5">
        <v>68</v>
      </c>
      <c r="AG315" s="5">
        <v>32</v>
      </c>
      <c r="AH315" s="6">
        <v>15817500</v>
      </c>
      <c r="AI315" s="6">
        <v>62530</v>
      </c>
      <c r="AJ315" s="6">
        <f t="shared" si="37"/>
        <v>-6753</v>
      </c>
    </row>
    <row r="316" spans="1:36" x14ac:dyDescent="0.25">
      <c r="A316" s="5">
        <v>170592</v>
      </c>
      <c r="B316" s="5" t="s">
        <v>573</v>
      </c>
      <c r="C316" s="5" t="s">
        <v>563</v>
      </c>
      <c r="D316" s="5" t="s">
        <v>27</v>
      </c>
      <c r="E316" s="5">
        <v>1647</v>
      </c>
      <c r="F316" s="5">
        <v>17</v>
      </c>
      <c r="G316" s="5">
        <v>3</v>
      </c>
      <c r="H316" s="10">
        <f t="shared" si="31"/>
        <v>0.17647058823529413</v>
      </c>
      <c r="I316" s="5">
        <v>5</v>
      </c>
      <c r="J316" s="10">
        <f t="shared" si="32"/>
        <v>0.29411764705882354</v>
      </c>
      <c r="K316" s="9">
        <f t="shared" si="33"/>
        <v>8</v>
      </c>
      <c r="L316" s="10">
        <f t="shared" si="34"/>
        <v>0.47058823529411764</v>
      </c>
      <c r="M316" s="12">
        <v>0.47</v>
      </c>
      <c r="N316" s="5">
        <v>17</v>
      </c>
      <c r="O316" s="19">
        <f t="shared" si="35"/>
        <v>0</v>
      </c>
      <c r="P316" s="10">
        <f t="shared" si="36"/>
        <v>0</v>
      </c>
      <c r="Q316" s="5">
        <v>3.04</v>
      </c>
      <c r="R316" s="5">
        <v>3</v>
      </c>
      <c r="S316" s="5">
        <v>0</v>
      </c>
      <c r="T316" s="5">
        <v>0</v>
      </c>
      <c r="U316" s="5">
        <v>3</v>
      </c>
      <c r="V316" s="5">
        <v>5</v>
      </c>
      <c r="W316" s="5">
        <v>0</v>
      </c>
      <c r="X316" s="5">
        <v>0</v>
      </c>
      <c r="Y316" s="5">
        <v>0</v>
      </c>
      <c r="Z316" s="5">
        <v>0</v>
      </c>
      <c r="AA316" s="5">
        <v>21</v>
      </c>
      <c r="AB316" s="6">
        <v>144951.43</v>
      </c>
      <c r="AC316" s="5">
        <v>17</v>
      </c>
      <c r="AD316" s="6">
        <v>3536900</v>
      </c>
      <c r="AE316" s="6">
        <v>19485</v>
      </c>
      <c r="AF316" s="5">
        <v>17</v>
      </c>
      <c r="AG316" s="5">
        <v>8</v>
      </c>
      <c r="AH316" s="6">
        <v>3520400</v>
      </c>
      <c r="AI316" s="6">
        <v>19223</v>
      </c>
      <c r="AJ316" s="6">
        <f t="shared" si="37"/>
        <v>-262</v>
      </c>
    </row>
    <row r="317" spans="1:36" x14ac:dyDescent="0.25">
      <c r="A317" s="5">
        <v>170143</v>
      </c>
      <c r="B317" s="5" t="s">
        <v>164</v>
      </c>
      <c r="C317" s="5" t="s">
        <v>83</v>
      </c>
      <c r="D317" s="5" t="s">
        <v>27</v>
      </c>
      <c r="E317" s="5">
        <v>17484</v>
      </c>
      <c r="F317" s="5">
        <v>117</v>
      </c>
      <c r="G317" s="5">
        <v>5</v>
      </c>
      <c r="H317" s="10">
        <f t="shared" si="31"/>
        <v>4.2735042735042736E-2</v>
      </c>
      <c r="I317" s="5">
        <v>50</v>
      </c>
      <c r="J317" s="10">
        <f t="shared" si="32"/>
        <v>0.42735042735042733</v>
      </c>
      <c r="K317" s="9">
        <f t="shared" si="33"/>
        <v>55</v>
      </c>
      <c r="L317" s="10">
        <f t="shared" si="34"/>
        <v>0.47008547008547008</v>
      </c>
      <c r="M317" s="12">
        <v>0.47</v>
      </c>
      <c r="N317" s="5">
        <v>121</v>
      </c>
      <c r="O317" s="19">
        <f t="shared" si="35"/>
        <v>4</v>
      </c>
      <c r="P317" s="10">
        <f t="shared" si="36"/>
        <v>3.4188034188034191E-2</v>
      </c>
      <c r="Q317" s="5">
        <v>2.86</v>
      </c>
      <c r="R317" s="5">
        <v>2</v>
      </c>
      <c r="S317" s="5">
        <v>3</v>
      </c>
      <c r="T317" s="5">
        <v>0</v>
      </c>
      <c r="U317" s="5">
        <v>5</v>
      </c>
      <c r="V317" s="5">
        <v>47</v>
      </c>
      <c r="W317" s="5">
        <v>1</v>
      </c>
      <c r="X317" s="5">
        <v>2</v>
      </c>
      <c r="Y317" s="5">
        <v>0</v>
      </c>
      <c r="Z317" s="5">
        <v>0</v>
      </c>
      <c r="AA317" s="5">
        <v>81</v>
      </c>
      <c r="AB317" s="6">
        <v>330891.53999999998</v>
      </c>
      <c r="AC317" s="5">
        <v>121</v>
      </c>
      <c r="AD317" s="6">
        <v>21974500</v>
      </c>
      <c r="AE317" s="6">
        <v>99318</v>
      </c>
      <c r="AF317" s="5">
        <v>117</v>
      </c>
      <c r="AG317" s="5">
        <v>55</v>
      </c>
      <c r="AH317" s="6">
        <v>21958600</v>
      </c>
      <c r="AI317" s="6">
        <v>97614</v>
      </c>
      <c r="AJ317" s="6">
        <f t="shared" si="37"/>
        <v>-1704</v>
      </c>
    </row>
    <row r="318" spans="1:36" x14ac:dyDescent="0.25">
      <c r="A318" s="5">
        <v>170133</v>
      </c>
      <c r="B318" s="5" t="s">
        <v>155</v>
      </c>
      <c r="C318" s="5" t="s">
        <v>83</v>
      </c>
      <c r="D318" s="5" t="s">
        <v>27</v>
      </c>
      <c r="E318" s="5">
        <v>5420</v>
      </c>
      <c r="F318" s="5">
        <v>160</v>
      </c>
      <c r="G318" s="5">
        <v>6</v>
      </c>
      <c r="H318" s="10">
        <f t="shared" si="31"/>
        <v>3.7499999999999999E-2</v>
      </c>
      <c r="I318" s="5">
        <v>69</v>
      </c>
      <c r="J318" s="10">
        <f t="shared" si="32"/>
        <v>0.43125000000000002</v>
      </c>
      <c r="K318" s="9">
        <f t="shared" si="33"/>
        <v>75</v>
      </c>
      <c r="L318" s="10">
        <f t="shared" si="34"/>
        <v>0.46875</v>
      </c>
      <c r="M318" s="12">
        <v>0.47</v>
      </c>
      <c r="N318" s="5">
        <v>168</v>
      </c>
      <c r="O318" s="19">
        <f t="shared" si="35"/>
        <v>8</v>
      </c>
      <c r="P318" s="10">
        <f t="shared" si="36"/>
        <v>0.05</v>
      </c>
      <c r="Q318" s="5">
        <v>12.73</v>
      </c>
      <c r="R318" s="5">
        <v>6</v>
      </c>
      <c r="S318" s="5">
        <v>0</v>
      </c>
      <c r="T318" s="5">
        <v>0</v>
      </c>
      <c r="U318" s="5">
        <v>6</v>
      </c>
      <c r="V318" s="5">
        <v>68</v>
      </c>
      <c r="W318" s="5">
        <v>1</v>
      </c>
      <c r="X318" s="5">
        <v>0</v>
      </c>
      <c r="Y318" s="5">
        <v>0</v>
      </c>
      <c r="Z318" s="5">
        <v>0</v>
      </c>
      <c r="AA318" s="5">
        <v>191</v>
      </c>
      <c r="AB318" s="6">
        <v>1513181.34</v>
      </c>
      <c r="AC318" s="5">
        <v>168</v>
      </c>
      <c r="AD318" s="6">
        <v>40131400</v>
      </c>
      <c r="AE318" s="6">
        <v>247330</v>
      </c>
      <c r="AF318" s="5">
        <v>160</v>
      </c>
      <c r="AG318" s="5">
        <v>75</v>
      </c>
      <c r="AH318" s="6">
        <v>36851600</v>
      </c>
      <c r="AI318" s="6">
        <v>224255</v>
      </c>
      <c r="AJ318" s="6">
        <f t="shared" si="37"/>
        <v>-23075</v>
      </c>
    </row>
    <row r="319" spans="1:36" x14ac:dyDescent="0.25">
      <c r="A319" s="5">
        <v>170001</v>
      </c>
      <c r="B319" s="5" t="s">
        <v>25</v>
      </c>
      <c r="C319" s="5" t="s">
        <v>26</v>
      </c>
      <c r="D319" s="5" t="s">
        <v>27</v>
      </c>
      <c r="E319" s="5">
        <v>19831</v>
      </c>
      <c r="F319" s="5">
        <v>180</v>
      </c>
      <c r="G319" s="5">
        <v>54</v>
      </c>
      <c r="H319" s="10">
        <f t="shared" si="31"/>
        <v>0.3</v>
      </c>
      <c r="I319" s="5">
        <v>30</v>
      </c>
      <c r="J319" s="10">
        <f t="shared" si="32"/>
        <v>0.16666666666666666</v>
      </c>
      <c r="K319" s="9">
        <f t="shared" si="33"/>
        <v>84</v>
      </c>
      <c r="L319" s="10">
        <f t="shared" si="34"/>
        <v>0.46666666666666667</v>
      </c>
      <c r="M319" s="12">
        <v>0.47</v>
      </c>
      <c r="N319" s="5">
        <v>175</v>
      </c>
      <c r="O319" s="19">
        <f t="shared" si="35"/>
        <v>-5</v>
      </c>
      <c r="P319" s="10">
        <f t="shared" si="36"/>
        <v>-2.7777777777777776E-2</v>
      </c>
      <c r="Q319" s="5">
        <v>1.51</v>
      </c>
      <c r="R319" s="5">
        <v>26</v>
      </c>
      <c r="S319" s="5">
        <v>27</v>
      </c>
      <c r="T319" s="5">
        <v>1</v>
      </c>
      <c r="U319" s="5">
        <v>54</v>
      </c>
      <c r="V319" s="5">
        <v>27</v>
      </c>
      <c r="W319" s="5">
        <v>0</v>
      </c>
      <c r="X319" s="5">
        <v>3</v>
      </c>
      <c r="Y319" s="5">
        <v>0</v>
      </c>
      <c r="Z319" s="5">
        <v>0</v>
      </c>
      <c r="AA319" s="5">
        <v>338</v>
      </c>
      <c r="AB319" s="6">
        <v>12255713.34</v>
      </c>
      <c r="AC319" s="5">
        <v>175</v>
      </c>
      <c r="AD319" s="6">
        <v>29136600</v>
      </c>
      <c r="AE319" s="6">
        <v>156084</v>
      </c>
      <c r="AF319" s="5">
        <v>180</v>
      </c>
      <c r="AG319" s="5">
        <v>84</v>
      </c>
      <c r="AH319" s="6">
        <v>29062300</v>
      </c>
      <c r="AI319" s="6">
        <v>143505</v>
      </c>
      <c r="AJ319" s="6">
        <f t="shared" si="37"/>
        <v>-12579</v>
      </c>
    </row>
    <row r="320" spans="1:36" x14ac:dyDescent="0.25">
      <c r="A320" s="5">
        <v>170178</v>
      </c>
      <c r="B320" s="5" t="s">
        <v>198</v>
      </c>
      <c r="C320" s="5" t="s">
        <v>199</v>
      </c>
      <c r="D320" s="5" t="s">
        <v>27</v>
      </c>
      <c r="E320" s="5">
        <v>554</v>
      </c>
      <c r="F320" s="5">
        <v>15</v>
      </c>
      <c r="G320" s="5">
        <v>3</v>
      </c>
      <c r="H320" s="10">
        <f t="shared" si="31"/>
        <v>0.2</v>
      </c>
      <c r="I320" s="5">
        <v>4</v>
      </c>
      <c r="J320" s="10">
        <f t="shared" si="32"/>
        <v>0.26666666666666666</v>
      </c>
      <c r="K320" s="9">
        <f t="shared" si="33"/>
        <v>7</v>
      </c>
      <c r="L320" s="10">
        <f t="shared" si="34"/>
        <v>0.46666666666666667</v>
      </c>
      <c r="M320" s="12">
        <v>0.47</v>
      </c>
      <c r="N320" s="5">
        <v>15</v>
      </c>
      <c r="O320" s="19">
        <f t="shared" si="35"/>
        <v>0</v>
      </c>
      <c r="P320" s="10">
        <f t="shared" si="36"/>
        <v>0</v>
      </c>
      <c r="Q320" s="5">
        <v>7.22</v>
      </c>
      <c r="R320" s="5">
        <v>2</v>
      </c>
      <c r="S320" s="5">
        <v>1</v>
      </c>
      <c r="T320" s="5">
        <v>0</v>
      </c>
      <c r="U320" s="5">
        <v>3</v>
      </c>
      <c r="V320" s="5">
        <v>4</v>
      </c>
      <c r="W320" s="5">
        <v>0</v>
      </c>
      <c r="X320" s="5">
        <v>0</v>
      </c>
      <c r="Y320" s="5">
        <v>0</v>
      </c>
      <c r="Z320" s="5">
        <v>0</v>
      </c>
      <c r="AA320" s="5">
        <v>14</v>
      </c>
      <c r="AB320" s="6">
        <v>401448.37</v>
      </c>
      <c r="AC320" s="5">
        <v>15</v>
      </c>
      <c r="AD320" s="6">
        <v>1675500</v>
      </c>
      <c r="AE320" s="6">
        <v>12449</v>
      </c>
      <c r="AF320" s="5">
        <v>15</v>
      </c>
      <c r="AG320" s="5">
        <v>7</v>
      </c>
      <c r="AH320" s="6">
        <v>1544100</v>
      </c>
      <c r="AI320" s="6">
        <v>10889</v>
      </c>
      <c r="AJ320" s="6">
        <f t="shared" si="37"/>
        <v>-1560</v>
      </c>
    </row>
    <row r="321" spans="1:36" x14ac:dyDescent="0.25">
      <c r="A321" s="5">
        <v>170284</v>
      </c>
      <c r="B321" s="5" t="s">
        <v>294</v>
      </c>
      <c r="C321" s="5" t="s">
        <v>295</v>
      </c>
      <c r="D321" s="5" t="s">
        <v>27</v>
      </c>
      <c r="E321" s="5">
        <v>6586</v>
      </c>
      <c r="F321" s="5">
        <v>15</v>
      </c>
      <c r="G321" s="5">
        <v>5</v>
      </c>
      <c r="H321" s="10">
        <f t="shared" si="31"/>
        <v>0.33333333333333331</v>
      </c>
      <c r="I321" s="5">
        <v>2</v>
      </c>
      <c r="J321" s="10">
        <f t="shared" si="32"/>
        <v>0.13333333333333333</v>
      </c>
      <c r="K321" s="9">
        <f t="shared" si="33"/>
        <v>7</v>
      </c>
      <c r="L321" s="10">
        <f t="shared" si="34"/>
        <v>0.46666666666666667</v>
      </c>
      <c r="M321" s="12">
        <v>0.47</v>
      </c>
      <c r="N321" s="5">
        <v>20</v>
      </c>
      <c r="O321" s="19">
        <f t="shared" si="35"/>
        <v>5</v>
      </c>
      <c r="P321" s="10">
        <f t="shared" si="36"/>
        <v>0.33333333333333331</v>
      </c>
      <c r="Q321" s="5">
        <v>0.3</v>
      </c>
      <c r="R321" s="5">
        <v>0</v>
      </c>
      <c r="S321" s="5">
        <v>5</v>
      </c>
      <c r="T321" s="5">
        <v>0</v>
      </c>
      <c r="U321" s="5">
        <v>5</v>
      </c>
      <c r="V321" s="5">
        <v>2</v>
      </c>
      <c r="W321" s="5">
        <v>0</v>
      </c>
      <c r="X321" s="5">
        <v>0</v>
      </c>
      <c r="Y321" s="5">
        <v>0</v>
      </c>
      <c r="Z321" s="5">
        <v>0</v>
      </c>
      <c r="AA321" s="5">
        <v>15</v>
      </c>
      <c r="AB321" s="6">
        <v>577469.69999999995</v>
      </c>
      <c r="AC321" s="5">
        <v>20</v>
      </c>
      <c r="AD321" s="6">
        <v>4598400</v>
      </c>
      <c r="AE321" s="6">
        <v>34035</v>
      </c>
      <c r="AF321" s="5">
        <v>15</v>
      </c>
      <c r="AG321" s="5">
        <v>7</v>
      </c>
      <c r="AH321" s="6">
        <v>4210400</v>
      </c>
      <c r="AI321" s="6">
        <v>26992</v>
      </c>
      <c r="AJ321" s="6">
        <f t="shared" si="37"/>
        <v>-7043</v>
      </c>
    </row>
    <row r="322" spans="1:36" x14ac:dyDescent="0.25">
      <c r="A322" s="5">
        <v>170522</v>
      </c>
      <c r="B322" s="5" t="s">
        <v>509</v>
      </c>
      <c r="C322" s="5" t="s">
        <v>510</v>
      </c>
      <c r="D322" s="5" t="s">
        <v>27</v>
      </c>
      <c r="E322" s="5">
        <v>544</v>
      </c>
      <c r="F322" s="5">
        <v>15</v>
      </c>
      <c r="G322" s="5">
        <v>0</v>
      </c>
      <c r="H322" s="10">
        <f t="shared" ref="H322:H358" si="38">G322/F322</f>
        <v>0</v>
      </c>
      <c r="I322" s="5">
        <v>7</v>
      </c>
      <c r="J322" s="10">
        <f t="shared" ref="J322:J358" si="39">I322/F322</f>
        <v>0.46666666666666667</v>
      </c>
      <c r="K322" s="9">
        <f t="shared" ref="K322:K358" si="40">G322+I322</f>
        <v>7</v>
      </c>
      <c r="L322" s="10">
        <f t="shared" ref="L322:L358" si="41">K322/F322</f>
        <v>0.46666666666666667</v>
      </c>
      <c r="M322" s="12">
        <v>0.47</v>
      </c>
      <c r="N322" s="5">
        <v>15</v>
      </c>
      <c r="O322" s="19">
        <f t="shared" si="35"/>
        <v>0</v>
      </c>
      <c r="P322" s="10">
        <f t="shared" si="36"/>
        <v>0</v>
      </c>
      <c r="Q322" s="5">
        <v>12.87</v>
      </c>
      <c r="R322" s="5">
        <v>0</v>
      </c>
      <c r="S322" s="5">
        <v>0</v>
      </c>
      <c r="T322" s="5">
        <v>0</v>
      </c>
      <c r="U322" s="5">
        <v>0</v>
      </c>
      <c r="V322" s="5">
        <v>7</v>
      </c>
      <c r="W322" s="5">
        <v>0</v>
      </c>
      <c r="X322" s="5">
        <v>0</v>
      </c>
      <c r="Y322" s="5">
        <v>0</v>
      </c>
      <c r="Z322" s="5">
        <v>0</v>
      </c>
      <c r="AA322" s="5">
        <v>3</v>
      </c>
      <c r="AB322" s="6">
        <v>392.32</v>
      </c>
      <c r="AC322" s="5">
        <v>15</v>
      </c>
      <c r="AD322" s="6">
        <v>1696900</v>
      </c>
      <c r="AE322" s="6">
        <v>11674</v>
      </c>
      <c r="AF322" s="5">
        <v>15</v>
      </c>
      <c r="AG322" s="5">
        <v>7</v>
      </c>
      <c r="AH322" s="6">
        <v>1942700</v>
      </c>
      <c r="AI322" s="6">
        <v>9597</v>
      </c>
      <c r="AJ322" s="6">
        <f t="shared" si="37"/>
        <v>-2077</v>
      </c>
    </row>
    <row r="323" spans="1:36" x14ac:dyDescent="0.25">
      <c r="A323" s="5">
        <v>170988</v>
      </c>
      <c r="B323" s="5" t="s">
        <v>816</v>
      </c>
      <c r="C323" s="5" t="s">
        <v>577</v>
      </c>
      <c r="D323" s="5" t="s">
        <v>27</v>
      </c>
      <c r="E323" s="5">
        <v>8640</v>
      </c>
      <c r="F323" s="5">
        <v>58</v>
      </c>
      <c r="G323" s="5">
        <v>11</v>
      </c>
      <c r="H323" s="10">
        <f t="shared" si="38"/>
        <v>0.18965517241379309</v>
      </c>
      <c r="I323" s="5">
        <v>16</v>
      </c>
      <c r="J323" s="10">
        <f t="shared" si="39"/>
        <v>0.27586206896551724</v>
      </c>
      <c r="K323" s="9">
        <f t="shared" si="40"/>
        <v>27</v>
      </c>
      <c r="L323" s="10">
        <f t="shared" si="41"/>
        <v>0.46551724137931033</v>
      </c>
      <c r="M323" s="12">
        <v>0.47</v>
      </c>
      <c r="N323" s="5">
        <v>57</v>
      </c>
      <c r="O323" s="19">
        <f t="shared" si="35"/>
        <v>-1</v>
      </c>
      <c r="P323" s="10">
        <f t="shared" si="36"/>
        <v>-1.7241379310344827E-2</v>
      </c>
      <c r="Q323" s="5">
        <v>1.85</v>
      </c>
      <c r="R323" s="5">
        <v>1</v>
      </c>
      <c r="S323" s="5">
        <v>10</v>
      </c>
      <c r="T323" s="5">
        <v>0</v>
      </c>
      <c r="U323" s="5">
        <v>11</v>
      </c>
      <c r="V323" s="5">
        <v>15</v>
      </c>
      <c r="W323" s="5">
        <v>0</v>
      </c>
      <c r="X323" s="5">
        <v>1</v>
      </c>
      <c r="Y323" s="5">
        <v>0</v>
      </c>
      <c r="Z323" s="5">
        <v>0</v>
      </c>
      <c r="AA323" s="5">
        <v>4</v>
      </c>
      <c r="AB323" s="6">
        <v>155161.97</v>
      </c>
      <c r="AC323" s="5">
        <v>57</v>
      </c>
      <c r="AD323" s="6">
        <v>9528200</v>
      </c>
      <c r="AE323" s="6">
        <v>40897</v>
      </c>
      <c r="AF323" s="5">
        <v>58</v>
      </c>
      <c r="AG323" s="5">
        <v>27</v>
      </c>
      <c r="AH323" s="6">
        <v>8962700</v>
      </c>
      <c r="AI323" s="6">
        <v>42543</v>
      </c>
      <c r="AJ323" s="6">
        <f t="shared" si="37"/>
        <v>1646</v>
      </c>
    </row>
    <row r="324" spans="1:36" x14ac:dyDescent="0.25">
      <c r="A324" s="5">
        <v>170091</v>
      </c>
      <c r="B324" s="5" t="s">
        <v>116</v>
      </c>
      <c r="C324" s="5" t="s">
        <v>83</v>
      </c>
      <c r="D324" s="5" t="s">
        <v>27</v>
      </c>
      <c r="E324" s="5">
        <v>9464</v>
      </c>
      <c r="F324" s="5">
        <v>99</v>
      </c>
      <c r="G324" s="5">
        <v>1</v>
      </c>
      <c r="H324" s="10">
        <f t="shared" si="38"/>
        <v>1.0101010101010102E-2</v>
      </c>
      <c r="I324" s="5">
        <v>45</v>
      </c>
      <c r="J324" s="10">
        <f t="shared" si="39"/>
        <v>0.45454545454545453</v>
      </c>
      <c r="K324" s="9">
        <f t="shared" si="40"/>
        <v>46</v>
      </c>
      <c r="L324" s="10">
        <f t="shared" si="41"/>
        <v>0.46464646464646464</v>
      </c>
      <c r="M324" s="12">
        <v>0.46</v>
      </c>
      <c r="N324" s="5">
        <v>99</v>
      </c>
      <c r="O324" s="19">
        <f t="shared" si="35"/>
        <v>0</v>
      </c>
      <c r="P324" s="10">
        <f t="shared" si="36"/>
        <v>0</v>
      </c>
      <c r="Q324" s="5">
        <v>4.75</v>
      </c>
      <c r="R324" s="5">
        <v>1</v>
      </c>
      <c r="S324" s="5">
        <v>0</v>
      </c>
      <c r="T324" s="5">
        <v>0</v>
      </c>
      <c r="U324" s="5">
        <v>1</v>
      </c>
      <c r="V324" s="5">
        <v>45</v>
      </c>
      <c r="W324" s="5">
        <v>0</v>
      </c>
      <c r="X324" s="5">
        <v>0</v>
      </c>
      <c r="Y324" s="5">
        <v>0</v>
      </c>
      <c r="Z324" s="5">
        <v>0</v>
      </c>
      <c r="AA324" s="5">
        <v>115</v>
      </c>
      <c r="AB324" s="6">
        <v>387752.33</v>
      </c>
      <c r="AC324" s="5">
        <v>99</v>
      </c>
      <c r="AD324" s="6">
        <v>25529600</v>
      </c>
      <c r="AE324" s="6">
        <v>128410</v>
      </c>
      <c r="AF324" s="5">
        <v>99</v>
      </c>
      <c r="AG324" s="5">
        <v>46</v>
      </c>
      <c r="AH324" s="6">
        <v>25902700</v>
      </c>
      <c r="AI324" s="6">
        <v>119578</v>
      </c>
      <c r="AJ324" s="6">
        <f t="shared" si="37"/>
        <v>-8832</v>
      </c>
    </row>
    <row r="325" spans="1:36" x14ac:dyDescent="0.25">
      <c r="A325" s="5">
        <v>170035</v>
      </c>
      <c r="B325" s="5" t="s">
        <v>63</v>
      </c>
      <c r="C325" s="5" t="s">
        <v>56</v>
      </c>
      <c r="D325" s="5" t="s">
        <v>27</v>
      </c>
      <c r="E325" s="5">
        <v>41250</v>
      </c>
      <c r="F325" s="5">
        <v>50</v>
      </c>
      <c r="G325" s="5">
        <v>10</v>
      </c>
      <c r="H325" s="10">
        <f t="shared" si="38"/>
        <v>0.2</v>
      </c>
      <c r="I325" s="5">
        <v>13</v>
      </c>
      <c r="J325" s="10">
        <f t="shared" si="39"/>
        <v>0.26</v>
      </c>
      <c r="K325" s="9">
        <f t="shared" si="40"/>
        <v>23</v>
      </c>
      <c r="L325" s="10">
        <f t="shared" si="41"/>
        <v>0.46</v>
      </c>
      <c r="M325" s="12">
        <v>0.46</v>
      </c>
      <c r="N325" s="5">
        <v>85</v>
      </c>
      <c r="O325" s="19">
        <f t="shared" si="35"/>
        <v>35</v>
      </c>
      <c r="P325" s="10">
        <f t="shared" si="36"/>
        <v>0.7</v>
      </c>
      <c r="Q325" s="5">
        <v>0.32</v>
      </c>
      <c r="R325" s="5">
        <v>2</v>
      </c>
      <c r="S325" s="5">
        <v>8</v>
      </c>
      <c r="T325" s="5">
        <v>0</v>
      </c>
      <c r="U325" s="5">
        <v>10</v>
      </c>
      <c r="V325" s="5">
        <v>8</v>
      </c>
      <c r="W325" s="5">
        <v>2</v>
      </c>
      <c r="X325" s="5">
        <v>3</v>
      </c>
      <c r="Y325" s="5">
        <v>0</v>
      </c>
      <c r="Z325" s="5">
        <v>0</v>
      </c>
      <c r="AA325" s="5">
        <v>7</v>
      </c>
      <c r="AB325" s="6">
        <v>43157.87</v>
      </c>
      <c r="AC325" s="5">
        <v>85</v>
      </c>
      <c r="AD325" s="6">
        <v>15277900</v>
      </c>
      <c r="AE325" s="6">
        <v>76953</v>
      </c>
      <c r="AF325" s="5">
        <v>50</v>
      </c>
      <c r="AG325" s="5">
        <v>23</v>
      </c>
      <c r="AH325" s="6">
        <v>12110400</v>
      </c>
      <c r="AI325" s="6">
        <v>56188</v>
      </c>
      <c r="AJ325" s="6">
        <f t="shared" si="37"/>
        <v>-20765</v>
      </c>
    </row>
    <row r="326" spans="1:36" x14ac:dyDescent="0.25">
      <c r="A326" s="5">
        <v>170272</v>
      </c>
      <c r="B326" s="5" t="s">
        <v>283</v>
      </c>
      <c r="C326" s="5" t="s">
        <v>280</v>
      </c>
      <c r="D326" s="5" t="s">
        <v>27</v>
      </c>
      <c r="E326" s="5">
        <v>146</v>
      </c>
      <c r="F326" s="5">
        <v>37</v>
      </c>
      <c r="G326" s="5">
        <v>8</v>
      </c>
      <c r="H326" s="10">
        <f t="shared" si="38"/>
        <v>0.21621621621621623</v>
      </c>
      <c r="I326" s="5">
        <v>9</v>
      </c>
      <c r="J326" s="10">
        <f t="shared" si="39"/>
        <v>0.24324324324324326</v>
      </c>
      <c r="K326" s="9">
        <f t="shared" si="40"/>
        <v>17</v>
      </c>
      <c r="L326" s="10">
        <f t="shared" si="41"/>
        <v>0.45945945945945948</v>
      </c>
      <c r="M326" s="12">
        <v>0.46</v>
      </c>
      <c r="N326" s="5">
        <v>30</v>
      </c>
      <c r="O326" s="19">
        <f t="shared" si="35"/>
        <v>-7</v>
      </c>
      <c r="P326" s="10">
        <f t="shared" si="36"/>
        <v>-0.1891891891891892</v>
      </c>
      <c r="Q326" s="5">
        <v>61.64</v>
      </c>
      <c r="R326" s="5">
        <v>8</v>
      </c>
      <c r="S326" s="5">
        <v>0</v>
      </c>
      <c r="T326" s="5">
        <v>0</v>
      </c>
      <c r="U326" s="5">
        <v>8</v>
      </c>
      <c r="V326" s="5">
        <v>8</v>
      </c>
      <c r="W326" s="5">
        <v>0</v>
      </c>
      <c r="X326" s="5">
        <v>1</v>
      </c>
      <c r="Y326" s="5">
        <v>0</v>
      </c>
      <c r="Z326" s="5">
        <v>0</v>
      </c>
      <c r="AA326" s="5">
        <v>56</v>
      </c>
      <c r="AB326" s="6">
        <v>814874.15</v>
      </c>
      <c r="AC326" s="5">
        <v>30</v>
      </c>
      <c r="AD326" s="6">
        <v>2573000</v>
      </c>
      <c r="AE326" s="6">
        <v>12612</v>
      </c>
      <c r="AF326" s="5">
        <v>37</v>
      </c>
      <c r="AG326" s="5">
        <v>17</v>
      </c>
      <c r="AH326" s="6">
        <v>2822900</v>
      </c>
      <c r="AI326" s="6">
        <v>14300</v>
      </c>
      <c r="AJ326" s="6">
        <f t="shared" si="37"/>
        <v>1688</v>
      </c>
    </row>
    <row r="327" spans="1:36" x14ac:dyDescent="0.25">
      <c r="A327" s="5">
        <v>170149</v>
      </c>
      <c r="B327" s="5" t="s">
        <v>170</v>
      </c>
      <c r="C327" s="5" t="s">
        <v>83</v>
      </c>
      <c r="D327" s="5" t="s">
        <v>27</v>
      </c>
      <c r="E327" s="5">
        <v>13646</v>
      </c>
      <c r="F327" s="5">
        <v>24</v>
      </c>
      <c r="G327" s="5">
        <v>2</v>
      </c>
      <c r="H327" s="10">
        <f t="shared" si="38"/>
        <v>8.3333333333333329E-2</v>
      </c>
      <c r="I327" s="5">
        <v>9</v>
      </c>
      <c r="J327" s="10">
        <f t="shared" si="39"/>
        <v>0.375</v>
      </c>
      <c r="K327" s="9">
        <f t="shared" si="40"/>
        <v>11</v>
      </c>
      <c r="L327" s="10">
        <f t="shared" si="41"/>
        <v>0.45833333333333331</v>
      </c>
      <c r="M327" s="12">
        <v>0.46</v>
      </c>
      <c r="N327" s="5">
        <v>22</v>
      </c>
      <c r="O327" s="19">
        <f t="shared" si="35"/>
        <v>-2</v>
      </c>
      <c r="P327" s="10">
        <f t="shared" si="36"/>
        <v>-8.3333333333333329E-2</v>
      </c>
      <c r="Q327" s="5">
        <v>0.66</v>
      </c>
      <c r="R327" s="5">
        <v>0</v>
      </c>
      <c r="S327" s="5">
        <v>2</v>
      </c>
      <c r="T327" s="5">
        <v>0</v>
      </c>
      <c r="U327" s="5">
        <v>2</v>
      </c>
      <c r="V327" s="5">
        <v>8</v>
      </c>
      <c r="W327" s="5">
        <v>0</v>
      </c>
      <c r="X327" s="5">
        <v>1</v>
      </c>
      <c r="Y327" s="5">
        <v>0</v>
      </c>
      <c r="Z327" s="5">
        <v>0</v>
      </c>
      <c r="AA327" s="5">
        <v>10</v>
      </c>
      <c r="AB327" s="6">
        <v>20705.939999999999</v>
      </c>
      <c r="AC327" s="5">
        <v>22</v>
      </c>
      <c r="AD327" s="6">
        <v>6029700</v>
      </c>
      <c r="AE327" s="6">
        <v>24970</v>
      </c>
      <c r="AF327" s="5">
        <v>24</v>
      </c>
      <c r="AG327" s="5">
        <v>11</v>
      </c>
      <c r="AH327" s="6">
        <v>5777200</v>
      </c>
      <c r="AI327" s="6">
        <v>26084</v>
      </c>
      <c r="AJ327" s="6">
        <f t="shared" si="37"/>
        <v>1114</v>
      </c>
    </row>
    <row r="328" spans="1:36" x14ac:dyDescent="0.25">
      <c r="A328" s="5">
        <v>170815</v>
      </c>
      <c r="B328" s="5" t="s">
        <v>751</v>
      </c>
      <c r="C328" s="5" t="s">
        <v>623</v>
      </c>
      <c r="D328" s="5" t="s">
        <v>27</v>
      </c>
      <c r="E328" s="5">
        <v>25585</v>
      </c>
      <c r="F328" s="5">
        <v>68</v>
      </c>
      <c r="G328" s="5">
        <v>8</v>
      </c>
      <c r="H328" s="10">
        <f t="shared" si="38"/>
        <v>0.11764705882352941</v>
      </c>
      <c r="I328" s="5">
        <v>23</v>
      </c>
      <c r="J328" s="10">
        <f t="shared" si="39"/>
        <v>0.33823529411764708</v>
      </c>
      <c r="K328" s="9">
        <f t="shared" si="40"/>
        <v>31</v>
      </c>
      <c r="L328" s="10">
        <f t="shared" si="41"/>
        <v>0.45588235294117646</v>
      </c>
      <c r="M328" s="12">
        <v>0.46</v>
      </c>
      <c r="N328" s="5">
        <v>88</v>
      </c>
      <c r="O328" s="19">
        <f t="shared" si="35"/>
        <v>20</v>
      </c>
      <c r="P328" s="10">
        <f t="shared" si="36"/>
        <v>0.29411764705882354</v>
      </c>
      <c r="Q328" s="5">
        <v>0.9</v>
      </c>
      <c r="R328" s="5">
        <v>3</v>
      </c>
      <c r="S328" s="5">
        <v>5</v>
      </c>
      <c r="T328" s="5">
        <v>0</v>
      </c>
      <c r="U328" s="5">
        <v>8</v>
      </c>
      <c r="V328" s="5">
        <v>23</v>
      </c>
      <c r="W328" s="5">
        <v>0</v>
      </c>
      <c r="X328" s="5">
        <v>0</v>
      </c>
      <c r="Y328" s="5">
        <v>0</v>
      </c>
      <c r="Z328" s="5">
        <v>0</v>
      </c>
      <c r="AA328" s="5">
        <v>178</v>
      </c>
      <c r="AB328" s="6">
        <v>916904.38</v>
      </c>
      <c r="AC328" s="5">
        <v>88</v>
      </c>
      <c r="AD328" s="6">
        <v>14195800</v>
      </c>
      <c r="AE328" s="6">
        <v>67800</v>
      </c>
      <c r="AF328" s="5">
        <v>68</v>
      </c>
      <c r="AG328" s="5">
        <v>31</v>
      </c>
      <c r="AH328" s="6">
        <v>10383400</v>
      </c>
      <c r="AI328" s="6">
        <v>49329</v>
      </c>
      <c r="AJ328" s="6">
        <f t="shared" si="37"/>
        <v>-18471</v>
      </c>
    </row>
    <row r="329" spans="1:36" x14ac:dyDescent="0.25">
      <c r="A329" s="5">
        <v>170078</v>
      </c>
      <c r="B329" s="5" t="s">
        <v>104</v>
      </c>
      <c r="C329" s="5" t="s">
        <v>83</v>
      </c>
      <c r="D329" s="5" t="s">
        <v>27</v>
      </c>
      <c r="E329" s="5">
        <v>16541</v>
      </c>
      <c r="F329" s="5">
        <v>44</v>
      </c>
      <c r="G329" s="5">
        <v>2</v>
      </c>
      <c r="H329" s="10">
        <f t="shared" si="38"/>
        <v>4.5454545454545456E-2</v>
      </c>
      <c r="I329" s="5">
        <v>18</v>
      </c>
      <c r="J329" s="10">
        <f t="shared" si="39"/>
        <v>0.40909090909090912</v>
      </c>
      <c r="K329" s="9">
        <f t="shared" si="40"/>
        <v>20</v>
      </c>
      <c r="L329" s="10">
        <f t="shared" si="41"/>
        <v>0.45454545454545453</v>
      </c>
      <c r="M329" s="12">
        <v>0.45</v>
      </c>
      <c r="N329" s="5">
        <v>42</v>
      </c>
      <c r="O329" s="19">
        <f t="shared" si="35"/>
        <v>-2</v>
      </c>
      <c r="P329" s="10">
        <f t="shared" si="36"/>
        <v>-4.5454545454545456E-2</v>
      </c>
      <c r="Q329" s="5">
        <v>1.0900000000000001</v>
      </c>
      <c r="R329" s="5">
        <v>2</v>
      </c>
      <c r="S329" s="5">
        <v>0</v>
      </c>
      <c r="T329" s="5">
        <v>0</v>
      </c>
      <c r="U329" s="5">
        <v>2</v>
      </c>
      <c r="V329" s="5">
        <v>18</v>
      </c>
      <c r="W329" s="5">
        <v>0</v>
      </c>
      <c r="X329" s="5">
        <v>0</v>
      </c>
      <c r="Y329" s="5">
        <v>0</v>
      </c>
      <c r="Z329" s="5">
        <v>0</v>
      </c>
      <c r="AA329" s="5">
        <v>23</v>
      </c>
      <c r="AB329" s="6">
        <v>120333.74</v>
      </c>
      <c r="AC329" s="5">
        <v>42</v>
      </c>
      <c r="AD329" s="6">
        <v>7657500</v>
      </c>
      <c r="AE329" s="6">
        <v>34662</v>
      </c>
      <c r="AF329" s="5">
        <v>44</v>
      </c>
      <c r="AG329" s="5">
        <v>20</v>
      </c>
      <c r="AH329" s="6">
        <v>7579500</v>
      </c>
      <c r="AI329" s="6">
        <v>34067</v>
      </c>
      <c r="AJ329" s="6">
        <f t="shared" si="37"/>
        <v>-595</v>
      </c>
    </row>
    <row r="330" spans="1:36" x14ac:dyDescent="0.25">
      <c r="A330" s="5">
        <v>170084</v>
      </c>
      <c r="B330" s="5" t="s">
        <v>110</v>
      </c>
      <c r="C330" s="5" t="s">
        <v>83</v>
      </c>
      <c r="D330" s="5" t="s">
        <v>27</v>
      </c>
      <c r="E330" s="5">
        <v>2763</v>
      </c>
      <c r="F330" s="5">
        <v>22</v>
      </c>
      <c r="G330" s="5">
        <v>2</v>
      </c>
      <c r="H330" s="10">
        <f t="shared" si="38"/>
        <v>9.0909090909090912E-2</v>
      </c>
      <c r="I330" s="5">
        <v>8</v>
      </c>
      <c r="J330" s="10">
        <f t="shared" si="39"/>
        <v>0.36363636363636365</v>
      </c>
      <c r="K330" s="9">
        <f t="shared" si="40"/>
        <v>10</v>
      </c>
      <c r="L330" s="10">
        <f t="shared" si="41"/>
        <v>0.45454545454545453</v>
      </c>
      <c r="M330" s="12">
        <v>0.45</v>
      </c>
      <c r="N330" s="5">
        <v>17</v>
      </c>
      <c r="O330" s="19">
        <f t="shared" si="35"/>
        <v>-5</v>
      </c>
      <c r="P330" s="10">
        <f t="shared" si="36"/>
        <v>-0.22727272727272727</v>
      </c>
      <c r="Q330" s="5">
        <v>2.9</v>
      </c>
      <c r="R330" s="5">
        <v>1</v>
      </c>
      <c r="S330" s="5">
        <v>1</v>
      </c>
      <c r="T330" s="5">
        <v>0</v>
      </c>
      <c r="U330" s="5">
        <v>2</v>
      </c>
      <c r="V330" s="5">
        <v>8</v>
      </c>
      <c r="W330" s="5">
        <v>0</v>
      </c>
      <c r="X330" s="5">
        <v>0</v>
      </c>
      <c r="Y330" s="5">
        <v>0</v>
      </c>
      <c r="Z330" s="5">
        <v>0</v>
      </c>
      <c r="AA330" s="5">
        <v>107</v>
      </c>
      <c r="AB330" s="6">
        <v>200740.61</v>
      </c>
      <c r="AC330" s="5">
        <v>17</v>
      </c>
      <c r="AD330" s="6">
        <v>1357400</v>
      </c>
      <c r="AE330" s="6">
        <v>9724</v>
      </c>
      <c r="AF330" s="5">
        <v>22</v>
      </c>
      <c r="AG330" s="5">
        <v>10</v>
      </c>
      <c r="AH330" s="6">
        <v>1735100</v>
      </c>
      <c r="AI330" s="6">
        <v>12525</v>
      </c>
      <c r="AJ330" s="6">
        <f t="shared" si="37"/>
        <v>2801</v>
      </c>
    </row>
    <row r="331" spans="1:36" x14ac:dyDescent="0.25">
      <c r="A331" s="5">
        <v>170364</v>
      </c>
      <c r="B331" s="5" t="s">
        <v>362</v>
      </c>
      <c r="C331" s="5" t="s">
        <v>356</v>
      </c>
      <c r="D331" s="5" t="s">
        <v>27</v>
      </c>
      <c r="E331" s="5">
        <v>3866</v>
      </c>
      <c r="F331" s="5">
        <v>11</v>
      </c>
      <c r="G331" s="5">
        <v>1</v>
      </c>
      <c r="H331" s="10">
        <f t="shared" si="38"/>
        <v>9.0909090909090912E-2</v>
      </c>
      <c r="I331" s="5">
        <v>4</v>
      </c>
      <c r="J331" s="10">
        <f t="shared" si="39"/>
        <v>0.36363636363636365</v>
      </c>
      <c r="K331" s="9">
        <f t="shared" si="40"/>
        <v>5</v>
      </c>
      <c r="L331" s="10">
        <f t="shared" si="41"/>
        <v>0.45454545454545453</v>
      </c>
      <c r="M331" s="12">
        <v>0.45</v>
      </c>
      <c r="N331" s="5">
        <v>9</v>
      </c>
      <c r="O331" s="19">
        <f t="shared" si="35"/>
        <v>-2</v>
      </c>
      <c r="P331" s="10">
        <f t="shared" si="36"/>
        <v>-0.18181818181818182</v>
      </c>
      <c r="Q331" s="5">
        <v>1.03</v>
      </c>
      <c r="R331" s="5">
        <v>1</v>
      </c>
      <c r="S331" s="5">
        <v>0</v>
      </c>
      <c r="T331" s="5">
        <v>0</v>
      </c>
      <c r="U331" s="5">
        <v>1</v>
      </c>
      <c r="V331" s="5">
        <v>4</v>
      </c>
      <c r="W331" s="5">
        <v>0</v>
      </c>
      <c r="X331" s="5">
        <v>0</v>
      </c>
      <c r="Y331" s="5">
        <v>0</v>
      </c>
      <c r="Z331" s="5">
        <v>0</v>
      </c>
      <c r="AA331" s="5">
        <v>2</v>
      </c>
      <c r="AB331" s="6">
        <v>3689.11</v>
      </c>
      <c r="AC331" s="5">
        <v>9</v>
      </c>
      <c r="AD331" s="6">
        <v>2298900</v>
      </c>
      <c r="AE331" s="6">
        <v>13833</v>
      </c>
      <c r="AF331" s="5">
        <v>11</v>
      </c>
      <c r="AG331" s="5">
        <v>5</v>
      </c>
      <c r="AH331" s="6">
        <v>2648900</v>
      </c>
      <c r="AI331" s="6">
        <v>15544</v>
      </c>
      <c r="AJ331" s="6">
        <f t="shared" si="37"/>
        <v>1711</v>
      </c>
    </row>
    <row r="332" spans="1:36" x14ac:dyDescent="0.25">
      <c r="A332" s="5">
        <v>170681</v>
      </c>
      <c r="B332" s="5" t="s">
        <v>651</v>
      </c>
      <c r="C332" s="5" t="s">
        <v>652</v>
      </c>
      <c r="D332" s="5" t="s">
        <v>27</v>
      </c>
      <c r="E332" s="5">
        <v>5240</v>
      </c>
      <c r="F332" s="5">
        <v>44</v>
      </c>
      <c r="G332" s="5">
        <v>4</v>
      </c>
      <c r="H332" s="10">
        <f t="shared" si="38"/>
        <v>9.0909090909090912E-2</v>
      </c>
      <c r="I332" s="5">
        <v>16</v>
      </c>
      <c r="J332" s="10">
        <f t="shared" si="39"/>
        <v>0.36363636363636365</v>
      </c>
      <c r="K332" s="9">
        <f t="shared" si="40"/>
        <v>20</v>
      </c>
      <c r="L332" s="10">
        <f t="shared" si="41"/>
        <v>0.45454545454545453</v>
      </c>
      <c r="M332" s="12">
        <v>0.45</v>
      </c>
      <c r="N332" s="5">
        <v>41</v>
      </c>
      <c r="O332" s="19">
        <f t="shared" si="35"/>
        <v>-3</v>
      </c>
      <c r="P332" s="10">
        <f t="shared" si="36"/>
        <v>-6.8181818181818177E-2</v>
      </c>
      <c r="Q332" s="5">
        <v>3.05</v>
      </c>
      <c r="R332" s="5">
        <v>3</v>
      </c>
      <c r="S332" s="5">
        <v>1</v>
      </c>
      <c r="T332" s="5">
        <v>0</v>
      </c>
      <c r="U332" s="5">
        <v>4</v>
      </c>
      <c r="V332" s="5">
        <v>16</v>
      </c>
      <c r="W332" s="5">
        <v>0</v>
      </c>
      <c r="X332" s="5">
        <v>0</v>
      </c>
      <c r="Y332" s="5">
        <v>0</v>
      </c>
      <c r="Z332" s="5">
        <v>0</v>
      </c>
      <c r="AA332" s="5">
        <v>42</v>
      </c>
      <c r="AB332" s="6">
        <v>341747.33</v>
      </c>
      <c r="AC332" s="5">
        <v>41</v>
      </c>
      <c r="AD332" s="6">
        <v>4542200</v>
      </c>
      <c r="AE332" s="6">
        <v>24230</v>
      </c>
      <c r="AF332" s="5">
        <v>44</v>
      </c>
      <c r="AG332" s="5">
        <v>20</v>
      </c>
      <c r="AH332" s="6">
        <v>5076300</v>
      </c>
      <c r="AI332" s="6">
        <v>26003</v>
      </c>
      <c r="AJ332" s="6">
        <f t="shared" si="37"/>
        <v>1773</v>
      </c>
    </row>
    <row r="333" spans="1:36" x14ac:dyDescent="0.25">
      <c r="A333" s="5">
        <v>170637</v>
      </c>
      <c r="B333" s="5" t="s">
        <v>614</v>
      </c>
      <c r="C333" s="5" t="s">
        <v>595</v>
      </c>
      <c r="D333" s="5" t="s">
        <v>27</v>
      </c>
      <c r="E333" s="5">
        <v>13430</v>
      </c>
      <c r="F333" s="5">
        <v>53</v>
      </c>
      <c r="G333" s="5">
        <v>0</v>
      </c>
      <c r="H333" s="10">
        <f t="shared" si="38"/>
        <v>0</v>
      </c>
      <c r="I333" s="5">
        <v>24</v>
      </c>
      <c r="J333" s="10">
        <f t="shared" si="39"/>
        <v>0.45283018867924529</v>
      </c>
      <c r="K333" s="9">
        <f t="shared" si="40"/>
        <v>24</v>
      </c>
      <c r="L333" s="10">
        <f t="shared" si="41"/>
        <v>0.45283018867924529</v>
      </c>
      <c r="M333" s="12">
        <v>0.45</v>
      </c>
      <c r="N333" s="5">
        <v>51</v>
      </c>
      <c r="O333" s="19">
        <f t="shared" si="35"/>
        <v>-2</v>
      </c>
      <c r="P333" s="10">
        <f t="shared" si="36"/>
        <v>-3.7735849056603772E-2</v>
      </c>
      <c r="Q333" s="5">
        <v>1.79</v>
      </c>
      <c r="R333" s="5">
        <v>0</v>
      </c>
      <c r="S333" s="5">
        <v>0</v>
      </c>
      <c r="T333" s="5">
        <v>0</v>
      </c>
      <c r="U333" s="5">
        <v>0</v>
      </c>
      <c r="V333" s="5">
        <v>20</v>
      </c>
      <c r="W333" s="5">
        <v>4</v>
      </c>
      <c r="X333" s="5">
        <v>0</v>
      </c>
      <c r="Y333" s="5">
        <v>0</v>
      </c>
      <c r="Z333" s="5">
        <v>0</v>
      </c>
      <c r="AA333" s="5">
        <v>7</v>
      </c>
      <c r="AB333" s="6">
        <v>6145.61</v>
      </c>
      <c r="AC333" s="5">
        <v>51</v>
      </c>
      <c r="AD333" s="6">
        <v>9620900</v>
      </c>
      <c r="AE333" s="6">
        <v>46487</v>
      </c>
      <c r="AF333" s="5">
        <v>53</v>
      </c>
      <c r="AG333" s="5">
        <v>24</v>
      </c>
      <c r="AH333" s="6">
        <v>9059500</v>
      </c>
      <c r="AI333" s="6">
        <v>50315</v>
      </c>
      <c r="AJ333" s="6">
        <f t="shared" si="37"/>
        <v>3828</v>
      </c>
    </row>
    <row r="334" spans="1:36" x14ac:dyDescent="0.25">
      <c r="A334" s="5">
        <v>170200</v>
      </c>
      <c r="B334" s="5" t="s">
        <v>221</v>
      </c>
      <c r="C334" s="5" t="s">
        <v>83</v>
      </c>
      <c r="D334" s="5" t="s">
        <v>27</v>
      </c>
      <c r="E334" s="5">
        <v>18352</v>
      </c>
      <c r="F334" s="5">
        <v>73</v>
      </c>
      <c r="G334" s="5">
        <v>20</v>
      </c>
      <c r="H334" s="10">
        <f t="shared" si="38"/>
        <v>0.27397260273972601</v>
      </c>
      <c r="I334" s="5">
        <v>13</v>
      </c>
      <c r="J334" s="10">
        <f t="shared" si="39"/>
        <v>0.17808219178082191</v>
      </c>
      <c r="K334" s="9">
        <f t="shared" si="40"/>
        <v>33</v>
      </c>
      <c r="L334" s="10">
        <f t="shared" si="41"/>
        <v>0.45205479452054792</v>
      </c>
      <c r="M334" s="12">
        <v>0.45</v>
      </c>
      <c r="N334" s="5">
        <v>73</v>
      </c>
      <c r="O334" s="19">
        <f t="shared" si="35"/>
        <v>0</v>
      </c>
      <c r="P334" s="10">
        <f t="shared" si="36"/>
        <v>0</v>
      </c>
      <c r="Q334" s="5">
        <v>0.71</v>
      </c>
      <c r="R334" s="5">
        <v>1</v>
      </c>
      <c r="S334" s="5">
        <v>16</v>
      </c>
      <c r="T334" s="5">
        <v>3</v>
      </c>
      <c r="U334" s="5">
        <v>20</v>
      </c>
      <c r="V334" s="5">
        <v>9</v>
      </c>
      <c r="W334" s="5">
        <v>0</v>
      </c>
      <c r="X334" s="5">
        <v>1</v>
      </c>
      <c r="Y334" s="5">
        <v>0</v>
      </c>
      <c r="Z334" s="5">
        <v>3</v>
      </c>
      <c r="AA334" s="5">
        <v>126</v>
      </c>
      <c r="AB334" s="6">
        <v>3123868.37</v>
      </c>
      <c r="AC334" s="5">
        <v>73</v>
      </c>
      <c r="AD334" s="6">
        <v>18232600</v>
      </c>
      <c r="AE334" s="6">
        <v>143696</v>
      </c>
      <c r="AF334" s="5">
        <v>73</v>
      </c>
      <c r="AG334" s="5">
        <v>33</v>
      </c>
      <c r="AH334" s="6">
        <v>18053000</v>
      </c>
      <c r="AI334" s="6">
        <v>126625</v>
      </c>
      <c r="AJ334" s="6">
        <f t="shared" si="37"/>
        <v>-17071</v>
      </c>
    </row>
    <row r="335" spans="1:36" x14ac:dyDescent="0.25">
      <c r="A335" s="5">
        <v>170349</v>
      </c>
      <c r="B335" s="5" t="s">
        <v>353</v>
      </c>
      <c r="C335" s="5" t="s">
        <v>352</v>
      </c>
      <c r="D335" s="5" t="s">
        <v>27</v>
      </c>
      <c r="E335" s="5">
        <v>32195</v>
      </c>
      <c r="F335" s="5">
        <v>31</v>
      </c>
      <c r="G335" s="5">
        <v>4</v>
      </c>
      <c r="H335" s="10">
        <f t="shared" si="38"/>
        <v>0.12903225806451613</v>
      </c>
      <c r="I335" s="5">
        <v>10</v>
      </c>
      <c r="J335" s="10">
        <f t="shared" si="39"/>
        <v>0.32258064516129031</v>
      </c>
      <c r="K335" s="9">
        <f t="shared" si="40"/>
        <v>14</v>
      </c>
      <c r="L335" s="10">
        <f t="shared" si="41"/>
        <v>0.45161290322580644</v>
      </c>
      <c r="M335" s="12">
        <v>0.45</v>
      </c>
      <c r="N335" s="5">
        <v>39</v>
      </c>
      <c r="O335" s="19">
        <f t="shared" si="35"/>
        <v>8</v>
      </c>
      <c r="P335" s="10">
        <f t="shared" si="36"/>
        <v>0.25806451612903225</v>
      </c>
      <c r="Q335" s="5">
        <v>0.31</v>
      </c>
      <c r="R335" s="5">
        <v>2</v>
      </c>
      <c r="S335" s="5">
        <v>2</v>
      </c>
      <c r="T335" s="5">
        <v>0</v>
      </c>
      <c r="U335" s="5">
        <v>4</v>
      </c>
      <c r="V335" s="5">
        <v>10</v>
      </c>
      <c r="W335" s="5">
        <v>0</v>
      </c>
      <c r="X335" s="5">
        <v>0</v>
      </c>
      <c r="Y335" s="5">
        <v>0</v>
      </c>
      <c r="Z335" s="5">
        <v>0</v>
      </c>
      <c r="AA335" s="5">
        <v>16</v>
      </c>
      <c r="AB335" s="6">
        <v>124676.4</v>
      </c>
      <c r="AC335" s="5">
        <v>39</v>
      </c>
      <c r="AD335" s="6">
        <v>5876200</v>
      </c>
      <c r="AE335" s="6">
        <v>22471</v>
      </c>
      <c r="AF335" s="5">
        <v>31</v>
      </c>
      <c r="AG335" s="5">
        <v>14</v>
      </c>
      <c r="AH335" s="6">
        <v>3698000</v>
      </c>
      <c r="AI335" s="6">
        <v>16040</v>
      </c>
      <c r="AJ335" s="6">
        <f t="shared" si="37"/>
        <v>-6431</v>
      </c>
    </row>
    <row r="336" spans="1:36" x14ac:dyDescent="0.25">
      <c r="A336" s="5">
        <v>170928</v>
      </c>
      <c r="B336" s="5" t="s">
        <v>793</v>
      </c>
      <c r="C336" s="5" t="s">
        <v>423</v>
      </c>
      <c r="D336" s="5" t="s">
        <v>27</v>
      </c>
      <c r="E336" s="5">
        <v>14792</v>
      </c>
      <c r="F336" s="5">
        <v>40</v>
      </c>
      <c r="G336" s="5">
        <v>2</v>
      </c>
      <c r="H336" s="10">
        <f t="shared" si="38"/>
        <v>0.05</v>
      </c>
      <c r="I336" s="5">
        <v>16</v>
      </c>
      <c r="J336" s="10">
        <f t="shared" si="39"/>
        <v>0.4</v>
      </c>
      <c r="K336" s="9">
        <f t="shared" si="40"/>
        <v>18</v>
      </c>
      <c r="L336" s="10">
        <f t="shared" si="41"/>
        <v>0.45</v>
      </c>
      <c r="M336" s="12">
        <v>0.45</v>
      </c>
      <c r="N336" s="5">
        <v>33</v>
      </c>
      <c r="O336" s="19">
        <f t="shared" si="35"/>
        <v>-7</v>
      </c>
      <c r="P336" s="10">
        <f t="shared" si="36"/>
        <v>-0.17499999999999999</v>
      </c>
      <c r="Q336" s="5">
        <v>1.08</v>
      </c>
      <c r="R336" s="5">
        <v>1</v>
      </c>
      <c r="S336" s="5">
        <v>1</v>
      </c>
      <c r="T336" s="5">
        <v>0</v>
      </c>
      <c r="U336" s="5">
        <v>2</v>
      </c>
      <c r="V336" s="5">
        <v>16</v>
      </c>
      <c r="W336" s="5">
        <v>0</v>
      </c>
      <c r="X336" s="5">
        <v>0</v>
      </c>
      <c r="Y336" s="5">
        <v>0</v>
      </c>
      <c r="Z336" s="5">
        <v>0</v>
      </c>
      <c r="AA336" s="5">
        <v>34</v>
      </c>
      <c r="AB336" s="6">
        <v>342392.68</v>
      </c>
      <c r="AC336" s="5">
        <v>33</v>
      </c>
      <c r="AD336" s="6">
        <v>6495200</v>
      </c>
      <c r="AE336" s="6">
        <v>22082</v>
      </c>
      <c r="AF336" s="5">
        <v>40</v>
      </c>
      <c r="AG336" s="5">
        <v>18</v>
      </c>
      <c r="AH336" s="6">
        <v>7640500</v>
      </c>
      <c r="AI336" s="6">
        <v>26915</v>
      </c>
      <c r="AJ336" s="6">
        <f t="shared" si="37"/>
        <v>4833</v>
      </c>
    </row>
    <row r="337" spans="1:36" x14ac:dyDescent="0.25">
      <c r="A337" s="5">
        <v>170014</v>
      </c>
      <c r="B337" s="5" t="s">
        <v>41</v>
      </c>
      <c r="C337" s="5" t="s">
        <v>38</v>
      </c>
      <c r="D337" s="5" t="s">
        <v>27</v>
      </c>
      <c r="E337" s="5">
        <v>7660</v>
      </c>
      <c r="F337" s="5">
        <v>9</v>
      </c>
      <c r="G337" s="5">
        <v>1</v>
      </c>
      <c r="H337" s="10">
        <f t="shared" si="38"/>
        <v>0.1111111111111111</v>
      </c>
      <c r="I337" s="5">
        <v>3</v>
      </c>
      <c r="J337" s="10">
        <f t="shared" si="39"/>
        <v>0.33333333333333331</v>
      </c>
      <c r="K337" s="9">
        <f t="shared" si="40"/>
        <v>4</v>
      </c>
      <c r="L337" s="10">
        <f t="shared" si="41"/>
        <v>0.44444444444444442</v>
      </c>
      <c r="M337" s="12">
        <v>0.44</v>
      </c>
      <c r="N337" s="5">
        <v>10</v>
      </c>
      <c r="O337" s="19">
        <f t="shared" si="35"/>
        <v>1</v>
      </c>
      <c r="P337" s="10">
        <f t="shared" si="36"/>
        <v>0.1111111111111111</v>
      </c>
      <c r="Q337" s="5">
        <v>0.39</v>
      </c>
      <c r="R337" s="5">
        <v>1</v>
      </c>
      <c r="S337" s="5">
        <v>0</v>
      </c>
      <c r="T337" s="5">
        <v>0</v>
      </c>
      <c r="U337" s="5">
        <v>1</v>
      </c>
      <c r="V337" s="5">
        <v>3</v>
      </c>
      <c r="W337" s="5">
        <v>0</v>
      </c>
      <c r="X337" s="5">
        <v>0</v>
      </c>
      <c r="Y337" s="5">
        <v>0</v>
      </c>
      <c r="Z337" s="5">
        <v>0</v>
      </c>
      <c r="AA337" s="5">
        <v>11</v>
      </c>
      <c r="AB337" s="6">
        <v>48869.9</v>
      </c>
      <c r="AC337" s="5">
        <v>10</v>
      </c>
      <c r="AD337" s="6">
        <v>1972600</v>
      </c>
      <c r="AE337" s="6">
        <v>5608</v>
      </c>
      <c r="AF337" s="5">
        <v>9</v>
      </c>
      <c r="AG337" s="5">
        <v>4</v>
      </c>
      <c r="AH337" s="6">
        <v>1821700</v>
      </c>
      <c r="AI337" s="6">
        <v>4794</v>
      </c>
      <c r="AJ337" s="6">
        <f t="shared" si="37"/>
        <v>-814</v>
      </c>
    </row>
    <row r="338" spans="1:36" x14ac:dyDescent="0.25">
      <c r="A338" s="5">
        <v>170750</v>
      </c>
      <c r="B338" s="5" t="s">
        <v>716</v>
      </c>
      <c r="C338" s="5" t="s">
        <v>219</v>
      </c>
      <c r="D338" s="5" t="s">
        <v>27</v>
      </c>
      <c r="E338" s="5">
        <v>22086</v>
      </c>
      <c r="F338" s="5">
        <v>54</v>
      </c>
      <c r="G338" s="5">
        <v>1</v>
      </c>
      <c r="H338" s="10">
        <f t="shared" si="38"/>
        <v>1.8518518518518517E-2</v>
      </c>
      <c r="I338" s="5">
        <v>23</v>
      </c>
      <c r="J338" s="10">
        <f t="shared" si="39"/>
        <v>0.42592592592592593</v>
      </c>
      <c r="K338" s="9">
        <f t="shared" si="40"/>
        <v>24</v>
      </c>
      <c r="L338" s="10">
        <f t="shared" si="41"/>
        <v>0.44444444444444442</v>
      </c>
      <c r="M338" s="12">
        <v>0.44</v>
      </c>
      <c r="N338" s="5">
        <v>52</v>
      </c>
      <c r="O338" s="19">
        <f t="shared" si="35"/>
        <v>-2</v>
      </c>
      <c r="P338" s="10">
        <f t="shared" si="36"/>
        <v>-3.7037037037037035E-2</v>
      </c>
      <c r="Q338" s="5">
        <v>1.04</v>
      </c>
      <c r="R338" s="5">
        <v>0</v>
      </c>
      <c r="S338" s="5">
        <v>1</v>
      </c>
      <c r="T338" s="5">
        <v>0</v>
      </c>
      <c r="U338" s="5">
        <v>1</v>
      </c>
      <c r="V338" s="5">
        <v>23</v>
      </c>
      <c r="W338" s="5">
        <v>0</v>
      </c>
      <c r="X338" s="5">
        <v>0</v>
      </c>
      <c r="Y338" s="5">
        <v>0</v>
      </c>
      <c r="Z338" s="5">
        <v>0</v>
      </c>
      <c r="AA338" s="5">
        <v>27</v>
      </c>
      <c r="AB338" s="6">
        <v>89145.68</v>
      </c>
      <c r="AC338" s="5">
        <v>52</v>
      </c>
      <c r="AD338" s="6">
        <v>12929700</v>
      </c>
      <c r="AE338" s="6">
        <v>52730</v>
      </c>
      <c r="AF338" s="5">
        <v>54</v>
      </c>
      <c r="AG338" s="5">
        <v>24</v>
      </c>
      <c r="AH338" s="6">
        <v>13716600</v>
      </c>
      <c r="AI338" s="6">
        <v>49706</v>
      </c>
      <c r="AJ338" s="6">
        <f t="shared" si="37"/>
        <v>-3024</v>
      </c>
    </row>
    <row r="339" spans="1:36" x14ac:dyDescent="0.25">
      <c r="A339" s="5">
        <v>170246</v>
      </c>
      <c r="B339" s="5" t="s">
        <v>265</v>
      </c>
      <c r="C339" s="5" t="s">
        <v>264</v>
      </c>
      <c r="D339" s="5" t="s">
        <v>27</v>
      </c>
      <c r="E339" s="5">
        <v>433</v>
      </c>
      <c r="F339" s="5">
        <v>18</v>
      </c>
      <c r="G339" s="5">
        <v>2</v>
      </c>
      <c r="H339" s="10">
        <f t="shared" si="38"/>
        <v>0.1111111111111111</v>
      </c>
      <c r="I339" s="5">
        <v>6</v>
      </c>
      <c r="J339" s="10">
        <f t="shared" si="39"/>
        <v>0.33333333333333331</v>
      </c>
      <c r="K339" s="9">
        <f t="shared" si="40"/>
        <v>8</v>
      </c>
      <c r="L339" s="10">
        <f t="shared" si="41"/>
        <v>0.44444444444444442</v>
      </c>
      <c r="M339" s="12">
        <v>0.44</v>
      </c>
      <c r="N339" s="5">
        <v>17</v>
      </c>
      <c r="O339" s="19">
        <f t="shared" si="35"/>
        <v>-1</v>
      </c>
      <c r="P339" s="10">
        <f t="shared" si="36"/>
        <v>-5.5555555555555552E-2</v>
      </c>
      <c r="Q339" s="5">
        <v>13.86</v>
      </c>
      <c r="R339" s="5">
        <v>2</v>
      </c>
      <c r="S339" s="5">
        <v>0</v>
      </c>
      <c r="T339" s="5">
        <v>0</v>
      </c>
      <c r="U339" s="5">
        <v>2</v>
      </c>
      <c r="V339" s="5">
        <v>6</v>
      </c>
      <c r="W339" s="5">
        <v>0</v>
      </c>
      <c r="X339" s="5">
        <v>0</v>
      </c>
      <c r="Y339" s="5">
        <v>0</v>
      </c>
      <c r="Z339" s="5">
        <v>0</v>
      </c>
      <c r="AA339" s="5">
        <v>11</v>
      </c>
      <c r="AB339" s="6">
        <v>220127.62</v>
      </c>
      <c r="AC339" s="5">
        <v>17</v>
      </c>
      <c r="AD339" s="6">
        <v>680700</v>
      </c>
      <c r="AE339" s="6">
        <v>9598</v>
      </c>
      <c r="AF339" s="5">
        <v>18</v>
      </c>
      <c r="AG339" s="5">
        <v>8</v>
      </c>
      <c r="AH339" s="6">
        <v>701800</v>
      </c>
      <c r="AI339" s="6">
        <v>9790</v>
      </c>
      <c r="AJ339" s="6">
        <f t="shared" si="37"/>
        <v>192</v>
      </c>
    </row>
    <row r="340" spans="1:36" x14ac:dyDescent="0.25">
      <c r="A340" s="5">
        <v>170896</v>
      </c>
      <c r="B340" s="5" t="s">
        <v>775</v>
      </c>
      <c r="C340" s="5" t="s">
        <v>325</v>
      </c>
      <c r="D340" s="5" t="s">
        <v>27</v>
      </c>
      <c r="E340" s="5">
        <v>60212</v>
      </c>
      <c r="F340" s="5">
        <v>288</v>
      </c>
      <c r="G340" s="5">
        <v>19</v>
      </c>
      <c r="H340" s="10">
        <f t="shared" si="38"/>
        <v>6.5972222222222224E-2</v>
      </c>
      <c r="I340" s="5">
        <v>109</v>
      </c>
      <c r="J340" s="10">
        <f t="shared" si="39"/>
        <v>0.37847222222222221</v>
      </c>
      <c r="K340" s="9">
        <f t="shared" si="40"/>
        <v>128</v>
      </c>
      <c r="L340" s="10">
        <f t="shared" si="41"/>
        <v>0.44444444444444442</v>
      </c>
      <c r="M340" s="12">
        <v>0.44</v>
      </c>
      <c r="N340" s="5">
        <v>312</v>
      </c>
      <c r="O340" s="19">
        <f t="shared" si="35"/>
        <v>24</v>
      </c>
      <c r="P340" s="10">
        <f t="shared" si="36"/>
        <v>8.3333333333333329E-2</v>
      </c>
      <c r="Q340" s="5">
        <v>1.81</v>
      </c>
      <c r="R340" s="5">
        <v>14</v>
      </c>
      <c r="S340" s="5">
        <v>5</v>
      </c>
      <c r="T340" s="5">
        <v>0</v>
      </c>
      <c r="U340" s="5">
        <v>19</v>
      </c>
      <c r="V340" s="5">
        <v>106</v>
      </c>
      <c r="W340" s="5">
        <v>3</v>
      </c>
      <c r="X340" s="5">
        <v>0</v>
      </c>
      <c r="Y340" s="5">
        <v>0</v>
      </c>
      <c r="Z340" s="5">
        <v>0</v>
      </c>
      <c r="AA340" s="5">
        <v>166</v>
      </c>
      <c r="AB340" s="6">
        <v>2300981.41</v>
      </c>
      <c r="AC340" s="5">
        <v>312</v>
      </c>
      <c r="AD340" s="6">
        <v>69187800</v>
      </c>
      <c r="AE340" s="6">
        <v>314283</v>
      </c>
      <c r="AF340" s="5">
        <v>288</v>
      </c>
      <c r="AG340" s="5">
        <v>128</v>
      </c>
      <c r="AH340" s="6">
        <v>66948200</v>
      </c>
      <c r="AI340" s="6">
        <v>364617</v>
      </c>
      <c r="AJ340" s="6">
        <f t="shared" si="37"/>
        <v>50334</v>
      </c>
    </row>
    <row r="341" spans="1:36" x14ac:dyDescent="0.25">
      <c r="A341" s="5">
        <v>170695</v>
      </c>
      <c r="B341" s="5" t="s">
        <v>665</v>
      </c>
      <c r="C341" s="5" t="s">
        <v>666</v>
      </c>
      <c r="D341" s="5" t="s">
        <v>27</v>
      </c>
      <c r="E341" s="5">
        <v>105441</v>
      </c>
      <c r="F341" s="5">
        <v>810</v>
      </c>
      <c r="G341" s="5">
        <v>63</v>
      </c>
      <c r="H341" s="10">
        <f t="shared" si="38"/>
        <v>7.7777777777777779E-2</v>
      </c>
      <c r="I341" s="5">
        <v>296</v>
      </c>
      <c r="J341" s="10">
        <f t="shared" si="39"/>
        <v>0.36543209876543209</v>
      </c>
      <c r="K341" s="9">
        <f t="shared" si="40"/>
        <v>359</v>
      </c>
      <c r="L341" s="10">
        <f t="shared" si="41"/>
        <v>0.44320987654320987</v>
      </c>
      <c r="M341" s="12">
        <v>0.44</v>
      </c>
      <c r="N341" s="5">
        <v>811</v>
      </c>
      <c r="O341" s="19">
        <f t="shared" si="35"/>
        <v>1</v>
      </c>
      <c r="P341" s="10">
        <f t="shared" si="36"/>
        <v>1.2345679012345679E-3</v>
      </c>
      <c r="Q341" s="5">
        <v>2.81</v>
      </c>
      <c r="R341" s="5">
        <v>40</v>
      </c>
      <c r="S341" s="5">
        <v>18</v>
      </c>
      <c r="T341" s="5">
        <v>5</v>
      </c>
      <c r="U341" s="5">
        <v>63</v>
      </c>
      <c r="V341" s="5">
        <v>287</v>
      </c>
      <c r="W341" s="5">
        <v>5</v>
      </c>
      <c r="X341" s="5">
        <v>2</v>
      </c>
      <c r="Y341" s="5">
        <v>0</v>
      </c>
      <c r="Z341" s="5">
        <v>2</v>
      </c>
      <c r="AA341" s="5">
        <v>835</v>
      </c>
      <c r="AB341" s="6">
        <v>9320005.6199999992</v>
      </c>
      <c r="AC341" s="5">
        <v>811</v>
      </c>
      <c r="AD341" s="6">
        <v>170734100</v>
      </c>
      <c r="AE341" s="6">
        <v>804900</v>
      </c>
      <c r="AF341" s="5">
        <v>810</v>
      </c>
      <c r="AG341" s="5">
        <v>359</v>
      </c>
      <c r="AH341" s="6">
        <v>175528800</v>
      </c>
      <c r="AI341" s="6">
        <v>805804</v>
      </c>
      <c r="AJ341" s="6">
        <f t="shared" si="37"/>
        <v>904</v>
      </c>
    </row>
    <row r="342" spans="1:36" x14ac:dyDescent="0.25">
      <c r="A342" s="5">
        <v>170618</v>
      </c>
      <c r="B342" s="5" t="s">
        <v>597</v>
      </c>
      <c r="C342" s="5" t="s">
        <v>595</v>
      </c>
      <c r="D342" s="5" t="s">
        <v>27</v>
      </c>
      <c r="E342" s="5">
        <v>44478</v>
      </c>
      <c r="F342" s="5">
        <v>86</v>
      </c>
      <c r="G342" s="5">
        <v>19</v>
      </c>
      <c r="H342" s="10">
        <f t="shared" si="38"/>
        <v>0.22093023255813954</v>
      </c>
      <c r="I342" s="5">
        <v>19</v>
      </c>
      <c r="J342" s="10">
        <f t="shared" si="39"/>
        <v>0.22093023255813954</v>
      </c>
      <c r="K342" s="9">
        <f t="shared" si="40"/>
        <v>38</v>
      </c>
      <c r="L342" s="10">
        <f t="shared" si="41"/>
        <v>0.44186046511627908</v>
      </c>
      <c r="M342" s="12">
        <v>0.44</v>
      </c>
      <c r="N342" s="5">
        <v>87</v>
      </c>
      <c r="O342" s="19">
        <f t="shared" si="35"/>
        <v>1</v>
      </c>
      <c r="P342" s="10">
        <f t="shared" si="36"/>
        <v>1.1627906976744186E-2</v>
      </c>
      <c r="Q342" s="5">
        <v>0.43</v>
      </c>
      <c r="R342" s="5">
        <v>7</v>
      </c>
      <c r="S342" s="5">
        <v>12</v>
      </c>
      <c r="T342" s="5">
        <v>0</v>
      </c>
      <c r="U342" s="5">
        <v>19</v>
      </c>
      <c r="V342" s="5">
        <v>19</v>
      </c>
      <c r="W342" s="5">
        <v>0</v>
      </c>
      <c r="X342" s="5">
        <v>0</v>
      </c>
      <c r="Y342" s="5">
        <v>0</v>
      </c>
      <c r="Z342" s="5">
        <v>0</v>
      </c>
      <c r="AA342" s="5">
        <v>40</v>
      </c>
      <c r="AB342" s="6">
        <v>161451.03</v>
      </c>
      <c r="AC342" s="5">
        <v>87</v>
      </c>
      <c r="AD342" s="6">
        <v>17895600</v>
      </c>
      <c r="AE342" s="6">
        <v>101991</v>
      </c>
      <c r="AF342" s="5">
        <v>86</v>
      </c>
      <c r="AG342" s="5">
        <v>38</v>
      </c>
      <c r="AH342" s="6">
        <v>18605300</v>
      </c>
      <c r="AI342" s="6">
        <v>83336</v>
      </c>
      <c r="AJ342" s="6">
        <f t="shared" si="37"/>
        <v>-18655</v>
      </c>
    </row>
    <row r="343" spans="1:36" x14ac:dyDescent="0.25">
      <c r="A343" s="5">
        <v>170026</v>
      </c>
      <c r="B343" s="5" t="s">
        <v>57</v>
      </c>
      <c r="C343" s="5" t="s">
        <v>56</v>
      </c>
      <c r="D343" s="5" t="s">
        <v>27</v>
      </c>
      <c r="E343" s="5">
        <v>81055</v>
      </c>
      <c r="F343" s="5">
        <v>116</v>
      </c>
      <c r="G343" s="5">
        <v>27</v>
      </c>
      <c r="H343" s="10">
        <f t="shared" si="38"/>
        <v>0.23275862068965517</v>
      </c>
      <c r="I343" s="5">
        <v>24</v>
      </c>
      <c r="J343" s="10">
        <f t="shared" si="39"/>
        <v>0.20689655172413793</v>
      </c>
      <c r="K343" s="9">
        <f t="shared" si="40"/>
        <v>51</v>
      </c>
      <c r="L343" s="10">
        <f t="shared" si="41"/>
        <v>0.43965517241379309</v>
      </c>
      <c r="M343" s="12">
        <v>0.44</v>
      </c>
      <c r="N343" s="5">
        <v>101</v>
      </c>
      <c r="O343" s="19">
        <f t="shared" si="35"/>
        <v>-15</v>
      </c>
      <c r="P343" s="10">
        <f t="shared" si="36"/>
        <v>-0.12931034482758622</v>
      </c>
      <c r="Q343" s="5">
        <v>0.3</v>
      </c>
      <c r="R343" s="5">
        <v>10</v>
      </c>
      <c r="S343" s="5">
        <v>17</v>
      </c>
      <c r="T343" s="5">
        <v>0</v>
      </c>
      <c r="U343" s="5">
        <v>27</v>
      </c>
      <c r="V343" s="5">
        <v>11</v>
      </c>
      <c r="W343" s="5">
        <v>5</v>
      </c>
      <c r="X343" s="5">
        <v>7</v>
      </c>
      <c r="Y343" s="5">
        <v>0</v>
      </c>
      <c r="Z343" s="5">
        <v>1</v>
      </c>
      <c r="AA343" s="5">
        <v>128</v>
      </c>
      <c r="AB343" s="6">
        <v>688924.38</v>
      </c>
      <c r="AC343" s="5">
        <v>101</v>
      </c>
      <c r="AD343" s="6">
        <v>22273900</v>
      </c>
      <c r="AE343" s="6">
        <v>122012</v>
      </c>
      <c r="AF343" s="5">
        <v>116</v>
      </c>
      <c r="AG343" s="5">
        <v>51</v>
      </c>
      <c r="AH343" s="6">
        <v>24614600</v>
      </c>
      <c r="AI343" s="6">
        <v>138087</v>
      </c>
      <c r="AJ343" s="6">
        <f t="shared" si="37"/>
        <v>16075</v>
      </c>
    </row>
    <row r="344" spans="1:36" x14ac:dyDescent="0.25">
      <c r="A344" s="5">
        <v>170412</v>
      </c>
      <c r="B344" s="5" t="s">
        <v>406</v>
      </c>
      <c r="C344" s="5" t="s">
        <v>405</v>
      </c>
      <c r="D344" s="5" t="s">
        <v>27</v>
      </c>
      <c r="E344" s="5">
        <v>3174</v>
      </c>
      <c r="F344" s="5">
        <v>16</v>
      </c>
      <c r="G344" s="5">
        <v>2</v>
      </c>
      <c r="H344" s="10">
        <f t="shared" si="38"/>
        <v>0.125</v>
      </c>
      <c r="I344" s="5">
        <v>5</v>
      </c>
      <c r="J344" s="10">
        <f t="shared" si="39"/>
        <v>0.3125</v>
      </c>
      <c r="K344" s="9">
        <f t="shared" si="40"/>
        <v>7</v>
      </c>
      <c r="L344" s="10">
        <f t="shared" si="41"/>
        <v>0.4375</v>
      </c>
      <c r="M344" s="12">
        <v>0.44</v>
      </c>
      <c r="N344" s="5">
        <v>14</v>
      </c>
      <c r="O344" s="19">
        <f t="shared" si="35"/>
        <v>-2</v>
      </c>
      <c r="P344" s="10">
        <f t="shared" si="36"/>
        <v>-0.125</v>
      </c>
      <c r="Q344" s="5">
        <v>1.58</v>
      </c>
      <c r="R344" s="5">
        <v>2</v>
      </c>
      <c r="S344" s="5">
        <v>0</v>
      </c>
      <c r="T344" s="5">
        <v>0</v>
      </c>
      <c r="U344" s="5">
        <v>2</v>
      </c>
      <c r="V344" s="5">
        <v>5</v>
      </c>
      <c r="W344" s="5">
        <v>0</v>
      </c>
      <c r="X344" s="5">
        <v>0</v>
      </c>
      <c r="Y344" s="5">
        <v>0</v>
      </c>
      <c r="Z344" s="5">
        <v>0</v>
      </c>
      <c r="AA344" s="5">
        <v>2</v>
      </c>
      <c r="AB344" s="6">
        <v>1729.19</v>
      </c>
      <c r="AC344" s="5">
        <v>14</v>
      </c>
      <c r="AD344" s="6">
        <v>1408000</v>
      </c>
      <c r="AE344" s="6">
        <v>5677</v>
      </c>
      <c r="AF344" s="5">
        <v>16</v>
      </c>
      <c r="AG344" s="5">
        <v>7</v>
      </c>
      <c r="AH344" s="6">
        <v>1684300</v>
      </c>
      <c r="AI344" s="6">
        <v>5651</v>
      </c>
      <c r="AJ344" s="6">
        <f t="shared" si="37"/>
        <v>-26</v>
      </c>
    </row>
    <row r="345" spans="1:36" x14ac:dyDescent="0.25">
      <c r="A345" s="5">
        <v>170706</v>
      </c>
      <c r="B345" s="5" t="s">
        <v>676</v>
      </c>
      <c r="C345" s="5" t="s">
        <v>666</v>
      </c>
      <c r="D345" s="5" t="s">
        <v>27</v>
      </c>
      <c r="E345" s="5">
        <v>24394</v>
      </c>
      <c r="F345" s="5">
        <v>37</v>
      </c>
      <c r="G345" s="5">
        <v>2</v>
      </c>
      <c r="H345" s="10">
        <f t="shared" si="38"/>
        <v>5.4054054054054057E-2</v>
      </c>
      <c r="I345" s="5">
        <v>14</v>
      </c>
      <c r="J345" s="10">
        <f t="shared" si="39"/>
        <v>0.3783783783783784</v>
      </c>
      <c r="K345" s="9">
        <f t="shared" si="40"/>
        <v>16</v>
      </c>
      <c r="L345" s="10">
        <f t="shared" si="41"/>
        <v>0.43243243243243246</v>
      </c>
      <c r="M345" s="12">
        <v>0.43</v>
      </c>
      <c r="N345" s="5">
        <v>34</v>
      </c>
      <c r="O345" s="19">
        <f t="shared" si="35"/>
        <v>-3</v>
      </c>
      <c r="P345" s="10">
        <f t="shared" si="36"/>
        <v>-8.1081081081081086E-2</v>
      </c>
      <c r="Q345" s="5">
        <v>0.56999999999999995</v>
      </c>
      <c r="R345" s="5">
        <v>1</v>
      </c>
      <c r="S345" s="5">
        <v>0</v>
      </c>
      <c r="T345" s="5">
        <v>1</v>
      </c>
      <c r="U345" s="5">
        <v>2</v>
      </c>
      <c r="V345" s="5">
        <v>14</v>
      </c>
      <c r="W345" s="5">
        <v>0</v>
      </c>
      <c r="X345" s="5">
        <v>0</v>
      </c>
      <c r="Y345" s="5">
        <v>0</v>
      </c>
      <c r="Z345" s="5">
        <v>0</v>
      </c>
      <c r="AA345" s="5">
        <v>45</v>
      </c>
      <c r="AB345" s="6">
        <v>429951.74</v>
      </c>
      <c r="AC345" s="5">
        <v>34</v>
      </c>
      <c r="AD345" s="6">
        <v>6970700</v>
      </c>
      <c r="AE345" s="6">
        <v>32400</v>
      </c>
      <c r="AF345" s="5">
        <v>37</v>
      </c>
      <c r="AG345" s="5">
        <v>16</v>
      </c>
      <c r="AH345" s="6">
        <v>8329200</v>
      </c>
      <c r="AI345" s="6">
        <v>36704</v>
      </c>
      <c r="AJ345" s="6">
        <f t="shared" si="37"/>
        <v>4304</v>
      </c>
    </row>
    <row r="346" spans="1:36" x14ac:dyDescent="0.25">
      <c r="A346" s="5">
        <v>170940</v>
      </c>
      <c r="B346" s="5" t="s">
        <v>802</v>
      </c>
      <c r="C346" s="5" t="s">
        <v>68</v>
      </c>
      <c r="D346" s="5" t="s">
        <v>27</v>
      </c>
      <c r="E346" s="5">
        <v>7875</v>
      </c>
      <c r="F346" s="5">
        <v>14</v>
      </c>
      <c r="G346" s="5">
        <v>0</v>
      </c>
      <c r="H346" s="10">
        <f t="shared" si="38"/>
        <v>0</v>
      </c>
      <c r="I346" s="5">
        <v>6</v>
      </c>
      <c r="J346" s="10">
        <f t="shared" si="39"/>
        <v>0.42857142857142855</v>
      </c>
      <c r="K346" s="9">
        <f t="shared" si="40"/>
        <v>6</v>
      </c>
      <c r="L346" s="10">
        <f t="shared" si="41"/>
        <v>0.42857142857142855</v>
      </c>
      <c r="M346" s="12">
        <v>0.43</v>
      </c>
      <c r="N346" s="5">
        <v>11</v>
      </c>
      <c r="O346" s="19">
        <f t="shared" si="35"/>
        <v>-3</v>
      </c>
      <c r="P346" s="10">
        <f t="shared" si="36"/>
        <v>-0.21428571428571427</v>
      </c>
      <c r="Q346" s="5">
        <v>0.76</v>
      </c>
      <c r="R346" s="5">
        <v>0</v>
      </c>
      <c r="S346" s="5">
        <v>0</v>
      </c>
      <c r="T346" s="5">
        <v>0</v>
      </c>
      <c r="U346" s="5">
        <v>0</v>
      </c>
      <c r="V346" s="5">
        <v>6</v>
      </c>
      <c r="W346" s="5">
        <v>0</v>
      </c>
      <c r="X346" s="5">
        <v>0</v>
      </c>
      <c r="Y346" s="5">
        <v>0</v>
      </c>
      <c r="Z346" s="5">
        <v>0</v>
      </c>
      <c r="AA346" s="5">
        <v>14</v>
      </c>
      <c r="AB346" s="6">
        <v>189950.12</v>
      </c>
      <c r="AC346" s="5">
        <v>11</v>
      </c>
      <c r="AD346" s="6">
        <v>1342100</v>
      </c>
      <c r="AE346" s="6">
        <v>5607</v>
      </c>
      <c r="AF346" s="5">
        <v>14</v>
      </c>
      <c r="AG346" s="5">
        <v>6</v>
      </c>
      <c r="AH346" s="6">
        <v>1647800</v>
      </c>
      <c r="AI346" s="6">
        <v>6566</v>
      </c>
      <c r="AJ346" s="6">
        <f t="shared" si="37"/>
        <v>959</v>
      </c>
    </row>
    <row r="347" spans="1:36" x14ac:dyDescent="0.25">
      <c r="A347" s="5">
        <v>170528</v>
      </c>
      <c r="B347" s="5" t="s">
        <v>517</v>
      </c>
      <c r="C347" s="5" t="s">
        <v>514</v>
      </c>
      <c r="D347" s="5" t="s">
        <v>27</v>
      </c>
      <c r="E347" s="5">
        <v>443</v>
      </c>
      <c r="F347" s="5">
        <v>7</v>
      </c>
      <c r="G347" s="5">
        <v>1</v>
      </c>
      <c r="H347" s="10">
        <f t="shared" si="38"/>
        <v>0.14285714285714285</v>
      </c>
      <c r="I347" s="5">
        <v>2</v>
      </c>
      <c r="J347" s="10">
        <f t="shared" si="39"/>
        <v>0.2857142857142857</v>
      </c>
      <c r="K347" s="9">
        <f t="shared" si="40"/>
        <v>3</v>
      </c>
      <c r="L347" s="10">
        <f t="shared" si="41"/>
        <v>0.42857142857142855</v>
      </c>
      <c r="M347" s="12">
        <v>0.43</v>
      </c>
      <c r="N347" s="5">
        <v>7</v>
      </c>
      <c r="O347" s="19">
        <f t="shared" si="35"/>
        <v>0</v>
      </c>
      <c r="P347" s="10">
        <f t="shared" si="36"/>
        <v>0</v>
      </c>
      <c r="Q347" s="5">
        <v>4.51</v>
      </c>
      <c r="R347" s="5">
        <v>0</v>
      </c>
      <c r="S347" s="5">
        <v>1</v>
      </c>
      <c r="T347" s="5">
        <v>0</v>
      </c>
      <c r="U347" s="5">
        <v>1</v>
      </c>
      <c r="V347" s="5">
        <v>2</v>
      </c>
      <c r="W347" s="5">
        <v>0</v>
      </c>
      <c r="X347" s="5">
        <v>0</v>
      </c>
      <c r="Y347" s="5">
        <v>0</v>
      </c>
      <c r="Z347" s="5">
        <v>0</v>
      </c>
      <c r="AA347" s="5">
        <v>8</v>
      </c>
      <c r="AB347" s="6">
        <v>180339.77</v>
      </c>
      <c r="AC347" s="5">
        <v>7</v>
      </c>
      <c r="AD347" s="6">
        <v>402100</v>
      </c>
      <c r="AE347" s="6">
        <v>2793</v>
      </c>
      <c r="AF347" s="5">
        <v>7</v>
      </c>
      <c r="AG347" s="5">
        <v>3</v>
      </c>
      <c r="AH347" s="6">
        <v>385900</v>
      </c>
      <c r="AI347" s="6">
        <v>2929</v>
      </c>
      <c r="AJ347" s="6">
        <f t="shared" si="37"/>
        <v>136</v>
      </c>
    </row>
    <row r="348" spans="1:36" x14ac:dyDescent="0.25">
      <c r="A348" s="5">
        <v>170562</v>
      </c>
      <c r="B348" s="5" t="s">
        <v>546</v>
      </c>
      <c r="C348" s="5" t="s">
        <v>547</v>
      </c>
      <c r="D348" s="5" t="s">
        <v>27</v>
      </c>
      <c r="E348" s="5">
        <v>3052</v>
      </c>
      <c r="F348" s="5">
        <v>28</v>
      </c>
      <c r="G348" s="5">
        <v>4</v>
      </c>
      <c r="H348" s="10">
        <f t="shared" si="38"/>
        <v>0.14285714285714285</v>
      </c>
      <c r="I348" s="5">
        <v>8</v>
      </c>
      <c r="J348" s="10">
        <f t="shared" si="39"/>
        <v>0.2857142857142857</v>
      </c>
      <c r="K348" s="9">
        <f t="shared" si="40"/>
        <v>12</v>
      </c>
      <c r="L348" s="10">
        <f t="shared" si="41"/>
        <v>0.42857142857142855</v>
      </c>
      <c r="M348" s="12">
        <v>0.43</v>
      </c>
      <c r="N348" s="5">
        <v>26</v>
      </c>
      <c r="O348" s="19">
        <f t="shared" si="35"/>
        <v>-2</v>
      </c>
      <c r="P348" s="10">
        <f t="shared" si="36"/>
        <v>-7.1428571428571425E-2</v>
      </c>
      <c r="Q348" s="5">
        <v>2.62</v>
      </c>
      <c r="R348" s="5">
        <v>0</v>
      </c>
      <c r="S348" s="5">
        <v>4</v>
      </c>
      <c r="T348" s="5">
        <v>0</v>
      </c>
      <c r="U348" s="5">
        <v>4</v>
      </c>
      <c r="V348" s="5">
        <v>8</v>
      </c>
      <c r="W348" s="5">
        <v>0</v>
      </c>
      <c r="X348" s="5">
        <v>0</v>
      </c>
      <c r="Y348" s="5">
        <v>0</v>
      </c>
      <c r="Z348" s="5">
        <v>0</v>
      </c>
      <c r="AA348" s="5">
        <v>12</v>
      </c>
      <c r="AB348" s="6">
        <v>45949.26</v>
      </c>
      <c r="AC348" s="5">
        <v>26</v>
      </c>
      <c r="AD348" s="6">
        <v>5830500</v>
      </c>
      <c r="AE348" s="6">
        <v>41634</v>
      </c>
      <c r="AF348" s="5">
        <v>28</v>
      </c>
      <c r="AG348" s="5">
        <v>12</v>
      </c>
      <c r="AH348" s="6">
        <v>5825800</v>
      </c>
      <c r="AI348" s="6">
        <v>39148</v>
      </c>
      <c r="AJ348" s="6">
        <f t="shared" si="37"/>
        <v>-2486</v>
      </c>
    </row>
    <row r="349" spans="1:36" x14ac:dyDescent="0.25">
      <c r="A349" s="5">
        <v>170363</v>
      </c>
      <c r="B349" s="5" t="s">
        <v>361</v>
      </c>
      <c r="C349" s="5" t="s">
        <v>356</v>
      </c>
      <c r="D349" s="5" t="s">
        <v>27</v>
      </c>
      <c r="E349" s="5">
        <v>20957</v>
      </c>
      <c r="F349" s="5">
        <v>54</v>
      </c>
      <c r="G349" s="5">
        <v>4</v>
      </c>
      <c r="H349" s="10">
        <f t="shared" si="38"/>
        <v>7.407407407407407E-2</v>
      </c>
      <c r="I349" s="5">
        <v>19</v>
      </c>
      <c r="J349" s="10">
        <f t="shared" si="39"/>
        <v>0.35185185185185186</v>
      </c>
      <c r="K349" s="9">
        <f t="shared" si="40"/>
        <v>23</v>
      </c>
      <c r="L349" s="10">
        <f t="shared" si="41"/>
        <v>0.42592592592592593</v>
      </c>
      <c r="M349" s="12">
        <v>0.43</v>
      </c>
      <c r="N349" s="5">
        <v>64</v>
      </c>
      <c r="O349" s="19">
        <f t="shared" si="35"/>
        <v>10</v>
      </c>
      <c r="P349" s="10">
        <f t="shared" si="36"/>
        <v>0.18518518518518517</v>
      </c>
      <c r="Q349" s="5">
        <v>0.91</v>
      </c>
      <c r="R349" s="5">
        <v>2</v>
      </c>
      <c r="S349" s="5">
        <v>2</v>
      </c>
      <c r="T349" s="5">
        <v>0</v>
      </c>
      <c r="U349" s="5">
        <v>4</v>
      </c>
      <c r="V349" s="5">
        <v>18</v>
      </c>
      <c r="W349" s="5">
        <v>0</v>
      </c>
      <c r="X349" s="5">
        <v>1</v>
      </c>
      <c r="Y349" s="5">
        <v>0</v>
      </c>
      <c r="Z349" s="5">
        <v>0</v>
      </c>
      <c r="AA349" s="5">
        <v>5</v>
      </c>
      <c r="AB349" s="6">
        <v>14411.71</v>
      </c>
      <c r="AC349" s="5">
        <v>64</v>
      </c>
      <c r="AD349" s="6">
        <v>14594600</v>
      </c>
      <c r="AE349" s="6">
        <v>86265</v>
      </c>
      <c r="AF349" s="5">
        <v>54</v>
      </c>
      <c r="AG349" s="5">
        <v>23</v>
      </c>
      <c r="AH349" s="6">
        <v>12234300</v>
      </c>
      <c r="AI349" s="6">
        <v>53178</v>
      </c>
      <c r="AJ349" s="6">
        <f t="shared" si="37"/>
        <v>-33087</v>
      </c>
    </row>
    <row r="350" spans="1:36" x14ac:dyDescent="0.25">
      <c r="A350" s="5">
        <v>170066</v>
      </c>
      <c r="B350" s="5" t="s">
        <v>92</v>
      </c>
      <c r="C350" s="5" t="s">
        <v>83</v>
      </c>
      <c r="D350" s="5" t="s">
        <v>27</v>
      </c>
      <c r="E350" s="5">
        <v>18978</v>
      </c>
      <c r="F350" s="5">
        <v>36</v>
      </c>
      <c r="G350" s="5">
        <v>0</v>
      </c>
      <c r="H350" s="10">
        <f t="shared" si="38"/>
        <v>0</v>
      </c>
      <c r="I350" s="5">
        <v>15</v>
      </c>
      <c r="J350" s="10">
        <f t="shared" si="39"/>
        <v>0.41666666666666669</v>
      </c>
      <c r="K350" s="9">
        <f t="shared" si="40"/>
        <v>15</v>
      </c>
      <c r="L350" s="10">
        <f t="shared" si="41"/>
        <v>0.41666666666666669</v>
      </c>
      <c r="M350" s="12">
        <v>0.42</v>
      </c>
      <c r="N350" s="5">
        <v>60</v>
      </c>
      <c r="O350" s="19">
        <f t="shared" si="35"/>
        <v>24</v>
      </c>
      <c r="P350" s="10">
        <f t="shared" si="36"/>
        <v>0.66666666666666663</v>
      </c>
      <c r="Q350" s="5">
        <v>0.79</v>
      </c>
      <c r="R350" s="5">
        <v>0</v>
      </c>
      <c r="S350" s="5">
        <v>0</v>
      </c>
      <c r="T350" s="5">
        <v>0</v>
      </c>
      <c r="U350" s="5">
        <v>0</v>
      </c>
      <c r="V350" s="5">
        <v>13</v>
      </c>
      <c r="W350" s="5">
        <v>2</v>
      </c>
      <c r="X350" s="5">
        <v>0</v>
      </c>
      <c r="Y350" s="5">
        <v>0</v>
      </c>
      <c r="Z350" s="5">
        <v>0</v>
      </c>
      <c r="AA350" s="5">
        <v>62</v>
      </c>
      <c r="AB350" s="6">
        <v>723366.36</v>
      </c>
      <c r="AC350" s="5">
        <v>60</v>
      </c>
      <c r="AD350" s="6">
        <v>13242600</v>
      </c>
      <c r="AE350" s="6">
        <v>50591</v>
      </c>
      <c r="AF350" s="5">
        <v>36</v>
      </c>
      <c r="AG350" s="5">
        <v>15</v>
      </c>
      <c r="AH350" s="6">
        <v>8671400</v>
      </c>
      <c r="AI350" s="6">
        <v>40729</v>
      </c>
      <c r="AJ350" s="6">
        <f t="shared" si="37"/>
        <v>-9862</v>
      </c>
    </row>
    <row r="351" spans="1:36" x14ac:dyDescent="0.25">
      <c r="A351" s="5">
        <v>170848</v>
      </c>
      <c r="B351" s="5" t="s">
        <v>759</v>
      </c>
      <c r="C351" s="5" t="s">
        <v>666</v>
      </c>
      <c r="D351" s="5" t="s">
        <v>27</v>
      </c>
      <c r="E351" s="5">
        <v>6191</v>
      </c>
      <c r="F351" s="5">
        <v>12</v>
      </c>
      <c r="G351" s="5">
        <v>0</v>
      </c>
      <c r="H351" s="10">
        <f t="shared" si="38"/>
        <v>0</v>
      </c>
      <c r="I351" s="5">
        <v>5</v>
      </c>
      <c r="J351" s="10">
        <f t="shared" si="39"/>
        <v>0.41666666666666669</v>
      </c>
      <c r="K351" s="9">
        <f t="shared" si="40"/>
        <v>5</v>
      </c>
      <c r="L351" s="10">
        <f t="shared" si="41"/>
        <v>0.41666666666666669</v>
      </c>
      <c r="M351" s="12">
        <v>0.42</v>
      </c>
      <c r="N351" s="5">
        <v>12</v>
      </c>
      <c r="O351" s="19">
        <f t="shared" si="35"/>
        <v>0</v>
      </c>
      <c r="P351" s="10">
        <f t="shared" si="36"/>
        <v>0</v>
      </c>
      <c r="Q351" s="5">
        <v>0.81</v>
      </c>
      <c r="R351" s="5">
        <v>0</v>
      </c>
      <c r="S351" s="5">
        <v>0</v>
      </c>
      <c r="T351" s="5">
        <v>0</v>
      </c>
      <c r="U351" s="5">
        <v>0</v>
      </c>
      <c r="V351" s="5">
        <v>5</v>
      </c>
      <c r="W351" s="5">
        <v>0</v>
      </c>
      <c r="X351" s="5">
        <v>0</v>
      </c>
      <c r="Y351" s="5">
        <v>0</v>
      </c>
      <c r="Z351" s="5">
        <v>0</v>
      </c>
      <c r="AA351" s="5" t="e">
        <v>#N/A</v>
      </c>
      <c r="AB351" s="6" t="e">
        <v>#N/A</v>
      </c>
      <c r="AC351" s="5">
        <v>12</v>
      </c>
      <c r="AD351" s="6">
        <v>2781000</v>
      </c>
      <c r="AE351" s="6">
        <v>12771</v>
      </c>
      <c r="AF351" s="5">
        <v>12</v>
      </c>
      <c r="AG351" s="5">
        <v>5</v>
      </c>
      <c r="AH351" s="6">
        <v>2645000</v>
      </c>
      <c r="AI351" s="6">
        <v>8611</v>
      </c>
      <c r="AJ351" s="6">
        <f t="shared" si="37"/>
        <v>-4160</v>
      </c>
    </row>
    <row r="352" spans="1:36" x14ac:dyDescent="0.25">
      <c r="A352" s="5">
        <v>170204</v>
      </c>
      <c r="B352" s="5" t="s">
        <v>225</v>
      </c>
      <c r="C352" s="5" t="s">
        <v>219</v>
      </c>
      <c r="D352" s="5" t="s">
        <v>27</v>
      </c>
      <c r="E352" s="5">
        <v>47833</v>
      </c>
      <c r="F352" s="5">
        <v>147</v>
      </c>
      <c r="G352" s="5">
        <v>6</v>
      </c>
      <c r="H352" s="10">
        <f t="shared" si="38"/>
        <v>4.0816326530612242E-2</v>
      </c>
      <c r="I352" s="5">
        <v>55</v>
      </c>
      <c r="J352" s="10">
        <f t="shared" si="39"/>
        <v>0.37414965986394561</v>
      </c>
      <c r="K352" s="9">
        <f t="shared" si="40"/>
        <v>61</v>
      </c>
      <c r="L352" s="10">
        <f t="shared" si="41"/>
        <v>0.41496598639455784</v>
      </c>
      <c r="M352" s="12">
        <v>0.41</v>
      </c>
      <c r="N352" s="5">
        <v>179</v>
      </c>
      <c r="O352" s="19">
        <f t="shared" si="35"/>
        <v>32</v>
      </c>
      <c r="P352" s="10">
        <f t="shared" si="36"/>
        <v>0.21768707482993196</v>
      </c>
      <c r="Q352" s="5">
        <v>1.1499999999999999</v>
      </c>
      <c r="R352" s="5">
        <v>3</v>
      </c>
      <c r="S352" s="5">
        <v>2</v>
      </c>
      <c r="T352" s="5">
        <v>1</v>
      </c>
      <c r="U352" s="5">
        <v>6</v>
      </c>
      <c r="V352" s="5">
        <v>55</v>
      </c>
      <c r="W352" s="5">
        <v>0</v>
      </c>
      <c r="X352" s="5">
        <v>0</v>
      </c>
      <c r="Y352" s="5">
        <v>0</v>
      </c>
      <c r="Z352" s="5">
        <v>0</v>
      </c>
      <c r="AA352" s="5">
        <v>126</v>
      </c>
      <c r="AB352" s="6">
        <v>1074518.7</v>
      </c>
      <c r="AC352" s="5">
        <v>179</v>
      </c>
      <c r="AD352" s="6">
        <v>43147200</v>
      </c>
      <c r="AE352" s="6">
        <v>171411</v>
      </c>
      <c r="AF352" s="5">
        <v>147</v>
      </c>
      <c r="AG352" s="5">
        <v>61</v>
      </c>
      <c r="AH352" s="6">
        <v>32867900</v>
      </c>
      <c r="AI352" s="6">
        <v>137415</v>
      </c>
      <c r="AJ352" s="6">
        <f t="shared" si="37"/>
        <v>-33996</v>
      </c>
    </row>
    <row r="353" spans="1:36" x14ac:dyDescent="0.25">
      <c r="A353" s="5">
        <v>170330</v>
      </c>
      <c r="B353" s="5" t="s">
        <v>332</v>
      </c>
      <c r="C353" s="5" t="s">
        <v>219</v>
      </c>
      <c r="D353" s="5" t="s">
        <v>27</v>
      </c>
      <c r="E353" s="5">
        <v>32974</v>
      </c>
      <c r="F353" s="5">
        <v>76</v>
      </c>
      <c r="G353" s="5">
        <v>13</v>
      </c>
      <c r="H353" s="10">
        <f t="shared" si="38"/>
        <v>0.17105263157894737</v>
      </c>
      <c r="I353" s="5">
        <v>18</v>
      </c>
      <c r="J353" s="10">
        <f t="shared" si="39"/>
        <v>0.23684210526315788</v>
      </c>
      <c r="K353" s="9">
        <f t="shared" si="40"/>
        <v>31</v>
      </c>
      <c r="L353" s="10">
        <f t="shared" si="41"/>
        <v>0.40789473684210525</v>
      </c>
      <c r="M353" s="12">
        <v>0.41</v>
      </c>
      <c r="N353" s="5">
        <v>78</v>
      </c>
      <c r="O353" s="19">
        <f t="shared" si="35"/>
        <v>2</v>
      </c>
      <c r="P353" s="10">
        <f t="shared" si="36"/>
        <v>2.6315789473684209E-2</v>
      </c>
      <c r="Q353" s="5">
        <v>0.55000000000000004</v>
      </c>
      <c r="R353" s="5">
        <v>5</v>
      </c>
      <c r="S353" s="5">
        <v>8</v>
      </c>
      <c r="T353" s="5">
        <v>0</v>
      </c>
      <c r="U353" s="5">
        <v>13</v>
      </c>
      <c r="V353" s="5">
        <v>18</v>
      </c>
      <c r="W353" s="5">
        <v>0</v>
      </c>
      <c r="X353" s="5">
        <v>0</v>
      </c>
      <c r="Y353" s="5">
        <v>0</v>
      </c>
      <c r="Z353" s="5">
        <v>0</v>
      </c>
      <c r="AA353" s="5">
        <v>51</v>
      </c>
      <c r="AB353" s="6">
        <v>364042.51</v>
      </c>
      <c r="AC353" s="5">
        <v>78</v>
      </c>
      <c r="AD353" s="6">
        <v>20668600</v>
      </c>
      <c r="AE353" s="6">
        <v>96447</v>
      </c>
      <c r="AF353" s="5">
        <v>76</v>
      </c>
      <c r="AG353" s="5">
        <v>31</v>
      </c>
      <c r="AH353" s="6">
        <v>20911600</v>
      </c>
      <c r="AI353" s="6">
        <v>86299</v>
      </c>
      <c r="AJ353" s="6">
        <f t="shared" si="37"/>
        <v>-10148</v>
      </c>
    </row>
    <row r="354" spans="1:36" x14ac:dyDescent="0.25">
      <c r="A354" s="5">
        <v>170986</v>
      </c>
      <c r="B354" s="5" t="s">
        <v>814</v>
      </c>
      <c r="C354" s="5" t="s">
        <v>80</v>
      </c>
      <c r="D354" s="5" t="s">
        <v>27</v>
      </c>
      <c r="E354" s="5">
        <v>11092</v>
      </c>
      <c r="F354" s="5">
        <v>27</v>
      </c>
      <c r="G354" s="5">
        <v>3</v>
      </c>
      <c r="H354" s="10">
        <f t="shared" si="38"/>
        <v>0.1111111111111111</v>
      </c>
      <c r="I354" s="5">
        <v>8</v>
      </c>
      <c r="J354" s="10">
        <f t="shared" si="39"/>
        <v>0.29629629629629628</v>
      </c>
      <c r="K354" s="9">
        <f t="shared" si="40"/>
        <v>11</v>
      </c>
      <c r="L354" s="10">
        <f t="shared" si="41"/>
        <v>0.40740740740740738</v>
      </c>
      <c r="M354" s="12">
        <v>0.41</v>
      </c>
      <c r="N354" s="5">
        <v>26</v>
      </c>
      <c r="O354" s="19">
        <f t="shared" si="35"/>
        <v>-1</v>
      </c>
      <c r="P354" s="10">
        <f t="shared" si="36"/>
        <v>-3.7037037037037035E-2</v>
      </c>
      <c r="Q354" s="5">
        <v>0.72</v>
      </c>
      <c r="R354" s="5">
        <v>3</v>
      </c>
      <c r="S354" s="5">
        <v>0</v>
      </c>
      <c r="T354" s="5">
        <v>0</v>
      </c>
      <c r="U354" s="5">
        <v>3</v>
      </c>
      <c r="V354" s="5">
        <v>6</v>
      </c>
      <c r="W354" s="5">
        <v>2</v>
      </c>
      <c r="X354" s="5">
        <v>0</v>
      </c>
      <c r="Y354" s="5">
        <v>0</v>
      </c>
      <c r="Z354" s="5">
        <v>0</v>
      </c>
      <c r="AA354" s="5">
        <v>5</v>
      </c>
      <c r="AB354" s="6">
        <v>153827.25</v>
      </c>
      <c r="AC354" s="5">
        <v>26</v>
      </c>
      <c r="AD354" s="6">
        <v>4591500</v>
      </c>
      <c r="AE354" s="6">
        <v>17608</v>
      </c>
      <c r="AF354" s="5">
        <v>27</v>
      </c>
      <c r="AG354" s="5">
        <v>11</v>
      </c>
      <c r="AH354" s="6">
        <v>4779000</v>
      </c>
      <c r="AI354" s="6">
        <v>18672</v>
      </c>
      <c r="AJ354" s="6">
        <f t="shared" si="37"/>
        <v>1064</v>
      </c>
    </row>
    <row r="355" spans="1:36" x14ac:dyDescent="0.25">
      <c r="A355" s="5">
        <v>170900</v>
      </c>
      <c r="B355" s="5" t="s">
        <v>777</v>
      </c>
      <c r="C355" s="5" t="s">
        <v>264</v>
      </c>
      <c r="D355" s="5" t="s">
        <v>27</v>
      </c>
      <c r="E355" s="5">
        <v>1866</v>
      </c>
      <c r="F355" s="5">
        <v>27</v>
      </c>
      <c r="G355" s="5">
        <v>1</v>
      </c>
      <c r="H355" s="10">
        <f t="shared" si="38"/>
        <v>3.7037037037037035E-2</v>
      </c>
      <c r="I355" s="5">
        <v>10</v>
      </c>
      <c r="J355" s="10">
        <f t="shared" si="39"/>
        <v>0.37037037037037035</v>
      </c>
      <c r="K355" s="9">
        <f t="shared" si="40"/>
        <v>11</v>
      </c>
      <c r="L355" s="10">
        <f t="shared" si="41"/>
        <v>0.40740740740740738</v>
      </c>
      <c r="M355" s="12">
        <v>0.41</v>
      </c>
      <c r="N355" s="5">
        <v>28</v>
      </c>
      <c r="O355" s="19">
        <f t="shared" si="35"/>
        <v>1</v>
      </c>
      <c r="P355" s="10">
        <f t="shared" si="36"/>
        <v>3.7037037037037035E-2</v>
      </c>
      <c r="Q355" s="5">
        <v>5.36</v>
      </c>
      <c r="R355" s="5">
        <v>1</v>
      </c>
      <c r="S355" s="5">
        <v>0</v>
      </c>
      <c r="T355" s="5">
        <v>0</v>
      </c>
      <c r="U355" s="5">
        <v>1</v>
      </c>
      <c r="V355" s="5">
        <v>9</v>
      </c>
      <c r="W355" s="5">
        <v>0</v>
      </c>
      <c r="X355" s="5">
        <v>1</v>
      </c>
      <c r="Y355" s="5">
        <v>0</v>
      </c>
      <c r="Z355" s="5">
        <v>0</v>
      </c>
      <c r="AA355" s="5">
        <v>21</v>
      </c>
      <c r="AB355" s="6">
        <v>580543.51</v>
      </c>
      <c r="AC355" s="5">
        <v>28</v>
      </c>
      <c r="AD355" s="6">
        <v>2599000</v>
      </c>
      <c r="AE355" s="6">
        <v>16552</v>
      </c>
      <c r="AF355" s="5">
        <v>27</v>
      </c>
      <c r="AG355" s="5">
        <v>11</v>
      </c>
      <c r="AH355" s="6">
        <v>2490100</v>
      </c>
      <c r="AI355" s="6">
        <v>15904</v>
      </c>
      <c r="AJ355" s="6">
        <f t="shared" si="37"/>
        <v>-648</v>
      </c>
    </row>
    <row r="356" spans="1:36" x14ac:dyDescent="0.25">
      <c r="A356" s="5">
        <v>170019</v>
      </c>
      <c r="B356" s="5" t="s">
        <v>47</v>
      </c>
      <c r="C356" s="5" t="s">
        <v>48</v>
      </c>
      <c r="D356" s="5" t="s">
        <v>27</v>
      </c>
      <c r="E356" s="5">
        <v>6221</v>
      </c>
      <c r="F356" s="5">
        <v>42</v>
      </c>
      <c r="G356" s="5">
        <v>10</v>
      </c>
      <c r="H356" s="10">
        <f t="shared" si="38"/>
        <v>0.23809523809523808</v>
      </c>
      <c r="I356" s="5">
        <v>7</v>
      </c>
      <c r="J356" s="10">
        <f t="shared" si="39"/>
        <v>0.16666666666666666</v>
      </c>
      <c r="K356" s="9">
        <f t="shared" si="40"/>
        <v>17</v>
      </c>
      <c r="L356" s="10">
        <f t="shared" si="41"/>
        <v>0.40476190476190477</v>
      </c>
      <c r="M356" s="12">
        <v>0.4</v>
      </c>
      <c r="N356" s="5">
        <v>36</v>
      </c>
      <c r="O356" s="19">
        <f t="shared" si="35"/>
        <v>-6</v>
      </c>
      <c r="P356" s="10">
        <f t="shared" si="36"/>
        <v>-0.14285714285714285</v>
      </c>
      <c r="Q356" s="5">
        <v>1.1299999999999999</v>
      </c>
      <c r="R356" s="5">
        <v>2</v>
      </c>
      <c r="S356" s="5">
        <v>8</v>
      </c>
      <c r="T356" s="5">
        <v>0</v>
      </c>
      <c r="U356" s="5">
        <v>10</v>
      </c>
      <c r="V356" s="5">
        <v>7</v>
      </c>
      <c r="W356" s="5">
        <v>0</v>
      </c>
      <c r="X356" s="5">
        <v>0</v>
      </c>
      <c r="Y356" s="5">
        <v>0</v>
      </c>
      <c r="Z356" s="5">
        <v>0</v>
      </c>
      <c r="AA356" s="5">
        <v>37</v>
      </c>
      <c r="AB356" s="6">
        <v>596907.27</v>
      </c>
      <c r="AC356" s="5">
        <v>36</v>
      </c>
      <c r="AD356" s="6">
        <v>4547300</v>
      </c>
      <c r="AE356" s="6">
        <v>19800</v>
      </c>
      <c r="AF356" s="5">
        <v>42</v>
      </c>
      <c r="AG356" s="5">
        <v>17</v>
      </c>
      <c r="AH356" s="6">
        <v>4709900</v>
      </c>
      <c r="AI356" s="6">
        <v>21660</v>
      </c>
      <c r="AJ356" s="6">
        <f t="shared" si="37"/>
        <v>1860</v>
      </c>
    </row>
    <row r="357" spans="1:36" x14ac:dyDescent="0.25">
      <c r="A357" s="5">
        <v>170153</v>
      </c>
      <c r="B357" s="5" t="s">
        <v>174</v>
      </c>
      <c r="C357" s="5" t="s">
        <v>83</v>
      </c>
      <c r="D357" s="5" t="s">
        <v>27</v>
      </c>
      <c r="E357" s="5">
        <v>8875</v>
      </c>
      <c r="F357" s="5">
        <v>166</v>
      </c>
      <c r="G357" s="5">
        <v>2</v>
      </c>
      <c r="H357" s="10">
        <f t="shared" si="38"/>
        <v>1.2048192771084338E-2</v>
      </c>
      <c r="I357" s="5">
        <v>65</v>
      </c>
      <c r="J357" s="10">
        <f t="shared" si="39"/>
        <v>0.39156626506024095</v>
      </c>
      <c r="K357" s="9">
        <f t="shared" si="40"/>
        <v>67</v>
      </c>
      <c r="L357" s="10">
        <f t="shared" si="41"/>
        <v>0.40361445783132532</v>
      </c>
      <c r="M357" s="12">
        <v>0.4</v>
      </c>
      <c r="N357" s="5">
        <v>175</v>
      </c>
      <c r="O357" s="19">
        <f t="shared" si="35"/>
        <v>9</v>
      </c>
      <c r="P357" s="10">
        <f t="shared" si="36"/>
        <v>5.4216867469879519E-2</v>
      </c>
      <c r="Q357" s="5">
        <v>7.32</v>
      </c>
      <c r="R357" s="5">
        <v>2</v>
      </c>
      <c r="S357" s="5">
        <v>0</v>
      </c>
      <c r="T357" s="5">
        <v>0</v>
      </c>
      <c r="U357" s="5">
        <v>2</v>
      </c>
      <c r="V357" s="5">
        <v>35</v>
      </c>
      <c r="W357" s="5">
        <v>8</v>
      </c>
      <c r="X357" s="5">
        <v>3</v>
      </c>
      <c r="Y357" s="5">
        <v>19</v>
      </c>
      <c r="Z357" s="5">
        <v>0</v>
      </c>
      <c r="AA357" s="5">
        <v>136</v>
      </c>
      <c r="AB357" s="6">
        <v>3127911.03</v>
      </c>
      <c r="AC357" s="5">
        <v>175</v>
      </c>
      <c r="AD357" s="6">
        <v>34077200</v>
      </c>
      <c r="AE357" s="6">
        <v>193260</v>
      </c>
      <c r="AF357" s="5">
        <v>166</v>
      </c>
      <c r="AG357" s="5">
        <v>67</v>
      </c>
      <c r="AH357" s="6">
        <v>32436800</v>
      </c>
      <c r="AI357" s="6">
        <v>186545</v>
      </c>
      <c r="AJ357" s="6">
        <f t="shared" si="37"/>
        <v>-6715</v>
      </c>
    </row>
    <row r="358" spans="1:36" x14ac:dyDescent="0.25">
      <c r="A358" s="5">
        <v>170397</v>
      </c>
      <c r="B358" s="5" t="s">
        <v>392</v>
      </c>
      <c r="C358" s="5" t="s">
        <v>356</v>
      </c>
      <c r="D358" s="5" t="s">
        <v>27</v>
      </c>
      <c r="E358" s="5">
        <v>89078</v>
      </c>
      <c r="F358" s="5">
        <v>72</v>
      </c>
      <c r="G358" s="5">
        <v>5</v>
      </c>
      <c r="H358" s="10">
        <f t="shared" si="38"/>
        <v>6.9444444444444448E-2</v>
      </c>
      <c r="I358" s="5">
        <v>24</v>
      </c>
      <c r="J358" s="10">
        <f t="shared" si="39"/>
        <v>0.33333333333333331</v>
      </c>
      <c r="K358" s="9">
        <f t="shared" si="40"/>
        <v>29</v>
      </c>
      <c r="L358" s="10">
        <f t="shared" si="41"/>
        <v>0.40277777777777779</v>
      </c>
      <c r="M358" s="12">
        <v>0.4</v>
      </c>
      <c r="N358" s="5">
        <v>76</v>
      </c>
      <c r="O358" s="19">
        <f t="shared" ref="O358" si="42">N358-F358</f>
        <v>4</v>
      </c>
      <c r="P358" s="10">
        <f t="shared" si="36"/>
        <v>5.5555555555555552E-2</v>
      </c>
      <c r="Q358" s="5">
        <v>0.27</v>
      </c>
      <c r="R358" s="5">
        <v>3</v>
      </c>
      <c r="S358" s="5">
        <v>2</v>
      </c>
      <c r="T358" s="5">
        <v>0</v>
      </c>
      <c r="U358" s="5">
        <v>5</v>
      </c>
      <c r="V358" s="5">
        <v>13</v>
      </c>
      <c r="W358" s="5">
        <v>0</v>
      </c>
      <c r="X358" s="5">
        <v>11</v>
      </c>
      <c r="Y358" s="5">
        <v>0</v>
      </c>
      <c r="Z358" s="5">
        <v>0</v>
      </c>
      <c r="AA358" s="5">
        <v>32</v>
      </c>
      <c r="AB358" s="6">
        <v>410920.65</v>
      </c>
      <c r="AC358" s="5">
        <v>76</v>
      </c>
      <c r="AD358" s="6">
        <v>16620500</v>
      </c>
      <c r="AE358" s="6">
        <v>95247</v>
      </c>
      <c r="AF358" s="5">
        <v>72</v>
      </c>
      <c r="AG358" s="5">
        <v>29</v>
      </c>
      <c r="AH358" s="6">
        <v>16136700</v>
      </c>
      <c r="AI358" s="6">
        <v>85708</v>
      </c>
      <c r="AJ358" s="6">
        <f t="shared" ref="AJ358" si="43">AI358-AE358</f>
        <v>-9539</v>
      </c>
    </row>
    <row r="359" spans="1:36" x14ac:dyDescent="0.25">
      <c r="A359" s="21"/>
      <c r="B359" s="21" t="s">
        <v>879</v>
      </c>
      <c r="C359" s="21"/>
      <c r="D359" s="21"/>
      <c r="E359" s="21"/>
      <c r="F359" s="21"/>
      <c r="G359" s="21"/>
      <c r="H359" s="22">
        <f>AVERAGE(H1:H358)</f>
        <v>0.1454585448403295</v>
      </c>
      <c r="I359" s="21"/>
      <c r="J359" s="22">
        <f>AVERAGE(J1:J358)</f>
        <v>0.54331776431930745</v>
      </c>
      <c r="K359" s="23"/>
      <c r="L359" s="22">
        <f>AVERAGE(L1:L358)</f>
        <v>0.68877630915963495</v>
      </c>
      <c r="M359" s="22">
        <f>AVERAGE(M1:M358)</f>
        <v>0.68924369747899028</v>
      </c>
      <c r="N359" s="21"/>
      <c r="O359" s="24">
        <f>AVERAGE(O1:O358)</f>
        <v>-1.3679775280898876</v>
      </c>
      <c r="P359" s="22">
        <f>AVERAGE(P1:P358)</f>
        <v>1.1669876184349942E-2</v>
      </c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5"/>
      <c r="AC359" s="21"/>
      <c r="AD359" s="25"/>
      <c r="AE359" s="25"/>
      <c r="AF359" s="21"/>
      <c r="AG359" s="21"/>
      <c r="AH359" s="25"/>
      <c r="AI359" s="25"/>
      <c r="AJ359" s="25">
        <f>AVERAGE(AJ1:AJ358)</f>
        <v>-3479.1264044943819</v>
      </c>
    </row>
    <row r="360" spans="1:36" x14ac:dyDescent="0.25">
      <c r="A360" s="5">
        <v>170179</v>
      </c>
      <c r="B360" s="5" t="s">
        <v>200</v>
      </c>
      <c r="C360" s="5" t="s">
        <v>199</v>
      </c>
      <c r="D360" s="5" t="s">
        <v>27</v>
      </c>
      <c r="E360" s="5">
        <v>1369</v>
      </c>
      <c r="F360" s="5">
        <v>5</v>
      </c>
      <c r="G360" s="5">
        <v>0</v>
      </c>
      <c r="H360" s="10">
        <f t="shared" ref="H360:H423" si="44">G360/F360</f>
        <v>0</v>
      </c>
      <c r="I360" s="5">
        <v>2</v>
      </c>
      <c r="J360" s="10">
        <f t="shared" ref="J360:J423" si="45">I360/F360</f>
        <v>0.4</v>
      </c>
      <c r="K360" s="9">
        <f t="shared" ref="K360:K423" si="46">G360+I360</f>
        <v>2</v>
      </c>
      <c r="L360" s="10">
        <f t="shared" ref="L360:L423" si="47">K360/F360</f>
        <v>0.4</v>
      </c>
      <c r="M360" s="12">
        <v>0.4</v>
      </c>
      <c r="N360" s="5">
        <v>11</v>
      </c>
      <c r="O360" s="19">
        <f t="shared" ref="O360:O423" si="48">N360-F360</f>
        <v>6</v>
      </c>
      <c r="P360" s="10">
        <f t="shared" ref="P360:P423" si="49">SUM((N360-F360)/F360)</f>
        <v>1.2</v>
      </c>
      <c r="Q360" s="5">
        <v>1.46</v>
      </c>
      <c r="R360" s="5">
        <v>0</v>
      </c>
      <c r="S360" s="5">
        <v>0</v>
      </c>
      <c r="T360" s="5">
        <v>0</v>
      </c>
      <c r="U360" s="5">
        <v>0</v>
      </c>
      <c r="V360" s="5">
        <v>2</v>
      </c>
      <c r="W360" s="5">
        <v>0</v>
      </c>
      <c r="X360" s="5">
        <v>0</v>
      </c>
      <c r="Y360" s="5">
        <v>0</v>
      </c>
      <c r="Z360" s="5">
        <v>0</v>
      </c>
      <c r="AA360" s="5">
        <v>7</v>
      </c>
      <c r="AB360" s="6">
        <v>33894.1</v>
      </c>
      <c r="AC360" s="5">
        <v>11</v>
      </c>
      <c r="AD360" s="6">
        <v>1301200</v>
      </c>
      <c r="AE360" s="6">
        <v>3947</v>
      </c>
      <c r="AF360" s="5">
        <v>5</v>
      </c>
      <c r="AG360" s="5">
        <v>2</v>
      </c>
      <c r="AH360" s="6">
        <v>709200</v>
      </c>
      <c r="AI360" s="6">
        <v>2075</v>
      </c>
      <c r="AJ360" s="6">
        <f t="shared" ref="AJ360:AJ423" si="50">AI360-AE360</f>
        <v>-1872</v>
      </c>
    </row>
    <row r="361" spans="1:36" x14ac:dyDescent="0.25">
      <c r="A361" s="5">
        <v>170242</v>
      </c>
      <c r="B361" s="5" t="s">
        <v>262</v>
      </c>
      <c r="C361" s="5" t="s">
        <v>261</v>
      </c>
      <c r="D361" s="5" t="s">
        <v>27</v>
      </c>
      <c r="E361" s="5">
        <v>14704</v>
      </c>
      <c r="F361" s="5">
        <v>5</v>
      </c>
      <c r="G361" s="5">
        <v>1</v>
      </c>
      <c r="H361" s="10">
        <f t="shared" si="44"/>
        <v>0.2</v>
      </c>
      <c r="I361" s="5">
        <v>1</v>
      </c>
      <c r="J361" s="10">
        <f t="shared" si="45"/>
        <v>0.2</v>
      </c>
      <c r="K361" s="9">
        <f t="shared" si="46"/>
        <v>2</v>
      </c>
      <c r="L361" s="10">
        <f t="shared" si="47"/>
        <v>0.4</v>
      </c>
      <c r="M361" s="12">
        <v>0.4</v>
      </c>
      <c r="N361" s="5">
        <v>6</v>
      </c>
      <c r="O361" s="19">
        <f t="shared" si="48"/>
        <v>1</v>
      </c>
      <c r="P361" s="10">
        <f t="shared" si="49"/>
        <v>0.2</v>
      </c>
      <c r="Q361" s="5">
        <v>7.0000000000000007E-2</v>
      </c>
      <c r="R361" s="5">
        <v>0</v>
      </c>
      <c r="S361" s="5">
        <v>1</v>
      </c>
      <c r="T361" s="5">
        <v>0</v>
      </c>
      <c r="U361" s="5">
        <v>1</v>
      </c>
      <c r="V361" s="5">
        <v>1</v>
      </c>
      <c r="W361" s="5">
        <v>0</v>
      </c>
      <c r="X361" s="5">
        <v>0</v>
      </c>
      <c r="Y361" s="5">
        <v>0</v>
      </c>
      <c r="Z361" s="5">
        <v>0</v>
      </c>
      <c r="AA361" s="5">
        <v>7</v>
      </c>
      <c r="AB361" s="6">
        <v>52081.79</v>
      </c>
      <c r="AC361" s="5">
        <v>6</v>
      </c>
      <c r="AD361" s="6">
        <v>1203200</v>
      </c>
      <c r="AE361" s="6">
        <v>3682</v>
      </c>
      <c r="AF361" s="5">
        <v>5</v>
      </c>
      <c r="AG361" s="5">
        <v>2</v>
      </c>
      <c r="AH361" s="6">
        <v>790200</v>
      </c>
      <c r="AI361" s="6">
        <v>2818</v>
      </c>
      <c r="AJ361" s="6">
        <f t="shared" si="50"/>
        <v>-864</v>
      </c>
    </row>
    <row r="362" spans="1:36" x14ac:dyDescent="0.25">
      <c r="A362" s="5">
        <v>170262</v>
      </c>
      <c r="B362" s="5" t="s">
        <v>277</v>
      </c>
      <c r="C362" s="5" t="s">
        <v>273</v>
      </c>
      <c r="D362" s="5" t="s">
        <v>27</v>
      </c>
      <c r="E362" s="5">
        <v>1015</v>
      </c>
      <c r="F362" s="5">
        <v>10</v>
      </c>
      <c r="G362" s="5">
        <v>0</v>
      </c>
      <c r="H362" s="10">
        <f t="shared" si="44"/>
        <v>0</v>
      </c>
      <c r="I362" s="5">
        <v>4</v>
      </c>
      <c r="J362" s="10">
        <f t="shared" si="45"/>
        <v>0.4</v>
      </c>
      <c r="K362" s="9">
        <f t="shared" si="46"/>
        <v>4</v>
      </c>
      <c r="L362" s="10">
        <f t="shared" si="47"/>
        <v>0.4</v>
      </c>
      <c r="M362" s="12">
        <v>0.4</v>
      </c>
      <c r="N362" s="5">
        <v>12</v>
      </c>
      <c r="O362" s="19">
        <f t="shared" si="48"/>
        <v>2</v>
      </c>
      <c r="P362" s="10">
        <f t="shared" si="49"/>
        <v>0.2</v>
      </c>
      <c r="Q362" s="5">
        <v>3.94</v>
      </c>
      <c r="R362" s="5">
        <v>0</v>
      </c>
      <c r="S362" s="5">
        <v>0</v>
      </c>
      <c r="T362" s="5">
        <v>0</v>
      </c>
      <c r="U362" s="5">
        <v>0</v>
      </c>
      <c r="V362" s="5">
        <v>4</v>
      </c>
      <c r="W362" s="5">
        <v>0</v>
      </c>
      <c r="X362" s="5">
        <v>0</v>
      </c>
      <c r="Y362" s="5">
        <v>0</v>
      </c>
      <c r="Z362" s="5">
        <v>0</v>
      </c>
      <c r="AA362" s="5">
        <v>7</v>
      </c>
      <c r="AB362" s="6">
        <v>77424.759999999995</v>
      </c>
      <c r="AC362" s="5">
        <v>12</v>
      </c>
      <c r="AD362" s="6">
        <v>2485000</v>
      </c>
      <c r="AE362" s="6">
        <v>5104</v>
      </c>
      <c r="AF362" s="5">
        <v>10</v>
      </c>
      <c r="AG362" s="5">
        <v>4</v>
      </c>
      <c r="AH362" s="6">
        <v>1621000</v>
      </c>
      <c r="AI362" s="6">
        <v>4769</v>
      </c>
      <c r="AJ362" s="6">
        <f t="shared" si="50"/>
        <v>-335</v>
      </c>
    </row>
    <row r="363" spans="1:36" x14ac:dyDescent="0.25">
      <c r="A363" s="5">
        <v>170456</v>
      </c>
      <c r="B363" s="5" t="s">
        <v>448</v>
      </c>
      <c r="C363" s="5" t="s">
        <v>449</v>
      </c>
      <c r="D363" s="5" t="s">
        <v>27</v>
      </c>
      <c r="E363" s="5">
        <v>2464</v>
      </c>
      <c r="F363" s="5">
        <v>5</v>
      </c>
      <c r="G363" s="5">
        <v>1</v>
      </c>
      <c r="H363" s="10">
        <f t="shared" si="44"/>
        <v>0.2</v>
      </c>
      <c r="I363" s="5">
        <v>1</v>
      </c>
      <c r="J363" s="10">
        <f t="shared" si="45"/>
        <v>0.2</v>
      </c>
      <c r="K363" s="9">
        <f t="shared" si="46"/>
        <v>2</v>
      </c>
      <c r="L363" s="10">
        <f t="shared" si="47"/>
        <v>0.4</v>
      </c>
      <c r="M363" s="12">
        <v>0.4</v>
      </c>
      <c r="N363" s="5">
        <v>5</v>
      </c>
      <c r="O363" s="19">
        <f t="shared" si="48"/>
        <v>0</v>
      </c>
      <c r="P363" s="10">
        <f t="shared" si="49"/>
        <v>0</v>
      </c>
      <c r="Q363" s="5">
        <v>0.41</v>
      </c>
      <c r="R363" s="5">
        <v>0</v>
      </c>
      <c r="S363" s="5">
        <v>1</v>
      </c>
      <c r="T363" s="5">
        <v>0</v>
      </c>
      <c r="U363" s="5">
        <v>1</v>
      </c>
      <c r="V363" s="5">
        <v>1</v>
      </c>
      <c r="W363" s="5">
        <v>0</v>
      </c>
      <c r="X363" s="5">
        <v>0</v>
      </c>
      <c r="Y363" s="5">
        <v>0</v>
      </c>
      <c r="Z363" s="5">
        <v>0</v>
      </c>
      <c r="AA363" s="5">
        <v>32</v>
      </c>
      <c r="AB363" s="6">
        <v>326359.55</v>
      </c>
      <c r="AC363" s="5">
        <v>5</v>
      </c>
      <c r="AD363" s="6">
        <v>757400</v>
      </c>
      <c r="AE363" s="6">
        <v>2683</v>
      </c>
      <c r="AF363" s="5">
        <v>5</v>
      </c>
      <c r="AG363" s="5">
        <v>2</v>
      </c>
      <c r="AH363" s="6">
        <v>748000</v>
      </c>
      <c r="AI363" s="6">
        <v>1997</v>
      </c>
      <c r="AJ363" s="6">
        <f t="shared" si="50"/>
        <v>-686</v>
      </c>
    </row>
    <row r="364" spans="1:36" x14ac:dyDescent="0.25">
      <c r="A364" s="5">
        <v>170460</v>
      </c>
      <c r="B364" s="5" t="s">
        <v>451</v>
      </c>
      <c r="C364" s="5" t="s">
        <v>449</v>
      </c>
      <c r="D364" s="5" t="s">
        <v>27</v>
      </c>
      <c r="E364" s="5">
        <v>1414</v>
      </c>
      <c r="F364" s="5">
        <v>5</v>
      </c>
      <c r="G364" s="5">
        <v>0</v>
      </c>
      <c r="H364" s="10">
        <f t="shared" si="44"/>
        <v>0</v>
      </c>
      <c r="I364" s="5">
        <v>2</v>
      </c>
      <c r="J364" s="10">
        <f t="shared" si="45"/>
        <v>0.4</v>
      </c>
      <c r="K364" s="9">
        <f t="shared" si="46"/>
        <v>2</v>
      </c>
      <c r="L364" s="10">
        <f t="shared" si="47"/>
        <v>0.4</v>
      </c>
      <c r="M364" s="12">
        <v>0.4</v>
      </c>
      <c r="N364" s="5">
        <v>5</v>
      </c>
      <c r="O364" s="19">
        <f t="shared" si="48"/>
        <v>0</v>
      </c>
      <c r="P364" s="10">
        <f t="shared" si="49"/>
        <v>0</v>
      </c>
      <c r="Q364" s="5">
        <v>1.41</v>
      </c>
      <c r="R364" s="5">
        <v>0</v>
      </c>
      <c r="S364" s="5">
        <v>0</v>
      </c>
      <c r="T364" s="5">
        <v>0</v>
      </c>
      <c r="U364" s="5">
        <v>0</v>
      </c>
      <c r="V364" s="5">
        <v>2</v>
      </c>
      <c r="W364" s="5">
        <v>0</v>
      </c>
      <c r="X364" s="5">
        <v>0</v>
      </c>
      <c r="Y364" s="5">
        <v>0</v>
      </c>
      <c r="Z364" s="5">
        <v>0</v>
      </c>
      <c r="AA364" s="5" t="e">
        <v>#N/A</v>
      </c>
      <c r="AB364" s="6" t="e">
        <v>#N/A</v>
      </c>
      <c r="AC364" s="5">
        <v>5</v>
      </c>
      <c r="AD364" s="6">
        <v>1347200</v>
      </c>
      <c r="AE364" s="6">
        <v>6307</v>
      </c>
      <c r="AF364" s="5">
        <v>5</v>
      </c>
      <c r="AG364" s="5">
        <v>2</v>
      </c>
      <c r="AH364" s="6">
        <v>1335200</v>
      </c>
      <c r="AI364" s="6">
        <v>8948</v>
      </c>
      <c r="AJ364" s="6">
        <f t="shared" si="50"/>
        <v>2641</v>
      </c>
    </row>
    <row r="365" spans="1:36" x14ac:dyDescent="0.25">
      <c r="A365" s="5">
        <v>170524</v>
      </c>
      <c r="B365" s="5" t="s">
        <v>512</v>
      </c>
      <c r="C365" s="5" t="s">
        <v>510</v>
      </c>
      <c r="D365" s="5" t="s">
        <v>27</v>
      </c>
      <c r="E365" s="5">
        <v>4440</v>
      </c>
      <c r="F365" s="5">
        <v>5</v>
      </c>
      <c r="G365" s="5">
        <v>1</v>
      </c>
      <c r="H365" s="10">
        <f t="shared" si="44"/>
        <v>0.2</v>
      </c>
      <c r="I365" s="5">
        <v>1</v>
      </c>
      <c r="J365" s="10">
        <f t="shared" si="45"/>
        <v>0.2</v>
      </c>
      <c r="K365" s="9">
        <f t="shared" si="46"/>
        <v>2</v>
      </c>
      <c r="L365" s="10">
        <f t="shared" si="47"/>
        <v>0.4</v>
      </c>
      <c r="M365" s="12">
        <v>0.4</v>
      </c>
      <c r="N365" s="5">
        <v>4</v>
      </c>
      <c r="O365" s="19">
        <f t="shared" si="48"/>
        <v>-1</v>
      </c>
      <c r="P365" s="10">
        <f t="shared" si="49"/>
        <v>-0.2</v>
      </c>
      <c r="Q365" s="5">
        <v>0.23</v>
      </c>
      <c r="R365" s="5">
        <v>1</v>
      </c>
      <c r="S365" s="5">
        <v>0</v>
      </c>
      <c r="T365" s="5">
        <v>0</v>
      </c>
      <c r="U365" s="5">
        <v>1</v>
      </c>
      <c r="V365" s="5">
        <v>1</v>
      </c>
      <c r="W365" s="5">
        <v>0</v>
      </c>
      <c r="X365" s="5">
        <v>0</v>
      </c>
      <c r="Y365" s="5">
        <v>0</v>
      </c>
      <c r="Z365" s="5">
        <v>0</v>
      </c>
      <c r="AA365" s="5">
        <v>1</v>
      </c>
      <c r="AB365" s="6" t="s">
        <v>72</v>
      </c>
      <c r="AC365" s="5">
        <v>4</v>
      </c>
      <c r="AD365" s="6">
        <v>1358000</v>
      </c>
      <c r="AE365" s="6">
        <v>4579</v>
      </c>
      <c r="AF365" s="5">
        <v>5</v>
      </c>
      <c r="AG365" s="5">
        <v>2</v>
      </c>
      <c r="AH365" s="6">
        <v>1373000</v>
      </c>
      <c r="AI365" s="6">
        <v>4897</v>
      </c>
      <c r="AJ365" s="6">
        <f t="shared" si="50"/>
        <v>318</v>
      </c>
    </row>
    <row r="366" spans="1:36" x14ac:dyDescent="0.25">
      <c r="A366" s="5">
        <v>170550</v>
      </c>
      <c r="B366" s="5" t="s">
        <v>536</v>
      </c>
      <c r="C366" s="5" t="s">
        <v>532</v>
      </c>
      <c r="D366" s="5" t="s">
        <v>27</v>
      </c>
      <c r="E366" s="5">
        <v>5548</v>
      </c>
      <c r="F366" s="5">
        <v>40</v>
      </c>
      <c r="G366" s="5">
        <v>10</v>
      </c>
      <c r="H366" s="10">
        <f t="shared" si="44"/>
        <v>0.25</v>
      </c>
      <c r="I366" s="5">
        <v>6</v>
      </c>
      <c r="J366" s="10">
        <f t="shared" si="45"/>
        <v>0.15</v>
      </c>
      <c r="K366" s="9">
        <f t="shared" si="46"/>
        <v>16</v>
      </c>
      <c r="L366" s="10">
        <f t="shared" si="47"/>
        <v>0.4</v>
      </c>
      <c r="M366" s="12">
        <v>0.4</v>
      </c>
      <c r="N366" s="5">
        <v>38</v>
      </c>
      <c r="O366" s="19">
        <f t="shared" si="48"/>
        <v>-2</v>
      </c>
      <c r="P366" s="10">
        <f t="shared" si="49"/>
        <v>-0.05</v>
      </c>
      <c r="Q366" s="5">
        <v>1.08</v>
      </c>
      <c r="R366" s="5">
        <v>1</v>
      </c>
      <c r="S366" s="5">
        <v>9</v>
      </c>
      <c r="T366" s="5">
        <v>0</v>
      </c>
      <c r="U366" s="5">
        <v>10</v>
      </c>
      <c r="V366" s="5">
        <v>5</v>
      </c>
      <c r="W366" s="5">
        <v>0</v>
      </c>
      <c r="X366" s="5">
        <v>1</v>
      </c>
      <c r="Y366" s="5">
        <v>0</v>
      </c>
      <c r="Z366" s="5">
        <v>0</v>
      </c>
      <c r="AA366" s="5">
        <v>7</v>
      </c>
      <c r="AB366" s="6">
        <v>57512.92</v>
      </c>
      <c r="AC366" s="5">
        <v>38</v>
      </c>
      <c r="AD366" s="6">
        <v>8360500</v>
      </c>
      <c r="AE366" s="6">
        <v>30796</v>
      </c>
      <c r="AF366" s="5">
        <v>40</v>
      </c>
      <c r="AG366" s="5">
        <v>16</v>
      </c>
      <c r="AH366" s="6">
        <v>8534900</v>
      </c>
      <c r="AI366" s="6">
        <v>28428</v>
      </c>
      <c r="AJ366" s="6">
        <f t="shared" si="50"/>
        <v>-2368</v>
      </c>
    </row>
    <row r="367" spans="1:36" x14ac:dyDescent="0.25">
      <c r="A367" s="5">
        <v>170632</v>
      </c>
      <c r="B367" s="5" t="s">
        <v>609</v>
      </c>
      <c r="C367" s="5" t="s">
        <v>595</v>
      </c>
      <c r="D367" s="5" t="s">
        <v>27</v>
      </c>
      <c r="E367" s="5">
        <v>2054</v>
      </c>
      <c r="F367" s="5">
        <v>10</v>
      </c>
      <c r="G367" s="5">
        <v>2</v>
      </c>
      <c r="H367" s="10">
        <f t="shared" si="44"/>
        <v>0.2</v>
      </c>
      <c r="I367" s="5">
        <v>2</v>
      </c>
      <c r="J367" s="10">
        <f t="shared" si="45"/>
        <v>0.2</v>
      </c>
      <c r="K367" s="9">
        <f t="shared" si="46"/>
        <v>4</v>
      </c>
      <c r="L367" s="10">
        <f t="shared" si="47"/>
        <v>0.4</v>
      </c>
      <c r="M367" s="12">
        <v>0.4</v>
      </c>
      <c r="N367" s="5">
        <v>7</v>
      </c>
      <c r="O367" s="19">
        <f t="shared" si="48"/>
        <v>-3</v>
      </c>
      <c r="P367" s="10">
        <f t="shared" si="49"/>
        <v>-0.3</v>
      </c>
      <c r="Q367" s="5">
        <v>0.97</v>
      </c>
      <c r="R367" s="5">
        <v>1</v>
      </c>
      <c r="S367" s="5">
        <v>1</v>
      </c>
      <c r="T367" s="5">
        <v>0</v>
      </c>
      <c r="U367" s="5">
        <v>2</v>
      </c>
      <c r="V367" s="5">
        <v>2</v>
      </c>
      <c r="W367" s="5">
        <v>0</v>
      </c>
      <c r="X367" s="5">
        <v>0</v>
      </c>
      <c r="Y367" s="5">
        <v>0</v>
      </c>
      <c r="Z367" s="5">
        <v>0</v>
      </c>
      <c r="AA367" s="5">
        <v>8</v>
      </c>
      <c r="AB367" s="6">
        <v>24185.1</v>
      </c>
      <c r="AC367" s="5">
        <v>7</v>
      </c>
      <c r="AD367" s="6">
        <v>1661700</v>
      </c>
      <c r="AE367" s="6">
        <v>6658</v>
      </c>
      <c r="AF367" s="5">
        <v>10</v>
      </c>
      <c r="AG367" s="5">
        <v>4</v>
      </c>
      <c r="AH367" s="6">
        <v>2065100</v>
      </c>
      <c r="AI367" s="6">
        <v>8486</v>
      </c>
      <c r="AJ367" s="6">
        <f t="shared" si="50"/>
        <v>1828</v>
      </c>
    </row>
    <row r="368" spans="1:36" x14ac:dyDescent="0.25">
      <c r="A368" s="5">
        <v>170214</v>
      </c>
      <c r="B368" s="5" t="s">
        <v>233</v>
      </c>
      <c r="C368" s="5" t="s">
        <v>219</v>
      </c>
      <c r="D368" s="5" t="s">
        <v>27</v>
      </c>
      <c r="E368" s="5">
        <v>7883</v>
      </c>
      <c r="F368" s="5">
        <v>58</v>
      </c>
      <c r="G368" s="5">
        <v>3</v>
      </c>
      <c r="H368" s="10">
        <f t="shared" si="44"/>
        <v>5.1724137931034482E-2</v>
      </c>
      <c r="I368" s="5">
        <v>20</v>
      </c>
      <c r="J368" s="10">
        <f t="shared" si="45"/>
        <v>0.34482758620689657</v>
      </c>
      <c r="K368" s="9">
        <f t="shared" si="46"/>
        <v>23</v>
      </c>
      <c r="L368" s="10">
        <f t="shared" si="47"/>
        <v>0.39655172413793105</v>
      </c>
      <c r="M368" s="12">
        <v>0.4</v>
      </c>
      <c r="N368" s="5">
        <v>76</v>
      </c>
      <c r="O368" s="19">
        <f t="shared" si="48"/>
        <v>18</v>
      </c>
      <c r="P368" s="10">
        <f t="shared" si="49"/>
        <v>0.31034482758620691</v>
      </c>
      <c r="Q368" s="5">
        <v>2.54</v>
      </c>
      <c r="R368" s="5">
        <v>2</v>
      </c>
      <c r="S368" s="5">
        <v>1</v>
      </c>
      <c r="T368" s="5">
        <v>0</v>
      </c>
      <c r="U368" s="5">
        <v>3</v>
      </c>
      <c r="V368" s="5">
        <v>19</v>
      </c>
      <c r="W368" s="5">
        <v>0</v>
      </c>
      <c r="X368" s="5">
        <v>0</v>
      </c>
      <c r="Y368" s="5">
        <v>0</v>
      </c>
      <c r="Z368" s="5">
        <v>1</v>
      </c>
      <c r="AA368" s="5">
        <v>84</v>
      </c>
      <c r="AB368" s="6">
        <v>4037237.78</v>
      </c>
      <c r="AC368" s="5">
        <v>76</v>
      </c>
      <c r="AD368" s="6">
        <v>23558600</v>
      </c>
      <c r="AE368" s="6">
        <v>94681</v>
      </c>
      <c r="AF368" s="5">
        <v>58</v>
      </c>
      <c r="AG368" s="5">
        <v>23</v>
      </c>
      <c r="AH368" s="6">
        <v>17778100</v>
      </c>
      <c r="AI368" s="6">
        <v>67436</v>
      </c>
      <c r="AJ368" s="6">
        <f t="shared" si="50"/>
        <v>-27245</v>
      </c>
    </row>
    <row r="369" spans="1:36" x14ac:dyDescent="0.25">
      <c r="A369" s="5">
        <v>170129</v>
      </c>
      <c r="B369" s="5" t="s">
        <v>151</v>
      </c>
      <c r="C369" s="5" t="s">
        <v>83</v>
      </c>
      <c r="D369" s="5" t="s">
        <v>27</v>
      </c>
      <c r="E369" s="5">
        <v>54167</v>
      </c>
      <c r="F369" s="5">
        <v>172</v>
      </c>
      <c r="G369" s="5">
        <v>4</v>
      </c>
      <c r="H369" s="10">
        <f t="shared" si="44"/>
        <v>2.3255813953488372E-2</v>
      </c>
      <c r="I369" s="5">
        <v>64</v>
      </c>
      <c r="J369" s="10">
        <f t="shared" si="45"/>
        <v>0.37209302325581395</v>
      </c>
      <c r="K369" s="9">
        <f t="shared" si="46"/>
        <v>68</v>
      </c>
      <c r="L369" s="10">
        <f t="shared" si="47"/>
        <v>0.39534883720930231</v>
      </c>
      <c r="M369" s="12">
        <v>0.4</v>
      </c>
      <c r="N369" s="5">
        <v>178</v>
      </c>
      <c r="O369" s="19">
        <f t="shared" si="48"/>
        <v>6</v>
      </c>
      <c r="P369" s="10">
        <f t="shared" si="49"/>
        <v>3.4883720930232558E-2</v>
      </c>
      <c r="Q369" s="5">
        <v>1.18</v>
      </c>
      <c r="R369" s="5">
        <v>4</v>
      </c>
      <c r="S369" s="5">
        <v>0</v>
      </c>
      <c r="T369" s="5">
        <v>0</v>
      </c>
      <c r="U369" s="5">
        <v>4</v>
      </c>
      <c r="V369" s="5">
        <v>63</v>
      </c>
      <c r="W369" s="5">
        <v>0</v>
      </c>
      <c r="X369" s="5">
        <v>1</v>
      </c>
      <c r="Y369" s="5">
        <v>0</v>
      </c>
      <c r="Z369" s="5">
        <v>0</v>
      </c>
      <c r="AA369" s="5">
        <v>151</v>
      </c>
      <c r="AB369" s="6">
        <v>861126.02</v>
      </c>
      <c r="AC369" s="5">
        <v>178</v>
      </c>
      <c r="AD369" s="6">
        <v>37568000</v>
      </c>
      <c r="AE369" s="6">
        <v>174139</v>
      </c>
      <c r="AF369" s="5">
        <v>172</v>
      </c>
      <c r="AG369" s="5">
        <v>68</v>
      </c>
      <c r="AH369" s="6">
        <v>38578200</v>
      </c>
      <c r="AI369" s="6">
        <v>154424</v>
      </c>
      <c r="AJ369" s="6">
        <f t="shared" si="50"/>
        <v>-19715</v>
      </c>
    </row>
    <row r="370" spans="1:36" x14ac:dyDescent="0.25">
      <c r="A370" s="5">
        <v>170081</v>
      </c>
      <c r="B370" s="5" t="s">
        <v>107</v>
      </c>
      <c r="C370" s="5" t="s">
        <v>83</v>
      </c>
      <c r="D370" s="5" t="s">
        <v>27</v>
      </c>
      <c r="E370" s="5">
        <v>58364</v>
      </c>
      <c r="F370" s="5">
        <v>2268</v>
      </c>
      <c r="G370" s="5">
        <v>102</v>
      </c>
      <c r="H370" s="10">
        <f t="shared" si="44"/>
        <v>4.4973544973544971E-2</v>
      </c>
      <c r="I370" s="5">
        <v>793</v>
      </c>
      <c r="J370" s="10">
        <f t="shared" si="45"/>
        <v>0.349647266313933</v>
      </c>
      <c r="K370" s="9">
        <f t="shared" si="46"/>
        <v>895</v>
      </c>
      <c r="L370" s="10">
        <f t="shared" si="47"/>
        <v>0.39462081128747795</v>
      </c>
      <c r="M370" s="12">
        <v>0.39</v>
      </c>
      <c r="N370" s="5">
        <v>2066</v>
      </c>
      <c r="O370" s="19">
        <f t="shared" si="48"/>
        <v>-202</v>
      </c>
      <c r="P370" s="10">
        <f t="shared" si="49"/>
        <v>-8.9065255731922394E-2</v>
      </c>
      <c r="Q370" s="5">
        <v>13.59</v>
      </c>
      <c r="R370" s="5">
        <v>56</v>
      </c>
      <c r="S370" s="5">
        <v>41</v>
      </c>
      <c r="T370" s="5">
        <v>5</v>
      </c>
      <c r="U370" s="5">
        <v>102</v>
      </c>
      <c r="V370" s="5">
        <v>482</v>
      </c>
      <c r="W370" s="5">
        <v>12</v>
      </c>
      <c r="X370" s="5">
        <v>14</v>
      </c>
      <c r="Y370" s="5">
        <v>285</v>
      </c>
      <c r="Z370" s="5">
        <v>0</v>
      </c>
      <c r="AA370" s="5">
        <v>1363</v>
      </c>
      <c r="AB370" s="6">
        <v>30404708.870000001</v>
      </c>
      <c r="AC370" s="5">
        <v>2066</v>
      </c>
      <c r="AD370" s="6">
        <v>434883400</v>
      </c>
      <c r="AE370" s="6">
        <v>1636696</v>
      </c>
      <c r="AF370" s="5">
        <v>2268</v>
      </c>
      <c r="AG370" s="5">
        <v>895</v>
      </c>
      <c r="AH370" s="6">
        <v>472453800</v>
      </c>
      <c r="AI370" s="6">
        <v>1535521</v>
      </c>
      <c r="AJ370" s="6">
        <f t="shared" si="50"/>
        <v>-101175</v>
      </c>
    </row>
    <row r="371" spans="1:36" x14ac:dyDescent="0.25">
      <c r="A371" s="5">
        <v>170119</v>
      </c>
      <c r="B371" s="5" t="s">
        <v>143</v>
      </c>
      <c r="C371" s="5" t="s">
        <v>83</v>
      </c>
      <c r="D371" s="5" t="s">
        <v>27</v>
      </c>
      <c r="E371" s="5">
        <v>9007</v>
      </c>
      <c r="F371" s="5">
        <v>33</v>
      </c>
      <c r="G371" s="5">
        <v>2</v>
      </c>
      <c r="H371" s="10">
        <f t="shared" si="44"/>
        <v>6.0606060606060608E-2</v>
      </c>
      <c r="I371" s="5">
        <v>11</v>
      </c>
      <c r="J371" s="10">
        <f t="shared" si="45"/>
        <v>0.33333333333333331</v>
      </c>
      <c r="K371" s="9">
        <f t="shared" si="46"/>
        <v>13</v>
      </c>
      <c r="L371" s="10">
        <f t="shared" si="47"/>
        <v>0.39393939393939392</v>
      </c>
      <c r="M371" s="12">
        <v>0.39</v>
      </c>
      <c r="N371" s="5">
        <v>26</v>
      </c>
      <c r="O371" s="19">
        <f t="shared" si="48"/>
        <v>-7</v>
      </c>
      <c r="P371" s="10">
        <f t="shared" si="49"/>
        <v>-0.21212121212121213</v>
      </c>
      <c r="Q371" s="5">
        <v>1.22</v>
      </c>
      <c r="R371" s="5">
        <v>2</v>
      </c>
      <c r="S371" s="5">
        <v>0</v>
      </c>
      <c r="T371" s="5">
        <v>0</v>
      </c>
      <c r="U371" s="5">
        <v>2</v>
      </c>
      <c r="V371" s="5">
        <v>11</v>
      </c>
      <c r="W371" s="5">
        <v>0</v>
      </c>
      <c r="X371" s="5">
        <v>0</v>
      </c>
      <c r="Y371" s="5">
        <v>0</v>
      </c>
      <c r="Z371" s="5">
        <v>0</v>
      </c>
      <c r="AA371" s="5">
        <v>26</v>
      </c>
      <c r="AB371" s="6">
        <v>83258.47</v>
      </c>
      <c r="AC371" s="5">
        <v>26</v>
      </c>
      <c r="AD371" s="6">
        <v>5400600</v>
      </c>
      <c r="AE371" s="6">
        <v>22480</v>
      </c>
      <c r="AF371" s="5">
        <v>33</v>
      </c>
      <c r="AG371" s="5">
        <v>13</v>
      </c>
      <c r="AH371" s="6">
        <v>6981100</v>
      </c>
      <c r="AI371" s="6">
        <v>26896</v>
      </c>
      <c r="AJ371" s="6">
        <f t="shared" si="50"/>
        <v>4416</v>
      </c>
    </row>
    <row r="372" spans="1:36" x14ac:dyDescent="0.25">
      <c r="A372" s="5">
        <v>170469</v>
      </c>
      <c r="B372" s="5" t="s">
        <v>461</v>
      </c>
      <c r="C372" s="5" t="s">
        <v>459</v>
      </c>
      <c r="D372" s="5" t="s">
        <v>27</v>
      </c>
      <c r="E372" s="5">
        <v>6537</v>
      </c>
      <c r="F372" s="5">
        <v>89</v>
      </c>
      <c r="G372" s="5">
        <v>6</v>
      </c>
      <c r="H372" s="10">
        <f t="shared" si="44"/>
        <v>6.741573033707865E-2</v>
      </c>
      <c r="I372" s="5">
        <v>29</v>
      </c>
      <c r="J372" s="10">
        <f t="shared" si="45"/>
        <v>0.3258426966292135</v>
      </c>
      <c r="K372" s="9">
        <f t="shared" si="46"/>
        <v>35</v>
      </c>
      <c r="L372" s="10">
        <f t="shared" si="47"/>
        <v>0.39325842696629215</v>
      </c>
      <c r="M372" s="12">
        <v>0.39</v>
      </c>
      <c r="N372" s="5">
        <v>87</v>
      </c>
      <c r="O372" s="19">
        <f t="shared" si="48"/>
        <v>-2</v>
      </c>
      <c r="P372" s="10">
        <f t="shared" si="49"/>
        <v>-2.247191011235955E-2</v>
      </c>
      <c r="Q372" s="5">
        <v>4.4400000000000004</v>
      </c>
      <c r="R372" s="5">
        <v>4</v>
      </c>
      <c r="S372" s="5">
        <v>2</v>
      </c>
      <c r="T372" s="5">
        <v>0</v>
      </c>
      <c r="U372" s="5">
        <v>6</v>
      </c>
      <c r="V372" s="5">
        <v>15</v>
      </c>
      <c r="W372" s="5">
        <v>14</v>
      </c>
      <c r="X372" s="5">
        <v>0</v>
      </c>
      <c r="Y372" s="5">
        <v>0</v>
      </c>
      <c r="Z372" s="5">
        <v>0</v>
      </c>
      <c r="AA372" s="5">
        <v>63</v>
      </c>
      <c r="AB372" s="6">
        <v>1195022.1000000001</v>
      </c>
      <c r="AC372" s="5">
        <v>87</v>
      </c>
      <c r="AD372" s="6">
        <v>16811400</v>
      </c>
      <c r="AE372" s="6">
        <v>63311</v>
      </c>
      <c r="AF372" s="5">
        <v>89</v>
      </c>
      <c r="AG372" s="5">
        <v>35</v>
      </c>
      <c r="AH372" s="6">
        <v>15504100</v>
      </c>
      <c r="AI372" s="6">
        <v>55656</v>
      </c>
      <c r="AJ372" s="6">
        <f t="shared" si="50"/>
        <v>-7655</v>
      </c>
    </row>
    <row r="373" spans="1:36" x14ac:dyDescent="0.25">
      <c r="A373" s="5">
        <v>170771</v>
      </c>
      <c r="B373" s="5" t="s">
        <v>727</v>
      </c>
      <c r="C373" s="5" t="s">
        <v>344</v>
      </c>
      <c r="D373" s="5" t="s">
        <v>27</v>
      </c>
      <c r="E373" s="5">
        <v>39581</v>
      </c>
      <c r="F373" s="5">
        <v>79</v>
      </c>
      <c r="G373" s="5">
        <v>3</v>
      </c>
      <c r="H373" s="10">
        <f t="shared" si="44"/>
        <v>3.7974683544303799E-2</v>
      </c>
      <c r="I373" s="5">
        <v>28</v>
      </c>
      <c r="J373" s="10">
        <f t="shared" si="45"/>
        <v>0.35443037974683544</v>
      </c>
      <c r="K373" s="9">
        <f t="shared" si="46"/>
        <v>31</v>
      </c>
      <c r="L373" s="10">
        <f t="shared" si="47"/>
        <v>0.39240506329113922</v>
      </c>
      <c r="M373" s="12">
        <v>0.39</v>
      </c>
      <c r="N373" s="5">
        <v>76</v>
      </c>
      <c r="O373" s="19">
        <f t="shared" si="48"/>
        <v>-3</v>
      </c>
      <c r="P373" s="10">
        <f t="shared" si="49"/>
        <v>-3.7974683544303799E-2</v>
      </c>
      <c r="Q373" s="5">
        <v>0.71</v>
      </c>
      <c r="R373" s="5">
        <v>2</v>
      </c>
      <c r="S373" s="5">
        <v>1</v>
      </c>
      <c r="T373" s="5">
        <v>0</v>
      </c>
      <c r="U373" s="5">
        <v>3</v>
      </c>
      <c r="V373" s="5">
        <v>20</v>
      </c>
      <c r="W373" s="5">
        <v>6</v>
      </c>
      <c r="X373" s="5">
        <v>2</v>
      </c>
      <c r="Y373" s="5">
        <v>0</v>
      </c>
      <c r="Z373" s="5">
        <v>0</v>
      </c>
      <c r="AA373" s="5">
        <v>94</v>
      </c>
      <c r="AB373" s="6">
        <v>2188586.62</v>
      </c>
      <c r="AC373" s="5">
        <v>76</v>
      </c>
      <c r="AD373" s="6">
        <v>16419300</v>
      </c>
      <c r="AE373" s="6">
        <v>74029</v>
      </c>
      <c r="AF373" s="5">
        <v>79</v>
      </c>
      <c r="AG373" s="5">
        <v>31</v>
      </c>
      <c r="AH373" s="6">
        <v>18889900</v>
      </c>
      <c r="AI373" s="6">
        <v>75597</v>
      </c>
      <c r="AJ373" s="6">
        <f t="shared" si="50"/>
        <v>1568</v>
      </c>
    </row>
    <row r="374" spans="1:36" x14ac:dyDescent="0.25">
      <c r="A374" s="5">
        <v>170008</v>
      </c>
      <c r="B374" s="5" t="s">
        <v>35</v>
      </c>
      <c r="C374" s="5" t="s">
        <v>36</v>
      </c>
      <c r="D374" s="5" t="s">
        <v>27</v>
      </c>
      <c r="E374" s="5">
        <v>25585</v>
      </c>
      <c r="F374" s="5">
        <v>87</v>
      </c>
      <c r="G374" s="5">
        <v>10</v>
      </c>
      <c r="H374" s="10">
        <f t="shared" si="44"/>
        <v>0.11494252873563218</v>
      </c>
      <c r="I374" s="5">
        <v>24</v>
      </c>
      <c r="J374" s="10">
        <f t="shared" si="45"/>
        <v>0.27586206896551724</v>
      </c>
      <c r="K374" s="9">
        <f t="shared" si="46"/>
        <v>34</v>
      </c>
      <c r="L374" s="10">
        <f t="shared" si="47"/>
        <v>0.39080459770114945</v>
      </c>
      <c r="M374" s="12">
        <v>0.39</v>
      </c>
      <c r="N374" s="5">
        <v>83</v>
      </c>
      <c r="O374" s="19">
        <f t="shared" si="48"/>
        <v>-4</v>
      </c>
      <c r="P374" s="10">
        <f t="shared" si="49"/>
        <v>-4.5977011494252873E-2</v>
      </c>
      <c r="Q374" s="5">
        <v>0.94</v>
      </c>
      <c r="R374" s="5">
        <v>6</v>
      </c>
      <c r="S374" s="5">
        <v>4</v>
      </c>
      <c r="T374" s="5">
        <v>0</v>
      </c>
      <c r="U374" s="5">
        <v>10</v>
      </c>
      <c r="V374" s="5">
        <v>23</v>
      </c>
      <c r="W374" s="5">
        <v>1</v>
      </c>
      <c r="X374" s="5">
        <v>0</v>
      </c>
      <c r="Y374" s="5">
        <v>0</v>
      </c>
      <c r="Z374" s="5">
        <v>0</v>
      </c>
      <c r="AA374" s="5">
        <v>26</v>
      </c>
      <c r="AB374" s="6">
        <v>144369.16</v>
      </c>
      <c r="AC374" s="5">
        <v>83</v>
      </c>
      <c r="AD374" s="6">
        <v>13671000</v>
      </c>
      <c r="AE374" s="6">
        <v>69205</v>
      </c>
      <c r="AF374" s="5">
        <v>87</v>
      </c>
      <c r="AG374" s="5">
        <v>34</v>
      </c>
      <c r="AH374" s="6">
        <v>14210400</v>
      </c>
      <c r="AI374" s="6">
        <v>69767</v>
      </c>
      <c r="AJ374" s="6">
        <f t="shared" si="50"/>
        <v>562</v>
      </c>
    </row>
    <row r="375" spans="1:36" x14ac:dyDescent="0.25">
      <c r="A375" s="5">
        <v>170142</v>
      </c>
      <c r="B375" s="5" t="s">
        <v>163</v>
      </c>
      <c r="C375" s="5" t="s">
        <v>83</v>
      </c>
      <c r="D375" s="5" t="s">
        <v>27</v>
      </c>
      <c r="E375" s="5">
        <v>12515</v>
      </c>
      <c r="F375" s="5">
        <v>75</v>
      </c>
      <c r="G375" s="5">
        <v>10</v>
      </c>
      <c r="H375" s="10">
        <f t="shared" si="44"/>
        <v>0.13333333333333333</v>
      </c>
      <c r="I375" s="5">
        <v>19</v>
      </c>
      <c r="J375" s="10">
        <f t="shared" si="45"/>
        <v>0.25333333333333335</v>
      </c>
      <c r="K375" s="9">
        <f t="shared" si="46"/>
        <v>29</v>
      </c>
      <c r="L375" s="10">
        <f t="shared" si="47"/>
        <v>0.38666666666666666</v>
      </c>
      <c r="M375" s="12">
        <v>0.39</v>
      </c>
      <c r="N375" s="5">
        <v>78</v>
      </c>
      <c r="O375" s="19">
        <f t="shared" si="48"/>
        <v>3</v>
      </c>
      <c r="P375" s="10">
        <f t="shared" si="49"/>
        <v>0.04</v>
      </c>
      <c r="Q375" s="5">
        <v>1.52</v>
      </c>
      <c r="R375" s="5">
        <v>2</v>
      </c>
      <c r="S375" s="5">
        <v>8</v>
      </c>
      <c r="T375" s="5">
        <v>0</v>
      </c>
      <c r="U375" s="5">
        <v>10</v>
      </c>
      <c r="V375" s="5">
        <v>19</v>
      </c>
      <c r="W375" s="5">
        <v>0</v>
      </c>
      <c r="X375" s="5">
        <v>0</v>
      </c>
      <c r="Y375" s="5">
        <v>0</v>
      </c>
      <c r="Z375" s="5">
        <v>0</v>
      </c>
      <c r="AA375" s="5">
        <v>13</v>
      </c>
      <c r="AB375" s="6">
        <v>17538.04</v>
      </c>
      <c r="AC375" s="5">
        <v>78</v>
      </c>
      <c r="AD375" s="6">
        <v>17581200</v>
      </c>
      <c r="AE375" s="6">
        <v>111075</v>
      </c>
      <c r="AF375" s="5">
        <v>75</v>
      </c>
      <c r="AG375" s="5">
        <v>29</v>
      </c>
      <c r="AH375" s="6">
        <v>16570600</v>
      </c>
      <c r="AI375" s="6">
        <v>101971</v>
      </c>
      <c r="AJ375" s="6">
        <f t="shared" si="50"/>
        <v>-9104</v>
      </c>
    </row>
    <row r="376" spans="1:36" x14ac:dyDescent="0.25">
      <c r="A376" s="5">
        <v>170915</v>
      </c>
      <c r="B376" s="5" t="s">
        <v>785</v>
      </c>
      <c r="C376" s="5" t="s">
        <v>356</v>
      </c>
      <c r="D376" s="5" t="s">
        <v>27</v>
      </c>
      <c r="E376" s="5">
        <v>6017</v>
      </c>
      <c r="F376" s="5">
        <v>26</v>
      </c>
      <c r="G376" s="5">
        <v>3</v>
      </c>
      <c r="H376" s="10">
        <f t="shared" si="44"/>
        <v>0.11538461538461539</v>
      </c>
      <c r="I376" s="5">
        <v>7</v>
      </c>
      <c r="J376" s="10">
        <f t="shared" si="45"/>
        <v>0.26923076923076922</v>
      </c>
      <c r="K376" s="9">
        <f t="shared" si="46"/>
        <v>10</v>
      </c>
      <c r="L376" s="10">
        <f t="shared" si="47"/>
        <v>0.38461538461538464</v>
      </c>
      <c r="M376" s="12">
        <v>0.38</v>
      </c>
      <c r="N376" s="5">
        <v>27</v>
      </c>
      <c r="O376" s="19">
        <f t="shared" si="48"/>
        <v>1</v>
      </c>
      <c r="P376" s="10">
        <f t="shared" si="49"/>
        <v>3.8461538461538464E-2</v>
      </c>
      <c r="Q376" s="5">
        <v>1.1599999999999999</v>
      </c>
      <c r="R376" s="5">
        <v>3</v>
      </c>
      <c r="S376" s="5">
        <v>0</v>
      </c>
      <c r="T376" s="5">
        <v>0</v>
      </c>
      <c r="U376" s="5">
        <v>3</v>
      </c>
      <c r="V376" s="5">
        <v>7</v>
      </c>
      <c r="W376" s="5">
        <v>0</v>
      </c>
      <c r="X376" s="5">
        <v>0</v>
      </c>
      <c r="Y376" s="5">
        <v>0</v>
      </c>
      <c r="Z376" s="5">
        <v>0</v>
      </c>
      <c r="AA376" s="5">
        <v>5</v>
      </c>
      <c r="AB376" s="6">
        <v>6759.69</v>
      </c>
      <c r="AC376" s="5">
        <v>27</v>
      </c>
      <c r="AD376" s="6">
        <v>4087400</v>
      </c>
      <c r="AE376" s="6">
        <v>24185</v>
      </c>
      <c r="AF376" s="5">
        <v>26</v>
      </c>
      <c r="AG376" s="5">
        <v>10</v>
      </c>
      <c r="AH376" s="6">
        <v>3766400</v>
      </c>
      <c r="AI376" s="6">
        <v>20743</v>
      </c>
      <c r="AJ376" s="6">
        <f t="shared" si="50"/>
        <v>-3442</v>
      </c>
    </row>
    <row r="377" spans="1:36" x14ac:dyDescent="0.25">
      <c r="A377" s="5">
        <v>170605</v>
      </c>
      <c r="B377" s="5" t="s">
        <v>586</v>
      </c>
      <c r="C377" s="5" t="s">
        <v>587</v>
      </c>
      <c r="D377" s="5" t="s">
        <v>27</v>
      </c>
      <c r="E377" s="5">
        <v>3948</v>
      </c>
      <c r="F377" s="5">
        <v>13</v>
      </c>
      <c r="G377" s="5">
        <v>4</v>
      </c>
      <c r="H377" s="10">
        <f t="shared" si="44"/>
        <v>0.30769230769230771</v>
      </c>
      <c r="I377" s="5">
        <v>1</v>
      </c>
      <c r="J377" s="10">
        <f t="shared" si="45"/>
        <v>7.6923076923076927E-2</v>
      </c>
      <c r="K377" s="9">
        <f t="shared" si="46"/>
        <v>5</v>
      </c>
      <c r="L377" s="10">
        <f t="shared" si="47"/>
        <v>0.38461538461538464</v>
      </c>
      <c r="M377" s="12">
        <v>0.38</v>
      </c>
      <c r="N377" s="5">
        <v>26</v>
      </c>
      <c r="O377" s="19">
        <f t="shared" si="48"/>
        <v>13</v>
      </c>
      <c r="P377" s="10">
        <f t="shared" si="49"/>
        <v>1</v>
      </c>
      <c r="Q377" s="5">
        <v>0.25</v>
      </c>
      <c r="R377" s="5">
        <v>2</v>
      </c>
      <c r="S377" s="5">
        <v>2</v>
      </c>
      <c r="T377" s="5">
        <v>0</v>
      </c>
      <c r="U377" s="5">
        <v>4</v>
      </c>
      <c r="V377" s="5">
        <v>1</v>
      </c>
      <c r="W377" s="5">
        <v>0</v>
      </c>
      <c r="X377" s="5">
        <v>0</v>
      </c>
      <c r="Y377" s="5">
        <v>0</v>
      </c>
      <c r="Z377" s="5">
        <v>0</v>
      </c>
      <c r="AA377" s="5">
        <v>37</v>
      </c>
      <c r="AB377" s="6">
        <v>118551.57</v>
      </c>
      <c r="AC377" s="5">
        <v>26</v>
      </c>
      <c r="AD377" s="6">
        <v>3337800</v>
      </c>
      <c r="AE377" s="6">
        <v>20944</v>
      </c>
      <c r="AF377" s="5">
        <v>13</v>
      </c>
      <c r="AG377" s="5">
        <v>5</v>
      </c>
      <c r="AH377" s="6">
        <v>2995300</v>
      </c>
      <c r="AI377" s="6">
        <v>16205</v>
      </c>
      <c r="AJ377" s="6">
        <f t="shared" si="50"/>
        <v>-4739</v>
      </c>
    </row>
    <row r="378" spans="1:36" x14ac:dyDescent="0.25">
      <c r="A378" s="5">
        <v>170211</v>
      </c>
      <c r="B378" s="5" t="s">
        <v>230</v>
      </c>
      <c r="C378" s="5" t="s">
        <v>219</v>
      </c>
      <c r="D378" s="5" t="s">
        <v>27</v>
      </c>
      <c r="E378" s="5">
        <v>22390</v>
      </c>
      <c r="F378" s="5">
        <v>307</v>
      </c>
      <c r="G378" s="5">
        <v>20</v>
      </c>
      <c r="H378" s="10">
        <f t="shared" si="44"/>
        <v>6.5146579804560262E-2</v>
      </c>
      <c r="I378" s="5">
        <v>98</v>
      </c>
      <c r="J378" s="10">
        <f t="shared" si="45"/>
        <v>0.31921824104234525</v>
      </c>
      <c r="K378" s="9">
        <f t="shared" si="46"/>
        <v>118</v>
      </c>
      <c r="L378" s="10">
        <f t="shared" si="47"/>
        <v>0.38436482084690554</v>
      </c>
      <c r="M378" s="12">
        <v>0.38</v>
      </c>
      <c r="N378" s="5">
        <v>314</v>
      </c>
      <c r="O378" s="19">
        <f t="shared" si="48"/>
        <v>7</v>
      </c>
      <c r="P378" s="10">
        <f t="shared" si="49"/>
        <v>2.2801302931596091E-2</v>
      </c>
      <c r="Q378" s="5">
        <v>4.38</v>
      </c>
      <c r="R378" s="5">
        <v>11</v>
      </c>
      <c r="S378" s="5">
        <v>9</v>
      </c>
      <c r="T378" s="5">
        <v>0</v>
      </c>
      <c r="U378" s="5">
        <v>20</v>
      </c>
      <c r="V378" s="5">
        <v>95</v>
      </c>
      <c r="W378" s="5">
        <v>2</v>
      </c>
      <c r="X378" s="5">
        <v>0</v>
      </c>
      <c r="Y378" s="5">
        <v>0</v>
      </c>
      <c r="Z378" s="5">
        <v>1</v>
      </c>
      <c r="AA378" s="5">
        <v>209</v>
      </c>
      <c r="AB378" s="6">
        <v>6199990.4400000004</v>
      </c>
      <c r="AC378" s="5">
        <v>314</v>
      </c>
      <c r="AD378" s="6">
        <v>64320500</v>
      </c>
      <c r="AE378" s="6">
        <v>251927</v>
      </c>
      <c r="AF378" s="5">
        <v>307</v>
      </c>
      <c r="AG378" s="5">
        <v>118</v>
      </c>
      <c r="AH378" s="6">
        <v>63991100</v>
      </c>
      <c r="AI378" s="6">
        <v>230782</v>
      </c>
      <c r="AJ378" s="6">
        <f t="shared" si="50"/>
        <v>-21145</v>
      </c>
    </row>
    <row r="379" spans="1:36" x14ac:dyDescent="0.25">
      <c r="A379" s="5">
        <v>170808</v>
      </c>
      <c r="B379" s="5" t="s">
        <v>747</v>
      </c>
      <c r="C379" s="5" t="s">
        <v>203</v>
      </c>
      <c r="D379" s="5" t="s">
        <v>27</v>
      </c>
      <c r="E379" s="5">
        <v>16077</v>
      </c>
      <c r="F379" s="5">
        <v>76</v>
      </c>
      <c r="G379" s="5">
        <v>6</v>
      </c>
      <c r="H379" s="10">
        <f t="shared" si="44"/>
        <v>7.8947368421052627E-2</v>
      </c>
      <c r="I379" s="5">
        <v>23</v>
      </c>
      <c r="J379" s="10">
        <f t="shared" si="45"/>
        <v>0.30263157894736842</v>
      </c>
      <c r="K379" s="9">
        <f t="shared" si="46"/>
        <v>29</v>
      </c>
      <c r="L379" s="10">
        <f t="shared" si="47"/>
        <v>0.38157894736842107</v>
      </c>
      <c r="M379" s="12">
        <v>0.38</v>
      </c>
      <c r="N379" s="5">
        <v>74</v>
      </c>
      <c r="O379" s="19">
        <f t="shared" si="48"/>
        <v>-2</v>
      </c>
      <c r="P379" s="10">
        <f t="shared" si="49"/>
        <v>-2.6315789473684209E-2</v>
      </c>
      <c r="Q379" s="5">
        <v>1.43</v>
      </c>
      <c r="R379" s="5">
        <v>2</v>
      </c>
      <c r="S379" s="5">
        <v>4</v>
      </c>
      <c r="T379" s="5">
        <v>0</v>
      </c>
      <c r="U379" s="5">
        <v>6</v>
      </c>
      <c r="V379" s="5">
        <v>23</v>
      </c>
      <c r="W379" s="5">
        <v>0</v>
      </c>
      <c r="X379" s="5">
        <v>0</v>
      </c>
      <c r="Y379" s="5">
        <v>0</v>
      </c>
      <c r="Z379" s="5">
        <v>0</v>
      </c>
      <c r="AA379" s="5">
        <v>88</v>
      </c>
      <c r="AB379" s="6">
        <v>1338388.71</v>
      </c>
      <c r="AC379" s="5">
        <v>74</v>
      </c>
      <c r="AD379" s="6">
        <v>15402500</v>
      </c>
      <c r="AE379" s="6">
        <v>60598</v>
      </c>
      <c r="AF379" s="5">
        <v>76</v>
      </c>
      <c r="AG379" s="5">
        <v>29</v>
      </c>
      <c r="AH379" s="6">
        <v>15882400</v>
      </c>
      <c r="AI379" s="6">
        <v>61333</v>
      </c>
      <c r="AJ379" s="6">
        <f t="shared" si="50"/>
        <v>735</v>
      </c>
    </row>
    <row r="380" spans="1:36" x14ac:dyDescent="0.25">
      <c r="A380" s="5">
        <v>170367</v>
      </c>
      <c r="B380" s="5" t="s">
        <v>365</v>
      </c>
      <c r="C380" s="5" t="s">
        <v>356</v>
      </c>
      <c r="D380" s="5" t="s">
        <v>27</v>
      </c>
      <c r="E380" s="5">
        <v>29763</v>
      </c>
      <c r="F380" s="5">
        <v>163</v>
      </c>
      <c r="G380" s="5">
        <v>2</v>
      </c>
      <c r="H380" s="10">
        <f t="shared" si="44"/>
        <v>1.2269938650306749E-2</v>
      </c>
      <c r="I380" s="5">
        <v>60</v>
      </c>
      <c r="J380" s="10">
        <f t="shared" si="45"/>
        <v>0.36809815950920244</v>
      </c>
      <c r="K380" s="9">
        <f t="shared" si="46"/>
        <v>62</v>
      </c>
      <c r="L380" s="10">
        <f t="shared" si="47"/>
        <v>0.38036809815950923</v>
      </c>
      <c r="M380" s="12">
        <v>0.38</v>
      </c>
      <c r="N380" s="5">
        <v>165</v>
      </c>
      <c r="O380" s="19">
        <f t="shared" si="48"/>
        <v>2</v>
      </c>
      <c r="P380" s="10">
        <f t="shared" si="49"/>
        <v>1.2269938650306749E-2</v>
      </c>
      <c r="Q380" s="5">
        <v>2.02</v>
      </c>
      <c r="R380" s="5">
        <v>2</v>
      </c>
      <c r="S380" s="5">
        <v>0</v>
      </c>
      <c r="T380" s="5">
        <v>0</v>
      </c>
      <c r="U380" s="5">
        <v>2</v>
      </c>
      <c r="V380" s="5">
        <v>60</v>
      </c>
      <c r="W380" s="5">
        <v>0</v>
      </c>
      <c r="X380" s="5">
        <v>0</v>
      </c>
      <c r="Y380" s="5">
        <v>0</v>
      </c>
      <c r="Z380" s="5">
        <v>0</v>
      </c>
      <c r="AA380" s="5">
        <v>106</v>
      </c>
      <c r="AB380" s="6">
        <v>220517.07</v>
      </c>
      <c r="AC380" s="5">
        <v>165</v>
      </c>
      <c r="AD380" s="6">
        <v>47146600</v>
      </c>
      <c r="AE380" s="6">
        <v>193021</v>
      </c>
      <c r="AF380" s="5">
        <v>163</v>
      </c>
      <c r="AG380" s="5">
        <v>62</v>
      </c>
      <c r="AH380" s="6">
        <v>46031100</v>
      </c>
      <c r="AI380" s="6">
        <v>174794</v>
      </c>
      <c r="AJ380" s="6">
        <f t="shared" si="50"/>
        <v>-18227</v>
      </c>
    </row>
    <row r="381" spans="1:36" x14ac:dyDescent="0.25">
      <c r="A381" s="5">
        <v>170429</v>
      </c>
      <c r="B381" s="5" t="s">
        <v>422</v>
      </c>
      <c r="C381" s="5" t="s">
        <v>423</v>
      </c>
      <c r="D381" s="5" t="s">
        <v>27</v>
      </c>
      <c r="E381" s="5">
        <v>76122</v>
      </c>
      <c r="F381" s="5">
        <v>158</v>
      </c>
      <c r="G381" s="5">
        <v>19</v>
      </c>
      <c r="H381" s="10">
        <f t="shared" si="44"/>
        <v>0.12025316455696203</v>
      </c>
      <c r="I381" s="5">
        <v>41</v>
      </c>
      <c r="J381" s="10">
        <f t="shared" si="45"/>
        <v>0.25949367088607594</v>
      </c>
      <c r="K381" s="9">
        <f t="shared" si="46"/>
        <v>60</v>
      </c>
      <c r="L381" s="10">
        <f t="shared" si="47"/>
        <v>0.379746835443038</v>
      </c>
      <c r="M381" s="12">
        <v>0.38</v>
      </c>
      <c r="N381" s="5">
        <v>147</v>
      </c>
      <c r="O381" s="19">
        <f t="shared" si="48"/>
        <v>-11</v>
      </c>
      <c r="P381" s="10">
        <f t="shared" si="49"/>
        <v>-6.9620253164556958E-2</v>
      </c>
      <c r="Q381" s="5">
        <v>0.54</v>
      </c>
      <c r="R381" s="5">
        <v>5</v>
      </c>
      <c r="S381" s="5">
        <v>14</v>
      </c>
      <c r="T381" s="5">
        <v>0</v>
      </c>
      <c r="U381" s="5">
        <v>19</v>
      </c>
      <c r="V381" s="5">
        <v>41</v>
      </c>
      <c r="W381" s="5">
        <v>0</v>
      </c>
      <c r="X381" s="5">
        <v>0</v>
      </c>
      <c r="Y381" s="5">
        <v>0</v>
      </c>
      <c r="Z381" s="5">
        <v>0</v>
      </c>
      <c r="AA381" s="5">
        <v>138</v>
      </c>
      <c r="AB381" s="6">
        <v>899499.05</v>
      </c>
      <c r="AC381" s="5">
        <v>147</v>
      </c>
      <c r="AD381" s="6">
        <v>19574500</v>
      </c>
      <c r="AE381" s="6">
        <v>124126</v>
      </c>
      <c r="AF381" s="5">
        <v>158</v>
      </c>
      <c r="AG381" s="5">
        <v>60</v>
      </c>
      <c r="AH381" s="6">
        <v>21228600</v>
      </c>
      <c r="AI381" s="6">
        <v>118355</v>
      </c>
      <c r="AJ381" s="6">
        <f t="shared" si="50"/>
        <v>-5771</v>
      </c>
    </row>
    <row r="382" spans="1:36" x14ac:dyDescent="0.25">
      <c r="A382" s="5">
        <v>170229</v>
      </c>
      <c r="B382" s="5" t="s">
        <v>248</v>
      </c>
      <c r="C382" s="5" t="s">
        <v>249</v>
      </c>
      <c r="D382" s="5" t="s">
        <v>27</v>
      </c>
      <c r="E382" s="5">
        <v>12328</v>
      </c>
      <c r="F382" s="5">
        <v>8</v>
      </c>
      <c r="G382" s="5">
        <v>1</v>
      </c>
      <c r="H382" s="10">
        <f t="shared" si="44"/>
        <v>0.125</v>
      </c>
      <c r="I382" s="5">
        <v>2</v>
      </c>
      <c r="J382" s="10">
        <f t="shared" si="45"/>
        <v>0.25</v>
      </c>
      <c r="K382" s="9">
        <f t="shared" si="46"/>
        <v>3</v>
      </c>
      <c r="L382" s="10">
        <f t="shared" si="47"/>
        <v>0.375</v>
      </c>
      <c r="M382" s="12">
        <v>0.38</v>
      </c>
      <c r="N382" s="5">
        <v>8</v>
      </c>
      <c r="O382" s="19">
        <f t="shared" si="48"/>
        <v>0</v>
      </c>
      <c r="P382" s="10">
        <f t="shared" si="49"/>
        <v>0</v>
      </c>
      <c r="Q382" s="5">
        <v>0.16</v>
      </c>
      <c r="R382" s="5">
        <v>0</v>
      </c>
      <c r="S382" s="5">
        <v>1</v>
      </c>
      <c r="T382" s="5">
        <v>0</v>
      </c>
      <c r="U382" s="5">
        <v>1</v>
      </c>
      <c r="V382" s="5">
        <v>2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6" t="s">
        <v>72</v>
      </c>
      <c r="AC382" s="5">
        <v>8</v>
      </c>
      <c r="AD382" s="6">
        <v>2542400</v>
      </c>
      <c r="AE382" s="6">
        <v>16417</v>
      </c>
      <c r="AF382" s="5">
        <v>8</v>
      </c>
      <c r="AG382" s="5">
        <v>3</v>
      </c>
      <c r="AH382" s="6">
        <v>2326200</v>
      </c>
      <c r="AI382" s="6">
        <v>14462</v>
      </c>
      <c r="AJ382" s="6">
        <f t="shared" si="50"/>
        <v>-1955</v>
      </c>
    </row>
    <row r="383" spans="1:36" x14ac:dyDescent="0.25">
      <c r="A383" s="5">
        <v>170251</v>
      </c>
      <c r="B383" s="5" t="s">
        <v>270</v>
      </c>
      <c r="C383" s="5" t="s">
        <v>269</v>
      </c>
      <c r="D383" s="5" t="s">
        <v>27</v>
      </c>
      <c r="E383" s="5">
        <v>201</v>
      </c>
      <c r="F383" s="5">
        <v>8</v>
      </c>
      <c r="G383" s="5">
        <v>0</v>
      </c>
      <c r="H383" s="10">
        <f t="shared" si="44"/>
        <v>0</v>
      </c>
      <c r="I383" s="5">
        <v>3</v>
      </c>
      <c r="J383" s="10">
        <f t="shared" si="45"/>
        <v>0.375</v>
      </c>
      <c r="K383" s="9">
        <f t="shared" si="46"/>
        <v>3</v>
      </c>
      <c r="L383" s="10">
        <f t="shared" si="47"/>
        <v>0.375</v>
      </c>
      <c r="M383" s="12">
        <v>0.38</v>
      </c>
      <c r="N383" s="5">
        <v>9</v>
      </c>
      <c r="O383" s="19">
        <f t="shared" si="48"/>
        <v>1</v>
      </c>
      <c r="P383" s="10">
        <f t="shared" si="49"/>
        <v>0.125</v>
      </c>
      <c r="Q383" s="5">
        <v>14.93</v>
      </c>
      <c r="R383" s="5">
        <v>0</v>
      </c>
      <c r="S383" s="5">
        <v>0</v>
      </c>
      <c r="T383" s="5">
        <v>0</v>
      </c>
      <c r="U383" s="5">
        <v>0</v>
      </c>
      <c r="V383" s="5">
        <v>3</v>
      </c>
      <c r="W383" s="5">
        <v>0</v>
      </c>
      <c r="X383" s="5">
        <v>0</v>
      </c>
      <c r="Y383" s="5">
        <v>0</v>
      </c>
      <c r="Z383" s="5">
        <v>0</v>
      </c>
      <c r="AA383" s="5">
        <v>4</v>
      </c>
      <c r="AB383" s="6">
        <v>155000</v>
      </c>
      <c r="AC383" s="5">
        <v>9</v>
      </c>
      <c r="AD383" s="6">
        <v>987300</v>
      </c>
      <c r="AE383" s="6">
        <v>6962</v>
      </c>
      <c r="AF383" s="5">
        <v>8</v>
      </c>
      <c r="AG383" s="5">
        <v>3</v>
      </c>
      <c r="AH383" s="6">
        <v>791500</v>
      </c>
      <c r="AI383" s="6">
        <v>6016</v>
      </c>
      <c r="AJ383" s="6">
        <f t="shared" si="50"/>
        <v>-946</v>
      </c>
    </row>
    <row r="384" spans="1:36" x14ac:dyDescent="0.25">
      <c r="A384" s="5">
        <v>170279</v>
      </c>
      <c r="B384" s="5" t="s">
        <v>291</v>
      </c>
      <c r="C384" s="5" t="s">
        <v>289</v>
      </c>
      <c r="D384" s="5" t="s">
        <v>27</v>
      </c>
      <c r="E384" s="5">
        <v>281</v>
      </c>
      <c r="F384" s="5">
        <v>8</v>
      </c>
      <c r="G384" s="5">
        <v>0</v>
      </c>
      <c r="H384" s="10">
        <f t="shared" si="44"/>
        <v>0</v>
      </c>
      <c r="I384" s="5">
        <v>3</v>
      </c>
      <c r="J384" s="10">
        <f t="shared" si="45"/>
        <v>0.375</v>
      </c>
      <c r="K384" s="9">
        <f t="shared" si="46"/>
        <v>3</v>
      </c>
      <c r="L384" s="10">
        <f t="shared" si="47"/>
        <v>0.375</v>
      </c>
      <c r="M384" s="12">
        <v>0.38</v>
      </c>
      <c r="N384" s="5">
        <v>6</v>
      </c>
      <c r="O384" s="19">
        <f t="shared" si="48"/>
        <v>-2</v>
      </c>
      <c r="P384" s="10">
        <f t="shared" si="49"/>
        <v>-0.25</v>
      </c>
      <c r="Q384" s="5">
        <v>10.68</v>
      </c>
      <c r="R384" s="5">
        <v>0</v>
      </c>
      <c r="S384" s="5">
        <v>0</v>
      </c>
      <c r="T384" s="5">
        <v>0</v>
      </c>
      <c r="U384" s="5">
        <v>0</v>
      </c>
      <c r="V384" s="5">
        <v>3</v>
      </c>
      <c r="W384" s="5">
        <v>0</v>
      </c>
      <c r="X384" s="5">
        <v>0</v>
      </c>
      <c r="Y384" s="5">
        <v>0</v>
      </c>
      <c r="Z384" s="5">
        <v>0</v>
      </c>
      <c r="AA384" s="5">
        <v>11</v>
      </c>
      <c r="AB384" s="6">
        <v>266498.57</v>
      </c>
      <c r="AC384" s="5">
        <v>6</v>
      </c>
      <c r="AD384" s="6">
        <v>792000</v>
      </c>
      <c r="AE384" s="6">
        <v>3317</v>
      </c>
      <c r="AF384" s="5">
        <v>8</v>
      </c>
      <c r="AG384" s="5">
        <v>3</v>
      </c>
      <c r="AH384" s="6">
        <v>1241000</v>
      </c>
      <c r="AI384" s="6">
        <v>3735</v>
      </c>
      <c r="AJ384" s="6">
        <f t="shared" si="50"/>
        <v>418</v>
      </c>
    </row>
    <row r="385" spans="1:36" x14ac:dyDescent="0.25">
      <c r="A385" s="5">
        <v>170371</v>
      </c>
      <c r="B385" s="5" t="s">
        <v>367</v>
      </c>
      <c r="C385" s="5" t="s">
        <v>356</v>
      </c>
      <c r="D385" s="5" t="s">
        <v>27</v>
      </c>
      <c r="E385" s="5">
        <v>3968</v>
      </c>
      <c r="F385" s="5">
        <v>16</v>
      </c>
      <c r="G385" s="5">
        <v>0</v>
      </c>
      <c r="H385" s="10">
        <f t="shared" si="44"/>
        <v>0</v>
      </c>
      <c r="I385" s="5">
        <v>6</v>
      </c>
      <c r="J385" s="10">
        <f t="shared" si="45"/>
        <v>0.375</v>
      </c>
      <c r="K385" s="9">
        <f t="shared" si="46"/>
        <v>6</v>
      </c>
      <c r="L385" s="10">
        <f t="shared" si="47"/>
        <v>0.375</v>
      </c>
      <c r="M385" s="12">
        <v>0.38</v>
      </c>
      <c r="N385" s="5">
        <v>19</v>
      </c>
      <c r="O385" s="19">
        <f t="shared" si="48"/>
        <v>3</v>
      </c>
      <c r="P385" s="10">
        <f t="shared" si="49"/>
        <v>0.1875</v>
      </c>
      <c r="Q385" s="5">
        <v>1.51</v>
      </c>
      <c r="R385" s="5">
        <v>0</v>
      </c>
      <c r="S385" s="5">
        <v>0</v>
      </c>
      <c r="T385" s="5">
        <v>0</v>
      </c>
      <c r="U385" s="5">
        <v>0</v>
      </c>
      <c r="V385" s="5">
        <v>6</v>
      </c>
      <c r="W385" s="5">
        <v>0</v>
      </c>
      <c r="X385" s="5">
        <v>0</v>
      </c>
      <c r="Y385" s="5">
        <v>0</v>
      </c>
      <c r="Z385" s="5">
        <v>0</v>
      </c>
      <c r="AA385" s="5">
        <v>3</v>
      </c>
      <c r="AB385" s="6">
        <v>27352.12</v>
      </c>
      <c r="AC385" s="5">
        <v>19</v>
      </c>
      <c r="AD385" s="6">
        <v>5250000</v>
      </c>
      <c r="AE385" s="6">
        <v>19604</v>
      </c>
      <c r="AF385" s="5">
        <v>16</v>
      </c>
      <c r="AG385" s="5">
        <v>6</v>
      </c>
      <c r="AH385" s="6">
        <v>4515000</v>
      </c>
      <c r="AI385" s="6">
        <v>17168</v>
      </c>
      <c r="AJ385" s="6">
        <f t="shared" si="50"/>
        <v>-2436</v>
      </c>
    </row>
    <row r="386" spans="1:36" x14ac:dyDescent="0.25">
      <c r="A386" s="5">
        <v>170375</v>
      </c>
      <c r="B386" s="5" t="s">
        <v>371</v>
      </c>
      <c r="C386" s="5" t="s">
        <v>356</v>
      </c>
      <c r="D386" s="5" t="s">
        <v>27</v>
      </c>
      <c r="E386" s="5">
        <v>8741</v>
      </c>
      <c r="F386" s="5">
        <v>16</v>
      </c>
      <c r="G386" s="5">
        <v>1</v>
      </c>
      <c r="H386" s="10">
        <f t="shared" si="44"/>
        <v>6.25E-2</v>
      </c>
      <c r="I386" s="5">
        <v>5</v>
      </c>
      <c r="J386" s="10">
        <f t="shared" si="45"/>
        <v>0.3125</v>
      </c>
      <c r="K386" s="9">
        <f t="shared" si="46"/>
        <v>6</v>
      </c>
      <c r="L386" s="10">
        <f t="shared" si="47"/>
        <v>0.375</v>
      </c>
      <c r="M386" s="12">
        <v>0.38</v>
      </c>
      <c r="N386" s="5">
        <v>16</v>
      </c>
      <c r="O386" s="19">
        <f t="shared" si="48"/>
        <v>0</v>
      </c>
      <c r="P386" s="10">
        <f t="shared" si="49"/>
        <v>0</v>
      </c>
      <c r="Q386" s="5">
        <v>0.56999999999999995</v>
      </c>
      <c r="R386" s="5">
        <v>0</v>
      </c>
      <c r="S386" s="5">
        <v>1</v>
      </c>
      <c r="T386" s="5">
        <v>0</v>
      </c>
      <c r="U386" s="5">
        <v>1</v>
      </c>
      <c r="V386" s="5">
        <v>5</v>
      </c>
      <c r="W386" s="5">
        <v>0</v>
      </c>
      <c r="X386" s="5">
        <v>0</v>
      </c>
      <c r="Y386" s="5">
        <v>0</v>
      </c>
      <c r="Z386" s="5">
        <v>0</v>
      </c>
      <c r="AA386" s="5">
        <v>17</v>
      </c>
      <c r="AB386" s="6">
        <v>25825.34</v>
      </c>
      <c r="AC386" s="5">
        <v>16</v>
      </c>
      <c r="AD386" s="6">
        <v>3313000</v>
      </c>
      <c r="AE386" s="6">
        <v>12128</v>
      </c>
      <c r="AF386" s="5">
        <v>16</v>
      </c>
      <c r="AG386" s="5">
        <v>6</v>
      </c>
      <c r="AH386" s="6">
        <v>3902300</v>
      </c>
      <c r="AI386" s="6">
        <v>13875</v>
      </c>
      <c r="AJ386" s="6">
        <f t="shared" si="50"/>
        <v>1747</v>
      </c>
    </row>
    <row r="387" spans="1:36" x14ac:dyDescent="0.25">
      <c r="A387" s="5">
        <v>170221</v>
      </c>
      <c r="B387" s="5" t="s">
        <v>240</v>
      </c>
      <c r="C387" s="5" t="s">
        <v>219</v>
      </c>
      <c r="D387" s="5" t="s">
        <v>27</v>
      </c>
      <c r="E387" s="5">
        <v>52894</v>
      </c>
      <c r="F387" s="5">
        <v>155</v>
      </c>
      <c r="G387" s="5">
        <v>17</v>
      </c>
      <c r="H387" s="10">
        <f t="shared" si="44"/>
        <v>0.10967741935483871</v>
      </c>
      <c r="I387" s="5">
        <v>41</v>
      </c>
      <c r="J387" s="10">
        <f t="shared" si="45"/>
        <v>0.26451612903225807</v>
      </c>
      <c r="K387" s="9">
        <f t="shared" si="46"/>
        <v>58</v>
      </c>
      <c r="L387" s="10">
        <f t="shared" si="47"/>
        <v>0.37419354838709679</v>
      </c>
      <c r="M387" s="12">
        <v>0.37</v>
      </c>
      <c r="N387" s="5">
        <v>181</v>
      </c>
      <c r="O387" s="19">
        <f t="shared" si="48"/>
        <v>26</v>
      </c>
      <c r="P387" s="10">
        <f t="shared" si="49"/>
        <v>0.16774193548387098</v>
      </c>
      <c r="Q387" s="5">
        <v>0.78</v>
      </c>
      <c r="R387" s="5">
        <v>8</v>
      </c>
      <c r="S387" s="5">
        <v>9</v>
      </c>
      <c r="T387" s="5">
        <v>0</v>
      </c>
      <c r="U387" s="5">
        <v>17</v>
      </c>
      <c r="V387" s="5">
        <v>38</v>
      </c>
      <c r="W387" s="5">
        <v>2</v>
      </c>
      <c r="X387" s="5">
        <v>0</v>
      </c>
      <c r="Y387" s="5">
        <v>0</v>
      </c>
      <c r="Z387" s="5">
        <v>1</v>
      </c>
      <c r="AA387" s="5">
        <v>191</v>
      </c>
      <c r="AB387" s="6">
        <v>1236027.78</v>
      </c>
      <c r="AC387" s="5">
        <v>181</v>
      </c>
      <c r="AD387" s="6">
        <v>39041200</v>
      </c>
      <c r="AE387" s="6">
        <v>178056</v>
      </c>
      <c r="AF387" s="5">
        <v>155</v>
      </c>
      <c r="AG387" s="5">
        <v>58</v>
      </c>
      <c r="AH387" s="6">
        <v>35744600</v>
      </c>
      <c r="AI387" s="6">
        <v>154198</v>
      </c>
      <c r="AJ387" s="6">
        <f t="shared" si="50"/>
        <v>-23858</v>
      </c>
    </row>
    <row r="388" spans="1:36" x14ac:dyDescent="0.25">
      <c r="A388" s="5">
        <v>170089</v>
      </c>
      <c r="B388" s="5" t="s">
        <v>114</v>
      </c>
      <c r="C388" s="5" t="s">
        <v>83</v>
      </c>
      <c r="D388" s="5" t="s">
        <v>27</v>
      </c>
      <c r="E388" s="5">
        <v>24883</v>
      </c>
      <c r="F388" s="5">
        <v>67</v>
      </c>
      <c r="G388" s="5">
        <v>0</v>
      </c>
      <c r="H388" s="10">
        <f t="shared" si="44"/>
        <v>0</v>
      </c>
      <c r="I388" s="5">
        <v>25</v>
      </c>
      <c r="J388" s="10">
        <f t="shared" si="45"/>
        <v>0.37313432835820898</v>
      </c>
      <c r="K388" s="9">
        <f t="shared" si="46"/>
        <v>25</v>
      </c>
      <c r="L388" s="10">
        <f t="shared" si="47"/>
        <v>0.37313432835820898</v>
      </c>
      <c r="M388" s="12">
        <v>0.37</v>
      </c>
      <c r="N388" s="5">
        <v>67</v>
      </c>
      <c r="O388" s="19">
        <f t="shared" si="48"/>
        <v>0</v>
      </c>
      <c r="P388" s="10">
        <f t="shared" si="49"/>
        <v>0</v>
      </c>
      <c r="Q388" s="5">
        <v>1</v>
      </c>
      <c r="R388" s="5">
        <v>0</v>
      </c>
      <c r="S388" s="5">
        <v>0</v>
      </c>
      <c r="T388" s="5">
        <v>0</v>
      </c>
      <c r="U388" s="5">
        <v>0</v>
      </c>
      <c r="V388" s="5">
        <v>25</v>
      </c>
      <c r="W388" s="5">
        <v>0</v>
      </c>
      <c r="X388" s="5">
        <v>0</v>
      </c>
      <c r="Y388" s="5">
        <v>0</v>
      </c>
      <c r="Z388" s="5">
        <v>0</v>
      </c>
      <c r="AA388" s="5">
        <v>93</v>
      </c>
      <c r="AB388" s="6">
        <v>597906.30000000005</v>
      </c>
      <c r="AC388" s="5">
        <v>67</v>
      </c>
      <c r="AD388" s="6">
        <v>11906700</v>
      </c>
      <c r="AE388" s="6">
        <v>76356</v>
      </c>
      <c r="AF388" s="5">
        <v>67</v>
      </c>
      <c r="AG388" s="5">
        <v>25</v>
      </c>
      <c r="AH388" s="6">
        <v>13184800</v>
      </c>
      <c r="AI388" s="6">
        <v>75851</v>
      </c>
      <c r="AJ388" s="6">
        <f t="shared" si="50"/>
        <v>-505</v>
      </c>
    </row>
    <row r="389" spans="1:36" x14ac:dyDescent="0.25">
      <c r="A389" s="5">
        <v>170382</v>
      </c>
      <c r="B389" s="5" t="s">
        <v>378</v>
      </c>
      <c r="C389" s="5" t="s">
        <v>356</v>
      </c>
      <c r="D389" s="5" t="s">
        <v>27</v>
      </c>
      <c r="E389" s="5">
        <v>31064</v>
      </c>
      <c r="F389" s="5">
        <v>51</v>
      </c>
      <c r="G389" s="5">
        <v>3</v>
      </c>
      <c r="H389" s="10">
        <f t="shared" si="44"/>
        <v>5.8823529411764705E-2</v>
      </c>
      <c r="I389" s="5">
        <v>16</v>
      </c>
      <c r="J389" s="10">
        <f t="shared" si="45"/>
        <v>0.31372549019607843</v>
      </c>
      <c r="K389" s="9">
        <f t="shared" si="46"/>
        <v>19</v>
      </c>
      <c r="L389" s="10">
        <f t="shared" si="47"/>
        <v>0.37254901960784315</v>
      </c>
      <c r="M389" s="12">
        <v>0.37</v>
      </c>
      <c r="N389" s="5">
        <v>58</v>
      </c>
      <c r="O389" s="19">
        <f t="shared" si="48"/>
        <v>7</v>
      </c>
      <c r="P389" s="10">
        <f t="shared" si="49"/>
        <v>0.13725490196078433</v>
      </c>
      <c r="Q389" s="5">
        <v>0.52</v>
      </c>
      <c r="R389" s="5">
        <v>1</v>
      </c>
      <c r="S389" s="5">
        <v>2</v>
      </c>
      <c r="T389" s="5">
        <v>0</v>
      </c>
      <c r="U389" s="5">
        <v>3</v>
      </c>
      <c r="V389" s="5">
        <v>16</v>
      </c>
      <c r="W389" s="5">
        <v>0</v>
      </c>
      <c r="X389" s="5">
        <v>0</v>
      </c>
      <c r="Y389" s="5">
        <v>0</v>
      </c>
      <c r="Z389" s="5">
        <v>0</v>
      </c>
      <c r="AA389" s="5">
        <v>19</v>
      </c>
      <c r="AB389" s="6">
        <v>63578.87</v>
      </c>
      <c r="AC389" s="5">
        <v>58</v>
      </c>
      <c r="AD389" s="6">
        <v>14092300</v>
      </c>
      <c r="AE389" s="6">
        <v>64575</v>
      </c>
      <c r="AF389" s="5">
        <v>51</v>
      </c>
      <c r="AG389" s="5">
        <v>19</v>
      </c>
      <c r="AH389" s="6">
        <v>12501800</v>
      </c>
      <c r="AI389" s="6">
        <v>49560</v>
      </c>
      <c r="AJ389" s="6">
        <f t="shared" si="50"/>
        <v>-15015</v>
      </c>
    </row>
    <row r="390" spans="1:36" x14ac:dyDescent="0.25">
      <c r="A390" s="5">
        <v>170169</v>
      </c>
      <c r="B390" s="5" t="s">
        <v>189</v>
      </c>
      <c r="C390" s="5" t="s">
        <v>83</v>
      </c>
      <c r="D390" s="5" t="s">
        <v>27</v>
      </c>
      <c r="E390" s="5">
        <v>56703</v>
      </c>
      <c r="F390" s="5">
        <v>184</v>
      </c>
      <c r="G390" s="5">
        <v>4</v>
      </c>
      <c r="H390" s="10">
        <f t="shared" si="44"/>
        <v>2.1739130434782608E-2</v>
      </c>
      <c r="I390" s="5">
        <v>64</v>
      </c>
      <c r="J390" s="10">
        <f t="shared" si="45"/>
        <v>0.34782608695652173</v>
      </c>
      <c r="K390" s="9">
        <f t="shared" si="46"/>
        <v>68</v>
      </c>
      <c r="L390" s="10">
        <f t="shared" si="47"/>
        <v>0.36956521739130432</v>
      </c>
      <c r="M390" s="12">
        <v>0.37</v>
      </c>
      <c r="N390" s="5">
        <v>179</v>
      </c>
      <c r="O390" s="19">
        <f t="shared" si="48"/>
        <v>-5</v>
      </c>
      <c r="P390" s="10">
        <f t="shared" si="49"/>
        <v>-2.717391304347826E-2</v>
      </c>
      <c r="Q390" s="5">
        <v>1.1299999999999999</v>
      </c>
      <c r="R390" s="5">
        <v>2</v>
      </c>
      <c r="S390" s="5">
        <v>2</v>
      </c>
      <c r="T390" s="5">
        <v>0</v>
      </c>
      <c r="U390" s="5">
        <v>4</v>
      </c>
      <c r="V390" s="5">
        <v>46</v>
      </c>
      <c r="W390" s="5">
        <v>2</v>
      </c>
      <c r="X390" s="5">
        <v>0</v>
      </c>
      <c r="Y390" s="5">
        <v>16</v>
      </c>
      <c r="Z390" s="5">
        <v>0</v>
      </c>
      <c r="AA390" s="5">
        <v>67</v>
      </c>
      <c r="AB390" s="6">
        <v>94369.93</v>
      </c>
      <c r="AC390" s="5">
        <v>179</v>
      </c>
      <c r="AD390" s="6">
        <v>25971900</v>
      </c>
      <c r="AE390" s="6">
        <v>137209</v>
      </c>
      <c r="AF390" s="5">
        <v>184</v>
      </c>
      <c r="AG390" s="5">
        <v>68</v>
      </c>
      <c r="AH390" s="6">
        <v>25615700</v>
      </c>
      <c r="AI390" s="6">
        <v>126531</v>
      </c>
      <c r="AJ390" s="6">
        <f t="shared" si="50"/>
        <v>-10678</v>
      </c>
    </row>
    <row r="391" spans="1:36" x14ac:dyDescent="0.25">
      <c r="A391" s="5">
        <v>170502</v>
      </c>
      <c r="B391" s="5" t="s">
        <v>489</v>
      </c>
      <c r="C391" s="5" t="s">
        <v>481</v>
      </c>
      <c r="D391" s="5" t="s">
        <v>27</v>
      </c>
      <c r="E391" s="5">
        <v>52497</v>
      </c>
      <c r="F391" s="5">
        <v>46</v>
      </c>
      <c r="G391" s="5">
        <v>7</v>
      </c>
      <c r="H391" s="10">
        <f t="shared" si="44"/>
        <v>0.15217391304347827</v>
      </c>
      <c r="I391" s="5">
        <v>10</v>
      </c>
      <c r="J391" s="10">
        <f t="shared" si="45"/>
        <v>0.21739130434782608</v>
      </c>
      <c r="K391" s="9">
        <f t="shared" si="46"/>
        <v>17</v>
      </c>
      <c r="L391" s="10">
        <f t="shared" si="47"/>
        <v>0.36956521739130432</v>
      </c>
      <c r="M391" s="12">
        <v>0.37</v>
      </c>
      <c r="N391" s="5">
        <v>47</v>
      </c>
      <c r="O391" s="19">
        <f t="shared" si="48"/>
        <v>1</v>
      </c>
      <c r="P391" s="10">
        <f t="shared" si="49"/>
        <v>2.1739130434782608E-2</v>
      </c>
      <c r="Q391" s="5">
        <v>0.19</v>
      </c>
      <c r="R391" s="5">
        <v>4</v>
      </c>
      <c r="S391" s="5">
        <v>3</v>
      </c>
      <c r="T391" s="5">
        <v>0</v>
      </c>
      <c r="U391" s="5">
        <v>7</v>
      </c>
      <c r="V391" s="5">
        <v>7</v>
      </c>
      <c r="W391" s="5">
        <v>1</v>
      </c>
      <c r="X391" s="5">
        <v>2</v>
      </c>
      <c r="Y391" s="5">
        <v>0</v>
      </c>
      <c r="Z391" s="5">
        <v>0</v>
      </c>
      <c r="AA391" s="5">
        <v>34</v>
      </c>
      <c r="AB391" s="6">
        <v>195061.99</v>
      </c>
      <c r="AC391" s="5">
        <v>47</v>
      </c>
      <c r="AD391" s="6">
        <v>10739400</v>
      </c>
      <c r="AE391" s="6">
        <v>44989</v>
      </c>
      <c r="AF391" s="5">
        <v>46</v>
      </c>
      <c r="AG391" s="5">
        <v>17</v>
      </c>
      <c r="AH391" s="6">
        <v>10149200</v>
      </c>
      <c r="AI391" s="6">
        <v>44323</v>
      </c>
      <c r="AJ391" s="6">
        <f t="shared" si="50"/>
        <v>-666</v>
      </c>
    </row>
    <row r="392" spans="1:36" x14ac:dyDescent="0.25">
      <c r="A392" s="5">
        <v>170075</v>
      </c>
      <c r="B392" s="5" t="s">
        <v>101</v>
      </c>
      <c r="C392" s="5" t="s">
        <v>83</v>
      </c>
      <c r="D392" s="5" t="s">
        <v>27</v>
      </c>
      <c r="E392" s="5">
        <v>30276</v>
      </c>
      <c r="F392" s="5">
        <v>19</v>
      </c>
      <c r="G392" s="5">
        <v>0</v>
      </c>
      <c r="H392" s="10">
        <f t="shared" si="44"/>
        <v>0</v>
      </c>
      <c r="I392" s="5">
        <v>7</v>
      </c>
      <c r="J392" s="10">
        <f t="shared" si="45"/>
        <v>0.36842105263157893</v>
      </c>
      <c r="K392" s="9">
        <f t="shared" si="46"/>
        <v>7</v>
      </c>
      <c r="L392" s="10">
        <f t="shared" si="47"/>
        <v>0.36842105263157893</v>
      </c>
      <c r="M392" s="12">
        <v>0.37</v>
      </c>
      <c r="N392" s="5">
        <v>24</v>
      </c>
      <c r="O392" s="19">
        <f t="shared" si="48"/>
        <v>5</v>
      </c>
      <c r="P392" s="10">
        <f t="shared" si="49"/>
        <v>0.26315789473684209</v>
      </c>
      <c r="Q392" s="5">
        <v>0.23</v>
      </c>
      <c r="R392" s="5">
        <v>0</v>
      </c>
      <c r="S392" s="5">
        <v>0</v>
      </c>
      <c r="T392" s="5">
        <v>0</v>
      </c>
      <c r="U392" s="5">
        <v>0</v>
      </c>
      <c r="V392" s="5">
        <v>7</v>
      </c>
      <c r="W392" s="5">
        <v>0</v>
      </c>
      <c r="X392" s="5">
        <v>0</v>
      </c>
      <c r="Y392" s="5">
        <v>0</v>
      </c>
      <c r="Z392" s="5">
        <v>0</v>
      </c>
      <c r="AA392" s="5">
        <v>63</v>
      </c>
      <c r="AB392" s="6">
        <v>124294.27</v>
      </c>
      <c r="AC392" s="5">
        <v>24</v>
      </c>
      <c r="AD392" s="6">
        <v>4072800</v>
      </c>
      <c r="AE392" s="6">
        <v>23068</v>
      </c>
      <c r="AF392" s="5">
        <v>19</v>
      </c>
      <c r="AG392" s="5">
        <v>7</v>
      </c>
      <c r="AH392" s="6">
        <v>3536400</v>
      </c>
      <c r="AI392" s="6">
        <v>18538</v>
      </c>
      <c r="AJ392" s="6">
        <f t="shared" si="50"/>
        <v>-4530</v>
      </c>
    </row>
    <row r="393" spans="1:36" x14ac:dyDescent="0.25">
      <c r="A393" s="5">
        <v>170278</v>
      </c>
      <c r="B393" s="5" t="s">
        <v>290</v>
      </c>
      <c r="C393" s="5" t="s">
        <v>280</v>
      </c>
      <c r="D393" s="5" t="s">
        <v>27</v>
      </c>
      <c r="E393" s="5">
        <v>945</v>
      </c>
      <c r="F393" s="5">
        <v>19</v>
      </c>
      <c r="G393" s="5">
        <v>1</v>
      </c>
      <c r="H393" s="10">
        <f t="shared" si="44"/>
        <v>5.2631578947368418E-2</v>
      </c>
      <c r="I393" s="5">
        <v>6</v>
      </c>
      <c r="J393" s="10">
        <f t="shared" si="45"/>
        <v>0.31578947368421051</v>
      </c>
      <c r="K393" s="9">
        <f t="shared" si="46"/>
        <v>7</v>
      </c>
      <c r="L393" s="10">
        <f t="shared" si="47"/>
        <v>0.36842105263157893</v>
      </c>
      <c r="M393" s="12">
        <v>0.37</v>
      </c>
      <c r="N393" s="5">
        <v>21</v>
      </c>
      <c r="O393" s="19">
        <f t="shared" si="48"/>
        <v>2</v>
      </c>
      <c r="P393" s="10">
        <f t="shared" si="49"/>
        <v>0.10526315789473684</v>
      </c>
      <c r="Q393" s="5">
        <v>6.35</v>
      </c>
      <c r="R393" s="5">
        <v>1</v>
      </c>
      <c r="S393" s="5">
        <v>0</v>
      </c>
      <c r="T393" s="5">
        <v>0</v>
      </c>
      <c r="U393" s="5">
        <v>1</v>
      </c>
      <c r="V393" s="5">
        <v>6</v>
      </c>
      <c r="W393" s="5">
        <v>0</v>
      </c>
      <c r="X393" s="5">
        <v>0</v>
      </c>
      <c r="Y393" s="5">
        <v>0</v>
      </c>
      <c r="Z393" s="5">
        <v>0</v>
      </c>
      <c r="AA393" s="5">
        <v>47</v>
      </c>
      <c r="AB393" s="6">
        <v>880001.5</v>
      </c>
      <c r="AC393" s="5">
        <v>21</v>
      </c>
      <c r="AD393" s="6">
        <v>2172600</v>
      </c>
      <c r="AE393" s="6">
        <v>11026</v>
      </c>
      <c r="AF393" s="5">
        <v>19</v>
      </c>
      <c r="AG393" s="5">
        <v>7</v>
      </c>
      <c r="AH393" s="6">
        <v>1823100</v>
      </c>
      <c r="AI393" s="6">
        <v>9410</v>
      </c>
      <c r="AJ393" s="6">
        <f t="shared" si="50"/>
        <v>-1616</v>
      </c>
    </row>
    <row r="394" spans="1:36" x14ac:dyDescent="0.25">
      <c r="A394" s="5">
        <v>170994</v>
      </c>
      <c r="B394" s="5" t="s">
        <v>822</v>
      </c>
      <c r="C394" s="5" t="s">
        <v>449</v>
      </c>
      <c r="D394" s="5" t="s">
        <v>27</v>
      </c>
      <c r="E394" s="5">
        <v>4359</v>
      </c>
      <c r="F394" s="5">
        <v>19</v>
      </c>
      <c r="G394" s="5">
        <v>6</v>
      </c>
      <c r="H394" s="10">
        <f t="shared" si="44"/>
        <v>0.31578947368421051</v>
      </c>
      <c r="I394" s="5">
        <v>1</v>
      </c>
      <c r="J394" s="10">
        <f t="shared" si="45"/>
        <v>5.2631578947368418E-2</v>
      </c>
      <c r="K394" s="9">
        <f t="shared" si="46"/>
        <v>7</v>
      </c>
      <c r="L394" s="10">
        <f t="shared" si="47"/>
        <v>0.36842105263157893</v>
      </c>
      <c r="M394" s="12">
        <v>0.37</v>
      </c>
      <c r="N394" s="5">
        <v>18</v>
      </c>
      <c r="O394" s="19">
        <f t="shared" si="48"/>
        <v>-1</v>
      </c>
      <c r="P394" s="10">
        <f t="shared" si="49"/>
        <v>-5.2631578947368418E-2</v>
      </c>
      <c r="Q394" s="5">
        <v>0.23</v>
      </c>
      <c r="R394" s="5">
        <v>4</v>
      </c>
      <c r="S394" s="5">
        <v>2</v>
      </c>
      <c r="T394" s="5">
        <v>0</v>
      </c>
      <c r="U394" s="5">
        <v>6</v>
      </c>
      <c r="V394" s="5">
        <v>1</v>
      </c>
      <c r="W394" s="5">
        <v>0</v>
      </c>
      <c r="X394" s="5">
        <v>0</v>
      </c>
      <c r="Y394" s="5">
        <v>0</v>
      </c>
      <c r="Z394" s="5">
        <v>0</v>
      </c>
      <c r="AA394" s="5">
        <v>10</v>
      </c>
      <c r="AB394" s="6">
        <v>103192.79</v>
      </c>
      <c r="AC394" s="5">
        <v>18</v>
      </c>
      <c r="AD394" s="6">
        <v>2461100</v>
      </c>
      <c r="AE394" s="6">
        <v>8582</v>
      </c>
      <c r="AF394" s="5">
        <v>19</v>
      </c>
      <c r="AG394" s="5">
        <v>7</v>
      </c>
      <c r="AH394" s="6">
        <v>2401100</v>
      </c>
      <c r="AI394" s="6">
        <v>7852</v>
      </c>
      <c r="AJ394" s="6">
        <f t="shared" si="50"/>
        <v>-730</v>
      </c>
    </row>
    <row r="395" spans="1:36" x14ac:dyDescent="0.25">
      <c r="A395" s="5">
        <v>170700</v>
      </c>
      <c r="B395" s="5" t="s">
        <v>670</v>
      </c>
      <c r="C395" s="5" t="s">
        <v>666</v>
      </c>
      <c r="D395" s="5" t="s">
        <v>27</v>
      </c>
      <c r="E395" s="5">
        <v>8259</v>
      </c>
      <c r="F395" s="5">
        <v>19</v>
      </c>
      <c r="G395" s="5">
        <v>0</v>
      </c>
      <c r="H395" s="10">
        <f t="shared" si="44"/>
        <v>0</v>
      </c>
      <c r="I395" s="5">
        <v>7</v>
      </c>
      <c r="J395" s="10">
        <f t="shared" si="45"/>
        <v>0.36842105263157893</v>
      </c>
      <c r="K395" s="9">
        <f t="shared" si="46"/>
        <v>7</v>
      </c>
      <c r="L395" s="10">
        <f t="shared" si="47"/>
        <v>0.36842105263157893</v>
      </c>
      <c r="M395" s="12">
        <v>0.37</v>
      </c>
      <c r="N395" s="5">
        <v>19</v>
      </c>
      <c r="O395" s="19">
        <f t="shared" si="48"/>
        <v>0</v>
      </c>
      <c r="P395" s="10">
        <f t="shared" si="49"/>
        <v>0</v>
      </c>
      <c r="Q395" s="5">
        <v>0.85</v>
      </c>
      <c r="R395" s="5">
        <v>0</v>
      </c>
      <c r="S395" s="5">
        <v>0</v>
      </c>
      <c r="T395" s="5">
        <v>0</v>
      </c>
      <c r="U395" s="5">
        <v>0</v>
      </c>
      <c r="V395" s="5">
        <v>7</v>
      </c>
      <c r="W395" s="5">
        <v>0</v>
      </c>
      <c r="X395" s="5">
        <v>0</v>
      </c>
      <c r="Y395" s="5">
        <v>0</v>
      </c>
      <c r="Z395" s="5">
        <v>0</v>
      </c>
      <c r="AA395" s="5">
        <v>12</v>
      </c>
      <c r="AB395" s="6">
        <v>90984.12</v>
      </c>
      <c r="AC395" s="5">
        <v>19</v>
      </c>
      <c r="AD395" s="6">
        <v>2784000</v>
      </c>
      <c r="AE395" s="6">
        <v>16961</v>
      </c>
      <c r="AF395" s="5">
        <v>19</v>
      </c>
      <c r="AG395" s="5">
        <v>7</v>
      </c>
      <c r="AH395" s="6">
        <v>3519500</v>
      </c>
      <c r="AI395" s="6">
        <v>14680</v>
      </c>
      <c r="AJ395" s="6">
        <f t="shared" si="50"/>
        <v>-2281</v>
      </c>
    </row>
    <row r="396" spans="1:36" x14ac:dyDescent="0.25">
      <c r="A396" s="5">
        <v>170716</v>
      </c>
      <c r="B396" s="5" t="s">
        <v>685</v>
      </c>
      <c r="C396" s="5" t="s">
        <v>686</v>
      </c>
      <c r="D396" s="5" t="s">
        <v>27</v>
      </c>
      <c r="E396" s="5">
        <v>5496</v>
      </c>
      <c r="F396" s="5">
        <v>19</v>
      </c>
      <c r="G396" s="5">
        <v>1</v>
      </c>
      <c r="H396" s="10">
        <f t="shared" si="44"/>
        <v>5.2631578947368418E-2</v>
      </c>
      <c r="I396" s="5">
        <v>6</v>
      </c>
      <c r="J396" s="10">
        <f t="shared" si="45"/>
        <v>0.31578947368421051</v>
      </c>
      <c r="K396" s="9">
        <f t="shared" si="46"/>
        <v>7</v>
      </c>
      <c r="L396" s="10">
        <f t="shared" si="47"/>
        <v>0.36842105263157893</v>
      </c>
      <c r="M396" s="12">
        <v>0.37</v>
      </c>
      <c r="N396" s="5">
        <v>20</v>
      </c>
      <c r="O396" s="19">
        <f t="shared" si="48"/>
        <v>1</v>
      </c>
      <c r="P396" s="10">
        <f t="shared" si="49"/>
        <v>5.2631578947368418E-2</v>
      </c>
      <c r="Q396" s="5">
        <v>1.0900000000000001</v>
      </c>
      <c r="R396" s="5">
        <v>1</v>
      </c>
      <c r="S396" s="5">
        <v>0</v>
      </c>
      <c r="T396" s="5">
        <v>0</v>
      </c>
      <c r="U396" s="5">
        <v>1</v>
      </c>
      <c r="V396" s="5">
        <v>6</v>
      </c>
      <c r="W396" s="5">
        <v>0</v>
      </c>
      <c r="X396" s="5">
        <v>0</v>
      </c>
      <c r="Y396" s="5">
        <v>0</v>
      </c>
      <c r="Z396" s="5">
        <v>0</v>
      </c>
      <c r="AA396" s="5">
        <v>1</v>
      </c>
      <c r="AB396" s="6">
        <v>3279.16</v>
      </c>
      <c r="AC396" s="5">
        <v>20</v>
      </c>
      <c r="AD396" s="6">
        <v>3143300</v>
      </c>
      <c r="AE396" s="6">
        <v>9809</v>
      </c>
      <c r="AF396" s="5">
        <v>19</v>
      </c>
      <c r="AG396" s="5">
        <v>7</v>
      </c>
      <c r="AH396" s="6">
        <v>2855700</v>
      </c>
      <c r="AI396" s="6">
        <v>8761</v>
      </c>
      <c r="AJ396" s="6">
        <f t="shared" si="50"/>
        <v>-1048</v>
      </c>
    </row>
    <row r="397" spans="1:36" x14ac:dyDescent="0.25">
      <c r="A397" s="5">
        <v>170894</v>
      </c>
      <c r="B397" s="5" t="s">
        <v>773</v>
      </c>
      <c r="C397" s="5" t="s">
        <v>56</v>
      </c>
      <c r="D397" s="5" t="s">
        <v>27</v>
      </c>
      <c r="E397" s="5">
        <v>32255</v>
      </c>
      <c r="F397" s="5">
        <v>181</v>
      </c>
      <c r="G397" s="5">
        <v>7</v>
      </c>
      <c r="H397" s="10">
        <f t="shared" si="44"/>
        <v>3.8674033149171269E-2</v>
      </c>
      <c r="I397" s="5">
        <v>59</v>
      </c>
      <c r="J397" s="10">
        <f t="shared" si="45"/>
        <v>0.32596685082872928</v>
      </c>
      <c r="K397" s="9">
        <f t="shared" si="46"/>
        <v>66</v>
      </c>
      <c r="L397" s="10">
        <f t="shared" si="47"/>
        <v>0.36464088397790057</v>
      </c>
      <c r="M397" s="12">
        <v>0.36</v>
      </c>
      <c r="N397" s="5">
        <v>186</v>
      </c>
      <c r="O397" s="19">
        <f t="shared" si="48"/>
        <v>5</v>
      </c>
      <c r="P397" s="10">
        <f t="shared" si="49"/>
        <v>2.7624309392265192E-2</v>
      </c>
      <c r="Q397" s="5">
        <v>1.83</v>
      </c>
      <c r="R397" s="5">
        <v>3</v>
      </c>
      <c r="S397" s="5">
        <v>4</v>
      </c>
      <c r="T397" s="5">
        <v>0</v>
      </c>
      <c r="U397" s="5">
        <v>7</v>
      </c>
      <c r="V397" s="5">
        <v>56</v>
      </c>
      <c r="W397" s="5">
        <v>2</v>
      </c>
      <c r="X397" s="5">
        <v>1</v>
      </c>
      <c r="Y397" s="5">
        <v>0</v>
      </c>
      <c r="Z397" s="5">
        <v>0</v>
      </c>
      <c r="AA397" s="5">
        <v>36</v>
      </c>
      <c r="AB397" s="6">
        <v>340599.56</v>
      </c>
      <c r="AC397" s="5">
        <v>186</v>
      </c>
      <c r="AD397" s="6">
        <v>39993600</v>
      </c>
      <c r="AE397" s="6">
        <v>143335</v>
      </c>
      <c r="AF397" s="5">
        <v>181</v>
      </c>
      <c r="AG397" s="5">
        <v>66</v>
      </c>
      <c r="AH397" s="6">
        <v>37664700</v>
      </c>
      <c r="AI397" s="6">
        <v>127359</v>
      </c>
      <c r="AJ397" s="6">
        <f t="shared" si="50"/>
        <v>-15976</v>
      </c>
    </row>
    <row r="398" spans="1:36" x14ac:dyDescent="0.25">
      <c r="A398" s="5">
        <v>170926</v>
      </c>
      <c r="B398" s="5" t="s">
        <v>791</v>
      </c>
      <c r="C398" s="5" t="s">
        <v>65</v>
      </c>
      <c r="D398" s="5" t="s">
        <v>27</v>
      </c>
      <c r="E398" s="5">
        <v>10302</v>
      </c>
      <c r="F398" s="5">
        <v>11</v>
      </c>
      <c r="G398" s="5">
        <v>0</v>
      </c>
      <c r="H398" s="10">
        <f t="shared" si="44"/>
        <v>0</v>
      </c>
      <c r="I398" s="5">
        <v>4</v>
      </c>
      <c r="J398" s="10">
        <f t="shared" si="45"/>
        <v>0.36363636363636365</v>
      </c>
      <c r="K398" s="9">
        <f t="shared" si="46"/>
        <v>4</v>
      </c>
      <c r="L398" s="10">
        <f t="shared" si="47"/>
        <v>0.36363636363636365</v>
      </c>
      <c r="M398" s="12">
        <v>0.36</v>
      </c>
      <c r="N398" s="5">
        <v>13</v>
      </c>
      <c r="O398" s="19">
        <f t="shared" si="48"/>
        <v>2</v>
      </c>
      <c r="P398" s="10">
        <f t="shared" si="49"/>
        <v>0.18181818181818182</v>
      </c>
      <c r="Q398" s="5">
        <v>0.39</v>
      </c>
      <c r="R398" s="5">
        <v>0</v>
      </c>
      <c r="S398" s="5">
        <v>0</v>
      </c>
      <c r="T398" s="5">
        <v>0</v>
      </c>
      <c r="U398" s="5">
        <v>0</v>
      </c>
      <c r="V398" s="5">
        <v>3</v>
      </c>
      <c r="W398" s="5">
        <v>0</v>
      </c>
      <c r="X398" s="5">
        <v>0</v>
      </c>
      <c r="Y398" s="5">
        <v>0</v>
      </c>
      <c r="Z398" s="5">
        <v>1</v>
      </c>
      <c r="AA398" s="5">
        <v>3</v>
      </c>
      <c r="AB398" s="6">
        <v>64185.26</v>
      </c>
      <c r="AC398" s="5">
        <v>13</v>
      </c>
      <c r="AD398" s="6">
        <v>1525600</v>
      </c>
      <c r="AE398" s="6">
        <v>6821</v>
      </c>
      <c r="AF398" s="5">
        <v>11</v>
      </c>
      <c r="AG398" s="5">
        <v>4</v>
      </c>
      <c r="AH398" s="6">
        <v>1432400</v>
      </c>
      <c r="AI398" s="6">
        <v>5515</v>
      </c>
      <c r="AJ398" s="6">
        <f t="shared" si="50"/>
        <v>-1306</v>
      </c>
    </row>
    <row r="399" spans="1:36" x14ac:dyDescent="0.25">
      <c r="A399" s="5">
        <v>170551</v>
      </c>
      <c r="B399" s="5" t="s">
        <v>537</v>
      </c>
      <c r="C399" s="5" t="s">
        <v>538</v>
      </c>
      <c r="D399" s="5" t="s">
        <v>27</v>
      </c>
      <c r="E399" s="5">
        <v>5585</v>
      </c>
      <c r="F399" s="5">
        <v>165</v>
      </c>
      <c r="G399" s="5">
        <v>41</v>
      </c>
      <c r="H399" s="10">
        <f t="shared" si="44"/>
        <v>0.24848484848484848</v>
      </c>
      <c r="I399" s="5">
        <v>19</v>
      </c>
      <c r="J399" s="10">
        <f t="shared" si="45"/>
        <v>0.11515151515151516</v>
      </c>
      <c r="K399" s="9">
        <f t="shared" si="46"/>
        <v>60</v>
      </c>
      <c r="L399" s="10">
        <f t="shared" si="47"/>
        <v>0.36363636363636365</v>
      </c>
      <c r="M399" s="12">
        <v>0.36</v>
      </c>
      <c r="N399" s="5">
        <v>193</v>
      </c>
      <c r="O399" s="19">
        <f t="shared" si="48"/>
        <v>28</v>
      </c>
      <c r="P399" s="10">
        <f t="shared" si="49"/>
        <v>0.16969696969696971</v>
      </c>
      <c r="Q399" s="5">
        <v>3.4</v>
      </c>
      <c r="R399" s="5">
        <v>18</v>
      </c>
      <c r="S399" s="5">
        <v>23</v>
      </c>
      <c r="T399" s="5">
        <v>0</v>
      </c>
      <c r="U399" s="5">
        <v>41</v>
      </c>
      <c r="V399" s="5">
        <v>17</v>
      </c>
      <c r="W399" s="5">
        <v>0</v>
      </c>
      <c r="X399" s="5">
        <v>2</v>
      </c>
      <c r="Y399" s="5">
        <v>0</v>
      </c>
      <c r="Z399" s="5">
        <v>0</v>
      </c>
      <c r="AA399" s="5">
        <v>379</v>
      </c>
      <c r="AB399" s="6">
        <v>4841703.3499999996</v>
      </c>
      <c r="AC399" s="5">
        <v>193</v>
      </c>
      <c r="AD399" s="6">
        <v>21147600</v>
      </c>
      <c r="AE399" s="6">
        <v>89122</v>
      </c>
      <c r="AF399" s="5">
        <v>165</v>
      </c>
      <c r="AG399" s="5">
        <v>60</v>
      </c>
      <c r="AH399" s="6">
        <v>17235700</v>
      </c>
      <c r="AI399" s="6">
        <v>68316</v>
      </c>
      <c r="AJ399" s="6">
        <f t="shared" si="50"/>
        <v>-20806</v>
      </c>
    </row>
    <row r="400" spans="1:36" x14ac:dyDescent="0.25">
      <c r="A400" s="5">
        <v>170087</v>
      </c>
      <c r="B400" s="5" t="s">
        <v>112</v>
      </c>
      <c r="C400" s="5" t="s">
        <v>83</v>
      </c>
      <c r="D400" s="5" t="s">
        <v>27</v>
      </c>
      <c r="E400" s="5">
        <v>108188</v>
      </c>
      <c r="F400" s="5">
        <v>247</v>
      </c>
      <c r="G400" s="5">
        <v>20</v>
      </c>
      <c r="H400" s="10">
        <f t="shared" si="44"/>
        <v>8.0971659919028341E-2</v>
      </c>
      <c r="I400" s="5">
        <v>69</v>
      </c>
      <c r="J400" s="10">
        <f t="shared" si="45"/>
        <v>0.2793522267206478</v>
      </c>
      <c r="K400" s="9">
        <f t="shared" si="46"/>
        <v>89</v>
      </c>
      <c r="L400" s="10">
        <f t="shared" si="47"/>
        <v>0.36032388663967613</v>
      </c>
      <c r="M400" s="12">
        <v>0.36</v>
      </c>
      <c r="N400" s="5">
        <v>250</v>
      </c>
      <c r="O400" s="19">
        <f t="shared" si="48"/>
        <v>3</v>
      </c>
      <c r="P400" s="10">
        <f t="shared" si="49"/>
        <v>1.2145748987854251E-2</v>
      </c>
      <c r="Q400" s="5">
        <v>0.64</v>
      </c>
      <c r="R400" s="5">
        <v>1</v>
      </c>
      <c r="S400" s="5">
        <v>19</v>
      </c>
      <c r="T400" s="5">
        <v>0</v>
      </c>
      <c r="U400" s="5">
        <v>20</v>
      </c>
      <c r="V400" s="5">
        <v>69</v>
      </c>
      <c r="W400" s="5">
        <v>0</v>
      </c>
      <c r="X400" s="5">
        <v>0</v>
      </c>
      <c r="Y400" s="5">
        <v>0</v>
      </c>
      <c r="Z400" s="5">
        <v>0</v>
      </c>
      <c r="AA400" s="5">
        <v>140</v>
      </c>
      <c r="AB400" s="6">
        <v>1780707.42</v>
      </c>
      <c r="AC400" s="5">
        <v>250</v>
      </c>
      <c r="AD400" s="6">
        <v>54076600</v>
      </c>
      <c r="AE400" s="6">
        <v>174890</v>
      </c>
      <c r="AF400" s="5">
        <v>247</v>
      </c>
      <c r="AG400" s="5">
        <v>89</v>
      </c>
      <c r="AH400" s="6">
        <v>50504200</v>
      </c>
      <c r="AI400" s="6">
        <v>160758</v>
      </c>
      <c r="AJ400" s="6">
        <f t="shared" si="50"/>
        <v>-14132</v>
      </c>
    </row>
    <row r="401" spans="1:36" x14ac:dyDescent="0.25">
      <c r="A401" s="5">
        <v>175169</v>
      </c>
      <c r="B401" s="5" t="s">
        <v>864</v>
      </c>
      <c r="C401" s="5" t="s">
        <v>83</v>
      </c>
      <c r="D401" s="5" t="s">
        <v>27</v>
      </c>
      <c r="E401" s="5">
        <v>12508</v>
      </c>
      <c r="F401" s="5">
        <v>53</v>
      </c>
      <c r="G401" s="5">
        <v>3</v>
      </c>
      <c r="H401" s="10">
        <f t="shared" si="44"/>
        <v>5.6603773584905662E-2</v>
      </c>
      <c r="I401" s="5">
        <v>16</v>
      </c>
      <c r="J401" s="10">
        <f t="shared" si="45"/>
        <v>0.30188679245283018</v>
      </c>
      <c r="K401" s="9">
        <f t="shared" si="46"/>
        <v>19</v>
      </c>
      <c r="L401" s="10">
        <f t="shared" si="47"/>
        <v>0.35849056603773582</v>
      </c>
      <c r="M401" s="12">
        <v>0.36</v>
      </c>
      <c r="N401" s="5">
        <v>43</v>
      </c>
      <c r="O401" s="19">
        <f t="shared" si="48"/>
        <v>-10</v>
      </c>
      <c r="P401" s="10">
        <f t="shared" si="49"/>
        <v>-0.18867924528301888</v>
      </c>
      <c r="Q401" s="5">
        <v>1.28</v>
      </c>
      <c r="R401" s="5">
        <v>3</v>
      </c>
      <c r="S401" s="5">
        <v>0</v>
      </c>
      <c r="T401" s="5">
        <v>0</v>
      </c>
      <c r="U401" s="5">
        <v>3</v>
      </c>
      <c r="V401" s="5">
        <v>16</v>
      </c>
      <c r="W401" s="5">
        <v>0</v>
      </c>
      <c r="X401" s="5">
        <v>0</v>
      </c>
      <c r="Y401" s="5">
        <v>0</v>
      </c>
      <c r="Z401" s="5">
        <v>0</v>
      </c>
      <c r="AA401" s="5">
        <v>312</v>
      </c>
      <c r="AB401" s="6">
        <v>813459.79</v>
      </c>
      <c r="AC401" s="5">
        <v>43</v>
      </c>
      <c r="AD401" s="6">
        <v>6271200</v>
      </c>
      <c r="AE401" s="6">
        <v>37904</v>
      </c>
      <c r="AF401" s="5">
        <v>53</v>
      </c>
      <c r="AG401" s="5">
        <v>19</v>
      </c>
      <c r="AH401" s="6">
        <v>7850200</v>
      </c>
      <c r="AI401" s="6">
        <v>48387</v>
      </c>
      <c r="AJ401" s="6">
        <f t="shared" si="50"/>
        <v>10483</v>
      </c>
    </row>
    <row r="402" spans="1:36" x14ac:dyDescent="0.25">
      <c r="A402" s="5">
        <v>170680</v>
      </c>
      <c r="B402" s="5" t="s">
        <v>649</v>
      </c>
      <c r="C402" s="5" t="s">
        <v>650</v>
      </c>
      <c r="D402" s="5" t="s">
        <v>27</v>
      </c>
      <c r="E402" s="5">
        <v>5154</v>
      </c>
      <c r="F402" s="5">
        <v>67</v>
      </c>
      <c r="G402" s="5">
        <v>5</v>
      </c>
      <c r="H402" s="10">
        <f t="shared" si="44"/>
        <v>7.4626865671641784E-2</v>
      </c>
      <c r="I402" s="5">
        <v>19</v>
      </c>
      <c r="J402" s="10">
        <f t="shared" si="45"/>
        <v>0.28358208955223879</v>
      </c>
      <c r="K402" s="9">
        <f t="shared" si="46"/>
        <v>24</v>
      </c>
      <c r="L402" s="10">
        <f t="shared" si="47"/>
        <v>0.35820895522388058</v>
      </c>
      <c r="M402" s="12">
        <v>0.36</v>
      </c>
      <c r="N402" s="5">
        <v>44</v>
      </c>
      <c r="O402" s="19">
        <f t="shared" si="48"/>
        <v>-23</v>
      </c>
      <c r="P402" s="10">
        <f t="shared" si="49"/>
        <v>-0.34328358208955223</v>
      </c>
      <c r="Q402" s="5">
        <v>3.69</v>
      </c>
      <c r="R402" s="5">
        <v>4</v>
      </c>
      <c r="S402" s="5">
        <v>1</v>
      </c>
      <c r="T402" s="5">
        <v>0</v>
      </c>
      <c r="U402" s="5">
        <v>5</v>
      </c>
      <c r="V402" s="5">
        <v>19</v>
      </c>
      <c r="W402" s="5">
        <v>0</v>
      </c>
      <c r="X402" s="5">
        <v>0</v>
      </c>
      <c r="Y402" s="5">
        <v>0</v>
      </c>
      <c r="Z402" s="5">
        <v>0</v>
      </c>
      <c r="AA402" s="5">
        <v>9</v>
      </c>
      <c r="AB402" s="6">
        <v>66456.960000000006</v>
      </c>
      <c r="AC402" s="5">
        <v>44</v>
      </c>
      <c r="AD402" s="6">
        <v>3668500</v>
      </c>
      <c r="AE402" s="6">
        <v>27589</v>
      </c>
      <c r="AF402" s="5">
        <v>67</v>
      </c>
      <c r="AG402" s="5">
        <v>24</v>
      </c>
      <c r="AH402" s="6">
        <v>6291000</v>
      </c>
      <c r="AI402" s="6">
        <v>32829</v>
      </c>
      <c r="AJ402" s="6">
        <f t="shared" si="50"/>
        <v>5240</v>
      </c>
    </row>
    <row r="403" spans="1:36" x14ac:dyDescent="0.25">
      <c r="A403" s="5">
        <v>170713</v>
      </c>
      <c r="B403" s="5" t="s">
        <v>682</v>
      </c>
      <c r="C403" s="5" t="s">
        <v>83</v>
      </c>
      <c r="D403" s="5" t="s">
        <v>27</v>
      </c>
      <c r="E403" s="5">
        <v>9570</v>
      </c>
      <c r="F403" s="5">
        <v>14</v>
      </c>
      <c r="G403" s="5">
        <v>1</v>
      </c>
      <c r="H403" s="10">
        <f t="shared" si="44"/>
        <v>7.1428571428571425E-2</v>
      </c>
      <c r="I403" s="5">
        <v>4</v>
      </c>
      <c r="J403" s="10">
        <f t="shared" si="45"/>
        <v>0.2857142857142857</v>
      </c>
      <c r="K403" s="9">
        <f t="shared" si="46"/>
        <v>5</v>
      </c>
      <c r="L403" s="10">
        <f t="shared" si="47"/>
        <v>0.35714285714285715</v>
      </c>
      <c r="M403" s="12">
        <v>0.36</v>
      </c>
      <c r="N403" s="5">
        <v>16</v>
      </c>
      <c r="O403" s="19">
        <f t="shared" si="48"/>
        <v>2</v>
      </c>
      <c r="P403" s="10">
        <f t="shared" si="49"/>
        <v>0.14285714285714285</v>
      </c>
      <c r="Q403" s="5">
        <v>0.42</v>
      </c>
      <c r="R403" s="5">
        <v>0</v>
      </c>
      <c r="S403" s="5">
        <v>1</v>
      </c>
      <c r="T403" s="5">
        <v>0</v>
      </c>
      <c r="U403" s="5">
        <v>1</v>
      </c>
      <c r="V403" s="5">
        <v>4</v>
      </c>
      <c r="W403" s="5">
        <v>0</v>
      </c>
      <c r="X403" s="5">
        <v>0</v>
      </c>
      <c r="Y403" s="5">
        <v>0</v>
      </c>
      <c r="Z403" s="5">
        <v>0</v>
      </c>
      <c r="AA403" s="5">
        <v>9</v>
      </c>
      <c r="AB403" s="6">
        <v>71524.259999999995</v>
      </c>
      <c r="AC403" s="5">
        <v>16</v>
      </c>
      <c r="AD403" s="6">
        <v>2172500</v>
      </c>
      <c r="AE403" s="6">
        <v>10281</v>
      </c>
      <c r="AF403" s="5">
        <v>14</v>
      </c>
      <c r="AG403" s="5">
        <v>5</v>
      </c>
      <c r="AH403" s="6">
        <v>1965000</v>
      </c>
      <c r="AI403" s="6">
        <v>8711</v>
      </c>
      <c r="AJ403" s="6">
        <f t="shared" si="50"/>
        <v>-1570</v>
      </c>
    </row>
    <row r="404" spans="1:36" x14ac:dyDescent="0.25">
      <c r="A404" s="5">
        <v>170684</v>
      </c>
      <c r="B404" s="5" t="s">
        <v>655</v>
      </c>
      <c r="C404" s="5" t="s">
        <v>652</v>
      </c>
      <c r="D404" s="5" t="s">
        <v>27</v>
      </c>
      <c r="E404" s="5">
        <v>139</v>
      </c>
      <c r="F404" s="5">
        <v>14</v>
      </c>
      <c r="G404" s="5">
        <v>1</v>
      </c>
      <c r="H404" s="10">
        <f t="shared" si="44"/>
        <v>7.1428571428571425E-2</v>
      </c>
      <c r="I404" s="5">
        <v>4</v>
      </c>
      <c r="J404" s="10">
        <f t="shared" si="45"/>
        <v>0.2857142857142857</v>
      </c>
      <c r="K404" s="9">
        <f t="shared" si="46"/>
        <v>5</v>
      </c>
      <c r="L404" s="10">
        <f t="shared" si="47"/>
        <v>0.35714285714285715</v>
      </c>
      <c r="M404" s="12">
        <v>0.36</v>
      </c>
      <c r="N404" s="5">
        <v>13</v>
      </c>
      <c r="O404" s="19">
        <f t="shared" si="48"/>
        <v>-1</v>
      </c>
      <c r="P404" s="10">
        <f t="shared" si="49"/>
        <v>-7.1428571428571425E-2</v>
      </c>
      <c r="Q404" s="5">
        <v>28.78</v>
      </c>
      <c r="R404" s="5">
        <v>0</v>
      </c>
      <c r="S404" s="5">
        <v>1</v>
      </c>
      <c r="T404" s="5">
        <v>0</v>
      </c>
      <c r="U404" s="5">
        <v>1</v>
      </c>
      <c r="V404" s="5">
        <v>4</v>
      </c>
      <c r="W404" s="5">
        <v>0</v>
      </c>
      <c r="X404" s="5">
        <v>0</v>
      </c>
      <c r="Y404" s="5">
        <v>0</v>
      </c>
      <c r="Z404" s="5">
        <v>0</v>
      </c>
      <c r="AA404" s="5">
        <v>2</v>
      </c>
      <c r="AB404" s="6">
        <v>27449.95</v>
      </c>
      <c r="AC404" s="5">
        <v>13</v>
      </c>
      <c r="AD404" s="6">
        <v>385100</v>
      </c>
      <c r="AE404" s="6">
        <v>5606</v>
      </c>
      <c r="AF404" s="5">
        <v>14</v>
      </c>
      <c r="AG404" s="5">
        <v>5</v>
      </c>
      <c r="AH404" s="6">
        <v>504900</v>
      </c>
      <c r="AI404" s="6">
        <v>6545</v>
      </c>
      <c r="AJ404" s="6">
        <f t="shared" si="50"/>
        <v>939</v>
      </c>
    </row>
    <row r="405" spans="1:36" x14ac:dyDescent="0.25">
      <c r="A405" s="5">
        <v>170738</v>
      </c>
      <c r="B405" s="5" t="s">
        <v>710</v>
      </c>
      <c r="C405" s="5" t="s">
        <v>46</v>
      </c>
      <c r="D405" s="5" t="s">
        <v>27</v>
      </c>
      <c r="E405" s="5">
        <v>967</v>
      </c>
      <c r="F405" s="5">
        <v>54</v>
      </c>
      <c r="G405" s="5">
        <v>9</v>
      </c>
      <c r="H405" s="10">
        <f t="shared" si="44"/>
        <v>0.16666666666666666</v>
      </c>
      <c r="I405" s="5">
        <v>10</v>
      </c>
      <c r="J405" s="10">
        <f t="shared" si="45"/>
        <v>0.18518518518518517</v>
      </c>
      <c r="K405" s="9">
        <f t="shared" si="46"/>
        <v>19</v>
      </c>
      <c r="L405" s="10">
        <f t="shared" si="47"/>
        <v>0.35185185185185186</v>
      </c>
      <c r="M405" s="12">
        <v>0.35</v>
      </c>
      <c r="N405" s="5">
        <v>55</v>
      </c>
      <c r="O405" s="19">
        <f t="shared" si="48"/>
        <v>1</v>
      </c>
      <c r="P405" s="10">
        <f t="shared" si="49"/>
        <v>1.8518518518518517E-2</v>
      </c>
      <c r="Q405" s="5">
        <v>10.34</v>
      </c>
      <c r="R405" s="5">
        <v>3</v>
      </c>
      <c r="S405" s="5">
        <v>5</v>
      </c>
      <c r="T405" s="5">
        <v>1</v>
      </c>
      <c r="U405" s="5">
        <v>9</v>
      </c>
      <c r="V405" s="5">
        <v>10</v>
      </c>
      <c r="W405" s="5">
        <v>0</v>
      </c>
      <c r="X405" s="5">
        <v>0</v>
      </c>
      <c r="Y405" s="5">
        <v>0</v>
      </c>
      <c r="Z405" s="5">
        <v>0</v>
      </c>
      <c r="AA405" s="5">
        <v>455</v>
      </c>
      <c r="AB405" s="6">
        <v>4095331.06</v>
      </c>
      <c r="AC405" s="5">
        <v>55</v>
      </c>
      <c r="AD405" s="6">
        <v>9077400</v>
      </c>
      <c r="AE405" s="6">
        <v>36441</v>
      </c>
      <c r="AF405" s="5">
        <v>54</v>
      </c>
      <c r="AG405" s="5">
        <v>19</v>
      </c>
      <c r="AH405" s="6">
        <v>8019800</v>
      </c>
      <c r="AI405" s="6">
        <v>33841</v>
      </c>
      <c r="AJ405" s="6">
        <f t="shared" si="50"/>
        <v>-2600</v>
      </c>
    </row>
    <row r="406" spans="1:36" x14ac:dyDescent="0.25">
      <c r="A406" s="5">
        <v>170219</v>
      </c>
      <c r="B406" s="5" t="s">
        <v>238</v>
      </c>
      <c r="C406" s="5" t="s">
        <v>219</v>
      </c>
      <c r="D406" s="5" t="s">
        <v>27</v>
      </c>
      <c r="E406" s="5">
        <v>27086</v>
      </c>
      <c r="F406" s="5">
        <v>23</v>
      </c>
      <c r="G406" s="5">
        <v>3</v>
      </c>
      <c r="H406" s="10">
        <f t="shared" si="44"/>
        <v>0.13043478260869565</v>
      </c>
      <c r="I406" s="5">
        <v>5</v>
      </c>
      <c r="J406" s="10">
        <f t="shared" si="45"/>
        <v>0.21739130434782608</v>
      </c>
      <c r="K406" s="9">
        <f t="shared" si="46"/>
        <v>8</v>
      </c>
      <c r="L406" s="10">
        <f t="shared" si="47"/>
        <v>0.34782608695652173</v>
      </c>
      <c r="M406" s="12">
        <v>0.35</v>
      </c>
      <c r="N406" s="5">
        <v>25</v>
      </c>
      <c r="O406" s="19">
        <f t="shared" si="48"/>
        <v>2</v>
      </c>
      <c r="P406" s="10">
        <f t="shared" si="49"/>
        <v>8.6956521739130432E-2</v>
      </c>
      <c r="Q406" s="5">
        <v>0.18</v>
      </c>
      <c r="R406" s="5">
        <v>0</v>
      </c>
      <c r="S406" s="5">
        <v>3</v>
      </c>
      <c r="T406" s="5">
        <v>0</v>
      </c>
      <c r="U406" s="5">
        <v>3</v>
      </c>
      <c r="V406" s="5">
        <v>5</v>
      </c>
      <c r="W406" s="5">
        <v>0</v>
      </c>
      <c r="X406" s="5">
        <v>0</v>
      </c>
      <c r="Y406" s="5">
        <v>0</v>
      </c>
      <c r="Z406" s="5">
        <v>0</v>
      </c>
      <c r="AA406" s="5">
        <v>8</v>
      </c>
      <c r="AB406" s="6">
        <v>42730.92</v>
      </c>
      <c r="AC406" s="5">
        <v>25</v>
      </c>
      <c r="AD406" s="6">
        <v>9969100</v>
      </c>
      <c r="AE406" s="6">
        <v>51453</v>
      </c>
      <c r="AF406" s="5">
        <v>23</v>
      </c>
      <c r="AG406" s="5">
        <v>8</v>
      </c>
      <c r="AH406" s="6">
        <v>9667800</v>
      </c>
      <c r="AI406" s="6">
        <v>42785</v>
      </c>
      <c r="AJ406" s="6">
        <f t="shared" si="50"/>
        <v>-8668</v>
      </c>
    </row>
    <row r="407" spans="1:36" x14ac:dyDescent="0.25">
      <c r="A407" s="5">
        <v>170822</v>
      </c>
      <c r="B407" s="5" t="s">
        <v>756</v>
      </c>
      <c r="C407" s="5" t="s">
        <v>396</v>
      </c>
      <c r="D407" s="5" t="s">
        <v>27</v>
      </c>
      <c r="E407" s="5">
        <v>1352</v>
      </c>
      <c r="F407" s="5">
        <v>53</v>
      </c>
      <c r="G407" s="5">
        <v>7</v>
      </c>
      <c r="H407" s="10">
        <f t="shared" si="44"/>
        <v>0.13207547169811321</v>
      </c>
      <c r="I407" s="5">
        <v>11</v>
      </c>
      <c r="J407" s="10">
        <f t="shared" si="45"/>
        <v>0.20754716981132076</v>
      </c>
      <c r="K407" s="9">
        <f t="shared" si="46"/>
        <v>18</v>
      </c>
      <c r="L407" s="10">
        <f t="shared" si="47"/>
        <v>0.33962264150943394</v>
      </c>
      <c r="M407" s="12">
        <v>0.34</v>
      </c>
      <c r="N407" s="5">
        <v>59</v>
      </c>
      <c r="O407" s="19">
        <f t="shared" si="48"/>
        <v>6</v>
      </c>
      <c r="P407" s="10">
        <f t="shared" si="49"/>
        <v>0.11320754716981132</v>
      </c>
      <c r="Q407" s="5">
        <v>8.14</v>
      </c>
      <c r="R407" s="5">
        <v>1</v>
      </c>
      <c r="S407" s="5">
        <v>6</v>
      </c>
      <c r="T407" s="5">
        <v>0</v>
      </c>
      <c r="U407" s="5">
        <v>7</v>
      </c>
      <c r="V407" s="5">
        <v>10</v>
      </c>
      <c r="W407" s="5">
        <v>0</v>
      </c>
      <c r="X407" s="5">
        <v>1</v>
      </c>
      <c r="Y407" s="5">
        <v>0</v>
      </c>
      <c r="Z407" s="5">
        <v>0</v>
      </c>
      <c r="AA407" s="5">
        <v>47</v>
      </c>
      <c r="AB407" s="6">
        <v>1132358.02</v>
      </c>
      <c r="AC407" s="5">
        <v>59</v>
      </c>
      <c r="AD407" s="6">
        <v>5313900</v>
      </c>
      <c r="AE407" s="6">
        <v>52321</v>
      </c>
      <c r="AF407" s="5">
        <v>53</v>
      </c>
      <c r="AG407" s="5">
        <v>18</v>
      </c>
      <c r="AH407" s="6">
        <v>4896700</v>
      </c>
      <c r="AI407" s="6">
        <v>45799</v>
      </c>
      <c r="AJ407" s="6">
        <f t="shared" si="50"/>
        <v>-6522</v>
      </c>
    </row>
    <row r="408" spans="1:36" x14ac:dyDescent="0.25">
      <c r="A408" s="5">
        <v>170924</v>
      </c>
      <c r="B408" s="5" t="s">
        <v>789</v>
      </c>
      <c r="C408" s="5" t="s">
        <v>75</v>
      </c>
      <c r="D408" s="5" t="s">
        <v>27</v>
      </c>
      <c r="E408" s="5">
        <v>2715</v>
      </c>
      <c r="F408" s="5">
        <v>6</v>
      </c>
      <c r="G408" s="5">
        <v>0</v>
      </c>
      <c r="H408" s="10">
        <f t="shared" si="44"/>
        <v>0</v>
      </c>
      <c r="I408" s="5">
        <v>2</v>
      </c>
      <c r="J408" s="10">
        <f t="shared" si="45"/>
        <v>0.33333333333333331</v>
      </c>
      <c r="K408" s="9">
        <f t="shared" si="46"/>
        <v>2</v>
      </c>
      <c r="L408" s="10">
        <f t="shared" si="47"/>
        <v>0.33333333333333331</v>
      </c>
      <c r="M408" s="12">
        <v>0.33</v>
      </c>
      <c r="N408" s="5">
        <v>4</v>
      </c>
      <c r="O408" s="19">
        <f t="shared" si="48"/>
        <v>-2</v>
      </c>
      <c r="P408" s="10">
        <f t="shared" si="49"/>
        <v>-0.33333333333333331</v>
      </c>
      <c r="Q408" s="5">
        <v>0.74</v>
      </c>
      <c r="R408" s="5">
        <v>0</v>
      </c>
      <c r="S408" s="5">
        <v>0</v>
      </c>
      <c r="T408" s="5">
        <v>0</v>
      </c>
      <c r="U408" s="5">
        <v>0</v>
      </c>
      <c r="V408" s="5">
        <v>2</v>
      </c>
      <c r="W408" s="5">
        <v>0</v>
      </c>
      <c r="X408" s="5">
        <v>0</v>
      </c>
      <c r="Y408" s="5">
        <v>0</v>
      </c>
      <c r="Z408" s="5">
        <v>0</v>
      </c>
      <c r="AA408" s="5" t="e">
        <v>#N/A</v>
      </c>
      <c r="AB408" s="6" t="e">
        <v>#N/A</v>
      </c>
      <c r="AC408" s="5">
        <v>4</v>
      </c>
      <c r="AD408" s="6">
        <v>806700</v>
      </c>
      <c r="AE408" s="6">
        <v>4921</v>
      </c>
      <c r="AF408" s="5">
        <v>6</v>
      </c>
      <c r="AG408" s="5">
        <v>2</v>
      </c>
      <c r="AH408" s="6">
        <v>1256700</v>
      </c>
      <c r="AI408" s="6">
        <v>3493</v>
      </c>
      <c r="AJ408" s="6">
        <f t="shared" si="50"/>
        <v>-1428</v>
      </c>
    </row>
    <row r="409" spans="1:36" x14ac:dyDescent="0.25">
      <c r="A409" s="5">
        <v>170085</v>
      </c>
      <c r="B409" s="5" t="s">
        <v>111</v>
      </c>
      <c r="C409" s="5" t="s">
        <v>83</v>
      </c>
      <c r="D409" s="5" t="s">
        <v>27</v>
      </c>
      <c r="E409" s="5">
        <v>1543</v>
      </c>
      <c r="F409" s="5">
        <v>3</v>
      </c>
      <c r="G409" s="5">
        <v>1</v>
      </c>
      <c r="H409" s="10">
        <f t="shared" si="44"/>
        <v>0.33333333333333331</v>
      </c>
      <c r="I409" s="5">
        <v>0</v>
      </c>
      <c r="J409" s="10">
        <f t="shared" si="45"/>
        <v>0</v>
      </c>
      <c r="K409" s="9">
        <f t="shared" si="46"/>
        <v>1</v>
      </c>
      <c r="L409" s="10">
        <f t="shared" si="47"/>
        <v>0.33333333333333331</v>
      </c>
      <c r="M409" s="12">
        <v>0.33</v>
      </c>
      <c r="N409" s="5">
        <v>2</v>
      </c>
      <c r="O409" s="19">
        <f t="shared" si="48"/>
        <v>-1</v>
      </c>
      <c r="P409" s="10">
        <f t="shared" si="49"/>
        <v>-0.33333333333333331</v>
      </c>
      <c r="Q409" s="5">
        <v>0</v>
      </c>
      <c r="R409" s="5">
        <v>0</v>
      </c>
      <c r="S409" s="5">
        <v>1</v>
      </c>
      <c r="T409" s="5">
        <v>0</v>
      </c>
      <c r="U409" s="5">
        <v>1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 t="e">
        <v>#N/A</v>
      </c>
      <c r="AB409" s="6" t="e">
        <v>#N/A</v>
      </c>
      <c r="AC409" s="5">
        <v>2</v>
      </c>
      <c r="AD409" s="6">
        <v>411300</v>
      </c>
      <c r="AE409" s="6">
        <v>1724</v>
      </c>
      <c r="AF409" s="5">
        <v>3</v>
      </c>
      <c r="AG409" s="5">
        <v>1</v>
      </c>
      <c r="AH409" s="6">
        <v>369300</v>
      </c>
      <c r="AI409" s="6">
        <v>1604</v>
      </c>
      <c r="AJ409" s="6">
        <f t="shared" si="50"/>
        <v>-120</v>
      </c>
    </row>
    <row r="410" spans="1:36" x14ac:dyDescent="0.25">
      <c r="A410" s="5">
        <v>170121</v>
      </c>
      <c r="B410" s="5" t="s">
        <v>145</v>
      </c>
      <c r="C410" s="5" t="s">
        <v>83</v>
      </c>
      <c r="D410" s="5" t="s">
        <v>27</v>
      </c>
      <c r="E410" s="5">
        <v>228</v>
      </c>
      <c r="F410" s="5">
        <v>3</v>
      </c>
      <c r="G410" s="5">
        <v>1</v>
      </c>
      <c r="H410" s="10">
        <f t="shared" si="44"/>
        <v>0.33333333333333331</v>
      </c>
      <c r="I410" s="5">
        <v>0</v>
      </c>
      <c r="J410" s="10">
        <f t="shared" si="45"/>
        <v>0</v>
      </c>
      <c r="K410" s="9">
        <f t="shared" si="46"/>
        <v>1</v>
      </c>
      <c r="L410" s="10">
        <f t="shared" si="47"/>
        <v>0.33333333333333331</v>
      </c>
      <c r="M410" s="12">
        <v>0.33</v>
      </c>
      <c r="N410" s="5">
        <v>4</v>
      </c>
      <c r="O410" s="19">
        <f t="shared" si="48"/>
        <v>1</v>
      </c>
      <c r="P410" s="10">
        <f t="shared" si="49"/>
        <v>0.33333333333333331</v>
      </c>
      <c r="Q410" s="5">
        <v>0</v>
      </c>
      <c r="R410" s="5">
        <v>0</v>
      </c>
      <c r="S410" s="5">
        <v>1</v>
      </c>
      <c r="T410" s="5">
        <v>0</v>
      </c>
      <c r="U410" s="5">
        <v>1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2</v>
      </c>
      <c r="AB410" s="6">
        <v>90807.63</v>
      </c>
      <c r="AC410" s="5">
        <v>4</v>
      </c>
      <c r="AD410" s="6">
        <v>1765000</v>
      </c>
      <c r="AE410" s="6">
        <v>10869</v>
      </c>
      <c r="AF410" s="5">
        <v>3</v>
      </c>
      <c r="AG410" s="5">
        <v>1</v>
      </c>
      <c r="AH410" s="6">
        <v>1350000</v>
      </c>
      <c r="AI410" s="6">
        <v>4655</v>
      </c>
      <c r="AJ410" s="6">
        <f t="shared" si="50"/>
        <v>-6214</v>
      </c>
    </row>
    <row r="411" spans="1:36" x14ac:dyDescent="0.25">
      <c r="A411" s="5">
        <v>170189</v>
      </c>
      <c r="B411" s="5" t="s">
        <v>210</v>
      </c>
      <c r="C411" s="5" t="s">
        <v>203</v>
      </c>
      <c r="D411" s="5" t="s">
        <v>27</v>
      </c>
      <c r="E411" s="5">
        <v>925</v>
      </c>
      <c r="F411" s="5">
        <v>6</v>
      </c>
      <c r="G411" s="5">
        <v>0</v>
      </c>
      <c r="H411" s="10">
        <f t="shared" si="44"/>
        <v>0</v>
      </c>
      <c r="I411" s="5">
        <v>2</v>
      </c>
      <c r="J411" s="10">
        <f t="shared" si="45"/>
        <v>0.33333333333333331</v>
      </c>
      <c r="K411" s="9">
        <f t="shared" si="46"/>
        <v>2</v>
      </c>
      <c r="L411" s="10">
        <f t="shared" si="47"/>
        <v>0.33333333333333331</v>
      </c>
      <c r="M411" s="12">
        <v>0.33</v>
      </c>
      <c r="N411" s="5">
        <v>7</v>
      </c>
      <c r="O411" s="19">
        <f t="shared" si="48"/>
        <v>1</v>
      </c>
      <c r="P411" s="10">
        <f t="shared" si="49"/>
        <v>0.16666666666666666</v>
      </c>
      <c r="Q411" s="5">
        <v>2.16</v>
      </c>
      <c r="R411" s="5">
        <v>0</v>
      </c>
      <c r="S411" s="5">
        <v>0</v>
      </c>
      <c r="T411" s="5">
        <v>0</v>
      </c>
      <c r="U411" s="5">
        <v>0</v>
      </c>
      <c r="V411" s="5">
        <v>2</v>
      </c>
      <c r="W411" s="5">
        <v>0</v>
      </c>
      <c r="X411" s="5">
        <v>0</v>
      </c>
      <c r="Y411" s="5">
        <v>0</v>
      </c>
      <c r="Z411" s="5">
        <v>0</v>
      </c>
      <c r="AA411" s="5">
        <v>2</v>
      </c>
      <c r="AB411" s="6">
        <v>7032.45</v>
      </c>
      <c r="AC411" s="5">
        <v>7</v>
      </c>
      <c r="AD411" s="6">
        <v>1332000</v>
      </c>
      <c r="AE411" s="6">
        <v>3846</v>
      </c>
      <c r="AF411" s="5">
        <v>6</v>
      </c>
      <c r="AG411" s="5">
        <v>2</v>
      </c>
      <c r="AH411" s="6">
        <v>1302000</v>
      </c>
      <c r="AI411" s="6">
        <v>3335</v>
      </c>
      <c r="AJ411" s="6">
        <f t="shared" si="50"/>
        <v>-511</v>
      </c>
    </row>
    <row r="412" spans="1:36" x14ac:dyDescent="0.25">
      <c r="A412" s="5">
        <v>170277</v>
      </c>
      <c r="B412" s="5" t="s">
        <v>288</v>
      </c>
      <c r="C412" s="5" t="s">
        <v>289</v>
      </c>
      <c r="D412" s="5" t="s">
        <v>27</v>
      </c>
      <c r="E412" s="5">
        <v>3553</v>
      </c>
      <c r="F412" s="5">
        <v>135</v>
      </c>
      <c r="G412" s="5">
        <v>32</v>
      </c>
      <c r="H412" s="10">
        <f t="shared" si="44"/>
        <v>0.23703703703703705</v>
      </c>
      <c r="I412" s="5">
        <v>13</v>
      </c>
      <c r="J412" s="10">
        <f t="shared" si="45"/>
        <v>9.6296296296296297E-2</v>
      </c>
      <c r="K412" s="9">
        <f t="shared" si="46"/>
        <v>45</v>
      </c>
      <c r="L412" s="10">
        <f t="shared" si="47"/>
        <v>0.33333333333333331</v>
      </c>
      <c r="M412" s="12">
        <v>0.33</v>
      </c>
      <c r="N412" s="5">
        <v>136</v>
      </c>
      <c r="O412" s="19">
        <f t="shared" si="48"/>
        <v>1</v>
      </c>
      <c r="P412" s="10">
        <f t="shared" si="49"/>
        <v>7.4074074074074077E-3</v>
      </c>
      <c r="Q412" s="5">
        <v>3.66</v>
      </c>
      <c r="R412" s="5">
        <v>13</v>
      </c>
      <c r="S412" s="5">
        <v>18</v>
      </c>
      <c r="T412" s="5">
        <v>1</v>
      </c>
      <c r="U412" s="5">
        <v>32</v>
      </c>
      <c r="V412" s="5">
        <v>10</v>
      </c>
      <c r="W412" s="5">
        <v>0</v>
      </c>
      <c r="X412" s="5">
        <v>1</v>
      </c>
      <c r="Y412" s="5">
        <v>0</v>
      </c>
      <c r="Z412" s="5">
        <v>2</v>
      </c>
      <c r="AA412" s="5">
        <v>282</v>
      </c>
      <c r="AB412" s="6">
        <v>6227535.0800000001</v>
      </c>
      <c r="AC412" s="5">
        <v>136</v>
      </c>
      <c r="AD412" s="6">
        <v>16181100</v>
      </c>
      <c r="AE412" s="6">
        <v>67611</v>
      </c>
      <c r="AF412" s="5">
        <v>135</v>
      </c>
      <c r="AG412" s="5">
        <v>45</v>
      </c>
      <c r="AH412" s="6">
        <v>15989000</v>
      </c>
      <c r="AI412" s="6">
        <v>60472</v>
      </c>
      <c r="AJ412" s="6">
        <f t="shared" si="50"/>
        <v>-7139</v>
      </c>
    </row>
    <row r="413" spans="1:36" x14ac:dyDescent="0.25">
      <c r="A413" s="5">
        <v>175168</v>
      </c>
      <c r="B413" s="5" t="s">
        <v>863</v>
      </c>
      <c r="C413" s="5" t="s">
        <v>719</v>
      </c>
      <c r="D413" s="5" t="s">
        <v>27</v>
      </c>
      <c r="E413" s="5">
        <v>3429</v>
      </c>
      <c r="F413" s="5">
        <v>33</v>
      </c>
      <c r="G413" s="5">
        <v>4</v>
      </c>
      <c r="H413" s="10">
        <f t="shared" si="44"/>
        <v>0.12121212121212122</v>
      </c>
      <c r="I413" s="5">
        <v>7</v>
      </c>
      <c r="J413" s="10">
        <f t="shared" si="45"/>
        <v>0.21212121212121213</v>
      </c>
      <c r="K413" s="9">
        <f t="shared" si="46"/>
        <v>11</v>
      </c>
      <c r="L413" s="10">
        <f t="shared" si="47"/>
        <v>0.33333333333333331</v>
      </c>
      <c r="M413" s="12">
        <v>0.33</v>
      </c>
      <c r="N413" s="5">
        <v>32</v>
      </c>
      <c r="O413" s="19">
        <f t="shared" si="48"/>
        <v>-1</v>
      </c>
      <c r="P413" s="10">
        <f t="shared" si="49"/>
        <v>-3.0303030303030304E-2</v>
      </c>
      <c r="Q413" s="5">
        <v>2.04</v>
      </c>
      <c r="R413" s="5">
        <v>0</v>
      </c>
      <c r="S413" s="5">
        <v>4</v>
      </c>
      <c r="T413" s="5">
        <v>0</v>
      </c>
      <c r="U413" s="5">
        <v>4</v>
      </c>
      <c r="V413" s="5">
        <v>6</v>
      </c>
      <c r="W413" s="5">
        <v>1</v>
      </c>
      <c r="X413" s="5">
        <v>0</v>
      </c>
      <c r="Y413" s="5">
        <v>0</v>
      </c>
      <c r="Z413" s="5">
        <v>0</v>
      </c>
      <c r="AA413" s="5">
        <v>16</v>
      </c>
      <c r="AB413" s="6">
        <v>119036.41</v>
      </c>
      <c r="AC413" s="5">
        <v>32</v>
      </c>
      <c r="AD413" s="6">
        <v>6149700</v>
      </c>
      <c r="AE413" s="6">
        <v>26652</v>
      </c>
      <c r="AF413" s="5">
        <v>33</v>
      </c>
      <c r="AG413" s="5">
        <v>11</v>
      </c>
      <c r="AH413" s="6">
        <v>6318500</v>
      </c>
      <c r="AI413" s="6">
        <v>28279</v>
      </c>
      <c r="AJ413" s="6">
        <f t="shared" si="50"/>
        <v>1627</v>
      </c>
    </row>
    <row r="414" spans="1:36" x14ac:dyDescent="0.25">
      <c r="A414" s="5">
        <v>170340</v>
      </c>
      <c r="B414" s="5" t="s">
        <v>342</v>
      </c>
      <c r="C414" s="5" t="s">
        <v>338</v>
      </c>
      <c r="D414" s="5" t="s">
        <v>27</v>
      </c>
      <c r="E414" s="5">
        <v>3310</v>
      </c>
      <c r="F414" s="5">
        <v>27</v>
      </c>
      <c r="G414" s="5">
        <v>0</v>
      </c>
      <c r="H414" s="10">
        <f t="shared" si="44"/>
        <v>0</v>
      </c>
      <c r="I414" s="5">
        <v>9</v>
      </c>
      <c r="J414" s="10">
        <f t="shared" si="45"/>
        <v>0.33333333333333331</v>
      </c>
      <c r="K414" s="9">
        <f t="shared" si="46"/>
        <v>9</v>
      </c>
      <c r="L414" s="10">
        <f t="shared" si="47"/>
        <v>0.33333333333333331</v>
      </c>
      <c r="M414" s="12">
        <v>0.33</v>
      </c>
      <c r="N414" s="5">
        <v>25</v>
      </c>
      <c r="O414" s="19">
        <f t="shared" si="48"/>
        <v>-2</v>
      </c>
      <c r="P414" s="10">
        <f t="shared" si="49"/>
        <v>-7.407407407407407E-2</v>
      </c>
      <c r="Q414" s="5">
        <v>2.72</v>
      </c>
      <c r="R414" s="5">
        <v>0</v>
      </c>
      <c r="S414" s="5">
        <v>0</v>
      </c>
      <c r="T414" s="5">
        <v>0</v>
      </c>
      <c r="U414" s="5">
        <v>0</v>
      </c>
      <c r="V414" s="5">
        <v>9</v>
      </c>
      <c r="W414" s="5">
        <v>0</v>
      </c>
      <c r="X414" s="5">
        <v>0</v>
      </c>
      <c r="Y414" s="5">
        <v>0</v>
      </c>
      <c r="Z414" s="5">
        <v>0</v>
      </c>
      <c r="AA414" s="5">
        <v>44</v>
      </c>
      <c r="AB414" s="6">
        <v>288480.92</v>
      </c>
      <c r="AC414" s="5">
        <v>25</v>
      </c>
      <c r="AD414" s="6">
        <v>4805000</v>
      </c>
      <c r="AE414" s="6">
        <v>19343</v>
      </c>
      <c r="AF414" s="5">
        <v>27</v>
      </c>
      <c r="AG414" s="5">
        <v>9</v>
      </c>
      <c r="AH414" s="6">
        <v>4931500</v>
      </c>
      <c r="AI414" s="6">
        <v>16955</v>
      </c>
      <c r="AJ414" s="6">
        <f t="shared" si="50"/>
        <v>-2388</v>
      </c>
    </row>
    <row r="415" spans="1:36" x14ac:dyDescent="0.25">
      <c r="A415" s="5">
        <v>170401</v>
      </c>
      <c r="B415" s="5" t="s">
        <v>397</v>
      </c>
      <c r="C415" s="5" t="s">
        <v>396</v>
      </c>
      <c r="D415" s="5" t="s">
        <v>27</v>
      </c>
      <c r="E415" s="5">
        <v>9609</v>
      </c>
      <c r="F415" s="5">
        <v>3</v>
      </c>
      <c r="G415" s="5">
        <v>1</v>
      </c>
      <c r="H415" s="10">
        <f t="shared" si="44"/>
        <v>0.33333333333333331</v>
      </c>
      <c r="I415" s="5">
        <v>0</v>
      </c>
      <c r="J415" s="10">
        <f t="shared" si="45"/>
        <v>0</v>
      </c>
      <c r="K415" s="9">
        <f t="shared" si="46"/>
        <v>1</v>
      </c>
      <c r="L415" s="10">
        <f t="shared" si="47"/>
        <v>0.33333333333333331</v>
      </c>
      <c r="M415" s="12">
        <v>0.33</v>
      </c>
      <c r="N415" s="5">
        <v>4</v>
      </c>
      <c r="O415" s="19">
        <f t="shared" si="48"/>
        <v>1</v>
      </c>
      <c r="P415" s="10">
        <f t="shared" si="49"/>
        <v>0.33333333333333331</v>
      </c>
      <c r="Q415" s="5">
        <v>0</v>
      </c>
      <c r="R415" s="5">
        <v>0</v>
      </c>
      <c r="S415" s="5">
        <v>1</v>
      </c>
      <c r="T415" s="5">
        <v>0</v>
      </c>
      <c r="U415" s="5">
        <v>1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20</v>
      </c>
      <c r="AB415" s="6">
        <v>813647.5</v>
      </c>
      <c r="AC415" s="5">
        <v>4</v>
      </c>
      <c r="AD415" s="6">
        <v>1780000</v>
      </c>
      <c r="AE415" s="6">
        <v>13050</v>
      </c>
      <c r="AF415" s="5">
        <v>3</v>
      </c>
      <c r="AG415" s="5">
        <v>1</v>
      </c>
      <c r="AH415" s="6">
        <v>1850000</v>
      </c>
      <c r="AI415" s="6">
        <v>11512</v>
      </c>
      <c r="AJ415" s="6">
        <f t="shared" si="50"/>
        <v>-1538</v>
      </c>
    </row>
    <row r="416" spans="1:36" x14ac:dyDescent="0.25">
      <c r="A416" s="5">
        <v>171069</v>
      </c>
      <c r="B416" s="5" t="s">
        <v>853</v>
      </c>
      <c r="C416" s="5" t="s">
        <v>396</v>
      </c>
      <c r="D416" s="5" t="s">
        <v>27</v>
      </c>
      <c r="E416" s="5">
        <v>768</v>
      </c>
      <c r="F416" s="5">
        <v>3</v>
      </c>
      <c r="G416" s="5">
        <v>0</v>
      </c>
      <c r="H416" s="10">
        <f t="shared" si="44"/>
        <v>0</v>
      </c>
      <c r="I416" s="5">
        <v>1</v>
      </c>
      <c r="J416" s="10">
        <f t="shared" si="45"/>
        <v>0.33333333333333331</v>
      </c>
      <c r="K416" s="9">
        <f t="shared" si="46"/>
        <v>1</v>
      </c>
      <c r="L416" s="10">
        <f t="shared" si="47"/>
        <v>0.33333333333333331</v>
      </c>
      <c r="M416" s="12">
        <v>0.33</v>
      </c>
      <c r="N416" s="5">
        <v>6</v>
      </c>
      <c r="O416" s="19">
        <f t="shared" si="48"/>
        <v>3</v>
      </c>
      <c r="P416" s="10">
        <f t="shared" si="49"/>
        <v>1</v>
      </c>
      <c r="Q416" s="5">
        <v>1.3</v>
      </c>
      <c r="R416" s="5">
        <v>0</v>
      </c>
      <c r="S416" s="5">
        <v>0</v>
      </c>
      <c r="T416" s="5">
        <v>0</v>
      </c>
      <c r="U416" s="5">
        <v>0</v>
      </c>
      <c r="V416" s="5">
        <v>1</v>
      </c>
      <c r="W416" s="5">
        <v>0</v>
      </c>
      <c r="X416" s="5">
        <v>0</v>
      </c>
      <c r="Y416" s="5">
        <v>0</v>
      </c>
      <c r="Z416" s="5">
        <v>0</v>
      </c>
      <c r="AA416" s="5">
        <v>1</v>
      </c>
      <c r="AB416" s="6">
        <v>8314.6</v>
      </c>
      <c r="AC416" s="5">
        <v>6</v>
      </c>
      <c r="AD416" s="6">
        <v>609400</v>
      </c>
      <c r="AE416" s="6">
        <v>2289</v>
      </c>
      <c r="AF416" s="5">
        <v>3</v>
      </c>
      <c r="AG416" s="5">
        <v>1</v>
      </c>
      <c r="AH416" s="6">
        <v>459500</v>
      </c>
      <c r="AI416" s="6">
        <v>1070</v>
      </c>
      <c r="AJ416" s="6">
        <f t="shared" si="50"/>
        <v>-1219</v>
      </c>
    </row>
    <row r="417" spans="1:36" x14ac:dyDescent="0.25">
      <c r="A417" s="5">
        <v>170386</v>
      </c>
      <c r="B417" s="5" t="s">
        <v>381</v>
      </c>
      <c r="C417" s="5" t="s">
        <v>356</v>
      </c>
      <c r="D417" s="5" t="s">
        <v>27</v>
      </c>
      <c r="E417" s="5">
        <v>7570</v>
      </c>
      <c r="F417" s="5">
        <v>27</v>
      </c>
      <c r="G417" s="5">
        <v>0</v>
      </c>
      <c r="H417" s="10">
        <f t="shared" si="44"/>
        <v>0</v>
      </c>
      <c r="I417" s="5">
        <v>9</v>
      </c>
      <c r="J417" s="10">
        <f t="shared" si="45"/>
        <v>0.33333333333333331</v>
      </c>
      <c r="K417" s="9">
        <f t="shared" si="46"/>
        <v>9</v>
      </c>
      <c r="L417" s="10">
        <f t="shared" si="47"/>
        <v>0.33333333333333331</v>
      </c>
      <c r="M417" s="12">
        <v>0.33</v>
      </c>
      <c r="N417" s="5">
        <v>28</v>
      </c>
      <c r="O417" s="19">
        <f t="shared" si="48"/>
        <v>1</v>
      </c>
      <c r="P417" s="10">
        <f t="shared" si="49"/>
        <v>3.7037037037037035E-2</v>
      </c>
      <c r="Q417" s="5">
        <v>1.19</v>
      </c>
      <c r="R417" s="5">
        <v>0</v>
      </c>
      <c r="S417" s="5">
        <v>0</v>
      </c>
      <c r="T417" s="5">
        <v>0</v>
      </c>
      <c r="U417" s="5">
        <v>0</v>
      </c>
      <c r="V417" s="5">
        <v>5</v>
      </c>
      <c r="W417" s="5">
        <v>4</v>
      </c>
      <c r="X417" s="5">
        <v>0</v>
      </c>
      <c r="Y417" s="5">
        <v>0</v>
      </c>
      <c r="Z417" s="5">
        <v>0</v>
      </c>
      <c r="AA417" s="5" t="e">
        <v>#N/A</v>
      </c>
      <c r="AB417" s="6" t="e">
        <v>#N/A</v>
      </c>
      <c r="AC417" s="5">
        <v>28</v>
      </c>
      <c r="AD417" s="6">
        <v>4976900</v>
      </c>
      <c r="AE417" s="6">
        <v>16524</v>
      </c>
      <c r="AF417" s="5">
        <v>27</v>
      </c>
      <c r="AG417" s="5">
        <v>9</v>
      </c>
      <c r="AH417" s="6">
        <v>4998100</v>
      </c>
      <c r="AI417" s="6">
        <v>13801</v>
      </c>
      <c r="AJ417" s="6">
        <f t="shared" si="50"/>
        <v>-2723</v>
      </c>
    </row>
    <row r="418" spans="1:36" x14ac:dyDescent="0.25">
      <c r="A418" s="5">
        <v>171017</v>
      </c>
      <c r="B418" s="5" t="s">
        <v>837</v>
      </c>
      <c r="C418" s="5" t="s">
        <v>423</v>
      </c>
      <c r="D418" s="5" t="s">
        <v>27</v>
      </c>
      <c r="E418" s="5">
        <v>3490</v>
      </c>
      <c r="F418" s="5">
        <v>21</v>
      </c>
      <c r="G418" s="5">
        <v>0</v>
      </c>
      <c r="H418" s="10">
        <f t="shared" si="44"/>
        <v>0</v>
      </c>
      <c r="I418" s="5">
        <v>7</v>
      </c>
      <c r="J418" s="10">
        <f t="shared" si="45"/>
        <v>0.33333333333333331</v>
      </c>
      <c r="K418" s="9">
        <f t="shared" si="46"/>
        <v>7</v>
      </c>
      <c r="L418" s="10">
        <f t="shared" si="47"/>
        <v>0.33333333333333331</v>
      </c>
      <c r="M418" s="12">
        <v>0.33</v>
      </c>
      <c r="N418" s="5">
        <v>19</v>
      </c>
      <c r="O418" s="19">
        <f t="shared" si="48"/>
        <v>-2</v>
      </c>
      <c r="P418" s="10">
        <f t="shared" si="49"/>
        <v>-9.5238095238095233E-2</v>
      </c>
      <c r="Q418" s="5">
        <v>2.0099999999999998</v>
      </c>
      <c r="R418" s="5">
        <v>0</v>
      </c>
      <c r="S418" s="5">
        <v>0</v>
      </c>
      <c r="T418" s="5">
        <v>0</v>
      </c>
      <c r="U418" s="5">
        <v>0</v>
      </c>
      <c r="V418" s="5">
        <v>7</v>
      </c>
      <c r="W418" s="5">
        <v>0</v>
      </c>
      <c r="X418" s="5">
        <v>0</v>
      </c>
      <c r="Y418" s="5">
        <v>0</v>
      </c>
      <c r="Z418" s="5">
        <v>0</v>
      </c>
      <c r="AA418" s="5">
        <v>9</v>
      </c>
      <c r="AB418" s="6">
        <v>44539.96</v>
      </c>
      <c r="AC418" s="5">
        <v>19</v>
      </c>
      <c r="AD418" s="6">
        <v>4975400</v>
      </c>
      <c r="AE418" s="6">
        <v>21173</v>
      </c>
      <c r="AF418" s="5">
        <v>21</v>
      </c>
      <c r="AG418" s="5">
        <v>7</v>
      </c>
      <c r="AH418" s="6">
        <v>5383700</v>
      </c>
      <c r="AI418" s="6">
        <v>18039</v>
      </c>
      <c r="AJ418" s="6">
        <f t="shared" si="50"/>
        <v>-3134</v>
      </c>
    </row>
    <row r="419" spans="1:36" x14ac:dyDescent="0.25">
      <c r="A419" s="5">
        <v>170431</v>
      </c>
      <c r="B419" s="5" t="s">
        <v>424</v>
      </c>
      <c r="C419" s="5" t="s">
        <v>425</v>
      </c>
      <c r="D419" s="5" t="s">
        <v>27</v>
      </c>
      <c r="E419" s="5">
        <v>5917</v>
      </c>
      <c r="F419" s="5">
        <v>3</v>
      </c>
      <c r="G419" s="5">
        <v>0</v>
      </c>
      <c r="H419" s="10">
        <f t="shared" si="44"/>
        <v>0</v>
      </c>
      <c r="I419" s="5">
        <v>1</v>
      </c>
      <c r="J419" s="10">
        <f t="shared" si="45"/>
        <v>0.33333333333333331</v>
      </c>
      <c r="K419" s="9">
        <f t="shared" si="46"/>
        <v>1</v>
      </c>
      <c r="L419" s="10">
        <f t="shared" si="47"/>
        <v>0.33333333333333331</v>
      </c>
      <c r="M419" s="12">
        <v>0.33</v>
      </c>
      <c r="N419" s="5">
        <v>4</v>
      </c>
      <c r="O419" s="19">
        <f t="shared" si="48"/>
        <v>1</v>
      </c>
      <c r="P419" s="10">
        <f t="shared" si="49"/>
        <v>0.33333333333333331</v>
      </c>
      <c r="Q419" s="5">
        <v>0.17</v>
      </c>
      <c r="R419" s="5">
        <v>0</v>
      </c>
      <c r="S419" s="5">
        <v>0</v>
      </c>
      <c r="T419" s="5">
        <v>0</v>
      </c>
      <c r="U419" s="5">
        <v>0</v>
      </c>
      <c r="V419" s="5">
        <v>1</v>
      </c>
      <c r="W419" s="5">
        <v>0</v>
      </c>
      <c r="X419" s="5">
        <v>0</v>
      </c>
      <c r="Y419" s="5">
        <v>0</v>
      </c>
      <c r="Z419" s="5">
        <v>0</v>
      </c>
      <c r="AA419" s="5" t="e">
        <v>#N/A</v>
      </c>
      <c r="AB419" s="6" t="e">
        <v>#N/A</v>
      </c>
      <c r="AC419" s="5">
        <v>4</v>
      </c>
      <c r="AD419" s="6">
        <v>204000</v>
      </c>
      <c r="AE419" s="6">
        <v>1413</v>
      </c>
      <c r="AF419" s="5">
        <v>3</v>
      </c>
      <c r="AG419" s="5">
        <v>1</v>
      </c>
      <c r="AH419" s="6">
        <v>156000</v>
      </c>
      <c r="AI419" s="6">
        <v>896</v>
      </c>
      <c r="AJ419" s="6">
        <f t="shared" si="50"/>
        <v>-517</v>
      </c>
    </row>
    <row r="420" spans="1:36" x14ac:dyDescent="0.25">
      <c r="A420" s="5">
        <v>170438</v>
      </c>
      <c r="B420" s="5" t="s">
        <v>430</v>
      </c>
      <c r="C420" s="5" t="s">
        <v>306</v>
      </c>
      <c r="D420" s="5" t="s">
        <v>27</v>
      </c>
      <c r="E420" s="5">
        <v>9521</v>
      </c>
      <c r="F420" s="5">
        <v>3</v>
      </c>
      <c r="G420" s="5">
        <v>0</v>
      </c>
      <c r="H420" s="10">
        <f t="shared" si="44"/>
        <v>0</v>
      </c>
      <c r="I420" s="5">
        <v>1</v>
      </c>
      <c r="J420" s="10">
        <f t="shared" si="45"/>
        <v>0.33333333333333331</v>
      </c>
      <c r="K420" s="9">
        <f t="shared" si="46"/>
        <v>1</v>
      </c>
      <c r="L420" s="10">
        <f t="shared" si="47"/>
        <v>0.33333333333333331</v>
      </c>
      <c r="M420" s="12">
        <v>0.33</v>
      </c>
      <c r="N420" s="5">
        <v>4</v>
      </c>
      <c r="O420" s="19">
        <f t="shared" si="48"/>
        <v>1</v>
      </c>
      <c r="P420" s="10">
        <f t="shared" si="49"/>
        <v>0.33333333333333331</v>
      </c>
      <c r="Q420" s="5">
        <v>0.11</v>
      </c>
      <c r="R420" s="5">
        <v>0</v>
      </c>
      <c r="S420" s="5">
        <v>0</v>
      </c>
      <c r="T420" s="5">
        <v>0</v>
      </c>
      <c r="U420" s="5">
        <v>0</v>
      </c>
      <c r="V420" s="5">
        <v>1</v>
      </c>
      <c r="W420" s="5">
        <v>0</v>
      </c>
      <c r="X420" s="5">
        <v>0</v>
      </c>
      <c r="Y420" s="5">
        <v>0</v>
      </c>
      <c r="Z420" s="5">
        <v>0</v>
      </c>
      <c r="AA420" s="5">
        <v>5</v>
      </c>
      <c r="AB420" s="6">
        <v>14264.42</v>
      </c>
      <c r="AC420" s="5">
        <v>4</v>
      </c>
      <c r="AD420" s="6">
        <v>836800</v>
      </c>
      <c r="AE420" s="6">
        <v>2175</v>
      </c>
      <c r="AF420" s="5">
        <v>3</v>
      </c>
      <c r="AG420" s="5">
        <v>1</v>
      </c>
      <c r="AH420" s="6">
        <v>551400</v>
      </c>
      <c r="AI420" s="6">
        <v>1395</v>
      </c>
      <c r="AJ420" s="6">
        <f t="shared" si="50"/>
        <v>-780</v>
      </c>
    </row>
    <row r="421" spans="1:36" x14ac:dyDescent="0.25">
      <c r="A421" s="5">
        <v>170466</v>
      </c>
      <c r="B421" s="5" t="s">
        <v>457</v>
      </c>
      <c r="C421" s="5" t="s">
        <v>454</v>
      </c>
      <c r="D421" s="5" t="s">
        <v>27</v>
      </c>
      <c r="E421" s="5">
        <v>2343</v>
      </c>
      <c r="F421" s="5">
        <v>3</v>
      </c>
      <c r="G421" s="5">
        <v>0</v>
      </c>
      <c r="H421" s="10">
        <f t="shared" si="44"/>
        <v>0</v>
      </c>
      <c r="I421" s="5">
        <v>1</v>
      </c>
      <c r="J421" s="10">
        <f t="shared" si="45"/>
        <v>0.33333333333333331</v>
      </c>
      <c r="K421" s="9">
        <f t="shared" si="46"/>
        <v>1</v>
      </c>
      <c r="L421" s="10">
        <f t="shared" si="47"/>
        <v>0.33333333333333331</v>
      </c>
      <c r="M421" s="12">
        <v>0.33</v>
      </c>
      <c r="N421" s="5">
        <v>3</v>
      </c>
      <c r="O421" s="19">
        <f t="shared" si="48"/>
        <v>0</v>
      </c>
      <c r="P421" s="10">
        <f t="shared" si="49"/>
        <v>0</v>
      </c>
      <c r="Q421" s="5">
        <v>0.43</v>
      </c>
      <c r="R421" s="5">
        <v>0</v>
      </c>
      <c r="S421" s="5">
        <v>0</v>
      </c>
      <c r="T421" s="5">
        <v>0</v>
      </c>
      <c r="U421" s="5">
        <v>0</v>
      </c>
      <c r="V421" s="5">
        <v>1</v>
      </c>
      <c r="W421" s="5">
        <v>0</v>
      </c>
      <c r="X421" s="5">
        <v>0</v>
      </c>
      <c r="Y421" s="5">
        <v>0</v>
      </c>
      <c r="Z421" s="5">
        <v>0</v>
      </c>
      <c r="AA421" s="5">
        <v>13</v>
      </c>
      <c r="AB421" s="6">
        <v>36431.620000000003</v>
      </c>
      <c r="AC421" s="5">
        <v>3</v>
      </c>
      <c r="AD421" s="6">
        <v>491000</v>
      </c>
      <c r="AE421" s="6">
        <v>4738</v>
      </c>
      <c r="AF421" s="5">
        <v>3</v>
      </c>
      <c r="AG421" s="5">
        <v>1</v>
      </c>
      <c r="AH421" s="6">
        <v>491000</v>
      </c>
      <c r="AI421" s="6">
        <v>4683</v>
      </c>
      <c r="AJ421" s="6">
        <f t="shared" si="50"/>
        <v>-55</v>
      </c>
    </row>
    <row r="422" spans="1:36" x14ac:dyDescent="0.25">
      <c r="A422" s="5">
        <v>170883</v>
      </c>
      <c r="B422" s="5" t="s">
        <v>770</v>
      </c>
      <c r="C422" s="5" t="s">
        <v>495</v>
      </c>
      <c r="D422" s="5" t="s">
        <v>27</v>
      </c>
      <c r="E422" s="5">
        <v>539</v>
      </c>
      <c r="F422" s="5">
        <v>3</v>
      </c>
      <c r="G422" s="5">
        <v>0</v>
      </c>
      <c r="H422" s="10">
        <f t="shared" si="44"/>
        <v>0</v>
      </c>
      <c r="I422" s="5">
        <v>1</v>
      </c>
      <c r="J422" s="10">
        <f t="shared" si="45"/>
        <v>0.33333333333333331</v>
      </c>
      <c r="K422" s="9">
        <f t="shared" si="46"/>
        <v>1</v>
      </c>
      <c r="L422" s="10">
        <f t="shared" si="47"/>
        <v>0.33333333333333331</v>
      </c>
      <c r="M422" s="12">
        <v>0.33</v>
      </c>
      <c r="N422" s="5">
        <v>4</v>
      </c>
      <c r="O422" s="19">
        <f t="shared" si="48"/>
        <v>1</v>
      </c>
      <c r="P422" s="10">
        <f t="shared" si="49"/>
        <v>0.33333333333333331</v>
      </c>
      <c r="Q422" s="5">
        <v>1.86</v>
      </c>
      <c r="R422" s="5">
        <v>0</v>
      </c>
      <c r="S422" s="5">
        <v>0</v>
      </c>
      <c r="T422" s="5">
        <v>0</v>
      </c>
      <c r="U422" s="5">
        <v>0</v>
      </c>
      <c r="V422" s="5">
        <v>1</v>
      </c>
      <c r="W422" s="5">
        <v>0</v>
      </c>
      <c r="X422" s="5">
        <v>0</v>
      </c>
      <c r="Y422" s="5">
        <v>0</v>
      </c>
      <c r="Z422" s="5">
        <v>0</v>
      </c>
      <c r="AA422" s="5" t="e">
        <v>#N/A</v>
      </c>
      <c r="AB422" s="6" t="e">
        <v>#N/A</v>
      </c>
      <c r="AC422" s="5">
        <v>4</v>
      </c>
      <c r="AD422" s="6">
        <v>209000</v>
      </c>
      <c r="AE422" s="6">
        <v>1881</v>
      </c>
      <c r="AF422" s="5">
        <v>3</v>
      </c>
      <c r="AG422" s="5">
        <v>1</v>
      </c>
      <c r="AH422" s="6">
        <v>169100</v>
      </c>
      <c r="AI422" s="6">
        <v>1435</v>
      </c>
      <c r="AJ422" s="6">
        <f t="shared" si="50"/>
        <v>-446</v>
      </c>
    </row>
    <row r="423" spans="1:36" x14ac:dyDescent="0.25">
      <c r="A423" s="5">
        <v>170540</v>
      </c>
      <c r="B423" s="5" t="s">
        <v>530</v>
      </c>
      <c r="C423" s="5" t="s">
        <v>528</v>
      </c>
      <c r="D423" s="5" t="s">
        <v>27</v>
      </c>
      <c r="E423" s="5">
        <v>5648</v>
      </c>
      <c r="F423" s="5">
        <v>3</v>
      </c>
      <c r="G423" s="5">
        <v>0</v>
      </c>
      <c r="H423" s="10">
        <f t="shared" si="44"/>
        <v>0</v>
      </c>
      <c r="I423" s="5">
        <v>1</v>
      </c>
      <c r="J423" s="10">
        <f t="shared" si="45"/>
        <v>0.33333333333333331</v>
      </c>
      <c r="K423" s="9">
        <f t="shared" si="46"/>
        <v>1</v>
      </c>
      <c r="L423" s="10">
        <f t="shared" si="47"/>
        <v>0.33333333333333331</v>
      </c>
      <c r="M423" s="12">
        <v>0.33</v>
      </c>
      <c r="N423" s="5">
        <v>3</v>
      </c>
      <c r="O423" s="19">
        <f t="shared" si="48"/>
        <v>0</v>
      </c>
      <c r="P423" s="10">
        <f t="shared" si="49"/>
        <v>0</v>
      </c>
      <c r="Q423" s="5">
        <v>0.18</v>
      </c>
      <c r="R423" s="5">
        <v>0</v>
      </c>
      <c r="S423" s="5">
        <v>0</v>
      </c>
      <c r="T423" s="5">
        <v>0</v>
      </c>
      <c r="U423" s="5">
        <v>0</v>
      </c>
      <c r="V423" s="5">
        <v>1</v>
      </c>
      <c r="W423" s="5">
        <v>0</v>
      </c>
      <c r="X423" s="5">
        <v>0</v>
      </c>
      <c r="Y423" s="5">
        <v>0</v>
      </c>
      <c r="Z423" s="5">
        <v>0</v>
      </c>
      <c r="AA423" s="5">
        <v>2</v>
      </c>
      <c r="AB423" s="6">
        <v>9903.14</v>
      </c>
      <c r="AC423" s="5">
        <v>3</v>
      </c>
      <c r="AD423" s="6">
        <v>234300</v>
      </c>
      <c r="AE423" s="6">
        <v>1386</v>
      </c>
      <c r="AF423" s="5">
        <v>3</v>
      </c>
      <c r="AG423" s="5">
        <v>1</v>
      </c>
      <c r="AH423" s="6">
        <v>164300</v>
      </c>
      <c r="AI423" s="6">
        <v>1425</v>
      </c>
      <c r="AJ423" s="6">
        <f t="shared" si="50"/>
        <v>39</v>
      </c>
    </row>
    <row r="424" spans="1:36" x14ac:dyDescent="0.25">
      <c r="A424" s="5">
        <v>170581</v>
      </c>
      <c r="B424" s="5" t="s">
        <v>560</v>
      </c>
      <c r="C424" s="5" t="s">
        <v>561</v>
      </c>
      <c r="D424" s="5" t="s">
        <v>27</v>
      </c>
      <c r="E424" s="5">
        <v>9115</v>
      </c>
      <c r="F424" s="5">
        <v>3</v>
      </c>
      <c r="G424" s="5">
        <v>0</v>
      </c>
      <c r="H424" s="10">
        <f t="shared" ref="H424:H487" si="51">G424/F424</f>
        <v>0</v>
      </c>
      <c r="I424" s="5">
        <v>1</v>
      </c>
      <c r="J424" s="10">
        <f t="shared" ref="J424:J487" si="52">I424/F424</f>
        <v>0.33333333333333331</v>
      </c>
      <c r="K424" s="9">
        <f t="shared" ref="K424:K487" si="53">G424+I424</f>
        <v>1</v>
      </c>
      <c r="L424" s="10">
        <f t="shared" ref="L424:L487" si="54">K424/F424</f>
        <v>0.33333333333333331</v>
      </c>
      <c r="M424" s="12">
        <v>0.33</v>
      </c>
      <c r="N424" s="5">
        <v>4</v>
      </c>
      <c r="O424" s="19">
        <f t="shared" ref="O424:O487" si="55">N424-F424</f>
        <v>1</v>
      </c>
      <c r="P424" s="10">
        <f t="shared" ref="P424:P487" si="56">SUM((N424-F424)/F424)</f>
        <v>0.33333333333333331</v>
      </c>
      <c r="Q424" s="5">
        <v>0.11</v>
      </c>
      <c r="R424" s="5">
        <v>0</v>
      </c>
      <c r="S424" s="5">
        <v>0</v>
      </c>
      <c r="T424" s="5">
        <v>0</v>
      </c>
      <c r="U424" s="5">
        <v>0</v>
      </c>
      <c r="V424" s="5">
        <v>1</v>
      </c>
      <c r="W424" s="5">
        <v>0</v>
      </c>
      <c r="X424" s="5">
        <v>0</v>
      </c>
      <c r="Y424" s="5">
        <v>0</v>
      </c>
      <c r="Z424" s="5">
        <v>0</v>
      </c>
      <c r="AA424" s="5" t="e">
        <v>#N/A</v>
      </c>
      <c r="AB424" s="6" t="e">
        <v>#N/A</v>
      </c>
      <c r="AC424" s="5">
        <v>4</v>
      </c>
      <c r="AD424" s="6">
        <v>857300</v>
      </c>
      <c r="AE424" s="6">
        <v>2650</v>
      </c>
      <c r="AF424" s="5">
        <v>3</v>
      </c>
      <c r="AG424" s="5">
        <v>1</v>
      </c>
      <c r="AH424" s="6">
        <v>682300</v>
      </c>
      <c r="AI424" s="6">
        <v>2080</v>
      </c>
      <c r="AJ424" s="6">
        <f t="shared" ref="AJ424:AJ487" si="57">AI424-AE424</f>
        <v>-570</v>
      </c>
    </row>
    <row r="425" spans="1:36" x14ac:dyDescent="0.25">
      <c r="A425" s="5">
        <v>170590</v>
      </c>
      <c r="B425" s="5" t="s">
        <v>571</v>
      </c>
      <c r="C425" s="5" t="s">
        <v>563</v>
      </c>
      <c r="D425" s="5" t="s">
        <v>27</v>
      </c>
      <c r="E425" s="5">
        <v>5099</v>
      </c>
      <c r="F425" s="5">
        <v>18</v>
      </c>
      <c r="G425" s="5">
        <v>0</v>
      </c>
      <c r="H425" s="10">
        <f t="shared" si="51"/>
        <v>0</v>
      </c>
      <c r="I425" s="5">
        <v>6</v>
      </c>
      <c r="J425" s="10">
        <f t="shared" si="52"/>
        <v>0.33333333333333331</v>
      </c>
      <c r="K425" s="9">
        <f t="shared" si="53"/>
        <v>6</v>
      </c>
      <c r="L425" s="10">
        <f t="shared" si="54"/>
        <v>0.33333333333333331</v>
      </c>
      <c r="M425" s="12">
        <v>0.33</v>
      </c>
      <c r="N425" s="5">
        <v>22</v>
      </c>
      <c r="O425" s="19">
        <f t="shared" si="55"/>
        <v>4</v>
      </c>
      <c r="P425" s="10">
        <f t="shared" si="56"/>
        <v>0.22222222222222221</v>
      </c>
      <c r="Q425" s="5">
        <v>1.18</v>
      </c>
      <c r="R425" s="5">
        <v>0</v>
      </c>
      <c r="S425" s="5">
        <v>0</v>
      </c>
      <c r="T425" s="5">
        <v>0</v>
      </c>
      <c r="U425" s="5">
        <v>0</v>
      </c>
      <c r="V425" s="5">
        <v>6</v>
      </c>
      <c r="W425" s="5">
        <v>0</v>
      </c>
      <c r="X425" s="5">
        <v>0</v>
      </c>
      <c r="Y425" s="5">
        <v>0</v>
      </c>
      <c r="Z425" s="5">
        <v>0</v>
      </c>
      <c r="AA425" s="5">
        <v>53</v>
      </c>
      <c r="AB425" s="6">
        <v>225947.58</v>
      </c>
      <c r="AC425" s="5">
        <v>22</v>
      </c>
      <c r="AD425" s="6">
        <v>4901900</v>
      </c>
      <c r="AE425" s="6">
        <v>22115</v>
      </c>
      <c r="AF425" s="5">
        <v>18</v>
      </c>
      <c r="AG425" s="5">
        <v>6</v>
      </c>
      <c r="AH425" s="6">
        <v>4712500</v>
      </c>
      <c r="AI425" s="6">
        <v>17732</v>
      </c>
      <c r="AJ425" s="6">
        <f t="shared" si="57"/>
        <v>-4383</v>
      </c>
    </row>
    <row r="426" spans="1:36" x14ac:dyDescent="0.25">
      <c r="A426" s="5">
        <v>170693</v>
      </c>
      <c r="B426" s="5" t="s">
        <v>663</v>
      </c>
      <c r="C426" s="5" t="s">
        <v>657</v>
      </c>
      <c r="D426" s="5" t="s">
        <v>27</v>
      </c>
      <c r="E426" s="5">
        <v>15370</v>
      </c>
      <c r="F426" s="5">
        <v>9</v>
      </c>
      <c r="G426" s="5">
        <v>1</v>
      </c>
      <c r="H426" s="10">
        <f t="shared" si="51"/>
        <v>0.1111111111111111</v>
      </c>
      <c r="I426" s="5">
        <v>2</v>
      </c>
      <c r="J426" s="10">
        <f t="shared" si="52"/>
        <v>0.22222222222222221</v>
      </c>
      <c r="K426" s="9">
        <f t="shared" si="53"/>
        <v>3</v>
      </c>
      <c r="L426" s="10">
        <f t="shared" si="54"/>
        <v>0.33333333333333331</v>
      </c>
      <c r="M426" s="12">
        <v>0.33</v>
      </c>
      <c r="N426" s="5">
        <v>9</v>
      </c>
      <c r="O426" s="19">
        <f t="shared" si="55"/>
        <v>0</v>
      </c>
      <c r="P426" s="10">
        <f t="shared" si="56"/>
        <v>0</v>
      </c>
      <c r="Q426" s="5">
        <v>0.13</v>
      </c>
      <c r="R426" s="5">
        <v>0</v>
      </c>
      <c r="S426" s="5">
        <v>1</v>
      </c>
      <c r="T426" s="5">
        <v>0</v>
      </c>
      <c r="U426" s="5">
        <v>1</v>
      </c>
      <c r="V426" s="5">
        <v>2</v>
      </c>
      <c r="W426" s="5">
        <v>0</v>
      </c>
      <c r="X426" s="5">
        <v>0</v>
      </c>
      <c r="Y426" s="5">
        <v>0</v>
      </c>
      <c r="Z426" s="5">
        <v>0</v>
      </c>
      <c r="AA426" s="5">
        <v>2</v>
      </c>
      <c r="AB426" s="6" t="s">
        <v>72</v>
      </c>
      <c r="AC426" s="5">
        <v>9</v>
      </c>
      <c r="AD426" s="6">
        <v>1689700</v>
      </c>
      <c r="AE426" s="6">
        <v>6407</v>
      </c>
      <c r="AF426" s="5">
        <v>9</v>
      </c>
      <c r="AG426" s="5">
        <v>3</v>
      </c>
      <c r="AH426" s="6">
        <v>1702700</v>
      </c>
      <c r="AI426" s="6">
        <v>5219</v>
      </c>
      <c r="AJ426" s="6">
        <f t="shared" si="57"/>
        <v>-1188</v>
      </c>
    </row>
    <row r="427" spans="1:36" x14ac:dyDescent="0.25">
      <c r="A427" s="5">
        <v>170341</v>
      </c>
      <c r="B427" s="5" t="s">
        <v>343</v>
      </c>
      <c r="C427" s="5" t="s">
        <v>344</v>
      </c>
      <c r="D427" s="5" t="s">
        <v>27</v>
      </c>
      <c r="E427" s="5">
        <v>25077</v>
      </c>
      <c r="F427" s="5">
        <v>118</v>
      </c>
      <c r="G427" s="5">
        <v>6</v>
      </c>
      <c r="H427" s="10">
        <f t="shared" si="51"/>
        <v>5.0847457627118647E-2</v>
      </c>
      <c r="I427" s="5">
        <v>33</v>
      </c>
      <c r="J427" s="10">
        <f t="shared" si="52"/>
        <v>0.27966101694915252</v>
      </c>
      <c r="K427" s="9">
        <f t="shared" si="53"/>
        <v>39</v>
      </c>
      <c r="L427" s="10">
        <f t="shared" si="54"/>
        <v>0.33050847457627119</v>
      </c>
      <c r="M427" s="12">
        <v>0.33</v>
      </c>
      <c r="N427" s="5">
        <v>125</v>
      </c>
      <c r="O427" s="19">
        <f t="shared" si="55"/>
        <v>7</v>
      </c>
      <c r="P427" s="10">
        <f t="shared" si="56"/>
        <v>5.9322033898305086E-2</v>
      </c>
      <c r="Q427" s="5">
        <v>1.32</v>
      </c>
      <c r="R427" s="5">
        <v>5</v>
      </c>
      <c r="S427" s="5">
        <v>1</v>
      </c>
      <c r="T427" s="5">
        <v>0</v>
      </c>
      <c r="U427" s="5">
        <v>6</v>
      </c>
      <c r="V427" s="5">
        <v>33</v>
      </c>
      <c r="W427" s="5">
        <v>0</v>
      </c>
      <c r="X427" s="5">
        <v>0</v>
      </c>
      <c r="Y427" s="5">
        <v>0</v>
      </c>
      <c r="Z427" s="5">
        <v>0</v>
      </c>
      <c r="AA427" s="5">
        <v>113</v>
      </c>
      <c r="AB427" s="6">
        <v>2030724.83</v>
      </c>
      <c r="AC427" s="5">
        <v>125</v>
      </c>
      <c r="AD427" s="6">
        <v>29154000</v>
      </c>
      <c r="AE427" s="6">
        <v>120636</v>
      </c>
      <c r="AF427" s="5">
        <v>118</v>
      </c>
      <c r="AG427" s="5">
        <v>39</v>
      </c>
      <c r="AH427" s="6">
        <v>27342000</v>
      </c>
      <c r="AI427" s="6">
        <v>119424</v>
      </c>
      <c r="AJ427" s="6">
        <f t="shared" si="57"/>
        <v>-1212</v>
      </c>
    </row>
    <row r="428" spans="1:36" x14ac:dyDescent="0.25">
      <c r="A428" s="5">
        <v>170068</v>
      </c>
      <c r="B428" s="5" t="s">
        <v>94</v>
      </c>
      <c r="C428" s="5" t="s">
        <v>83</v>
      </c>
      <c r="D428" s="5" t="s">
        <v>27</v>
      </c>
      <c r="E428" s="5">
        <v>41496</v>
      </c>
      <c r="F428" s="5">
        <v>61</v>
      </c>
      <c r="G428" s="5">
        <v>1</v>
      </c>
      <c r="H428" s="10">
        <f t="shared" si="51"/>
        <v>1.6393442622950821E-2</v>
      </c>
      <c r="I428" s="5">
        <v>19</v>
      </c>
      <c r="J428" s="10">
        <f t="shared" si="52"/>
        <v>0.31147540983606559</v>
      </c>
      <c r="K428" s="9">
        <f t="shared" si="53"/>
        <v>20</v>
      </c>
      <c r="L428" s="10">
        <f t="shared" si="54"/>
        <v>0.32786885245901637</v>
      </c>
      <c r="M428" s="12">
        <v>0.33</v>
      </c>
      <c r="N428" s="5">
        <v>77</v>
      </c>
      <c r="O428" s="19">
        <f t="shared" si="55"/>
        <v>16</v>
      </c>
      <c r="P428" s="10">
        <f t="shared" si="56"/>
        <v>0.26229508196721313</v>
      </c>
      <c r="Q428" s="5">
        <v>0.46</v>
      </c>
      <c r="R428" s="5">
        <v>0</v>
      </c>
      <c r="S428" s="5">
        <v>1</v>
      </c>
      <c r="T428" s="5">
        <v>0</v>
      </c>
      <c r="U428" s="5">
        <v>1</v>
      </c>
      <c r="V428" s="5">
        <v>19</v>
      </c>
      <c r="W428" s="5">
        <v>0</v>
      </c>
      <c r="X428" s="5">
        <v>0</v>
      </c>
      <c r="Y428" s="5">
        <v>0</v>
      </c>
      <c r="Z428" s="5">
        <v>0</v>
      </c>
      <c r="AA428" s="5">
        <v>18</v>
      </c>
      <c r="AB428" s="6">
        <v>66513.149999999994</v>
      </c>
      <c r="AC428" s="5">
        <v>77</v>
      </c>
      <c r="AD428" s="6">
        <v>19966900</v>
      </c>
      <c r="AE428" s="6">
        <v>59047</v>
      </c>
      <c r="AF428" s="5">
        <v>61</v>
      </c>
      <c r="AG428" s="5">
        <v>20</v>
      </c>
      <c r="AH428" s="6">
        <v>15972700</v>
      </c>
      <c r="AI428" s="6">
        <v>49672</v>
      </c>
      <c r="AJ428" s="6">
        <f t="shared" si="57"/>
        <v>-9375</v>
      </c>
    </row>
    <row r="429" spans="1:36" x14ac:dyDescent="0.25">
      <c r="A429" s="5">
        <v>170239</v>
      </c>
      <c r="B429" s="5" t="s">
        <v>258</v>
      </c>
      <c r="C429" s="5" t="s">
        <v>256</v>
      </c>
      <c r="D429" s="5" t="s">
        <v>27</v>
      </c>
      <c r="E429" s="5">
        <v>8182</v>
      </c>
      <c r="F429" s="5">
        <v>47</v>
      </c>
      <c r="G429" s="5">
        <v>10</v>
      </c>
      <c r="H429" s="10">
        <f t="shared" si="51"/>
        <v>0.21276595744680851</v>
      </c>
      <c r="I429" s="5">
        <v>5</v>
      </c>
      <c r="J429" s="10">
        <f t="shared" si="52"/>
        <v>0.10638297872340426</v>
      </c>
      <c r="K429" s="9">
        <f t="shared" si="53"/>
        <v>15</v>
      </c>
      <c r="L429" s="10">
        <f t="shared" si="54"/>
        <v>0.31914893617021278</v>
      </c>
      <c r="M429" s="12">
        <v>0.32</v>
      </c>
      <c r="N429" s="5">
        <v>45</v>
      </c>
      <c r="O429" s="19">
        <f t="shared" si="55"/>
        <v>-2</v>
      </c>
      <c r="P429" s="10">
        <f t="shared" si="56"/>
        <v>-4.2553191489361701E-2</v>
      </c>
      <c r="Q429" s="5">
        <v>0.61</v>
      </c>
      <c r="R429" s="5">
        <v>1</v>
      </c>
      <c r="S429" s="5">
        <v>9</v>
      </c>
      <c r="T429" s="5">
        <v>0</v>
      </c>
      <c r="U429" s="5">
        <v>10</v>
      </c>
      <c r="V429" s="5">
        <v>5</v>
      </c>
      <c r="W429" s="5">
        <v>0</v>
      </c>
      <c r="X429" s="5">
        <v>0</v>
      </c>
      <c r="Y429" s="5">
        <v>0</v>
      </c>
      <c r="Z429" s="5">
        <v>0</v>
      </c>
      <c r="AA429" s="5">
        <v>43</v>
      </c>
      <c r="AB429" s="6">
        <v>387192.45</v>
      </c>
      <c r="AC429" s="5">
        <v>45</v>
      </c>
      <c r="AD429" s="6">
        <v>5737200</v>
      </c>
      <c r="AE429" s="6">
        <v>38279</v>
      </c>
      <c r="AF429" s="5">
        <v>47</v>
      </c>
      <c r="AG429" s="5">
        <v>15</v>
      </c>
      <c r="AH429" s="6">
        <v>6019000</v>
      </c>
      <c r="AI429" s="6">
        <v>35740</v>
      </c>
      <c r="AJ429" s="6">
        <f t="shared" si="57"/>
        <v>-2539</v>
      </c>
    </row>
    <row r="430" spans="1:36" x14ac:dyDescent="0.25">
      <c r="A430" s="5">
        <v>170099</v>
      </c>
      <c r="B430" s="5" t="s">
        <v>123</v>
      </c>
      <c r="C430" s="5" t="s">
        <v>83</v>
      </c>
      <c r="D430" s="5" t="s">
        <v>27</v>
      </c>
      <c r="E430" s="5">
        <v>37973</v>
      </c>
      <c r="F430" s="5">
        <v>22</v>
      </c>
      <c r="G430" s="5">
        <v>0</v>
      </c>
      <c r="H430" s="10">
        <f t="shared" si="51"/>
        <v>0</v>
      </c>
      <c r="I430" s="5">
        <v>7</v>
      </c>
      <c r="J430" s="10">
        <f t="shared" si="52"/>
        <v>0.31818181818181818</v>
      </c>
      <c r="K430" s="9">
        <f t="shared" si="53"/>
        <v>7</v>
      </c>
      <c r="L430" s="10">
        <f t="shared" si="54"/>
        <v>0.31818181818181818</v>
      </c>
      <c r="M430" s="12">
        <v>0.32</v>
      </c>
      <c r="N430" s="5">
        <v>18</v>
      </c>
      <c r="O430" s="19">
        <f t="shared" si="55"/>
        <v>-4</v>
      </c>
      <c r="P430" s="10">
        <f t="shared" si="56"/>
        <v>-0.18181818181818182</v>
      </c>
      <c r="Q430" s="5">
        <v>0.18</v>
      </c>
      <c r="R430" s="5">
        <v>0</v>
      </c>
      <c r="S430" s="5">
        <v>0</v>
      </c>
      <c r="T430" s="5">
        <v>0</v>
      </c>
      <c r="U430" s="5">
        <v>0</v>
      </c>
      <c r="V430" s="5">
        <v>7</v>
      </c>
      <c r="W430" s="5">
        <v>0</v>
      </c>
      <c r="X430" s="5">
        <v>0</v>
      </c>
      <c r="Y430" s="5">
        <v>0</v>
      </c>
      <c r="Z430" s="5">
        <v>0</v>
      </c>
      <c r="AA430" s="5">
        <v>30</v>
      </c>
      <c r="AB430" s="6">
        <v>248256.04</v>
      </c>
      <c r="AC430" s="5">
        <v>18</v>
      </c>
      <c r="AD430" s="6">
        <v>2869800</v>
      </c>
      <c r="AE430" s="6">
        <v>9858</v>
      </c>
      <c r="AF430" s="5">
        <v>22</v>
      </c>
      <c r="AG430" s="5">
        <v>7</v>
      </c>
      <c r="AH430" s="6">
        <v>4097500</v>
      </c>
      <c r="AI430" s="6">
        <v>13338</v>
      </c>
      <c r="AJ430" s="6">
        <f t="shared" si="57"/>
        <v>3480</v>
      </c>
    </row>
    <row r="431" spans="1:36" x14ac:dyDescent="0.25">
      <c r="A431" s="5">
        <v>170939</v>
      </c>
      <c r="B431" s="5" t="s">
        <v>801</v>
      </c>
      <c r="C431" s="5" t="s">
        <v>199</v>
      </c>
      <c r="D431" s="5" t="s">
        <v>27</v>
      </c>
      <c r="E431" s="5">
        <v>8280</v>
      </c>
      <c r="F431" s="5">
        <v>22</v>
      </c>
      <c r="G431" s="5">
        <v>0</v>
      </c>
      <c r="H431" s="10">
        <f t="shared" si="51"/>
        <v>0</v>
      </c>
      <c r="I431" s="5">
        <v>7</v>
      </c>
      <c r="J431" s="10">
        <f t="shared" si="52"/>
        <v>0.31818181818181818</v>
      </c>
      <c r="K431" s="9">
        <f t="shared" si="53"/>
        <v>7</v>
      </c>
      <c r="L431" s="10">
        <f t="shared" si="54"/>
        <v>0.31818181818181818</v>
      </c>
      <c r="M431" s="12">
        <v>0.32</v>
      </c>
      <c r="N431" s="5">
        <v>27</v>
      </c>
      <c r="O431" s="19">
        <f t="shared" si="55"/>
        <v>5</v>
      </c>
      <c r="P431" s="10">
        <f t="shared" si="56"/>
        <v>0.22727272727272727</v>
      </c>
      <c r="Q431" s="5">
        <v>0.85</v>
      </c>
      <c r="R431" s="5">
        <v>0</v>
      </c>
      <c r="S431" s="5">
        <v>0</v>
      </c>
      <c r="T431" s="5">
        <v>0</v>
      </c>
      <c r="U431" s="5">
        <v>0</v>
      </c>
      <c r="V431" s="5">
        <v>7</v>
      </c>
      <c r="W431" s="5">
        <v>0</v>
      </c>
      <c r="X431" s="5">
        <v>0</v>
      </c>
      <c r="Y431" s="5">
        <v>0</v>
      </c>
      <c r="Z431" s="5">
        <v>0</v>
      </c>
      <c r="AA431" s="5">
        <v>8</v>
      </c>
      <c r="AB431" s="6">
        <v>88960.35</v>
      </c>
      <c r="AC431" s="5">
        <v>27</v>
      </c>
      <c r="AD431" s="6">
        <v>3206600</v>
      </c>
      <c r="AE431" s="6">
        <v>16347</v>
      </c>
      <c r="AF431" s="5">
        <v>22</v>
      </c>
      <c r="AG431" s="5">
        <v>7</v>
      </c>
      <c r="AH431" s="6">
        <v>3275900</v>
      </c>
      <c r="AI431" s="6">
        <v>14407</v>
      </c>
      <c r="AJ431" s="6">
        <f t="shared" si="57"/>
        <v>-1940</v>
      </c>
    </row>
    <row r="432" spans="1:36" x14ac:dyDescent="0.25">
      <c r="A432" s="5">
        <v>170096</v>
      </c>
      <c r="B432" s="5" t="s">
        <v>120</v>
      </c>
      <c r="C432" s="5" t="s">
        <v>83</v>
      </c>
      <c r="D432" s="5" t="s">
        <v>27</v>
      </c>
      <c r="E432" s="5">
        <v>44692</v>
      </c>
      <c r="F432" s="5">
        <v>249</v>
      </c>
      <c r="G432" s="5">
        <v>12</v>
      </c>
      <c r="H432" s="10">
        <f t="shared" si="51"/>
        <v>4.8192771084337352E-2</v>
      </c>
      <c r="I432" s="5">
        <v>67</v>
      </c>
      <c r="J432" s="10">
        <f t="shared" si="52"/>
        <v>0.26907630522088355</v>
      </c>
      <c r="K432" s="9">
        <f t="shared" si="53"/>
        <v>79</v>
      </c>
      <c r="L432" s="10">
        <f t="shared" si="54"/>
        <v>0.31726907630522089</v>
      </c>
      <c r="M432" s="12">
        <v>0.32</v>
      </c>
      <c r="N432" s="5">
        <v>275</v>
      </c>
      <c r="O432" s="19">
        <f t="shared" si="55"/>
        <v>26</v>
      </c>
      <c r="P432" s="10">
        <f t="shared" si="56"/>
        <v>0.10441767068273092</v>
      </c>
      <c r="Q432" s="5">
        <v>1.5</v>
      </c>
      <c r="R432" s="5">
        <v>8</v>
      </c>
      <c r="S432" s="5">
        <v>2</v>
      </c>
      <c r="T432" s="5">
        <v>2</v>
      </c>
      <c r="U432" s="5">
        <v>12</v>
      </c>
      <c r="V432" s="5">
        <v>65</v>
      </c>
      <c r="W432" s="5">
        <v>0</v>
      </c>
      <c r="X432" s="5">
        <v>2</v>
      </c>
      <c r="Y432" s="5">
        <v>0</v>
      </c>
      <c r="Z432" s="5">
        <v>0</v>
      </c>
      <c r="AA432" s="5">
        <v>278</v>
      </c>
      <c r="AB432" s="6">
        <v>5960008.1699999999</v>
      </c>
      <c r="AC432" s="5">
        <v>275</v>
      </c>
      <c r="AD432" s="6">
        <v>73092400</v>
      </c>
      <c r="AE432" s="6">
        <v>247443</v>
      </c>
      <c r="AF432" s="5">
        <v>249</v>
      </c>
      <c r="AG432" s="5">
        <v>79</v>
      </c>
      <c r="AH432" s="6">
        <v>67056100</v>
      </c>
      <c r="AI432" s="6">
        <v>210263</v>
      </c>
      <c r="AJ432" s="6">
        <f t="shared" si="57"/>
        <v>-37180</v>
      </c>
    </row>
    <row r="433" spans="1:36" x14ac:dyDescent="0.25">
      <c r="A433" s="5">
        <v>170407</v>
      </c>
      <c r="B433" s="5" t="s">
        <v>402</v>
      </c>
      <c r="C433" s="5" t="s">
        <v>273</v>
      </c>
      <c r="D433" s="5" t="s">
        <v>27</v>
      </c>
      <c r="E433" s="5">
        <v>2371</v>
      </c>
      <c r="F433" s="5">
        <v>19</v>
      </c>
      <c r="G433" s="5">
        <v>0</v>
      </c>
      <c r="H433" s="10">
        <f t="shared" si="51"/>
        <v>0</v>
      </c>
      <c r="I433" s="5">
        <v>6</v>
      </c>
      <c r="J433" s="10">
        <f t="shared" si="52"/>
        <v>0.31578947368421051</v>
      </c>
      <c r="K433" s="9">
        <f t="shared" si="53"/>
        <v>6</v>
      </c>
      <c r="L433" s="10">
        <f t="shared" si="54"/>
        <v>0.31578947368421051</v>
      </c>
      <c r="M433" s="12">
        <v>0.32</v>
      </c>
      <c r="N433" s="5">
        <v>21</v>
      </c>
      <c r="O433" s="19">
        <f t="shared" si="55"/>
        <v>2</v>
      </c>
      <c r="P433" s="10">
        <f t="shared" si="56"/>
        <v>0.10526315789473684</v>
      </c>
      <c r="Q433" s="5">
        <v>2.5299999999999998</v>
      </c>
      <c r="R433" s="5">
        <v>0</v>
      </c>
      <c r="S433" s="5">
        <v>0</v>
      </c>
      <c r="T433" s="5">
        <v>0</v>
      </c>
      <c r="U433" s="5">
        <v>0</v>
      </c>
      <c r="V433" s="5">
        <v>6</v>
      </c>
      <c r="W433" s="5">
        <v>0</v>
      </c>
      <c r="X433" s="5">
        <v>0</v>
      </c>
      <c r="Y433" s="5">
        <v>0</v>
      </c>
      <c r="Z433" s="5">
        <v>0</v>
      </c>
      <c r="AA433" s="5">
        <v>21</v>
      </c>
      <c r="AB433" s="6">
        <v>436217.15</v>
      </c>
      <c r="AC433" s="5">
        <v>21</v>
      </c>
      <c r="AD433" s="6">
        <v>4558700</v>
      </c>
      <c r="AE433" s="6">
        <v>18238</v>
      </c>
      <c r="AF433" s="5">
        <v>19</v>
      </c>
      <c r="AG433" s="5">
        <v>6</v>
      </c>
      <c r="AH433" s="6">
        <v>4019200</v>
      </c>
      <c r="AI433" s="6">
        <v>14818</v>
      </c>
      <c r="AJ433" s="6">
        <f t="shared" si="57"/>
        <v>-3420</v>
      </c>
    </row>
    <row r="434" spans="1:36" x14ac:dyDescent="0.25">
      <c r="A434" s="5">
        <v>170505</v>
      </c>
      <c r="B434" s="5" t="s">
        <v>491</v>
      </c>
      <c r="C434" s="5" t="s">
        <v>492</v>
      </c>
      <c r="D434" s="5" t="s">
        <v>27</v>
      </c>
      <c r="E434" s="5">
        <v>6905</v>
      </c>
      <c r="F434" s="5">
        <v>16</v>
      </c>
      <c r="G434" s="5">
        <v>0</v>
      </c>
      <c r="H434" s="10">
        <f t="shared" si="51"/>
        <v>0</v>
      </c>
      <c r="I434" s="5">
        <v>5</v>
      </c>
      <c r="J434" s="10">
        <f t="shared" si="52"/>
        <v>0.3125</v>
      </c>
      <c r="K434" s="9">
        <f t="shared" si="53"/>
        <v>5</v>
      </c>
      <c r="L434" s="10">
        <f t="shared" si="54"/>
        <v>0.3125</v>
      </c>
      <c r="M434" s="12">
        <v>0.31</v>
      </c>
      <c r="N434" s="5">
        <v>13</v>
      </c>
      <c r="O434" s="19">
        <f t="shared" si="55"/>
        <v>-3</v>
      </c>
      <c r="P434" s="10">
        <f t="shared" si="56"/>
        <v>-0.1875</v>
      </c>
      <c r="Q434" s="5">
        <v>0.72</v>
      </c>
      <c r="R434" s="5">
        <v>0</v>
      </c>
      <c r="S434" s="5">
        <v>0</v>
      </c>
      <c r="T434" s="5">
        <v>0</v>
      </c>
      <c r="U434" s="5">
        <v>0</v>
      </c>
      <c r="V434" s="5">
        <v>5</v>
      </c>
      <c r="W434" s="5">
        <v>0</v>
      </c>
      <c r="X434" s="5">
        <v>0</v>
      </c>
      <c r="Y434" s="5">
        <v>0</v>
      </c>
      <c r="Z434" s="5">
        <v>0</v>
      </c>
      <c r="AA434" s="5">
        <v>11</v>
      </c>
      <c r="AB434" s="6">
        <v>101141.47</v>
      </c>
      <c r="AC434" s="5">
        <v>13</v>
      </c>
      <c r="AD434" s="6">
        <v>2361500</v>
      </c>
      <c r="AE434" s="6">
        <v>8928</v>
      </c>
      <c r="AF434" s="5">
        <v>16</v>
      </c>
      <c r="AG434" s="5">
        <v>5</v>
      </c>
      <c r="AH434" s="6">
        <v>2568500</v>
      </c>
      <c r="AI434" s="6">
        <v>9571</v>
      </c>
      <c r="AJ434" s="6">
        <f t="shared" si="57"/>
        <v>643</v>
      </c>
    </row>
    <row r="435" spans="1:36" x14ac:dyDescent="0.25">
      <c r="A435" s="5">
        <v>170207</v>
      </c>
      <c r="B435" s="5" t="s">
        <v>228</v>
      </c>
      <c r="C435" s="5" t="s">
        <v>219</v>
      </c>
      <c r="D435" s="5" t="s">
        <v>27</v>
      </c>
      <c r="E435" s="5">
        <v>27450</v>
      </c>
      <c r="F435" s="5">
        <v>87</v>
      </c>
      <c r="G435" s="5">
        <v>4</v>
      </c>
      <c r="H435" s="10">
        <f t="shared" si="51"/>
        <v>4.5977011494252873E-2</v>
      </c>
      <c r="I435" s="5">
        <v>23</v>
      </c>
      <c r="J435" s="10">
        <f t="shared" si="52"/>
        <v>0.26436781609195403</v>
      </c>
      <c r="K435" s="9">
        <f t="shared" si="53"/>
        <v>27</v>
      </c>
      <c r="L435" s="10">
        <f t="shared" si="54"/>
        <v>0.31034482758620691</v>
      </c>
      <c r="M435" s="12">
        <v>0.31</v>
      </c>
      <c r="N435" s="5">
        <v>99</v>
      </c>
      <c r="O435" s="19">
        <f t="shared" si="55"/>
        <v>12</v>
      </c>
      <c r="P435" s="10">
        <f t="shared" si="56"/>
        <v>0.13793103448275862</v>
      </c>
      <c r="Q435" s="5">
        <v>0.84</v>
      </c>
      <c r="R435" s="5">
        <v>2</v>
      </c>
      <c r="S435" s="5">
        <v>2</v>
      </c>
      <c r="T435" s="5">
        <v>0</v>
      </c>
      <c r="U435" s="5">
        <v>4</v>
      </c>
      <c r="V435" s="5">
        <v>23</v>
      </c>
      <c r="W435" s="5">
        <v>0</v>
      </c>
      <c r="X435" s="5">
        <v>0</v>
      </c>
      <c r="Y435" s="5">
        <v>0</v>
      </c>
      <c r="Z435" s="5">
        <v>0</v>
      </c>
      <c r="AA435" s="5">
        <v>106</v>
      </c>
      <c r="AB435" s="6">
        <v>440485.38</v>
      </c>
      <c r="AC435" s="5">
        <v>99</v>
      </c>
      <c r="AD435" s="6">
        <v>23673600</v>
      </c>
      <c r="AE435" s="6">
        <v>75177</v>
      </c>
      <c r="AF435" s="5">
        <v>87</v>
      </c>
      <c r="AG435" s="5">
        <v>27</v>
      </c>
      <c r="AH435" s="6">
        <v>20058100</v>
      </c>
      <c r="AI435" s="6">
        <v>68916</v>
      </c>
      <c r="AJ435" s="6">
        <f t="shared" si="57"/>
        <v>-6261</v>
      </c>
    </row>
    <row r="436" spans="1:36" x14ac:dyDescent="0.25">
      <c r="A436" s="5">
        <v>170398</v>
      </c>
      <c r="B436" s="5" t="s">
        <v>393</v>
      </c>
      <c r="C436" s="5" t="s">
        <v>356</v>
      </c>
      <c r="D436" s="5" t="s">
        <v>27</v>
      </c>
      <c r="E436" s="5">
        <v>6742</v>
      </c>
      <c r="F436" s="5">
        <v>13</v>
      </c>
      <c r="G436" s="5">
        <v>0</v>
      </c>
      <c r="H436" s="10">
        <f t="shared" si="51"/>
        <v>0</v>
      </c>
      <c r="I436" s="5">
        <v>4</v>
      </c>
      <c r="J436" s="10">
        <f t="shared" si="52"/>
        <v>0.30769230769230771</v>
      </c>
      <c r="K436" s="9">
        <f t="shared" si="53"/>
        <v>4</v>
      </c>
      <c r="L436" s="10">
        <f t="shared" si="54"/>
        <v>0.30769230769230771</v>
      </c>
      <c r="M436" s="12">
        <v>0.31</v>
      </c>
      <c r="N436" s="5">
        <v>10</v>
      </c>
      <c r="O436" s="19">
        <f t="shared" si="55"/>
        <v>-3</v>
      </c>
      <c r="P436" s="10">
        <f t="shared" si="56"/>
        <v>-0.23076923076923078</v>
      </c>
      <c r="Q436" s="5">
        <v>0.59</v>
      </c>
      <c r="R436" s="5">
        <v>0</v>
      </c>
      <c r="S436" s="5">
        <v>0</v>
      </c>
      <c r="T436" s="5">
        <v>0</v>
      </c>
      <c r="U436" s="5">
        <v>0</v>
      </c>
      <c r="V436" s="5">
        <v>4</v>
      </c>
      <c r="W436" s="5">
        <v>0</v>
      </c>
      <c r="X436" s="5">
        <v>0</v>
      </c>
      <c r="Y436" s="5">
        <v>0</v>
      </c>
      <c r="Z436" s="5">
        <v>0</v>
      </c>
      <c r="AA436" s="5">
        <v>4</v>
      </c>
      <c r="AB436" s="6">
        <v>21534.38</v>
      </c>
      <c r="AC436" s="5">
        <v>10</v>
      </c>
      <c r="AD436" s="6">
        <v>2820000</v>
      </c>
      <c r="AE436" s="6">
        <v>6282</v>
      </c>
      <c r="AF436" s="5">
        <v>13</v>
      </c>
      <c r="AG436" s="5">
        <v>4</v>
      </c>
      <c r="AH436" s="6">
        <v>3136000</v>
      </c>
      <c r="AI436" s="6">
        <v>7827</v>
      </c>
      <c r="AJ436" s="6">
        <f t="shared" si="57"/>
        <v>1545</v>
      </c>
    </row>
    <row r="437" spans="1:36" x14ac:dyDescent="0.25">
      <c r="A437" s="5">
        <v>170630</v>
      </c>
      <c r="B437" s="5" t="s">
        <v>608</v>
      </c>
      <c r="C437" s="5" t="s">
        <v>595</v>
      </c>
      <c r="D437" s="5" t="s">
        <v>27</v>
      </c>
      <c r="E437" s="5">
        <v>7483</v>
      </c>
      <c r="F437" s="5">
        <v>36</v>
      </c>
      <c r="G437" s="5">
        <v>4</v>
      </c>
      <c r="H437" s="10">
        <f t="shared" si="51"/>
        <v>0.1111111111111111</v>
      </c>
      <c r="I437" s="5">
        <v>7</v>
      </c>
      <c r="J437" s="10">
        <f t="shared" si="52"/>
        <v>0.19444444444444445</v>
      </c>
      <c r="K437" s="9">
        <f t="shared" si="53"/>
        <v>11</v>
      </c>
      <c r="L437" s="10">
        <f t="shared" si="54"/>
        <v>0.30555555555555558</v>
      </c>
      <c r="M437" s="12">
        <v>0.31</v>
      </c>
      <c r="N437" s="5">
        <v>41</v>
      </c>
      <c r="O437" s="19">
        <f t="shared" si="55"/>
        <v>5</v>
      </c>
      <c r="P437" s="10">
        <f t="shared" si="56"/>
        <v>0.1388888888888889</v>
      </c>
      <c r="Q437" s="5">
        <v>0.94</v>
      </c>
      <c r="R437" s="5">
        <v>4</v>
      </c>
      <c r="S437" s="5">
        <v>0</v>
      </c>
      <c r="T437" s="5">
        <v>0</v>
      </c>
      <c r="U437" s="5">
        <v>4</v>
      </c>
      <c r="V437" s="5">
        <v>7</v>
      </c>
      <c r="W437" s="5">
        <v>0</v>
      </c>
      <c r="X437" s="5">
        <v>0</v>
      </c>
      <c r="Y437" s="5">
        <v>0</v>
      </c>
      <c r="Z437" s="5">
        <v>0</v>
      </c>
      <c r="AA437" s="5">
        <v>2</v>
      </c>
      <c r="AB437" s="6">
        <v>5291.46</v>
      </c>
      <c r="AC437" s="5">
        <v>41</v>
      </c>
      <c r="AD437" s="6">
        <v>7047000</v>
      </c>
      <c r="AE437" s="6">
        <v>25400</v>
      </c>
      <c r="AF437" s="5">
        <v>36</v>
      </c>
      <c r="AG437" s="5">
        <v>11</v>
      </c>
      <c r="AH437" s="6">
        <v>5424100</v>
      </c>
      <c r="AI437" s="6">
        <v>18055</v>
      </c>
      <c r="AJ437" s="6">
        <f t="shared" si="57"/>
        <v>-7345</v>
      </c>
    </row>
    <row r="438" spans="1:36" x14ac:dyDescent="0.25">
      <c r="A438" s="5">
        <v>170220</v>
      </c>
      <c r="B438" s="5" t="s">
        <v>239</v>
      </c>
      <c r="C438" s="5" t="s">
        <v>219</v>
      </c>
      <c r="D438" s="5" t="s">
        <v>27</v>
      </c>
      <c r="E438" s="5">
        <v>24685</v>
      </c>
      <c r="F438" s="5">
        <v>30</v>
      </c>
      <c r="G438" s="5">
        <v>0</v>
      </c>
      <c r="H438" s="10">
        <f t="shared" si="51"/>
        <v>0</v>
      </c>
      <c r="I438" s="5">
        <v>9</v>
      </c>
      <c r="J438" s="10">
        <f t="shared" si="52"/>
        <v>0.3</v>
      </c>
      <c r="K438" s="9">
        <f t="shared" si="53"/>
        <v>9</v>
      </c>
      <c r="L438" s="10">
        <f t="shared" si="54"/>
        <v>0.3</v>
      </c>
      <c r="M438" s="12">
        <v>0.3</v>
      </c>
      <c r="N438" s="5">
        <v>39</v>
      </c>
      <c r="O438" s="19">
        <f t="shared" si="55"/>
        <v>9</v>
      </c>
      <c r="P438" s="10">
        <f t="shared" si="56"/>
        <v>0.3</v>
      </c>
      <c r="Q438" s="5">
        <v>0.36</v>
      </c>
      <c r="R438" s="5">
        <v>0</v>
      </c>
      <c r="S438" s="5">
        <v>0</v>
      </c>
      <c r="T438" s="5">
        <v>0</v>
      </c>
      <c r="U438" s="5">
        <v>0</v>
      </c>
      <c r="V438" s="5">
        <v>2</v>
      </c>
      <c r="W438" s="5">
        <v>0</v>
      </c>
      <c r="X438" s="5">
        <v>7</v>
      </c>
      <c r="Y438" s="5">
        <v>0</v>
      </c>
      <c r="Z438" s="5">
        <v>0</v>
      </c>
      <c r="AA438" s="5">
        <v>36</v>
      </c>
      <c r="AB438" s="6">
        <v>424252.36</v>
      </c>
      <c r="AC438" s="5">
        <v>39</v>
      </c>
      <c r="AD438" s="6">
        <v>8982800</v>
      </c>
      <c r="AE438" s="6">
        <v>34533</v>
      </c>
      <c r="AF438" s="5">
        <v>30</v>
      </c>
      <c r="AG438" s="5">
        <v>9</v>
      </c>
      <c r="AH438" s="6">
        <v>6420000</v>
      </c>
      <c r="AI438" s="6">
        <v>26088</v>
      </c>
      <c r="AJ438" s="6">
        <f t="shared" si="57"/>
        <v>-8445</v>
      </c>
    </row>
    <row r="439" spans="1:36" x14ac:dyDescent="0.25">
      <c r="A439" s="5">
        <v>170587</v>
      </c>
      <c r="B439" s="5" t="s">
        <v>568</v>
      </c>
      <c r="C439" s="5" t="s">
        <v>563</v>
      </c>
      <c r="D439" s="5" t="s">
        <v>27</v>
      </c>
      <c r="E439" s="5">
        <v>21302</v>
      </c>
      <c r="F439" s="5">
        <v>37</v>
      </c>
      <c r="G439" s="5">
        <v>4</v>
      </c>
      <c r="H439" s="10">
        <f t="shared" si="51"/>
        <v>0.10810810810810811</v>
      </c>
      <c r="I439" s="5">
        <v>7</v>
      </c>
      <c r="J439" s="10">
        <f t="shared" si="52"/>
        <v>0.1891891891891892</v>
      </c>
      <c r="K439" s="9">
        <f t="shared" si="53"/>
        <v>11</v>
      </c>
      <c r="L439" s="10">
        <f t="shared" si="54"/>
        <v>0.29729729729729731</v>
      </c>
      <c r="M439" s="12">
        <v>0.3</v>
      </c>
      <c r="N439" s="5">
        <v>46</v>
      </c>
      <c r="O439" s="19">
        <f t="shared" si="55"/>
        <v>9</v>
      </c>
      <c r="P439" s="10">
        <f t="shared" si="56"/>
        <v>0.24324324324324326</v>
      </c>
      <c r="Q439" s="5">
        <v>0.33</v>
      </c>
      <c r="R439" s="5">
        <v>3</v>
      </c>
      <c r="S439" s="5">
        <v>1</v>
      </c>
      <c r="T439" s="5">
        <v>0</v>
      </c>
      <c r="U439" s="5">
        <v>4</v>
      </c>
      <c r="V439" s="5">
        <v>7</v>
      </c>
      <c r="W439" s="5">
        <v>0</v>
      </c>
      <c r="X439" s="5">
        <v>0</v>
      </c>
      <c r="Y439" s="5">
        <v>0</v>
      </c>
      <c r="Z439" s="5">
        <v>0</v>
      </c>
      <c r="AA439" s="5">
        <v>192</v>
      </c>
      <c r="AB439" s="6">
        <v>1099967.29</v>
      </c>
      <c r="AC439" s="5">
        <v>46</v>
      </c>
      <c r="AD439" s="6">
        <v>6811000</v>
      </c>
      <c r="AE439" s="6">
        <v>39824</v>
      </c>
      <c r="AF439" s="5">
        <v>37</v>
      </c>
      <c r="AG439" s="5">
        <v>11</v>
      </c>
      <c r="AH439" s="6">
        <v>5987400</v>
      </c>
      <c r="AI439" s="6">
        <v>31122</v>
      </c>
      <c r="AJ439" s="6">
        <f t="shared" si="57"/>
        <v>-8702</v>
      </c>
    </row>
    <row r="440" spans="1:36" x14ac:dyDescent="0.25">
      <c r="A440" s="5">
        <v>170361</v>
      </c>
      <c r="B440" s="5" t="s">
        <v>359</v>
      </c>
      <c r="C440" s="5" t="s">
        <v>83</v>
      </c>
      <c r="D440" s="5" t="s">
        <v>27</v>
      </c>
      <c r="E440" s="5">
        <v>18225</v>
      </c>
      <c r="F440" s="5">
        <v>146</v>
      </c>
      <c r="G440" s="5">
        <v>6</v>
      </c>
      <c r="H440" s="10">
        <f t="shared" si="51"/>
        <v>4.1095890410958902E-2</v>
      </c>
      <c r="I440" s="5">
        <v>37</v>
      </c>
      <c r="J440" s="10">
        <f t="shared" si="52"/>
        <v>0.25342465753424659</v>
      </c>
      <c r="K440" s="9">
        <f t="shared" si="53"/>
        <v>43</v>
      </c>
      <c r="L440" s="10">
        <f t="shared" si="54"/>
        <v>0.29452054794520549</v>
      </c>
      <c r="M440" s="12">
        <v>0.28999999999999998</v>
      </c>
      <c r="N440" s="5">
        <v>163</v>
      </c>
      <c r="O440" s="19">
        <f t="shared" si="55"/>
        <v>17</v>
      </c>
      <c r="P440" s="10">
        <f t="shared" si="56"/>
        <v>0.11643835616438356</v>
      </c>
      <c r="Q440" s="5">
        <v>2.0299999999999998</v>
      </c>
      <c r="R440" s="5">
        <v>5</v>
      </c>
      <c r="S440" s="5">
        <v>1</v>
      </c>
      <c r="T440" s="5">
        <v>0</v>
      </c>
      <c r="U440" s="5">
        <v>6</v>
      </c>
      <c r="V440" s="5">
        <v>37</v>
      </c>
      <c r="W440" s="5">
        <v>0</v>
      </c>
      <c r="X440" s="5">
        <v>0</v>
      </c>
      <c r="Y440" s="5">
        <v>0</v>
      </c>
      <c r="Z440" s="5">
        <v>0</v>
      </c>
      <c r="AA440" s="5">
        <v>170</v>
      </c>
      <c r="AB440" s="6">
        <v>1284424.6200000001</v>
      </c>
      <c r="AC440" s="5">
        <v>163</v>
      </c>
      <c r="AD440" s="6">
        <v>47538900</v>
      </c>
      <c r="AE440" s="6">
        <v>146248</v>
      </c>
      <c r="AF440" s="5">
        <v>146</v>
      </c>
      <c r="AG440" s="5">
        <v>43</v>
      </c>
      <c r="AH440" s="6">
        <v>42096500</v>
      </c>
      <c r="AI440" s="6">
        <v>122567</v>
      </c>
      <c r="AJ440" s="6">
        <f t="shared" si="57"/>
        <v>-23681</v>
      </c>
    </row>
    <row r="441" spans="1:36" x14ac:dyDescent="0.25">
      <c r="A441" s="5">
        <v>170218</v>
      </c>
      <c r="B441" s="5" t="s">
        <v>237</v>
      </c>
      <c r="C441" s="5" t="s">
        <v>219</v>
      </c>
      <c r="D441" s="5" t="s">
        <v>27</v>
      </c>
      <c r="E441" s="5">
        <v>13140</v>
      </c>
      <c r="F441" s="5">
        <v>34</v>
      </c>
      <c r="G441" s="5">
        <v>1</v>
      </c>
      <c r="H441" s="10">
        <f t="shared" si="51"/>
        <v>2.9411764705882353E-2</v>
      </c>
      <c r="I441" s="5">
        <v>9</v>
      </c>
      <c r="J441" s="10">
        <f t="shared" si="52"/>
        <v>0.26470588235294118</v>
      </c>
      <c r="K441" s="9">
        <f t="shared" si="53"/>
        <v>10</v>
      </c>
      <c r="L441" s="10">
        <f t="shared" si="54"/>
        <v>0.29411764705882354</v>
      </c>
      <c r="M441" s="12">
        <v>0.28999999999999998</v>
      </c>
      <c r="N441" s="5">
        <v>33</v>
      </c>
      <c r="O441" s="19">
        <f t="shared" si="55"/>
        <v>-1</v>
      </c>
      <c r="P441" s="10">
        <f t="shared" si="56"/>
        <v>-2.9411764705882353E-2</v>
      </c>
      <c r="Q441" s="5">
        <v>0.68</v>
      </c>
      <c r="R441" s="5">
        <v>0</v>
      </c>
      <c r="S441" s="5">
        <v>1</v>
      </c>
      <c r="T441" s="5">
        <v>0</v>
      </c>
      <c r="U441" s="5">
        <v>1</v>
      </c>
      <c r="V441" s="5">
        <v>9</v>
      </c>
      <c r="W441" s="5">
        <v>0</v>
      </c>
      <c r="X441" s="5">
        <v>0</v>
      </c>
      <c r="Y441" s="5">
        <v>0</v>
      </c>
      <c r="Z441" s="5">
        <v>0</v>
      </c>
      <c r="AA441" s="5">
        <v>47</v>
      </c>
      <c r="AB441" s="6">
        <v>573718.4</v>
      </c>
      <c r="AC441" s="5">
        <v>33</v>
      </c>
      <c r="AD441" s="6">
        <v>8604900</v>
      </c>
      <c r="AE441" s="6">
        <v>30647</v>
      </c>
      <c r="AF441" s="5">
        <v>34</v>
      </c>
      <c r="AG441" s="5">
        <v>10</v>
      </c>
      <c r="AH441" s="6">
        <v>8759600</v>
      </c>
      <c r="AI441" s="6">
        <v>33926</v>
      </c>
      <c r="AJ441" s="6">
        <f t="shared" si="57"/>
        <v>3279</v>
      </c>
    </row>
    <row r="442" spans="1:36" x14ac:dyDescent="0.25">
      <c r="A442" s="5">
        <v>170383</v>
      </c>
      <c r="B442" s="5" t="s">
        <v>379</v>
      </c>
      <c r="C442" s="5" t="s">
        <v>356</v>
      </c>
      <c r="D442" s="5" t="s">
        <v>27</v>
      </c>
      <c r="E442" s="5">
        <v>3047</v>
      </c>
      <c r="F442" s="5">
        <v>17</v>
      </c>
      <c r="G442" s="5">
        <v>0</v>
      </c>
      <c r="H442" s="10">
        <f t="shared" si="51"/>
        <v>0</v>
      </c>
      <c r="I442" s="5">
        <v>5</v>
      </c>
      <c r="J442" s="10">
        <f t="shared" si="52"/>
        <v>0.29411764705882354</v>
      </c>
      <c r="K442" s="9">
        <f t="shared" si="53"/>
        <v>5</v>
      </c>
      <c r="L442" s="10">
        <f t="shared" si="54"/>
        <v>0.29411764705882354</v>
      </c>
      <c r="M442" s="12">
        <v>0.28999999999999998</v>
      </c>
      <c r="N442" s="5">
        <v>27</v>
      </c>
      <c r="O442" s="19">
        <f t="shared" si="55"/>
        <v>10</v>
      </c>
      <c r="P442" s="10">
        <f t="shared" si="56"/>
        <v>0.58823529411764708</v>
      </c>
      <c r="Q442" s="5">
        <v>1.64</v>
      </c>
      <c r="R442" s="5">
        <v>0</v>
      </c>
      <c r="S442" s="5">
        <v>0</v>
      </c>
      <c r="T442" s="5">
        <v>0</v>
      </c>
      <c r="U442" s="5">
        <v>0</v>
      </c>
      <c r="V442" s="5">
        <v>5</v>
      </c>
      <c r="W442" s="5">
        <v>0</v>
      </c>
      <c r="X442" s="5">
        <v>0</v>
      </c>
      <c r="Y442" s="5">
        <v>0</v>
      </c>
      <c r="Z442" s="5">
        <v>0</v>
      </c>
      <c r="AA442" s="5">
        <v>7</v>
      </c>
      <c r="AB442" s="6">
        <v>25381.279999999999</v>
      </c>
      <c r="AC442" s="5">
        <v>27</v>
      </c>
      <c r="AD442" s="6">
        <v>7340000</v>
      </c>
      <c r="AE442" s="6">
        <v>19805</v>
      </c>
      <c r="AF442" s="5">
        <v>17</v>
      </c>
      <c r="AG442" s="5">
        <v>5</v>
      </c>
      <c r="AH442" s="6">
        <v>4400900</v>
      </c>
      <c r="AI442" s="6">
        <v>15691</v>
      </c>
      <c r="AJ442" s="6">
        <f t="shared" si="57"/>
        <v>-4114</v>
      </c>
    </row>
    <row r="443" spans="1:36" x14ac:dyDescent="0.25">
      <c r="A443" s="5">
        <v>170210</v>
      </c>
      <c r="B443" s="5" t="s">
        <v>229</v>
      </c>
      <c r="C443" s="5" t="s">
        <v>219</v>
      </c>
      <c r="D443" s="5" t="s">
        <v>27</v>
      </c>
      <c r="E443" s="5">
        <v>8649</v>
      </c>
      <c r="F443" s="5">
        <v>41</v>
      </c>
      <c r="G443" s="5">
        <v>5</v>
      </c>
      <c r="H443" s="10">
        <f t="shared" si="51"/>
        <v>0.12195121951219512</v>
      </c>
      <c r="I443" s="5">
        <v>7</v>
      </c>
      <c r="J443" s="10">
        <f t="shared" si="52"/>
        <v>0.17073170731707318</v>
      </c>
      <c r="K443" s="9">
        <f t="shared" si="53"/>
        <v>12</v>
      </c>
      <c r="L443" s="10">
        <f t="shared" si="54"/>
        <v>0.29268292682926828</v>
      </c>
      <c r="M443" s="12">
        <v>0.28999999999999998</v>
      </c>
      <c r="N443" s="5">
        <v>40</v>
      </c>
      <c r="O443" s="19">
        <f t="shared" si="55"/>
        <v>-1</v>
      </c>
      <c r="P443" s="10">
        <f t="shared" si="56"/>
        <v>-2.4390243902439025E-2</v>
      </c>
      <c r="Q443" s="5">
        <v>0.81</v>
      </c>
      <c r="R443" s="5">
        <v>0</v>
      </c>
      <c r="S443" s="5">
        <v>5</v>
      </c>
      <c r="T443" s="5">
        <v>0</v>
      </c>
      <c r="U443" s="5">
        <v>5</v>
      </c>
      <c r="V443" s="5">
        <v>6</v>
      </c>
      <c r="W443" s="5">
        <v>1</v>
      </c>
      <c r="X443" s="5">
        <v>0</v>
      </c>
      <c r="Y443" s="5">
        <v>0</v>
      </c>
      <c r="Z443" s="5">
        <v>0</v>
      </c>
      <c r="AA443" s="5">
        <v>43</v>
      </c>
      <c r="AB443" s="6">
        <v>778749.09</v>
      </c>
      <c r="AC443" s="5">
        <v>40</v>
      </c>
      <c r="AD443" s="6">
        <v>12201400</v>
      </c>
      <c r="AE443" s="6">
        <v>83085</v>
      </c>
      <c r="AF443" s="5">
        <v>41</v>
      </c>
      <c r="AG443" s="5">
        <v>12</v>
      </c>
      <c r="AH443" s="6">
        <v>12697800</v>
      </c>
      <c r="AI443" s="6">
        <v>75803</v>
      </c>
      <c r="AJ443" s="6">
        <f t="shared" si="57"/>
        <v>-7282</v>
      </c>
    </row>
    <row r="444" spans="1:36" x14ac:dyDescent="0.25">
      <c r="A444" s="5">
        <v>170542</v>
      </c>
      <c r="B444" s="5" t="s">
        <v>531</v>
      </c>
      <c r="C444" s="5" t="s">
        <v>532</v>
      </c>
      <c r="D444" s="5" t="s">
        <v>27</v>
      </c>
      <c r="E444" s="5">
        <v>5307</v>
      </c>
      <c r="F444" s="5">
        <v>24</v>
      </c>
      <c r="G444" s="5">
        <v>0</v>
      </c>
      <c r="H444" s="10">
        <f t="shared" si="51"/>
        <v>0</v>
      </c>
      <c r="I444" s="5">
        <v>7</v>
      </c>
      <c r="J444" s="10">
        <f t="shared" si="52"/>
        <v>0.29166666666666669</v>
      </c>
      <c r="K444" s="9">
        <f t="shared" si="53"/>
        <v>7</v>
      </c>
      <c r="L444" s="10">
        <f t="shared" si="54"/>
        <v>0.29166666666666669</v>
      </c>
      <c r="M444" s="12">
        <v>0.28999999999999998</v>
      </c>
      <c r="N444" s="5">
        <v>24</v>
      </c>
      <c r="O444" s="19">
        <f t="shared" si="55"/>
        <v>0</v>
      </c>
      <c r="P444" s="10">
        <f t="shared" si="56"/>
        <v>0</v>
      </c>
      <c r="Q444" s="5">
        <v>1.32</v>
      </c>
      <c r="R444" s="5">
        <v>0</v>
      </c>
      <c r="S444" s="5">
        <v>0</v>
      </c>
      <c r="T444" s="5">
        <v>0</v>
      </c>
      <c r="U444" s="5">
        <v>0</v>
      </c>
      <c r="V444" s="5">
        <v>7</v>
      </c>
      <c r="W444" s="5">
        <v>0</v>
      </c>
      <c r="X444" s="5">
        <v>0</v>
      </c>
      <c r="Y444" s="5">
        <v>0</v>
      </c>
      <c r="Z444" s="5">
        <v>0</v>
      </c>
      <c r="AA444" s="5">
        <v>5</v>
      </c>
      <c r="AB444" s="6">
        <v>61791.89</v>
      </c>
      <c r="AC444" s="5">
        <v>24</v>
      </c>
      <c r="AD444" s="6">
        <v>5194800</v>
      </c>
      <c r="AE444" s="6">
        <v>15813</v>
      </c>
      <c r="AF444" s="5">
        <v>24</v>
      </c>
      <c r="AG444" s="5">
        <v>7</v>
      </c>
      <c r="AH444" s="6">
        <v>4822900</v>
      </c>
      <c r="AI444" s="6">
        <v>15353</v>
      </c>
      <c r="AJ444" s="6">
        <f t="shared" si="57"/>
        <v>-460</v>
      </c>
    </row>
    <row r="445" spans="1:36" x14ac:dyDescent="0.25">
      <c r="A445" s="5">
        <v>170688</v>
      </c>
      <c r="B445" s="5" t="s">
        <v>658</v>
      </c>
      <c r="C445" s="5" t="s">
        <v>657</v>
      </c>
      <c r="D445" s="5" t="s">
        <v>27</v>
      </c>
      <c r="E445" s="5">
        <v>891</v>
      </c>
      <c r="F445" s="5">
        <v>14</v>
      </c>
      <c r="G445" s="5">
        <v>1</v>
      </c>
      <c r="H445" s="10">
        <f t="shared" si="51"/>
        <v>7.1428571428571425E-2</v>
      </c>
      <c r="I445" s="5">
        <v>3</v>
      </c>
      <c r="J445" s="10">
        <f t="shared" si="52"/>
        <v>0.21428571428571427</v>
      </c>
      <c r="K445" s="9">
        <f t="shared" si="53"/>
        <v>4</v>
      </c>
      <c r="L445" s="10">
        <f t="shared" si="54"/>
        <v>0.2857142857142857</v>
      </c>
      <c r="M445" s="12">
        <v>0.28999999999999998</v>
      </c>
      <c r="N445" s="5">
        <v>15</v>
      </c>
      <c r="O445" s="19">
        <f t="shared" si="55"/>
        <v>1</v>
      </c>
      <c r="P445" s="10">
        <f t="shared" si="56"/>
        <v>7.1428571428571425E-2</v>
      </c>
      <c r="Q445" s="5">
        <v>3.37</v>
      </c>
      <c r="R445" s="5">
        <v>1</v>
      </c>
      <c r="S445" s="5">
        <v>0</v>
      </c>
      <c r="T445" s="5">
        <v>0</v>
      </c>
      <c r="U445" s="5">
        <v>1</v>
      </c>
      <c r="V445" s="5">
        <v>3</v>
      </c>
      <c r="W445" s="5">
        <v>0</v>
      </c>
      <c r="X445" s="5">
        <v>0</v>
      </c>
      <c r="Y445" s="5">
        <v>0</v>
      </c>
      <c r="Z445" s="5">
        <v>0</v>
      </c>
      <c r="AA445" s="5">
        <v>41</v>
      </c>
      <c r="AB445" s="6">
        <v>354440.58</v>
      </c>
      <c r="AC445" s="5">
        <v>15</v>
      </c>
      <c r="AD445" s="6">
        <v>2264100</v>
      </c>
      <c r="AE445" s="6">
        <v>9042</v>
      </c>
      <c r="AF445" s="5">
        <v>14</v>
      </c>
      <c r="AG445" s="5">
        <v>4</v>
      </c>
      <c r="AH445" s="6">
        <v>1959200</v>
      </c>
      <c r="AI445" s="6">
        <v>8023</v>
      </c>
      <c r="AJ445" s="6">
        <f t="shared" si="57"/>
        <v>-1019</v>
      </c>
    </row>
    <row r="446" spans="1:36" x14ac:dyDescent="0.25">
      <c r="A446" s="5">
        <v>170912</v>
      </c>
      <c r="B446" s="5" t="s">
        <v>783</v>
      </c>
      <c r="C446" s="5" t="s">
        <v>582</v>
      </c>
      <c r="D446" s="5" t="s">
        <v>27</v>
      </c>
      <c r="E446" s="5">
        <v>34160</v>
      </c>
      <c r="F446" s="5">
        <v>95</v>
      </c>
      <c r="G446" s="5">
        <v>3</v>
      </c>
      <c r="H446" s="10">
        <f t="shared" si="51"/>
        <v>3.1578947368421054E-2</v>
      </c>
      <c r="I446" s="5">
        <v>24</v>
      </c>
      <c r="J446" s="10">
        <f t="shared" si="52"/>
        <v>0.25263157894736843</v>
      </c>
      <c r="K446" s="9">
        <f t="shared" si="53"/>
        <v>27</v>
      </c>
      <c r="L446" s="10">
        <f t="shared" si="54"/>
        <v>0.28421052631578947</v>
      </c>
      <c r="M446" s="12">
        <v>0.28000000000000003</v>
      </c>
      <c r="N446" s="5">
        <v>100</v>
      </c>
      <c r="O446" s="19">
        <f t="shared" si="55"/>
        <v>5</v>
      </c>
      <c r="P446" s="10">
        <f t="shared" si="56"/>
        <v>5.2631578947368418E-2</v>
      </c>
      <c r="Q446" s="5">
        <v>0.7</v>
      </c>
      <c r="R446" s="5">
        <v>0</v>
      </c>
      <c r="S446" s="5">
        <v>3</v>
      </c>
      <c r="T446" s="5">
        <v>0</v>
      </c>
      <c r="U446" s="5">
        <v>3</v>
      </c>
      <c r="V446" s="5">
        <v>24</v>
      </c>
      <c r="W446" s="5">
        <v>0</v>
      </c>
      <c r="X446" s="5">
        <v>0</v>
      </c>
      <c r="Y446" s="5">
        <v>0</v>
      </c>
      <c r="Z446" s="5">
        <v>0</v>
      </c>
      <c r="AA446" s="5">
        <v>62</v>
      </c>
      <c r="AB446" s="6">
        <v>646947.48</v>
      </c>
      <c r="AC446" s="5">
        <v>100</v>
      </c>
      <c r="AD446" s="6">
        <v>20877000</v>
      </c>
      <c r="AE446" s="6">
        <v>68715</v>
      </c>
      <c r="AF446" s="5">
        <v>95</v>
      </c>
      <c r="AG446" s="5">
        <v>27</v>
      </c>
      <c r="AH446" s="6">
        <v>19302600</v>
      </c>
      <c r="AI446" s="6">
        <v>55559</v>
      </c>
      <c r="AJ446" s="6">
        <f t="shared" si="57"/>
        <v>-13156</v>
      </c>
    </row>
    <row r="447" spans="1:36" x14ac:dyDescent="0.25">
      <c r="A447" s="5">
        <v>170640</v>
      </c>
      <c r="B447" s="5" t="s">
        <v>618</v>
      </c>
      <c r="C447" s="5" t="s">
        <v>617</v>
      </c>
      <c r="D447" s="5" t="s">
        <v>27</v>
      </c>
      <c r="E447" s="5">
        <v>25638</v>
      </c>
      <c r="F447" s="5">
        <v>88</v>
      </c>
      <c r="G447" s="5">
        <v>8</v>
      </c>
      <c r="H447" s="10">
        <f t="shared" si="51"/>
        <v>9.0909090909090912E-2</v>
      </c>
      <c r="I447" s="5">
        <v>17</v>
      </c>
      <c r="J447" s="10">
        <f t="shared" si="52"/>
        <v>0.19318181818181818</v>
      </c>
      <c r="K447" s="9">
        <f t="shared" si="53"/>
        <v>25</v>
      </c>
      <c r="L447" s="10">
        <f t="shared" si="54"/>
        <v>0.28409090909090912</v>
      </c>
      <c r="M447" s="12">
        <v>0.28000000000000003</v>
      </c>
      <c r="N447" s="5">
        <v>72</v>
      </c>
      <c r="O447" s="19">
        <f t="shared" si="55"/>
        <v>-16</v>
      </c>
      <c r="P447" s="10">
        <f t="shared" si="56"/>
        <v>-0.18181818181818182</v>
      </c>
      <c r="Q447" s="5">
        <v>0.66</v>
      </c>
      <c r="R447" s="5">
        <v>2</v>
      </c>
      <c r="S447" s="5">
        <v>6</v>
      </c>
      <c r="T447" s="5">
        <v>0</v>
      </c>
      <c r="U447" s="5">
        <v>8</v>
      </c>
      <c r="V447" s="5">
        <v>17</v>
      </c>
      <c r="W447" s="5">
        <v>0</v>
      </c>
      <c r="X447" s="5">
        <v>0</v>
      </c>
      <c r="Y447" s="5">
        <v>0</v>
      </c>
      <c r="Z447" s="5">
        <v>0</v>
      </c>
      <c r="AA447" s="5">
        <v>65</v>
      </c>
      <c r="AB447" s="6">
        <v>429601.64</v>
      </c>
      <c r="AC447" s="5">
        <v>72</v>
      </c>
      <c r="AD447" s="6">
        <v>8370200</v>
      </c>
      <c r="AE447" s="6">
        <v>37233</v>
      </c>
      <c r="AF447" s="5">
        <v>88</v>
      </c>
      <c r="AG447" s="5">
        <v>25</v>
      </c>
      <c r="AH447" s="6">
        <v>8355900</v>
      </c>
      <c r="AI447" s="6">
        <v>43387</v>
      </c>
      <c r="AJ447" s="6">
        <f t="shared" si="57"/>
        <v>6154</v>
      </c>
    </row>
    <row r="448" spans="1:36" x14ac:dyDescent="0.25">
      <c r="A448" s="5">
        <v>170510</v>
      </c>
      <c r="B448" s="5" t="s">
        <v>498</v>
      </c>
      <c r="C448" s="5" t="s">
        <v>497</v>
      </c>
      <c r="D448" s="5" t="s">
        <v>27</v>
      </c>
      <c r="E448" s="5">
        <v>9707</v>
      </c>
      <c r="F448" s="5">
        <v>25</v>
      </c>
      <c r="G448" s="5">
        <v>4</v>
      </c>
      <c r="H448" s="10">
        <f t="shared" si="51"/>
        <v>0.16</v>
      </c>
      <c r="I448" s="5">
        <v>3</v>
      </c>
      <c r="J448" s="10">
        <f t="shared" si="52"/>
        <v>0.12</v>
      </c>
      <c r="K448" s="9">
        <f t="shared" si="53"/>
        <v>7</v>
      </c>
      <c r="L448" s="10">
        <f t="shared" si="54"/>
        <v>0.28000000000000003</v>
      </c>
      <c r="M448" s="12">
        <v>0.28000000000000003</v>
      </c>
      <c r="N448" s="5">
        <v>27</v>
      </c>
      <c r="O448" s="19">
        <f t="shared" si="55"/>
        <v>2</v>
      </c>
      <c r="P448" s="10">
        <f t="shared" si="56"/>
        <v>0.08</v>
      </c>
      <c r="Q448" s="5">
        <v>0.31</v>
      </c>
      <c r="R448" s="5">
        <v>1</v>
      </c>
      <c r="S448" s="5">
        <v>3</v>
      </c>
      <c r="T448" s="5">
        <v>0</v>
      </c>
      <c r="U448" s="5">
        <v>4</v>
      </c>
      <c r="V448" s="5">
        <v>2</v>
      </c>
      <c r="W448" s="5">
        <v>0</v>
      </c>
      <c r="X448" s="5">
        <v>1</v>
      </c>
      <c r="Y448" s="5">
        <v>0</v>
      </c>
      <c r="Z448" s="5">
        <v>0</v>
      </c>
      <c r="AA448" s="5">
        <v>3</v>
      </c>
      <c r="AB448" s="6">
        <v>105085.27</v>
      </c>
      <c r="AC448" s="5">
        <v>27</v>
      </c>
      <c r="AD448" s="6">
        <v>9960000</v>
      </c>
      <c r="AE448" s="6">
        <v>43473</v>
      </c>
      <c r="AF448" s="5">
        <v>25</v>
      </c>
      <c r="AG448" s="5">
        <v>7</v>
      </c>
      <c r="AH448" s="6">
        <v>7884700</v>
      </c>
      <c r="AI448" s="6">
        <v>34912</v>
      </c>
      <c r="AJ448" s="6">
        <f t="shared" si="57"/>
        <v>-8561</v>
      </c>
    </row>
    <row r="449" spans="1:36" x14ac:dyDescent="0.25">
      <c r="A449" s="5">
        <v>170174</v>
      </c>
      <c r="B449" s="5" t="s">
        <v>194</v>
      </c>
      <c r="C449" s="5" t="s">
        <v>83</v>
      </c>
      <c r="D449" s="5" t="s">
        <v>27</v>
      </c>
      <c r="E449" s="5">
        <v>5524</v>
      </c>
      <c r="F449" s="5">
        <v>18</v>
      </c>
      <c r="G449" s="5">
        <v>0</v>
      </c>
      <c r="H449" s="10">
        <f t="shared" si="51"/>
        <v>0</v>
      </c>
      <c r="I449" s="5">
        <v>5</v>
      </c>
      <c r="J449" s="10">
        <f t="shared" si="52"/>
        <v>0.27777777777777779</v>
      </c>
      <c r="K449" s="9">
        <f t="shared" si="53"/>
        <v>5</v>
      </c>
      <c r="L449" s="10">
        <f t="shared" si="54"/>
        <v>0.27777777777777779</v>
      </c>
      <c r="M449" s="12">
        <v>0.28000000000000003</v>
      </c>
      <c r="N449" s="5">
        <v>16</v>
      </c>
      <c r="O449" s="19">
        <f t="shared" si="55"/>
        <v>-2</v>
      </c>
      <c r="P449" s="10">
        <f t="shared" si="56"/>
        <v>-0.1111111111111111</v>
      </c>
      <c r="Q449" s="5">
        <v>0.91</v>
      </c>
      <c r="R449" s="5">
        <v>0</v>
      </c>
      <c r="S449" s="5">
        <v>0</v>
      </c>
      <c r="T449" s="5">
        <v>0</v>
      </c>
      <c r="U449" s="5">
        <v>0</v>
      </c>
      <c r="V449" s="5">
        <v>5</v>
      </c>
      <c r="W449" s="5">
        <v>0</v>
      </c>
      <c r="X449" s="5">
        <v>0</v>
      </c>
      <c r="Y449" s="5">
        <v>0</v>
      </c>
      <c r="Z449" s="5">
        <v>0</v>
      </c>
      <c r="AA449" s="5">
        <v>5</v>
      </c>
      <c r="AB449" s="6">
        <v>18327.68</v>
      </c>
      <c r="AC449" s="5">
        <v>16</v>
      </c>
      <c r="AD449" s="6">
        <v>3768900</v>
      </c>
      <c r="AE449" s="6">
        <v>17902</v>
      </c>
      <c r="AF449" s="5">
        <v>18</v>
      </c>
      <c r="AG449" s="5">
        <v>5</v>
      </c>
      <c r="AH449" s="6">
        <v>4284900</v>
      </c>
      <c r="AI449" s="6">
        <v>19669</v>
      </c>
      <c r="AJ449" s="6">
        <f t="shared" si="57"/>
        <v>1767</v>
      </c>
    </row>
    <row r="450" spans="1:36" x14ac:dyDescent="0.25">
      <c r="A450" s="5">
        <v>170399</v>
      </c>
      <c r="B450" s="5" t="s">
        <v>394</v>
      </c>
      <c r="C450" s="5" t="s">
        <v>356</v>
      </c>
      <c r="D450" s="5" t="s">
        <v>27</v>
      </c>
      <c r="E450" s="5">
        <v>24413</v>
      </c>
      <c r="F450" s="5">
        <v>18</v>
      </c>
      <c r="G450" s="5">
        <v>1</v>
      </c>
      <c r="H450" s="10">
        <f t="shared" si="51"/>
        <v>5.5555555555555552E-2</v>
      </c>
      <c r="I450" s="5">
        <v>4</v>
      </c>
      <c r="J450" s="10">
        <f t="shared" si="52"/>
        <v>0.22222222222222221</v>
      </c>
      <c r="K450" s="9">
        <f t="shared" si="53"/>
        <v>5</v>
      </c>
      <c r="L450" s="10">
        <f t="shared" si="54"/>
        <v>0.27777777777777779</v>
      </c>
      <c r="M450" s="12">
        <v>0.28000000000000003</v>
      </c>
      <c r="N450" s="5">
        <v>19</v>
      </c>
      <c r="O450" s="19">
        <f t="shared" si="55"/>
        <v>1</v>
      </c>
      <c r="P450" s="10">
        <f t="shared" si="56"/>
        <v>5.5555555555555552E-2</v>
      </c>
      <c r="Q450" s="5">
        <v>0.16</v>
      </c>
      <c r="R450" s="5">
        <v>1</v>
      </c>
      <c r="S450" s="5">
        <v>0</v>
      </c>
      <c r="T450" s="5">
        <v>0</v>
      </c>
      <c r="U450" s="5">
        <v>1</v>
      </c>
      <c r="V450" s="5">
        <v>2</v>
      </c>
      <c r="W450" s="5">
        <v>0</v>
      </c>
      <c r="X450" s="5">
        <v>2</v>
      </c>
      <c r="Y450" s="5">
        <v>0</v>
      </c>
      <c r="Z450" s="5">
        <v>0</v>
      </c>
      <c r="AA450" s="5">
        <v>13</v>
      </c>
      <c r="AB450" s="6">
        <v>94666.89</v>
      </c>
      <c r="AC450" s="5">
        <v>19</v>
      </c>
      <c r="AD450" s="6">
        <v>4821000</v>
      </c>
      <c r="AE450" s="6">
        <v>17759</v>
      </c>
      <c r="AF450" s="5">
        <v>18</v>
      </c>
      <c r="AG450" s="5">
        <v>5</v>
      </c>
      <c r="AH450" s="6">
        <v>4006000</v>
      </c>
      <c r="AI450" s="6">
        <v>14554</v>
      </c>
      <c r="AJ450" s="6">
        <f t="shared" si="57"/>
        <v>-3205</v>
      </c>
    </row>
    <row r="451" spans="1:36" x14ac:dyDescent="0.25">
      <c r="A451" s="5">
        <v>170653</v>
      </c>
      <c r="B451" s="5" t="s">
        <v>629</v>
      </c>
      <c r="C451" s="5" t="s">
        <v>623</v>
      </c>
      <c r="D451" s="5" t="s">
        <v>27</v>
      </c>
      <c r="E451" s="5">
        <v>1573</v>
      </c>
      <c r="F451" s="5">
        <v>18</v>
      </c>
      <c r="G451" s="5">
        <v>1</v>
      </c>
      <c r="H451" s="10">
        <f t="shared" si="51"/>
        <v>5.5555555555555552E-2</v>
      </c>
      <c r="I451" s="5">
        <v>4</v>
      </c>
      <c r="J451" s="10">
        <f t="shared" si="52"/>
        <v>0.22222222222222221</v>
      </c>
      <c r="K451" s="9">
        <f t="shared" si="53"/>
        <v>5</v>
      </c>
      <c r="L451" s="10">
        <f t="shared" si="54"/>
        <v>0.27777777777777779</v>
      </c>
      <c r="M451" s="12">
        <v>0.28000000000000003</v>
      </c>
      <c r="N451" s="5">
        <v>19</v>
      </c>
      <c r="O451" s="19">
        <f t="shared" si="55"/>
        <v>1</v>
      </c>
      <c r="P451" s="10">
        <f t="shared" si="56"/>
        <v>5.5555555555555552E-2</v>
      </c>
      <c r="Q451" s="5">
        <v>2.54</v>
      </c>
      <c r="R451" s="5">
        <v>0</v>
      </c>
      <c r="S451" s="5">
        <v>1</v>
      </c>
      <c r="T451" s="5">
        <v>0</v>
      </c>
      <c r="U451" s="5">
        <v>1</v>
      </c>
      <c r="V451" s="5">
        <v>4</v>
      </c>
      <c r="W451" s="5">
        <v>0</v>
      </c>
      <c r="X451" s="5">
        <v>0</v>
      </c>
      <c r="Y451" s="5">
        <v>0</v>
      </c>
      <c r="Z451" s="5">
        <v>0</v>
      </c>
      <c r="AA451" s="5">
        <v>24</v>
      </c>
      <c r="AB451" s="6">
        <v>258362.33</v>
      </c>
      <c r="AC451" s="5">
        <v>19</v>
      </c>
      <c r="AD451" s="6">
        <v>3326600</v>
      </c>
      <c r="AE451" s="6">
        <v>13401</v>
      </c>
      <c r="AF451" s="5">
        <v>18</v>
      </c>
      <c r="AG451" s="5">
        <v>5</v>
      </c>
      <c r="AH451" s="6">
        <v>3181700</v>
      </c>
      <c r="AI451" s="6">
        <v>11393</v>
      </c>
      <c r="AJ451" s="6">
        <f t="shared" si="57"/>
        <v>-2008</v>
      </c>
    </row>
    <row r="452" spans="1:36" x14ac:dyDescent="0.25">
      <c r="A452" s="5">
        <v>170021</v>
      </c>
      <c r="B452" s="5" t="s">
        <v>50</v>
      </c>
      <c r="C452" s="5" t="s">
        <v>48</v>
      </c>
      <c r="D452" s="5" t="s">
        <v>27</v>
      </c>
      <c r="E452" s="5">
        <v>3062</v>
      </c>
      <c r="F452" s="5">
        <v>29</v>
      </c>
      <c r="G452" s="5">
        <v>5</v>
      </c>
      <c r="H452" s="10">
        <f t="shared" si="51"/>
        <v>0.17241379310344829</v>
      </c>
      <c r="I452" s="5">
        <v>3</v>
      </c>
      <c r="J452" s="10">
        <f t="shared" si="52"/>
        <v>0.10344827586206896</v>
      </c>
      <c r="K452" s="9">
        <f t="shared" si="53"/>
        <v>8</v>
      </c>
      <c r="L452" s="10">
        <f t="shared" si="54"/>
        <v>0.27586206896551724</v>
      </c>
      <c r="M452" s="12">
        <v>0.28000000000000003</v>
      </c>
      <c r="N452" s="5">
        <v>26</v>
      </c>
      <c r="O452" s="19">
        <f t="shared" si="55"/>
        <v>-3</v>
      </c>
      <c r="P452" s="10">
        <f t="shared" si="56"/>
        <v>-0.10344827586206896</v>
      </c>
      <c r="Q452" s="5">
        <v>0.98</v>
      </c>
      <c r="R452" s="5">
        <v>0</v>
      </c>
      <c r="S452" s="5">
        <v>5</v>
      </c>
      <c r="T452" s="5">
        <v>0</v>
      </c>
      <c r="U452" s="5">
        <v>5</v>
      </c>
      <c r="V452" s="5">
        <v>3</v>
      </c>
      <c r="W452" s="5">
        <v>0</v>
      </c>
      <c r="X452" s="5">
        <v>0</v>
      </c>
      <c r="Y452" s="5">
        <v>0</v>
      </c>
      <c r="Z452" s="5">
        <v>0</v>
      </c>
      <c r="AA452" s="5">
        <v>15</v>
      </c>
      <c r="AB452" s="6">
        <v>160060.21</v>
      </c>
      <c r="AC452" s="5">
        <v>26</v>
      </c>
      <c r="AD452" s="6">
        <v>5494400</v>
      </c>
      <c r="AE452" s="6">
        <v>29921</v>
      </c>
      <c r="AF452" s="5">
        <v>29</v>
      </c>
      <c r="AG452" s="5">
        <v>8</v>
      </c>
      <c r="AH452" s="6">
        <v>5532700</v>
      </c>
      <c r="AI452" s="6">
        <v>24391</v>
      </c>
      <c r="AJ452" s="6">
        <f t="shared" si="57"/>
        <v>-5530</v>
      </c>
    </row>
    <row r="453" spans="1:36" x14ac:dyDescent="0.25">
      <c r="A453" s="5">
        <v>170712</v>
      </c>
      <c r="B453" s="5" t="s">
        <v>681</v>
      </c>
      <c r="C453" s="5" t="s">
        <v>666</v>
      </c>
      <c r="D453" s="5" t="s">
        <v>27</v>
      </c>
      <c r="E453" s="5">
        <v>15615</v>
      </c>
      <c r="F453" s="5">
        <v>29</v>
      </c>
      <c r="G453" s="5">
        <v>1</v>
      </c>
      <c r="H453" s="10">
        <f t="shared" si="51"/>
        <v>3.4482758620689655E-2</v>
      </c>
      <c r="I453" s="5">
        <v>7</v>
      </c>
      <c r="J453" s="10">
        <f t="shared" si="52"/>
        <v>0.2413793103448276</v>
      </c>
      <c r="K453" s="9">
        <f t="shared" si="53"/>
        <v>8</v>
      </c>
      <c r="L453" s="10">
        <f t="shared" si="54"/>
        <v>0.27586206896551724</v>
      </c>
      <c r="M453" s="12">
        <v>0.28000000000000003</v>
      </c>
      <c r="N453" s="5">
        <v>29</v>
      </c>
      <c r="O453" s="19">
        <f t="shared" si="55"/>
        <v>0</v>
      </c>
      <c r="P453" s="10">
        <f t="shared" si="56"/>
        <v>0</v>
      </c>
      <c r="Q453" s="5">
        <v>0.45</v>
      </c>
      <c r="R453" s="5">
        <v>0</v>
      </c>
      <c r="S453" s="5">
        <v>1</v>
      </c>
      <c r="T453" s="5">
        <v>0</v>
      </c>
      <c r="U453" s="5">
        <v>1</v>
      </c>
      <c r="V453" s="5">
        <v>7</v>
      </c>
      <c r="W453" s="5">
        <v>0</v>
      </c>
      <c r="X453" s="5">
        <v>0</v>
      </c>
      <c r="Y453" s="5">
        <v>0</v>
      </c>
      <c r="Z453" s="5">
        <v>0</v>
      </c>
      <c r="AA453" s="5">
        <v>64</v>
      </c>
      <c r="AB453" s="6">
        <v>1015132.05</v>
      </c>
      <c r="AC453" s="5">
        <v>29</v>
      </c>
      <c r="AD453" s="6">
        <v>8116200</v>
      </c>
      <c r="AE453" s="6">
        <v>37270</v>
      </c>
      <c r="AF453" s="5">
        <v>29</v>
      </c>
      <c r="AG453" s="5">
        <v>8</v>
      </c>
      <c r="AH453" s="6">
        <v>8084200</v>
      </c>
      <c r="AI453" s="6">
        <v>33681</v>
      </c>
      <c r="AJ453" s="6">
        <f t="shared" si="57"/>
        <v>-3589</v>
      </c>
    </row>
    <row r="454" spans="1:36" x14ac:dyDescent="0.25">
      <c r="A454" s="5">
        <v>170058</v>
      </c>
      <c r="B454" s="5" t="s">
        <v>87</v>
      </c>
      <c r="C454" s="5" t="s">
        <v>83</v>
      </c>
      <c r="D454" s="5" t="s">
        <v>27</v>
      </c>
      <c r="E454" s="5">
        <v>4209</v>
      </c>
      <c r="F454" s="5">
        <v>11</v>
      </c>
      <c r="G454" s="5">
        <v>0</v>
      </c>
      <c r="H454" s="10">
        <f t="shared" si="51"/>
        <v>0</v>
      </c>
      <c r="I454" s="5">
        <v>3</v>
      </c>
      <c r="J454" s="10">
        <f t="shared" si="52"/>
        <v>0.27272727272727271</v>
      </c>
      <c r="K454" s="9">
        <f t="shared" si="53"/>
        <v>3</v>
      </c>
      <c r="L454" s="10">
        <f t="shared" si="54"/>
        <v>0.27272727272727271</v>
      </c>
      <c r="M454" s="12">
        <v>0.27</v>
      </c>
      <c r="N454" s="5">
        <v>12</v>
      </c>
      <c r="O454" s="19">
        <f t="shared" si="55"/>
        <v>1</v>
      </c>
      <c r="P454" s="10">
        <f t="shared" si="56"/>
        <v>9.0909090909090912E-2</v>
      </c>
      <c r="Q454" s="5">
        <v>0.71</v>
      </c>
      <c r="R454" s="5">
        <v>0</v>
      </c>
      <c r="S454" s="5">
        <v>0</v>
      </c>
      <c r="T454" s="5">
        <v>0</v>
      </c>
      <c r="U454" s="5">
        <v>0</v>
      </c>
      <c r="V454" s="5">
        <v>3</v>
      </c>
      <c r="W454" s="5">
        <v>0</v>
      </c>
      <c r="X454" s="5">
        <v>0</v>
      </c>
      <c r="Y454" s="5">
        <v>0</v>
      </c>
      <c r="Z454" s="5">
        <v>0</v>
      </c>
      <c r="AA454" s="5">
        <v>6</v>
      </c>
      <c r="AB454" s="6">
        <v>53648.41</v>
      </c>
      <c r="AC454" s="5">
        <v>12</v>
      </c>
      <c r="AD454" s="6">
        <v>4311600</v>
      </c>
      <c r="AE454" s="6">
        <v>18595</v>
      </c>
      <c r="AF454" s="5">
        <v>11</v>
      </c>
      <c r="AG454" s="5">
        <v>3</v>
      </c>
      <c r="AH454" s="6">
        <v>3678300</v>
      </c>
      <c r="AI454" s="6">
        <v>17304</v>
      </c>
      <c r="AJ454" s="6">
        <f t="shared" si="57"/>
        <v>-1291</v>
      </c>
    </row>
    <row r="455" spans="1:36" x14ac:dyDescent="0.25">
      <c r="A455" s="5">
        <v>170497</v>
      </c>
      <c r="B455" s="5" t="s">
        <v>485</v>
      </c>
      <c r="C455" s="5" t="s">
        <v>481</v>
      </c>
      <c r="D455" s="5" t="s">
        <v>27</v>
      </c>
      <c r="E455" s="5">
        <v>2841</v>
      </c>
      <c r="F455" s="5">
        <v>11</v>
      </c>
      <c r="G455" s="5">
        <v>0</v>
      </c>
      <c r="H455" s="10">
        <f t="shared" si="51"/>
        <v>0</v>
      </c>
      <c r="I455" s="5">
        <v>3</v>
      </c>
      <c r="J455" s="10">
        <f t="shared" si="52"/>
        <v>0.27272727272727271</v>
      </c>
      <c r="K455" s="9">
        <f t="shared" si="53"/>
        <v>3</v>
      </c>
      <c r="L455" s="10">
        <f t="shared" si="54"/>
        <v>0.27272727272727271</v>
      </c>
      <c r="M455" s="12">
        <v>0.27</v>
      </c>
      <c r="N455" s="5">
        <v>12</v>
      </c>
      <c r="O455" s="19">
        <f t="shared" si="55"/>
        <v>1</v>
      </c>
      <c r="P455" s="10">
        <f t="shared" si="56"/>
        <v>9.0909090909090912E-2</v>
      </c>
      <c r="Q455" s="5">
        <v>1.06</v>
      </c>
      <c r="R455" s="5">
        <v>0</v>
      </c>
      <c r="S455" s="5">
        <v>0</v>
      </c>
      <c r="T455" s="5">
        <v>0</v>
      </c>
      <c r="U455" s="5">
        <v>0</v>
      </c>
      <c r="V455" s="5">
        <v>3</v>
      </c>
      <c r="W455" s="5">
        <v>0</v>
      </c>
      <c r="X455" s="5">
        <v>0</v>
      </c>
      <c r="Y455" s="5">
        <v>0</v>
      </c>
      <c r="Z455" s="5">
        <v>0</v>
      </c>
      <c r="AA455" s="5">
        <v>2</v>
      </c>
      <c r="AB455" s="6">
        <v>51896.31</v>
      </c>
      <c r="AC455" s="5">
        <v>12</v>
      </c>
      <c r="AD455" s="6">
        <v>1096000</v>
      </c>
      <c r="AE455" s="6">
        <v>5707</v>
      </c>
      <c r="AF455" s="5">
        <v>11</v>
      </c>
      <c r="AG455" s="5">
        <v>3</v>
      </c>
      <c r="AH455" s="6">
        <v>1103800</v>
      </c>
      <c r="AI455" s="6">
        <v>5200</v>
      </c>
      <c r="AJ455" s="6">
        <f t="shared" si="57"/>
        <v>-507</v>
      </c>
    </row>
    <row r="456" spans="1:36" x14ac:dyDescent="0.25">
      <c r="A456" s="5">
        <v>170331</v>
      </c>
      <c r="B456" s="5" t="s">
        <v>333</v>
      </c>
      <c r="C456" s="5" t="s">
        <v>325</v>
      </c>
      <c r="D456" s="5" t="s">
        <v>27</v>
      </c>
      <c r="E456" s="5">
        <v>3304</v>
      </c>
      <c r="F456" s="5">
        <v>37</v>
      </c>
      <c r="G456" s="5">
        <v>2</v>
      </c>
      <c r="H456" s="10">
        <f t="shared" si="51"/>
        <v>5.4054054054054057E-2</v>
      </c>
      <c r="I456" s="5">
        <v>8</v>
      </c>
      <c r="J456" s="10">
        <f t="shared" si="52"/>
        <v>0.21621621621621623</v>
      </c>
      <c r="K456" s="9">
        <f t="shared" si="53"/>
        <v>10</v>
      </c>
      <c r="L456" s="10">
        <f t="shared" si="54"/>
        <v>0.27027027027027029</v>
      </c>
      <c r="M456" s="12">
        <v>0.27</v>
      </c>
      <c r="N456" s="5">
        <v>38</v>
      </c>
      <c r="O456" s="19">
        <f t="shared" si="55"/>
        <v>1</v>
      </c>
      <c r="P456" s="10">
        <f t="shared" si="56"/>
        <v>2.7027027027027029E-2</v>
      </c>
      <c r="Q456" s="5">
        <v>2.42</v>
      </c>
      <c r="R456" s="5">
        <v>0</v>
      </c>
      <c r="S456" s="5">
        <v>2</v>
      </c>
      <c r="T456" s="5">
        <v>0</v>
      </c>
      <c r="U456" s="5">
        <v>2</v>
      </c>
      <c r="V456" s="5">
        <v>8</v>
      </c>
      <c r="W456" s="5">
        <v>0</v>
      </c>
      <c r="X456" s="5">
        <v>0</v>
      </c>
      <c r="Y456" s="5">
        <v>0</v>
      </c>
      <c r="Z456" s="5">
        <v>0</v>
      </c>
      <c r="AA456" s="5">
        <v>5</v>
      </c>
      <c r="AB456" s="6">
        <v>2725.39</v>
      </c>
      <c r="AC456" s="5">
        <v>38</v>
      </c>
      <c r="AD456" s="6">
        <v>10202200</v>
      </c>
      <c r="AE456" s="6">
        <v>35943</v>
      </c>
      <c r="AF456" s="5">
        <v>37</v>
      </c>
      <c r="AG456" s="5">
        <v>10</v>
      </c>
      <c r="AH456" s="6">
        <v>9720000</v>
      </c>
      <c r="AI456" s="6">
        <v>32698</v>
      </c>
      <c r="AJ456" s="6">
        <f t="shared" si="57"/>
        <v>-3245</v>
      </c>
    </row>
    <row r="457" spans="1:36" x14ac:dyDescent="0.25">
      <c r="A457" s="5">
        <v>170197</v>
      </c>
      <c r="B457" s="5" t="s">
        <v>218</v>
      </c>
      <c r="C457" s="5" t="s">
        <v>219</v>
      </c>
      <c r="D457" s="5" t="s">
        <v>27</v>
      </c>
      <c r="E457" s="5">
        <v>97758</v>
      </c>
      <c r="F457" s="5">
        <v>757</v>
      </c>
      <c r="G457" s="5">
        <v>20</v>
      </c>
      <c r="H457" s="10">
        <f t="shared" si="51"/>
        <v>2.6420079260237782E-2</v>
      </c>
      <c r="I457" s="5">
        <v>182</v>
      </c>
      <c r="J457" s="10">
        <f t="shared" si="52"/>
        <v>0.2404227212681638</v>
      </c>
      <c r="K457" s="9">
        <f t="shared" si="53"/>
        <v>202</v>
      </c>
      <c r="L457" s="10">
        <f t="shared" si="54"/>
        <v>0.26684280052840159</v>
      </c>
      <c r="M457" s="12">
        <v>0.27</v>
      </c>
      <c r="N457" s="5">
        <v>809</v>
      </c>
      <c r="O457" s="19">
        <f t="shared" si="55"/>
        <v>52</v>
      </c>
      <c r="P457" s="10">
        <f t="shared" si="56"/>
        <v>6.8692206076618231E-2</v>
      </c>
      <c r="Q457" s="5">
        <v>1.86</v>
      </c>
      <c r="R457" s="5">
        <v>13</v>
      </c>
      <c r="S457" s="5">
        <v>6</v>
      </c>
      <c r="T457" s="5">
        <v>1</v>
      </c>
      <c r="U457" s="5">
        <v>20</v>
      </c>
      <c r="V457" s="5">
        <v>131</v>
      </c>
      <c r="W457" s="5">
        <v>0</v>
      </c>
      <c r="X457" s="5">
        <v>2</v>
      </c>
      <c r="Y457" s="5">
        <v>47</v>
      </c>
      <c r="Z457" s="5">
        <v>2</v>
      </c>
      <c r="AA457" s="5">
        <v>423</v>
      </c>
      <c r="AB457" s="6">
        <v>6433971.71</v>
      </c>
      <c r="AC457" s="5">
        <v>809</v>
      </c>
      <c r="AD457" s="6">
        <v>134785700</v>
      </c>
      <c r="AE457" s="6">
        <v>588572</v>
      </c>
      <c r="AF457" s="5">
        <v>757</v>
      </c>
      <c r="AG457" s="5">
        <v>202</v>
      </c>
      <c r="AH457" s="6">
        <v>120153600</v>
      </c>
      <c r="AI457" s="6">
        <v>504389</v>
      </c>
      <c r="AJ457" s="6">
        <f t="shared" si="57"/>
        <v>-84183</v>
      </c>
    </row>
    <row r="458" spans="1:36" x14ac:dyDescent="0.25">
      <c r="A458" s="5">
        <v>170366</v>
      </c>
      <c r="B458" s="5" t="s">
        <v>364</v>
      </c>
      <c r="C458" s="5" t="s">
        <v>356</v>
      </c>
      <c r="D458" s="5" t="s">
        <v>27</v>
      </c>
      <c r="E458" s="5">
        <v>7663</v>
      </c>
      <c r="F458" s="5">
        <v>19</v>
      </c>
      <c r="G458" s="5">
        <v>1</v>
      </c>
      <c r="H458" s="10">
        <f t="shared" si="51"/>
        <v>5.2631578947368418E-2</v>
      </c>
      <c r="I458" s="5">
        <v>4</v>
      </c>
      <c r="J458" s="10">
        <f t="shared" si="52"/>
        <v>0.21052631578947367</v>
      </c>
      <c r="K458" s="9">
        <f t="shared" si="53"/>
        <v>5</v>
      </c>
      <c r="L458" s="10">
        <f t="shared" si="54"/>
        <v>0.26315789473684209</v>
      </c>
      <c r="M458" s="12">
        <v>0.26</v>
      </c>
      <c r="N458" s="5">
        <v>21</v>
      </c>
      <c r="O458" s="19">
        <f t="shared" si="55"/>
        <v>2</v>
      </c>
      <c r="P458" s="10">
        <f t="shared" si="56"/>
        <v>0.10526315789473684</v>
      </c>
      <c r="Q458" s="5">
        <v>0.52</v>
      </c>
      <c r="R458" s="5">
        <v>0</v>
      </c>
      <c r="S458" s="5">
        <v>1</v>
      </c>
      <c r="T458" s="5">
        <v>0</v>
      </c>
      <c r="U458" s="5">
        <v>1</v>
      </c>
      <c r="V458" s="5">
        <v>4</v>
      </c>
      <c r="W458" s="5">
        <v>0</v>
      </c>
      <c r="X458" s="5">
        <v>0</v>
      </c>
      <c r="Y458" s="5">
        <v>0</v>
      </c>
      <c r="Z458" s="5">
        <v>0</v>
      </c>
      <c r="AA458" s="5">
        <v>1</v>
      </c>
      <c r="AB458" s="6">
        <v>4308.6000000000004</v>
      </c>
      <c r="AC458" s="5">
        <v>21</v>
      </c>
      <c r="AD458" s="6">
        <v>7127600</v>
      </c>
      <c r="AE458" s="6">
        <v>23496</v>
      </c>
      <c r="AF458" s="5">
        <v>19</v>
      </c>
      <c r="AG458" s="5">
        <v>5</v>
      </c>
      <c r="AH458" s="6">
        <v>5780500</v>
      </c>
      <c r="AI458" s="6">
        <v>28073</v>
      </c>
      <c r="AJ458" s="6">
        <f t="shared" si="57"/>
        <v>4577</v>
      </c>
    </row>
    <row r="459" spans="1:36" x14ac:dyDescent="0.25">
      <c r="A459" s="5">
        <v>170902</v>
      </c>
      <c r="B459" s="5" t="s">
        <v>779</v>
      </c>
      <c r="C459" s="5" t="s">
        <v>719</v>
      </c>
      <c r="D459" s="5" t="s">
        <v>27</v>
      </c>
      <c r="E459" s="5">
        <v>11539</v>
      </c>
      <c r="F459" s="5">
        <v>39</v>
      </c>
      <c r="G459" s="5">
        <v>7</v>
      </c>
      <c r="H459" s="10">
        <f t="shared" si="51"/>
        <v>0.17948717948717949</v>
      </c>
      <c r="I459" s="5">
        <v>3</v>
      </c>
      <c r="J459" s="10">
        <f t="shared" si="52"/>
        <v>7.6923076923076927E-2</v>
      </c>
      <c r="K459" s="9">
        <f t="shared" si="53"/>
        <v>10</v>
      </c>
      <c r="L459" s="10">
        <f t="shared" si="54"/>
        <v>0.25641025641025639</v>
      </c>
      <c r="M459" s="12">
        <v>0.26</v>
      </c>
      <c r="N459" s="5">
        <v>36</v>
      </c>
      <c r="O459" s="19">
        <f t="shared" si="55"/>
        <v>-3</v>
      </c>
      <c r="P459" s="10">
        <f t="shared" si="56"/>
        <v>-7.6923076923076927E-2</v>
      </c>
      <c r="Q459" s="5">
        <v>0.26</v>
      </c>
      <c r="R459" s="5">
        <v>1</v>
      </c>
      <c r="S459" s="5">
        <v>6</v>
      </c>
      <c r="T459" s="5">
        <v>0</v>
      </c>
      <c r="U459" s="5">
        <v>7</v>
      </c>
      <c r="V459" s="5">
        <v>3</v>
      </c>
      <c r="W459" s="5">
        <v>0</v>
      </c>
      <c r="X459" s="5">
        <v>0</v>
      </c>
      <c r="Y459" s="5">
        <v>0</v>
      </c>
      <c r="Z459" s="5">
        <v>0</v>
      </c>
      <c r="AA459" s="5">
        <v>30</v>
      </c>
      <c r="AB459" s="6">
        <v>904445.05</v>
      </c>
      <c r="AC459" s="5">
        <v>36</v>
      </c>
      <c r="AD459" s="6">
        <v>6934500</v>
      </c>
      <c r="AE459" s="6">
        <v>18385</v>
      </c>
      <c r="AF459" s="5">
        <v>39</v>
      </c>
      <c r="AG459" s="5">
        <v>10</v>
      </c>
      <c r="AH459" s="6">
        <v>6952200</v>
      </c>
      <c r="AI459" s="6">
        <v>17687</v>
      </c>
      <c r="AJ459" s="6">
        <f t="shared" si="57"/>
        <v>-698</v>
      </c>
    </row>
    <row r="460" spans="1:36" x14ac:dyDescent="0.25">
      <c r="A460" s="5">
        <v>170185</v>
      </c>
      <c r="B460" s="5" t="s">
        <v>207</v>
      </c>
      <c r="C460" s="5" t="s">
        <v>203</v>
      </c>
      <c r="D460" s="5" t="s">
        <v>27</v>
      </c>
      <c r="E460" s="5">
        <v>1164</v>
      </c>
      <c r="F460" s="5">
        <v>4</v>
      </c>
      <c r="G460" s="5">
        <v>0</v>
      </c>
      <c r="H460" s="10">
        <f t="shared" si="51"/>
        <v>0</v>
      </c>
      <c r="I460" s="5">
        <v>1</v>
      </c>
      <c r="J460" s="10">
        <f t="shared" si="52"/>
        <v>0.25</v>
      </c>
      <c r="K460" s="9">
        <f t="shared" si="53"/>
        <v>1</v>
      </c>
      <c r="L460" s="10">
        <f t="shared" si="54"/>
        <v>0.25</v>
      </c>
      <c r="M460" s="12">
        <v>0.25</v>
      </c>
      <c r="N460" s="5">
        <v>7</v>
      </c>
      <c r="O460" s="19">
        <f t="shared" si="55"/>
        <v>3</v>
      </c>
      <c r="P460" s="10">
        <f t="shared" si="56"/>
        <v>0.75</v>
      </c>
      <c r="Q460" s="5">
        <v>0.86</v>
      </c>
      <c r="R460" s="5">
        <v>0</v>
      </c>
      <c r="S460" s="5">
        <v>0</v>
      </c>
      <c r="T460" s="5">
        <v>0</v>
      </c>
      <c r="U460" s="5">
        <v>0</v>
      </c>
      <c r="V460" s="5">
        <v>1</v>
      </c>
      <c r="W460" s="5">
        <v>0</v>
      </c>
      <c r="X460" s="5">
        <v>0</v>
      </c>
      <c r="Y460" s="5">
        <v>0</v>
      </c>
      <c r="Z460" s="5">
        <v>0</v>
      </c>
      <c r="AA460" s="5">
        <v>1</v>
      </c>
      <c r="AB460" s="6">
        <v>3229.08</v>
      </c>
      <c r="AC460" s="5">
        <v>7</v>
      </c>
      <c r="AD460" s="6">
        <v>840900</v>
      </c>
      <c r="AE460" s="6">
        <v>3697</v>
      </c>
      <c r="AF460" s="5">
        <v>4</v>
      </c>
      <c r="AG460" s="5">
        <v>1</v>
      </c>
      <c r="AH460" s="6">
        <v>622900</v>
      </c>
      <c r="AI460" s="6">
        <v>1539</v>
      </c>
      <c r="AJ460" s="6">
        <f t="shared" si="57"/>
        <v>-2158</v>
      </c>
    </row>
    <row r="461" spans="1:36" x14ac:dyDescent="0.25">
      <c r="A461" s="5">
        <v>170203</v>
      </c>
      <c r="B461" s="5" t="s">
        <v>224</v>
      </c>
      <c r="C461" s="5" t="s">
        <v>219</v>
      </c>
      <c r="D461" s="5" t="s">
        <v>27</v>
      </c>
      <c r="E461" s="5">
        <v>8427</v>
      </c>
      <c r="F461" s="5">
        <v>16</v>
      </c>
      <c r="G461" s="5">
        <v>0</v>
      </c>
      <c r="H461" s="10">
        <f t="shared" si="51"/>
        <v>0</v>
      </c>
      <c r="I461" s="5">
        <v>4</v>
      </c>
      <c r="J461" s="10">
        <f t="shared" si="52"/>
        <v>0.25</v>
      </c>
      <c r="K461" s="9">
        <f t="shared" si="53"/>
        <v>4</v>
      </c>
      <c r="L461" s="10">
        <f t="shared" si="54"/>
        <v>0.25</v>
      </c>
      <c r="M461" s="12">
        <v>0.25</v>
      </c>
      <c r="N461" s="5">
        <v>23</v>
      </c>
      <c r="O461" s="19">
        <f t="shared" si="55"/>
        <v>7</v>
      </c>
      <c r="P461" s="10">
        <f t="shared" si="56"/>
        <v>0.4375</v>
      </c>
      <c r="Q461" s="5">
        <v>0.47</v>
      </c>
      <c r="R461" s="5">
        <v>0</v>
      </c>
      <c r="S461" s="5">
        <v>0</v>
      </c>
      <c r="T461" s="5">
        <v>0</v>
      </c>
      <c r="U461" s="5">
        <v>0</v>
      </c>
      <c r="V461" s="5">
        <v>4</v>
      </c>
      <c r="W461" s="5">
        <v>0</v>
      </c>
      <c r="X461" s="5">
        <v>0</v>
      </c>
      <c r="Y461" s="5">
        <v>0</v>
      </c>
      <c r="Z461" s="5">
        <v>0</v>
      </c>
      <c r="AA461" s="5">
        <v>27</v>
      </c>
      <c r="AB461" s="6">
        <v>83028.55</v>
      </c>
      <c r="AC461" s="5">
        <v>23</v>
      </c>
      <c r="AD461" s="6">
        <v>5605200</v>
      </c>
      <c r="AE461" s="6">
        <v>18202</v>
      </c>
      <c r="AF461" s="5">
        <v>16</v>
      </c>
      <c r="AG461" s="5">
        <v>4</v>
      </c>
      <c r="AH461" s="6">
        <v>4417000</v>
      </c>
      <c r="AI461" s="6">
        <v>14250</v>
      </c>
      <c r="AJ461" s="6">
        <f t="shared" si="57"/>
        <v>-3952</v>
      </c>
    </row>
    <row r="462" spans="1:36" x14ac:dyDescent="0.25">
      <c r="A462" s="5">
        <v>170225</v>
      </c>
      <c r="B462" s="5" t="s">
        <v>244</v>
      </c>
      <c r="C462" s="5" t="s">
        <v>245</v>
      </c>
      <c r="D462" s="5" t="s">
        <v>27</v>
      </c>
      <c r="E462" s="5">
        <v>8837</v>
      </c>
      <c r="F462" s="5">
        <v>4</v>
      </c>
      <c r="G462" s="5">
        <v>0</v>
      </c>
      <c r="H462" s="10">
        <f t="shared" si="51"/>
        <v>0</v>
      </c>
      <c r="I462" s="5">
        <v>1</v>
      </c>
      <c r="J462" s="10">
        <f t="shared" si="52"/>
        <v>0.25</v>
      </c>
      <c r="K462" s="9">
        <f t="shared" si="53"/>
        <v>1</v>
      </c>
      <c r="L462" s="10">
        <f t="shared" si="54"/>
        <v>0.25</v>
      </c>
      <c r="M462" s="12">
        <v>0.25</v>
      </c>
      <c r="N462" s="5">
        <v>4</v>
      </c>
      <c r="O462" s="19">
        <f t="shared" si="55"/>
        <v>0</v>
      </c>
      <c r="P462" s="10">
        <f t="shared" si="56"/>
        <v>0</v>
      </c>
      <c r="Q462" s="5">
        <v>0.11</v>
      </c>
      <c r="R462" s="5">
        <v>0</v>
      </c>
      <c r="S462" s="5">
        <v>0</v>
      </c>
      <c r="T462" s="5">
        <v>0</v>
      </c>
      <c r="U462" s="5">
        <v>0</v>
      </c>
      <c r="V462" s="5">
        <v>1</v>
      </c>
      <c r="W462" s="5">
        <v>0</v>
      </c>
      <c r="X462" s="5">
        <v>0</v>
      </c>
      <c r="Y462" s="5">
        <v>0</v>
      </c>
      <c r="Z462" s="5">
        <v>0</v>
      </c>
      <c r="AA462" s="5">
        <v>2</v>
      </c>
      <c r="AB462" s="6">
        <v>5134.88</v>
      </c>
      <c r="AC462" s="5">
        <v>4</v>
      </c>
      <c r="AD462" s="6">
        <v>687000</v>
      </c>
      <c r="AE462" s="6">
        <v>1634</v>
      </c>
      <c r="AF462" s="5">
        <v>4</v>
      </c>
      <c r="AG462" s="5">
        <v>1</v>
      </c>
      <c r="AH462" s="6">
        <v>582000</v>
      </c>
      <c r="AI462" s="6">
        <v>1454</v>
      </c>
      <c r="AJ462" s="6">
        <f t="shared" si="57"/>
        <v>-180</v>
      </c>
    </row>
    <row r="463" spans="1:36" x14ac:dyDescent="0.25">
      <c r="A463" s="5">
        <v>170294</v>
      </c>
      <c r="B463" s="5" t="s">
        <v>301</v>
      </c>
      <c r="C463" s="5" t="s">
        <v>298</v>
      </c>
      <c r="D463" s="5" t="s">
        <v>27</v>
      </c>
      <c r="E463" s="5">
        <v>1306</v>
      </c>
      <c r="F463" s="5">
        <v>4</v>
      </c>
      <c r="G463" s="5">
        <v>0</v>
      </c>
      <c r="H463" s="10">
        <f t="shared" si="51"/>
        <v>0</v>
      </c>
      <c r="I463" s="5">
        <v>1</v>
      </c>
      <c r="J463" s="10">
        <f t="shared" si="52"/>
        <v>0.25</v>
      </c>
      <c r="K463" s="9">
        <f t="shared" si="53"/>
        <v>1</v>
      </c>
      <c r="L463" s="10">
        <f t="shared" si="54"/>
        <v>0.25</v>
      </c>
      <c r="M463" s="12">
        <v>0.25</v>
      </c>
      <c r="N463" s="5">
        <v>4</v>
      </c>
      <c r="O463" s="19">
        <f t="shared" si="55"/>
        <v>0</v>
      </c>
      <c r="P463" s="10">
        <f t="shared" si="56"/>
        <v>0</v>
      </c>
      <c r="Q463" s="5">
        <v>0.77</v>
      </c>
      <c r="R463" s="5">
        <v>0</v>
      </c>
      <c r="S463" s="5">
        <v>0</v>
      </c>
      <c r="T463" s="5">
        <v>0</v>
      </c>
      <c r="U463" s="5">
        <v>0</v>
      </c>
      <c r="V463" s="5">
        <v>1</v>
      </c>
      <c r="W463" s="5">
        <v>0</v>
      </c>
      <c r="X463" s="5">
        <v>0</v>
      </c>
      <c r="Y463" s="5">
        <v>0</v>
      </c>
      <c r="Z463" s="5">
        <v>0</v>
      </c>
      <c r="AA463" s="5" t="e">
        <v>#N/A</v>
      </c>
      <c r="AB463" s="6" t="e">
        <v>#N/A</v>
      </c>
      <c r="AC463" s="5">
        <v>4</v>
      </c>
      <c r="AD463" s="6">
        <v>535000</v>
      </c>
      <c r="AE463" s="6">
        <v>1420</v>
      </c>
      <c r="AF463" s="5">
        <v>4</v>
      </c>
      <c r="AG463" s="5">
        <v>1</v>
      </c>
      <c r="AH463" s="6">
        <v>535000</v>
      </c>
      <c r="AI463" s="6">
        <v>1320</v>
      </c>
      <c r="AJ463" s="6">
        <f t="shared" si="57"/>
        <v>-100</v>
      </c>
    </row>
    <row r="464" spans="1:36" x14ac:dyDescent="0.25">
      <c r="A464" s="5">
        <v>170817</v>
      </c>
      <c r="B464" s="5" t="s">
        <v>752</v>
      </c>
      <c r="C464" s="5" t="s">
        <v>321</v>
      </c>
      <c r="D464" s="5" t="s">
        <v>27</v>
      </c>
      <c r="E464" s="5">
        <v>9285</v>
      </c>
      <c r="F464" s="5">
        <v>8</v>
      </c>
      <c r="G464" s="5">
        <v>1</v>
      </c>
      <c r="H464" s="10">
        <f t="shared" si="51"/>
        <v>0.125</v>
      </c>
      <c r="I464" s="5">
        <v>1</v>
      </c>
      <c r="J464" s="10">
        <f t="shared" si="52"/>
        <v>0.125</v>
      </c>
      <c r="K464" s="9">
        <f t="shared" si="53"/>
        <v>2</v>
      </c>
      <c r="L464" s="10">
        <f t="shared" si="54"/>
        <v>0.25</v>
      </c>
      <c r="M464" s="12">
        <v>0.25</v>
      </c>
      <c r="N464" s="5">
        <v>6</v>
      </c>
      <c r="O464" s="19">
        <f t="shared" si="55"/>
        <v>-2</v>
      </c>
      <c r="P464" s="10">
        <f t="shared" si="56"/>
        <v>-0.25</v>
      </c>
      <c r="Q464" s="5">
        <v>0.11</v>
      </c>
      <c r="R464" s="5">
        <v>1</v>
      </c>
      <c r="S464" s="5">
        <v>0</v>
      </c>
      <c r="T464" s="5">
        <v>0</v>
      </c>
      <c r="U464" s="5">
        <v>1</v>
      </c>
      <c r="V464" s="5">
        <v>1</v>
      </c>
      <c r="W464" s="5">
        <v>0</v>
      </c>
      <c r="X464" s="5">
        <v>0</v>
      </c>
      <c r="Y464" s="5">
        <v>0</v>
      </c>
      <c r="Z464" s="5">
        <v>0</v>
      </c>
      <c r="AA464" s="5">
        <v>3</v>
      </c>
      <c r="AB464" s="6">
        <v>10051.950000000001</v>
      </c>
      <c r="AC464" s="5">
        <v>6</v>
      </c>
      <c r="AD464" s="6">
        <v>1169000</v>
      </c>
      <c r="AE464" s="6">
        <v>3350</v>
      </c>
      <c r="AF464" s="5">
        <v>8</v>
      </c>
      <c r="AG464" s="5">
        <v>2</v>
      </c>
      <c r="AH464" s="6">
        <v>1375000</v>
      </c>
      <c r="AI464" s="6">
        <v>3470</v>
      </c>
      <c r="AJ464" s="6">
        <f t="shared" si="57"/>
        <v>120</v>
      </c>
    </row>
    <row r="465" spans="1:36" x14ac:dyDescent="0.25">
      <c r="A465" s="5">
        <v>170384</v>
      </c>
      <c r="B465" s="5" t="s">
        <v>380</v>
      </c>
      <c r="C465" s="5" t="s">
        <v>356</v>
      </c>
      <c r="D465" s="5" t="s">
        <v>27</v>
      </c>
      <c r="E465" s="5">
        <v>32574</v>
      </c>
      <c r="F465" s="5">
        <v>8</v>
      </c>
      <c r="G465" s="5">
        <v>0</v>
      </c>
      <c r="H465" s="10">
        <f t="shared" si="51"/>
        <v>0</v>
      </c>
      <c r="I465" s="5">
        <v>2</v>
      </c>
      <c r="J465" s="10">
        <f t="shared" si="52"/>
        <v>0.25</v>
      </c>
      <c r="K465" s="9">
        <f t="shared" si="53"/>
        <v>2</v>
      </c>
      <c r="L465" s="10">
        <f t="shared" si="54"/>
        <v>0.25</v>
      </c>
      <c r="M465" s="12">
        <v>0.25</v>
      </c>
      <c r="N465" s="5">
        <v>5</v>
      </c>
      <c r="O465" s="19">
        <f t="shared" si="55"/>
        <v>-3</v>
      </c>
      <c r="P465" s="10">
        <f t="shared" si="56"/>
        <v>-0.375</v>
      </c>
      <c r="Q465" s="5">
        <v>0.06</v>
      </c>
      <c r="R465" s="5">
        <v>0</v>
      </c>
      <c r="S465" s="5">
        <v>0</v>
      </c>
      <c r="T465" s="5">
        <v>0</v>
      </c>
      <c r="U465" s="5">
        <v>0</v>
      </c>
      <c r="V465" s="5">
        <v>2</v>
      </c>
      <c r="W465" s="5">
        <v>0</v>
      </c>
      <c r="X465" s="5">
        <v>0</v>
      </c>
      <c r="Y465" s="5">
        <v>0</v>
      </c>
      <c r="Z465" s="5">
        <v>0</v>
      </c>
      <c r="AA465" s="5">
        <v>8</v>
      </c>
      <c r="AB465" s="6">
        <v>26476.44</v>
      </c>
      <c r="AC465" s="5">
        <v>5</v>
      </c>
      <c r="AD465" s="6">
        <v>1190500</v>
      </c>
      <c r="AE465" s="6">
        <v>3330</v>
      </c>
      <c r="AF465" s="5">
        <v>8</v>
      </c>
      <c r="AG465" s="5">
        <v>2</v>
      </c>
      <c r="AH465" s="6">
        <v>1570500</v>
      </c>
      <c r="AI465" s="6">
        <v>4148</v>
      </c>
      <c r="AJ465" s="6">
        <f t="shared" si="57"/>
        <v>818</v>
      </c>
    </row>
    <row r="466" spans="1:36" x14ac:dyDescent="0.25">
      <c r="A466" s="5">
        <v>170393</v>
      </c>
      <c r="B466" s="5" t="s">
        <v>388</v>
      </c>
      <c r="C466" s="5" t="s">
        <v>356</v>
      </c>
      <c r="D466" s="5" t="s">
        <v>27</v>
      </c>
      <c r="E466" s="5">
        <v>1283</v>
      </c>
      <c r="F466" s="5">
        <v>4</v>
      </c>
      <c r="G466" s="5">
        <v>0</v>
      </c>
      <c r="H466" s="10">
        <f t="shared" si="51"/>
        <v>0</v>
      </c>
      <c r="I466" s="5">
        <v>1</v>
      </c>
      <c r="J466" s="10">
        <f t="shared" si="52"/>
        <v>0.25</v>
      </c>
      <c r="K466" s="9">
        <f t="shared" si="53"/>
        <v>1</v>
      </c>
      <c r="L466" s="10">
        <f t="shared" si="54"/>
        <v>0.25</v>
      </c>
      <c r="M466" s="12">
        <v>0.25</v>
      </c>
      <c r="N466" s="5">
        <v>4</v>
      </c>
      <c r="O466" s="19">
        <f t="shared" si="55"/>
        <v>0</v>
      </c>
      <c r="P466" s="10">
        <f t="shared" si="56"/>
        <v>0</v>
      </c>
      <c r="Q466" s="5">
        <v>0.78</v>
      </c>
      <c r="R466" s="5">
        <v>0</v>
      </c>
      <c r="S466" s="5">
        <v>0</v>
      </c>
      <c r="T466" s="5">
        <v>0</v>
      </c>
      <c r="U466" s="5">
        <v>0</v>
      </c>
      <c r="V466" s="5">
        <v>1</v>
      </c>
      <c r="W466" s="5">
        <v>0</v>
      </c>
      <c r="X466" s="5">
        <v>0</v>
      </c>
      <c r="Y466" s="5">
        <v>0</v>
      </c>
      <c r="Z466" s="5">
        <v>0</v>
      </c>
      <c r="AA466" s="5">
        <v>1</v>
      </c>
      <c r="AB466" s="6" t="s">
        <v>72</v>
      </c>
      <c r="AC466" s="5">
        <v>4</v>
      </c>
      <c r="AD466" s="6">
        <v>985000</v>
      </c>
      <c r="AE466" s="6">
        <v>1435</v>
      </c>
      <c r="AF466" s="5">
        <v>4</v>
      </c>
      <c r="AG466" s="5">
        <v>1</v>
      </c>
      <c r="AH466" s="6">
        <v>985000</v>
      </c>
      <c r="AI466" s="6">
        <v>3076</v>
      </c>
      <c r="AJ466" s="6">
        <f t="shared" si="57"/>
        <v>1641</v>
      </c>
    </row>
    <row r="467" spans="1:36" x14ac:dyDescent="0.25">
      <c r="A467" s="5">
        <v>170434</v>
      </c>
      <c r="B467" s="5" t="s">
        <v>427</v>
      </c>
      <c r="C467" s="5" t="s">
        <v>425</v>
      </c>
      <c r="D467" s="5" t="s">
        <v>27</v>
      </c>
      <c r="E467" s="5">
        <v>5139</v>
      </c>
      <c r="F467" s="5">
        <v>8</v>
      </c>
      <c r="G467" s="5">
        <v>2</v>
      </c>
      <c r="H467" s="10">
        <f t="shared" si="51"/>
        <v>0.25</v>
      </c>
      <c r="I467" s="5">
        <v>0</v>
      </c>
      <c r="J467" s="10">
        <f t="shared" si="52"/>
        <v>0</v>
      </c>
      <c r="K467" s="9">
        <f t="shared" si="53"/>
        <v>2</v>
      </c>
      <c r="L467" s="10">
        <f t="shared" si="54"/>
        <v>0.25</v>
      </c>
      <c r="M467" s="12">
        <v>0.25</v>
      </c>
      <c r="N467" s="5">
        <v>8</v>
      </c>
      <c r="O467" s="19">
        <f t="shared" si="55"/>
        <v>0</v>
      </c>
      <c r="P467" s="10">
        <f t="shared" si="56"/>
        <v>0</v>
      </c>
      <c r="Q467" s="5">
        <v>0</v>
      </c>
      <c r="R467" s="5">
        <v>0</v>
      </c>
      <c r="S467" s="5">
        <v>2</v>
      </c>
      <c r="T467" s="5">
        <v>0</v>
      </c>
      <c r="U467" s="5">
        <v>2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5</v>
      </c>
      <c r="AB467" s="6">
        <v>39009.69</v>
      </c>
      <c r="AC467" s="5">
        <v>8</v>
      </c>
      <c r="AD467" s="6">
        <v>1103900</v>
      </c>
      <c r="AE467" s="6">
        <v>4877</v>
      </c>
      <c r="AF467" s="5">
        <v>8</v>
      </c>
      <c r="AG467" s="5">
        <v>2</v>
      </c>
      <c r="AH467" s="6">
        <v>1256400</v>
      </c>
      <c r="AI467" s="6">
        <v>3834</v>
      </c>
      <c r="AJ467" s="6">
        <f t="shared" si="57"/>
        <v>-1043</v>
      </c>
    </row>
    <row r="468" spans="1:36" x14ac:dyDescent="0.25">
      <c r="A468" s="5">
        <v>171072</v>
      </c>
      <c r="B468" s="5" t="s">
        <v>854</v>
      </c>
      <c r="C468" s="5" t="s">
        <v>481</v>
      </c>
      <c r="D468" s="5" t="s">
        <v>27</v>
      </c>
      <c r="E468" s="5">
        <v>1005</v>
      </c>
      <c r="F468" s="5">
        <v>4</v>
      </c>
      <c r="G468" s="5">
        <v>0</v>
      </c>
      <c r="H468" s="10">
        <f t="shared" si="51"/>
        <v>0</v>
      </c>
      <c r="I468" s="5">
        <v>1</v>
      </c>
      <c r="J468" s="10">
        <f t="shared" si="52"/>
        <v>0.25</v>
      </c>
      <c r="K468" s="9">
        <f t="shared" si="53"/>
        <v>1</v>
      </c>
      <c r="L468" s="10">
        <f t="shared" si="54"/>
        <v>0.25</v>
      </c>
      <c r="M468" s="12">
        <v>0.25</v>
      </c>
      <c r="N468" s="5">
        <v>3</v>
      </c>
      <c r="O468" s="19">
        <f t="shared" si="55"/>
        <v>-1</v>
      </c>
      <c r="P468" s="10">
        <f t="shared" si="56"/>
        <v>-0.25</v>
      </c>
      <c r="Q468" s="5">
        <v>1</v>
      </c>
      <c r="R468" s="5">
        <v>0</v>
      </c>
      <c r="S468" s="5">
        <v>0</v>
      </c>
      <c r="T468" s="5">
        <v>0</v>
      </c>
      <c r="U468" s="5">
        <v>0</v>
      </c>
      <c r="V468" s="5">
        <v>1</v>
      </c>
      <c r="W468" s="5">
        <v>0</v>
      </c>
      <c r="X468" s="5">
        <v>0</v>
      </c>
      <c r="Y468" s="5">
        <v>0</v>
      </c>
      <c r="Z468" s="5">
        <v>0</v>
      </c>
      <c r="AA468" s="5" t="e">
        <v>#N/A</v>
      </c>
      <c r="AB468" s="6" t="e">
        <v>#N/A</v>
      </c>
      <c r="AC468" s="5">
        <v>3</v>
      </c>
      <c r="AD468" s="6">
        <v>600000</v>
      </c>
      <c r="AE468" s="6">
        <v>2407</v>
      </c>
      <c r="AF468" s="5">
        <v>4</v>
      </c>
      <c r="AG468" s="5">
        <v>1</v>
      </c>
      <c r="AH468" s="6">
        <v>740000</v>
      </c>
      <c r="AI468" s="6">
        <v>2452</v>
      </c>
      <c r="AJ468" s="6">
        <f t="shared" si="57"/>
        <v>45</v>
      </c>
    </row>
    <row r="469" spans="1:36" x14ac:dyDescent="0.25">
      <c r="A469" s="5">
        <v>170603</v>
      </c>
      <c r="B469" s="5" t="s">
        <v>584</v>
      </c>
      <c r="C469" s="5" t="s">
        <v>582</v>
      </c>
      <c r="D469" s="5" t="s">
        <v>27</v>
      </c>
      <c r="E469" s="5">
        <v>3455</v>
      </c>
      <c r="F469" s="5">
        <v>4</v>
      </c>
      <c r="G469" s="5">
        <v>0</v>
      </c>
      <c r="H469" s="10">
        <f t="shared" si="51"/>
        <v>0</v>
      </c>
      <c r="I469" s="5">
        <v>1</v>
      </c>
      <c r="J469" s="10">
        <f t="shared" si="52"/>
        <v>0.25</v>
      </c>
      <c r="K469" s="9">
        <f t="shared" si="53"/>
        <v>1</v>
      </c>
      <c r="L469" s="10">
        <f t="shared" si="54"/>
        <v>0.25</v>
      </c>
      <c r="M469" s="12">
        <v>0.25</v>
      </c>
      <c r="N469" s="5">
        <v>4</v>
      </c>
      <c r="O469" s="19">
        <f t="shared" si="55"/>
        <v>0</v>
      </c>
      <c r="P469" s="10">
        <f t="shared" si="56"/>
        <v>0</v>
      </c>
      <c r="Q469" s="5">
        <v>0.28999999999999998</v>
      </c>
      <c r="R469" s="5">
        <v>0</v>
      </c>
      <c r="S469" s="5">
        <v>0</v>
      </c>
      <c r="T469" s="5">
        <v>0</v>
      </c>
      <c r="U469" s="5">
        <v>0</v>
      </c>
      <c r="V469" s="5">
        <v>1</v>
      </c>
      <c r="W469" s="5">
        <v>0</v>
      </c>
      <c r="X469" s="5">
        <v>0</v>
      </c>
      <c r="Y469" s="5">
        <v>0</v>
      </c>
      <c r="Z469" s="5">
        <v>0</v>
      </c>
      <c r="AA469" s="5">
        <v>9</v>
      </c>
      <c r="AB469" s="6">
        <v>117925.89</v>
      </c>
      <c r="AC469" s="5">
        <v>4</v>
      </c>
      <c r="AD469" s="6">
        <v>979300</v>
      </c>
      <c r="AE469" s="6">
        <v>2986</v>
      </c>
      <c r="AF469" s="5">
        <v>4</v>
      </c>
      <c r="AG469" s="5">
        <v>1</v>
      </c>
      <c r="AH469" s="6">
        <v>897600</v>
      </c>
      <c r="AI469" s="6">
        <v>2708</v>
      </c>
      <c r="AJ469" s="6">
        <f t="shared" si="57"/>
        <v>-278</v>
      </c>
    </row>
    <row r="470" spans="1:36" x14ac:dyDescent="0.25">
      <c r="A470" s="5">
        <v>170840</v>
      </c>
      <c r="B470" s="5" t="s">
        <v>758</v>
      </c>
      <c r="C470" s="5" t="s">
        <v>582</v>
      </c>
      <c r="D470" s="5" t="s">
        <v>27</v>
      </c>
      <c r="E470" s="5">
        <v>3689</v>
      </c>
      <c r="F470" s="5">
        <v>4</v>
      </c>
      <c r="G470" s="5">
        <v>0</v>
      </c>
      <c r="H470" s="10">
        <f t="shared" si="51"/>
        <v>0</v>
      </c>
      <c r="I470" s="5">
        <v>1</v>
      </c>
      <c r="J470" s="10">
        <f t="shared" si="52"/>
        <v>0.25</v>
      </c>
      <c r="K470" s="9">
        <f t="shared" si="53"/>
        <v>1</v>
      </c>
      <c r="L470" s="10">
        <f t="shared" si="54"/>
        <v>0.25</v>
      </c>
      <c r="M470" s="12">
        <v>0.25</v>
      </c>
      <c r="N470" s="5">
        <v>4</v>
      </c>
      <c r="O470" s="19">
        <f t="shared" si="55"/>
        <v>0</v>
      </c>
      <c r="P470" s="10">
        <f t="shared" si="56"/>
        <v>0</v>
      </c>
      <c r="Q470" s="5">
        <v>0.27</v>
      </c>
      <c r="R470" s="5">
        <v>0</v>
      </c>
      <c r="S470" s="5">
        <v>0</v>
      </c>
      <c r="T470" s="5">
        <v>0</v>
      </c>
      <c r="U470" s="5">
        <v>0</v>
      </c>
      <c r="V470" s="5">
        <v>1</v>
      </c>
      <c r="W470" s="5">
        <v>0</v>
      </c>
      <c r="X470" s="5">
        <v>0</v>
      </c>
      <c r="Y470" s="5">
        <v>0</v>
      </c>
      <c r="Z470" s="5">
        <v>0</v>
      </c>
      <c r="AA470" s="5">
        <v>5</v>
      </c>
      <c r="AB470" s="6">
        <v>27480.31</v>
      </c>
      <c r="AC470" s="5">
        <v>4</v>
      </c>
      <c r="AD470" s="6">
        <v>915600</v>
      </c>
      <c r="AE470" s="6">
        <v>2704</v>
      </c>
      <c r="AF470" s="5">
        <v>4</v>
      </c>
      <c r="AG470" s="5">
        <v>1</v>
      </c>
      <c r="AH470" s="6">
        <v>915600</v>
      </c>
      <c r="AI470" s="6">
        <v>2573</v>
      </c>
      <c r="AJ470" s="6">
        <f t="shared" si="57"/>
        <v>-131</v>
      </c>
    </row>
    <row r="471" spans="1:36" x14ac:dyDescent="0.25">
      <c r="A471" s="5">
        <v>170673</v>
      </c>
      <c r="B471" s="5" t="s">
        <v>642</v>
      </c>
      <c r="C471" s="5" t="s">
        <v>643</v>
      </c>
      <c r="D471" s="5" t="s">
        <v>27</v>
      </c>
      <c r="E471" s="5">
        <v>5729</v>
      </c>
      <c r="F471" s="5">
        <v>4</v>
      </c>
      <c r="G471" s="5">
        <v>0</v>
      </c>
      <c r="H471" s="10">
        <f t="shared" si="51"/>
        <v>0</v>
      </c>
      <c r="I471" s="5">
        <v>1</v>
      </c>
      <c r="J471" s="10">
        <f t="shared" si="52"/>
        <v>0.25</v>
      </c>
      <c r="K471" s="9">
        <f t="shared" si="53"/>
        <v>1</v>
      </c>
      <c r="L471" s="10">
        <f t="shared" si="54"/>
        <v>0.25</v>
      </c>
      <c r="M471" s="12">
        <v>0.25</v>
      </c>
      <c r="N471" s="5">
        <v>5</v>
      </c>
      <c r="O471" s="19">
        <f t="shared" si="55"/>
        <v>1</v>
      </c>
      <c r="P471" s="10">
        <f t="shared" si="56"/>
        <v>0.25</v>
      </c>
      <c r="Q471" s="5">
        <v>0.17</v>
      </c>
      <c r="R471" s="5">
        <v>0</v>
      </c>
      <c r="S471" s="5">
        <v>0</v>
      </c>
      <c r="T471" s="5">
        <v>0</v>
      </c>
      <c r="U471" s="5">
        <v>0</v>
      </c>
      <c r="V471" s="5">
        <v>1</v>
      </c>
      <c r="W471" s="5">
        <v>0</v>
      </c>
      <c r="X471" s="5">
        <v>0</v>
      </c>
      <c r="Y471" s="5">
        <v>0</v>
      </c>
      <c r="Z471" s="5">
        <v>0</v>
      </c>
      <c r="AA471" s="5">
        <v>3</v>
      </c>
      <c r="AB471" s="6">
        <v>2740.7</v>
      </c>
      <c r="AC471" s="5">
        <v>5</v>
      </c>
      <c r="AD471" s="6">
        <v>840000</v>
      </c>
      <c r="AE471" s="6">
        <v>2063</v>
      </c>
      <c r="AF471" s="5">
        <v>4</v>
      </c>
      <c r="AG471" s="5">
        <v>1</v>
      </c>
      <c r="AH471" s="6">
        <v>431500</v>
      </c>
      <c r="AI471" s="6">
        <v>1258</v>
      </c>
      <c r="AJ471" s="6">
        <f t="shared" si="57"/>
        <v>-805</v>
      </c>
    </row>
    <row r="472" spans="1:36" x14ac:dyDescent="0.25">
      <c r="A472" s="5">
        <v>170370</v>
      </c>
      <c r="B472" s="5" t="s">
        <v>366</v>
      </c>
      <c r="C472" s="5" t="s">
        <v>356</v>
      </c>
      <c r="D472" s="5" t="s">
        <v>27</v>
      </c>
      <c r="E472" s="5">
        <v>8080</v>
      </c>
      <c r="F472" s="5">
        <v>41</v>
      </c>
      <c r="G472" s="5">
        <v>0</v>
      </c>
      <c r="H472" s="10">
        <f t="shared" si="51"/>
        <v>0</v>
      </c>
      <c r="I472" s="5">
        <v>10</v>
      </c>
      <c r="J472" s="10">
        <f t="shared" si="52"/>
        <v>0.24390243902439024</v>
      </c>
      <c r="K472" s="9">
        <f t="shared" si="53"/>
        <v>10</v>
      </c>
      <c r="L472" s="10">
        <f t="shared" si="54"/>
        <v>0.24390243902439024</v>
      </c>
      <c r="M472" s="12">
        <v>0.24</v>
      </c>
      <c r="N472" s="5">
        <v>40</v>
      </c>
      <c r="O472" s="19">
        <f t="shared" si="55"/>
        <v>-1</v>
      </c>
      <c r="P472" s="10">
        <f t="shared" si="56"/>
        <v>-2.4390243902439025E-2</v>
      </c>
      <c r="Q472" s="5">
        <v>1.24</v>
      </c>
      <c r="R472" s="5">
        <v>0</v>
      </c>
      <c r="S472" s="5">
        <v>0</v>
      </c>
      <c r="T472" s="5">
        <v>0</v>
      </c>
      <c r="U472" s="5">
        <v>0</v>
      </c>
      <c r="V472" s="5">
        <v>10</v>
      </c>
      <c r="W472" s="5">
        <v>0</v>
      </c>
      <c r="X472" s="5">
        <v>0</v>
      </c>
      <c r="Y472" s="5">
        <v>0</v>
      </c>
      <c r="Z472" s="5">
        <v>0</v>
      </c>
      <c r="AA472" s="5">
        <v>1</v>
      </c>
      <c r="AB472" s="6">
        <v>742.93</v>
      </c>
      <c r="AC472" s="5">
        <v>40</v>
      </c>
      <c r="AD472" s="6">
        <v>7859800</v>
      </c>
      <c r="AE472" s="6">
        <v>24101</v>
      </c>
      <c r="AF472" s="5">
        <v>41</v>
      </c>
      <c r="AG472" s="5">
        <v>10</v>
      </c>
      <c r="AH472" s="6">
        <v>8550600</v>
      </c>
      <c r="AI472" s="6">
        <v>26217</v>
      </c>
      <c r="AJ472" s="6">
        <f t="shared" si="57"/>
        <v>2116</v>
      </c>
    </row>
    <row r="473" spans="1:36" x14ac:dyDescent="0.25">
      <c r="A473" s="5">
        <v>170080</v>
      </c>
      <c r="B473" s="5" t="s">
        <v>106</v>
      </c>
      <c r="C473" s="5" t="s">
        <v>83</v>
      </c>
      <c r="D473" s="5" t="s">
        <v>27</v>
      </c>
      <c r="E473" s="5">
        <v>10950</v>
      </c>
      <c r="F473" s="5">
        <v>273</v>
      </c>
      <c r="G473" s="5">
        <v>2</v>
      </c>
      <c r="H473" s="10">
        <f t="shared" si="51"/>
        <v>7.326007326007326E-3</v>
      </c>
      <c r="I473" s="5">
        <v>64</v>
      </c>
      <c r="J473" s="10">
        <f t="shared" si="52"/>
        <v>0.23443223443223443</v>
      </c>
      <c r="K473" s="9">
        <f t="shared" si="53"/>
        <v>66</v>
      </c>
      <c r="L473" s="10">
        <f t="shared" si="54"/>
        <v>0.24175824175824176</v>
      </c>
      <c r="M473" s="12">
        <v>0.24</v>
      </c>
      <c r="N473" s="5">
        <v>252</v>
      </c>
      <c r="O473" s="19">
        <f t="shared" si="55"/>
        <v>-21</v>
      </c>
      <c r="P473" s="10">
        <f t="shared" si="56"/>
        <v>-7.6923076923076927E-2</v>
      </c>
      <c r="Q473" s="5">
        <v>5.84</v>
      </c>
      <c r="R473" s="5">
        <v>1</v>
      </c>
      <c r="S473" s="5">
        <v>1</v>
      </c>
      <c r="T473" s="5">
        <v>0</v>
      </c>
      <c r="U473" s="5">
        <v>2</v>
      </c>
      <c r="V473" s="5">
        <v>14</v>
      </c>
      <c r="W473" s="5">
        <v>0</v>
      </c>
      <c r="X473" s="5">
        <v>2</v>
      </c>
      <c r="Y473" s="5">
        <v>48</v>
      </c>
      <c r="Z473" s="5">
        <v>0</v>
      </c>
      <c r="AA473" s="5">
        <v>22</v>
      </c>
      <c r="AB473" s="6">
        <v>134350.47</v>
      </c>
      <c r="AC473" s="5">
        <v>252</v>
      </c>
      <c r="AD473" s="6">
        <v>30132000</v>
      </c>
      <c r="AE473" s="6">
        <v>154482</v>
      </c>
      <c r="AF473" s="5">
        <v>273</v>
      </c>
      <c r="AG473" s="5">
        <v>66</v>
      </c>
      <c r="AH473" s="6">
        <v>30599600</v>
      </c>
      <c r="AI473" s="6">
        <v>148038</v>
      </c>
      <c r="AJ473" s="6">
        <f t="shared" si="57"/>
        <v>-6444</v>
      </c>
    </row>
    <row r="474" spans="1:36" x14ac:dyDescent="0.25">
      <c r="A474" s="5">
        <v>170931</v>
      </c>
      <c r="B474" s="5" t="s">
        <v>796</v>
      </c>
      <c r="C474" s="5" t="s">
        <v>481</v>
      </c>
      <c r="D474" s="5" t="s">
        <v>27</v>
      </c>
      <c r="E474" s="5">
        <v>19404</v>
      </c>
      <c r="F474" s="5">
        <v>58</v>
      </c>
      <c r="G474" s="5">
        <v>4</v>
      </c>
      <c r="H474" s="10">
        <f t="shared" si="51"/>
        <v>6.8965517241379309E-2</v>
      </c>
      <c r="I474" s="5">
        <v>10</v>
      </c>
      <c r="J474" s="10">
        <f t="shared" si="52"/>
        <v>0.17241379310344829</v>
      </c>
      <c r="K474" s="9">
        <f t="shared" si="53"/>
        <v>14</v>
      </c>
      <c r="L474" s="10">
        <f t="shared" si="54"/>
        <v>0.2413793103448276</v>
      </c>
      <c r="M474" s="12">
        <v>0.24</v>
      </c>
      <c r="N474" s="5">
        <v>58</v>
      </c>
      <c r="O474" s="19">
        <f t="shared" si="55"/>
        <v>0</v>
      </c>
      <c r="P474" s="10">
        <f t="shared" si="56"/>
        <v>0</v>
      </c>
      <c r="Q474" s="5">
        <v>0.52</v>
      </c>
      <c r="R474" s="5">
        <v>2</v>
      </c>
      <c r="S474" s="5">
        <v>2</v>
      </c>
      <c r="T474" s="5">
        <v>0</v>
      </c>
      <c r="U474" s="5">
        <v>4</v>
      </c>
      <c r="V474" s="5">
        <v>10</v>
      </c>
      <c r="W474" s="5">
        <v>0</v>
      </c>
      <c r="X474" s="5">
        <v>0</v>
      </c>
      <c r="Y474" s="5">
        <v>0</v>
      </c>
      <c r="Z474" s="5">
        <v>0</v>
      </c>
      <c r="AA474" s="5">
        <v>17</v>
      </c>
      <c r="AB474" s="6">
        <v>189045.92</v>
      </c>
      <c r="AC474" s="5">
        <v>58</v>
      </c>
      <c r="AD474" s="6">
        <v>15721600</v>
      </c>
      <c r="AE474" s="6">
        <v>63565</v>
      </c>
      <c r="AF474" s="5">
        <v>58</v>
      </c>
      <c r="AG474" s="5">
        <v>14</v>
      </c>
      <c r="AH474" s="6">
        <v>16054800</v>
      </c>
      <c r="AI474" s="6">
        <v>63857</v>
      </c>
      <c r="AJ474" s="6">
        <f t="shared" si="57"/>
        <v>292</v>
      </c>
    </row>
    <row r="475" spans="1:36" x14ac:dyDescent="0.25">
      <c r="A475" s="5">
        <v>170029</v>
      </c>
      <c r="B475" s="5" t="s">
        <v>59</v>
      </c>
      <c r="C475" s="5" t="s">
        <v>56</v>
      </c>
      <c r="D475" s="5" t="s">
        <v>27</v>
      </c>
      <c r="E475" s="5">
        <v>7258</v>
      </c>
      <c r="F475" s="5">
        <v>13</v>
      </c>
      <c r="G475" s="5">
        <v>2</v>
      </c>
      <c r="H475" s="10">
        <f t="shared" si="51"/>
        <v>0.15384615384615385</v>
      </c>
      <c r="I475" s="5">
        <v>1</v>
      </c>
      <c r="J475" s="10">
        <f t="shared" si="52"/>
        <v>7.6923076923076927E-2</v>
      </c>
      <c r="K475" s="9">
        <f t="shared" si="53"/>
        <v>3</v>
      </c>
      <c r="L475" s="10">
        <f t="shared" si="54"/>
        <v>0.23076923076923078</v>
      </c>
      <c r="M475" s="12">
        <v>0.23</v>
      </c>
      <c r="N475" s="5">
        <v>13</v>
      </c>
      <c r="O475" s="19">
        <f t="shared" si="55"/>
        <v>0</v>
      </c>
      <c r="P475" s="10">
        <f t="shared" si="56"/>
        <v>0</v>
      </c>
      <c r="Q475" s="5">
        <v>0.14000000000000001</v>
      </c>
      <c r="R475" s="5">
        <v>0</v>
      </c>
      <c r="S475" s="5">
        <v>2</v>
      </c>
      <c r="T475" s="5">
        <v>0</v>
      </c>
      <c r="U475" s="5">
        <v>2</v>
      </c>
      <c r="V475" s="5">
        <v>1</v>
      </c>
      <c r="W475" s="5">
        <v>0</v>
      </c>
      <c r="X475" s="5">
        <v>0</v>
      </c>
      <c r="Y475" s="5">
        <v>0</v>
      </c>
      <c r="Z475" s="5">
        <v>0</v>
      </c>
      <c r="AA475" s="5">
        <v>3</v>
      </c>
      <c r="AB475" s="6">
        <v>19519.560000000001</v>
      </c>
      <c r="AC475" s="5">
        <v>13</v>
      </c>
      <c r="AD475" s="6">
        <v>4054500</v>
      </c>
      <c r="AE475" s="6">
        <v>10763</v>
      </c>
      <c r="AF475" s="5">
        <v>13</v>
      </c>
      <c r="AG475" s="5">
        <v>3</v>
      </c>
      <c r="AH475" s="6">
        <v>4029500</v>
      </c>
      <c r="AI475" s="6">
        <v>11265</v>
      </c>
      <c r="AJ475" s="6">
        <f t="shared" si="57"/>
        <v>502</v>
      </c>
    </row>
    <row r="476" spans="1:36" x14ac:dyDescent="0.25">
      <c r="A476" s="5">
        <v>170380</v>
      </c>
      <c r="B476" s="5" t="s">
        <v>376</v>
      </c>
      <c r="C476" s="5" t="s">
        <v>356</v>
      </c>
      <c r="D476" s="5" t="s">
        <v>27</v>
      </c>
      <c r="E476" s="5">
        <v>8043</v>
      </c>
      <c r="F476" s="5">
        <v>39</v>
      </c>
      <c r="G476" s="5">
        <v>3</v>
      </c>
      <c r="H476" s="10">
        <f t="shared" si="51"/>
        <v>7.6923076923076927E-2</v>
      </c>
      <c r="I476" s="5">
        <v>6</v>
      </c>
      <c r="J476" s="10">
        <f t="shared" si="52"/>
        <v>0.15384615384615385</v>
      </c>
      <c r="K476" s="9">
        <f t="shared" si="53"/>
        <v>9</v>
      </c>
      <c r="L476" s="10">
        <f t="shared" si="54"/>
        <v>0.23076923076923078</v>
      </c>
      <c r="M476" s="12">
        <v>0.23</v>
      </c>
      <c r="N476" s="5">
        <v>45</v>
      </c>
      <c r="O476" s="19">
        <f t="shared" si="55"/>
        <v>6</v>
      </c>
      <c r="P476" s="10">
        <f t="shared" si="56"/>
        <v>0.15384615384615385</v>
      </c>
      <c r="Q476" s="5">
        <v>0.75</v>
      </c>
      <c r="R476" s="5">
        <v>0</v>
      </c>
      <c r="S476" s="5">
        <v>3</v>
      </c>
      <c r="T476" s="5">
        <v>0</v>
      </c>
      <c r="U476" s="5">
        <v>3</v>
      </c>
      <c r="V476" s="5">
        <v>6</v>
      </c>
      <c r="W476" s="5">
        <v>0</v>
      </c>
      <c r="X476" s="5">
        <v>0</v>
      </c>
      <c r="Y476" s="5">
        <v>0</v>
      </c>
      <c r="Z476" s="5">
        <v>0</v>
      </c>
      <c r="AA476" s="5">
        <v>6</v>
      </c>
      <c r="AB476" s="6">
        <v>13267.42</v>
      </c>
      <c r="AC476" s="5">
        <v>45</v>
      </c>
      <c r="AD476" s="6">
        <v>13095500</v>
      </c>
      <c r="AE476" s="6">
        <v>38956</v>
      </c>
      <c r="AF476" s="5">
        <v>39</v>
      </c>
      <c r="AG476" s="5">
        <v>9</v>
      </c>
      <c r="AH476" s="6">
        <v>11953600</v>
      </c>
      <c r="AI476" s="6">
        <v>43860</v>
      </c>
      <c r="AJ476" s="6">
        <f t="shared" si="57"/>
        <v>4904</v>
      </c>
    </row>
    <row r="477" spans="1:36" x14ac:dyDescent="0.25">
      <c r="A477" s="5">
        <v>170374</v>
      </c>
      <c r="B477" s="5" t="s">
        <v>370</v>
      </c>
      <c r="C477" s="5" t="s">
        <v>356</v>
      </c>
      <c r="D477" s="5" t="s">
        <v>27</v>
      </c>
      <c r="E477" s="5">
        <v>19375</v>
      </c>
      <c r="F477" s="5">
        <v>83</v>
      </c>
      <c r="G477" s="5">
        <v>2</v>
      </c>
      <c r="H477" s="10">
        <f t="shared" si="51"/>
        <v>2.4096385542168676E-2</v>
      </c>
      <c r="I477" s="5">
        <v>17</v>
      </c>
      <c r="J477" s="10">
        <f t="shared" si="52"/>
        <v>0.20481927710843373</v>
      </c>
      <c r="K477" s="9">
        <f t="shared" si="53"/>
        <v>19</v>
      </c>
      <c r="L477" s="10">
        <f t="shared" si="54"/>
        <v>0.2289156626506024</v>
      </c>
      <c r="M477" s="12">
        <v>0.23</v>
      </c>
      <c r="N477" s="5">
        <v>89</v>
      </c>
      <c r="O477" s="19">
        <f t="shared" si="55"/>
        <v>6</v>
      </c>
      <c r="P477" s="10">
        <f t="shared" si="56"/>
        <v>7.2289156626506021E-2</v>
      </c>
      <c r="Q477" s="5">
        <v>0.88</v>
      </c>
      <c r="R477" s="5">
        <v>1</v>
      </c>
      <c r="S477" s="5">
        <v>1</v>
      </c>
      <c r="T477" s="5">
        <v>0</v>
      </c>
      <c r="U477" s="5">
        <v>2</v>
      </c>
      <c r="V477" s="5">
        <v>17</v>
      </c>
      <c r="W477" s="5">
        <v>0</v>
      </c>
      <c r="X477" s="5">
        <v>0</v>
      </c>
      <c r="Y477" s="5">
        <v>0</v>
      </c>
      <c r="Z477" s="5">
        <v>0</v>
      </c>
      <c r="AA477" s="5">
        <v>32</v>
      </c>
      <c r="AB477" s="6">
        <v>85981.5</v>
      </c>
      <c r="AC477" s="5">
        <v>89</v>
      </c>
      <c r="AD477" s="6">
        <v>24010600</v>
      </c>
      <c r="AE477" s="6">
        <v>81292</v>
      </c>
      <c r="AF477" s="5">
        <v>83</v>
      </c>
      <c r="AG477" s="5">
        <v>19</v>
      </c>
      <c r="AH477" s="6">
        <v>21975800</v>
      </c>
      <c r="AI477" s="6">
        <v>76538</v>
      </c>
      <c r="AJ477" s="6">
        <f t="shared" si="57"/>
        <v>-4754</v>
      </c>
    </row>
    <row r="478" spans="1:36" x14ac:dyDescent="0.25">
      <c r="A478" s="5">
        <v>170698</v>
      </c>
      <c r="B478" s="5" t="s">
        <v>668</v>
      </c>
      <c r="C478" s="5" t="s">
        <v>273</v>
      </c>
      <c r="D478" s="5" t="s">
        <v>27</v>
      </c>
      <c r="E478" s="5">
        <v>12560</v>
      </c>
      <c r="F478" s="5">
        <v>22</v>
      </c>
      <c r="G478" s="5">
        <v>2</v>
      </c>
      <c r="H478" s="10">
        <f t="shared" si="51"/>
        <v>9.0909090909090912E-2</v>
      </c>
      <c r="I478" s="5">
        <v>3</v>
      </c>
      <c r="J478" s="10">
        <f t="shared" si="52"/>
        <v>0.13636363636363635</v>
      </c>
      <c r="K478" s="9">
        <f t="shared" si="53"/>
        <v>5</v>
      </c>
      <c r="L478" s="10">
        <f t="shared" si="54"/>
        <v>0.22727272727272727</v>
      </c>
      <c r="M478" s="12">
        <v>0.23</v>
      </c>
      <c r="N478" s="5">
        <v>23</v>
      </c>
      <c r="O478" s="19">
        <f t="shared" si="55"/>
        <v>1</v>
      </c>
      <c r="P478" s="10">
        <f t="shared" si="56"/>
        <v>4.5454545454545456E-2</v>
      </c>
      <c r="Q478" s="5">
        <v>0.24</v>
      </c>
      <c r="R478" s="5">
        <v>1</v>
      </c>
      <c r="S478" s="5">
        <v>1</v>
      </c>
      <c r="T478" s="5">
        <v>0</v>
      </c>
      <c r="U478" s="5">
        <v>2</v>
      </c>
      <c r="V478" s="5">
        <v>3</v>
      </c>
      <c r="W478" s="5">
        <v>0</v>
      </c>
      <c r="X478" s="5">
        <v>0</v>
      </c>
      <c r="Y478" s="5">
        <v>0</v>
      </c>
      <c r="Z478" s="5">
        <v>0</v>
      </c>
      <c r="AA478" s="5">
        <v>16</v>
      </c>
      <c r="AB478" s="6">
        <v>289135.40000000002</v>
      </c>
      <c r="AC478" s="5">
        <v>23</v>
      </c>
      <c r="AD478" s="6">
        <v>6168800</v>
      </c>
      <c r="AE478" s="6">
        <v>24956</v>
      </c>
      <c r="AF478" s="5">
        <v>22</v>
      </c>
      <c r="AG478" s="5">
        <v>5</v>
      </c>
      <c r="AH478" s="6">
        <v>4875200</v>
      </c>
      <c r="AI478" s="6">
        <v>14083</v>
      </c>
      <c r="AJ478" s="6">
        <f t="shared" si="57"/>
        <v>-10873</v>
      </c>
    </row>
    <row r="479" spans="1:36" x14ac:dyDescent="0.25">
      <c r="A479" s="5">
        <v>175170</v>
      </c>
      <c r="B479" s="5" t="s">
        <v>865</v>
      </c>
      <c r="C479" s="5" t="s">
        <v>83</v>
      </c>
      <c r="D479" s="5" t="s">
        <v>27</v>
      </c>
      <c r="E479" s="5">
        <v>68557</v>
      </c>
      <c r="F479" s="5">
        <v>163</v>
      </c>
      <c r="G479" s="5">
        <v>1</v>
      </c>
      <c r="H479" s="10">
        <f t="shared" si="51"/>
        <v>6.1349693251533744E-3</v>
      </c>
      <c r="I479" s="5">
        <v>36</v>
      </c>
      <c r="J479" s="10">
        <f t="shared" si="52"/>
        <v>0.22085889570552147</v>
      </c>
      <c r="K479" s="9">
        <f t="shared" si="53"/>
        <v>37</v>
      </c>
      <c r="L479" s="10">
        <f t="shared" si="54"/>
        <v>0.22699386503067484</v>
      </c>
      <c r="M479" s="12">
        <v>0.23</v>
      </c>
      <c r="N479" s="5">
        <v>183</v>
      </c>
      <c r="O479" s="19">
        <f t="shared" si="55"/>
        <v>20</v>
      </c>
      <c r="P479" s="10">
        <f t="shared" si="56"/>
        <v>0.12269938650306748</v>
      </c>
      <c r="Q479" s="5">
        <v>0.53</v>
      </c>
      <c r="R479" s="5">
        <v>0</v>
      </c>
      <c r="S479" s="5">
        <v>1</v>
      </c>
      <c r="T479" s="5">
        <v>0</v>
      </c>
      <c r="U479" s="5">
        <v>1</v>
      </c>
      <c r="V479" s="5">
        <v>35</v>
      </c>
      <c r="W479" s="5">
        <v>1</v>
      </c>
      <c r="X479" s="5">
        <v>0</v>
      </c>
      <c r="Y479" s="5">
        <v>0</v>
      </c>
      <c r="Z479" s="5">
        <v>0</v>
      </c>
      <c r="AA479" s="5">
        <v>79</v>
      </c>
      <c r="AB479" s="6">
        <v>468036.02</v>
      </c>
      <c r="AC479" s="5">
        <v>183</v>
      </c>
      <c r="AD479" s="6">
        <v>34543500</v>
      </c>
      <c r="AE479" s="6">
        <v>113579</v>
      </c>
      <c r="AF479" s="5">
        <v>163</v>
      </c>
      <c r="AG479" s="5">
        <v>37</v>
      </c>
      <c r="AH479" s="6">
        <v>33258700</v>
      </c>
      <c r="AI479" s="6">
        <v>102522</v>
      </c>
      <c r="AJ479" s="6">
        <f t="shared" si="57"/>
        <v>-11057</v>
      </c>
    </row>
    <row r="480" spans="1:36" x14ac:dyDescent="0.25">
      <c r="A480" s="5">
        <v>170616</v>
      </c>
      <c r="B480" s="5" t="s">
        <v>594</v>
      </c>
      <c r="C480" s="5" t="s">
        <v>595</v>
      </c>
      <c r="D480" s="5" t="s">
        <v>27</v>
      </c>
      <c r="E480" s="5">
        <v>54783</v>
      </c>
      <c r="F480" s="5">
        <v>513</v>
      </c>
      <c r="G480" s="5">
        <v>25</v>
      </c>
      <c r="H480" s="10">
        <f t="shared" si="51"/>
        <v>4.8732943469785572E-2</v>
      </c>
      <c r="I480" s="5">
        <v>90</v>
      </c>
      <c r="J480" s="10">
        <f t="shared" si="52"/>
        <v>0.17543859649122806</v>
      </c>
      <c r="K480" s="9">
        <f t="shared" si="53"/>
        <v>115</v>
      </c>
      <c r="L480" s="10">
        <f t="shared" si="54"/>
        <v>0.22417153996101363</v>
      </c>
      <c r="M480" s="12">
        <v>0.22</v>
      </c>
      <c r="N480" s="5">
        <v>527</v>
      </c>
      <c r="O480" s="19">
        <f t="shared" si="55"/>
        <v>14</v>
      </c>
      <c r="P480" s="10">
        <f t="shared" si="56"/>
        <v>2.7290448343079921E-2</v>
      </c>
      <c r="Q480" s="5">
        <v>1.64</v>
      </c>
      <c r="R480" s="5">
        <v>6</v>
      </c>
      <c r="S480" s="5">
        <v>19</v>
      </c>
      <c r="T480" s="5">
        <v>0</v>
      </c>
      <c r="U480" s="5">
        <v>25</v>
      </c>
      <c r="V480" s="5">
        <v>83</v>
      </c>
      <c r="W480" s="5">
        <v>5</v>
      </c>
      <c r="X480" s="5">
        <v>2</v>
      </c>
      <c r="Y480" s="5">
        <v>0</v>
      </c>
      <c r="Z480" s="5">
        <v>0</v>
      </c>
      <c r="AA480" s="5">
        <v>180</v>
      </c>
      <c r="AB480" s="6">
        <v>616602.73</v>
      </c>
      <c r="AC480" s="5">
        <v>527</v>
      </c>
      <c r="AD480" s="6">
        <v>90525500</v>
      </c>
      <c r="AE480" s="6">
        <v>370850</v>
      </c>
      <c r="AF480" s="5">
        <v>513</v>
      </c>
      <c r="AG480" s="5">
        <v>115</v>
      </c>
      <c r="AH480" s="6">
        <v>86273700</v>
      </c>
      <c r="AI480" s="6">
        <v>330364</v>
      </c>
      <c r="AJ480" s="6">
        <f t="shared" si="57"/>
        <v>-40486</v>
      </c>
    </row>
    <row r="481" spans="1:36" x14ac:dyDescent="0.25">
      <c r="A481" s="5">
        <v>170070</v>
      </c>
      <c r="B481" s="5" t="s">
        <v>96</v>
      </c>
      <c r="C481" s="5" t="s">
        <v>83</v>
      </c>
      <c r="D481" s="5" t="s">
        <v>27</v>
      </c>
      <c r="E481" s="5">
        <v>4206</v>
      </c>
      <c r="F481" s="5">
        <v>9</v>
      </c>
      <c r="G481" s="5">
        <v>0</v>
      </c>
      <c r="H481" s="10">
        <f t="shared" si="51"/>
        <v>0</v>
      </c>
      <c r="I481" s="5">
        <v>2</v>
      </c>
      <c r="J481" s="10">
        <f t="shared" si="52"/>
        <v>0.22222222222222221</v>
      </c>
      <c r="K481" s="9">
        <f t="shared" si="53"/>
        <v>2</v>
      </c>
      <c r="L481" s="10">
        <f t="shared" si="54"/>
        <v>0.22222222222222221</v>
      </c>
      <c r="M481" s="12">
        <v>0.22</v>
      </c>
      <c r="N481" s="5">
        <v>11</v>
      </c>
      <c r="O481" s="19">
        <f t="shared" si="55"/>
        <v>2</v>
      </c>
      <c r="P481" s="10">
        <f t="shared" si="56"/>
        <v>0.22222222222222221</v>
      </c>
      <c r="Q481" s="5">
        <v>0.48</v>
      </c>
      <c r="R481" s="5">
        <v>0</v>
      </c>
      <c r="S481" s="5">
        <v>0</v>
      </c>
      <c r="T481" s="5">
        <v>0</v>
      </c>
      <c r="U481" s="5">
        <v>0</v>
      </c>
      <c r="V481" s="5">
        <v>1</v>
      </c>
      <c r="W481" s="5">
        <v>0</v>
      </c>
      <c r="X481" s="5">
        <v>1</v>
      </c>
      <c r="Y481" s="5">
        <v>0</v>
      </c>
      <c r="Z481" s="5">
        <v>0</v>
      </c>
      <c r="AA481" s="5">
        <v>9</v>
      </c>
      <c r="AB481" s="6">
        <v>5799.83</v>
      </c>
      <c r="AC481" s="5">
        <v>11</v>
      </c>
      <c r="AD481" s="6">
        <v>2294700</v>
      </c>
      <c r="AE481" s="6">
        <v>10974</v>
      </c>
      <c r="AF481" s="5">
        <v>9</v>
      </c>
      <c r="AG481" s="5">
        <v>2</v>
      </c>
      <c r="AH481" s="6">
        <v>1747700</v>
      </c>
      <c r="AI481" s="6">
        <v>9233</v>
      </c>
      <c r="AJ481" s="6">
        <f t="shared" si="57"/>
        <v>-1741</v>
      </c>
    </row>
    <row r="482" spans="1:36" x14ac:dyDescent="0.25">
      <c r="A482" s="5">
        <v>170144</v>
      </c>
      <c r="B482" s="5" t="s">
        <v>165</v>
      </c>
      <c r="C482" s="5" t="s">
        <v>83</v>
      </c>
      <c r="D482" s="5" t="s">
        <v>27</v>
      </c>
      <c r="E482" s="5">
        <v>4847</v>
      </c>
      <c r="F482" s="5">
        <v>18</v>
      </c>
      <c r="G482" s="5">
        <v>1</v>
      </c>
      <c r="H482" s="10">
        <f t="shared" si="51"/>
        <v>5.5555555555555552E-2</v>
      </c>
      <c r="I482" s="5">
        <v>3</v>
      </c>
      <c r="J482" s="10">
        <f t="shared" si="52"/>
        <v>0.16666666666666666</v>
      </c>
      <c r="K482" s="9">
        <f t="shared" si="53"/>
        <v>4</v>
      </c>
      <c r="L482" s="10">
        <f t="shared" si="54"/>
        <v>0.22222222222222221</v>
      </c>
      <c r="M482" s="12">
        <v>0.22</v>
      </c>
      <c r="N482" s="5">
        <v>18</v>
      </c>
      <c r="O482" s="19">
        <f t="shared" si="55"/>
        <v>0</v>
      </c>
      <c r="P482" s="10">
        <f t="shared" si="56"/>
        <v>0</v>
      </c>
      <c r="Q482" s="5">
        <v>0.62</v>
      </c>
      <c r="R482" s="5">
        <v>1</v>
      </c>
      <c r="S482" s="5">
        <v>0</v>
      </c>
      <c r="T482" s="5">
        <v>0</v>
      </c>
      <c r="U482" s="5">
        <v>1</v>
      </c>
      <c r="V482" s="5">
        <v>3</v>
      </c>
      <c r="W482" s="5">
        <v>0</v>
      </c>
      <c r="X482" s="5">
        <v>0</v>
      </c>
      <c r="Y482" s="5">
        <v>0</v>
      </c>
      <c r="Z482" s="5">
        <v>0</v>
      </c>
      <c r="AA482" s="5">
        <v>11</v>
      </c>
      <c r="AB482" s="6">
        <v>154805.99</v>
      </c>
      <c r="AC482" s="5">
        <v>18</v>
      </c>
      <c r="AD482" s="6">
        <v>4925100</v>
      </c>
      <c r="AE482" s="6">
        <v>10292</v>
      </c>
      <c r="AF482" s="5">
        <v>18</v>
      </c>
      <c r="AG482" s="5">
        <v>4</v>
      </c>
      <c r="AH482" s="6">
        <v>5340500</v>
      </c>
      <c r="AI482" s="6">
        <v>13969</v>
      </c>
      <c r="AJ482" s="6">
        <f t="shared" si="57"/>
        <v>3677</v>
      </c>
    </row>
    <row r="483" spans="1:36" x14ac:dyDescent="0.25">
      <c r="A483" s="5">
        <v>170526</v>
      </c>
      <c r="B483" s="5" t="s">
        <v>515</v>
      </c>
      <c r="C483" s="5" t="s">
        <v>514</v>
      </c>
      <c r="D483" s="5" t="s">
        <v>27</v>
      </c>
      <c r="E483" s="5">
        <v>3753</v>
      </c>
      <c r="F483" s="5">
        <v>9</v>
      </c>
      <c r="G483" s="5">
        <v>2</v>
      </c>
      <c r="H483" s="10">
        <f t="shared" si="51"/>
        <v>0.22222222222222221</v>
      </c>
      <c r="I483" s="5">
        <v>0</v>
      </c>
      <c r="J483" s="10">
        <f t="shared" si="52"/>
        <v>0</v>
      </c>
      <c r="K483" s="9">
        <f t="shared" si="53"/>
        <v>2</v>
      </c>
      <c r="L483" s="10">
        <f t="shared" si="54"/>
        <v>0.22222222222222221</v>
      </c>
      <c r="M483" s="12">
        <v>0.22</v>
      </c>
      <c r="N483" s="5">
        <v>9</v>
      </c>
      <c r="O483" s="19">
        <f t="shared" si="55"/>
        <v>0</v>
      </c>
      <c r="P483" s="10">
        <f t="shared" si="56"/>
        <v>0</v>
      </c>
      <c r="Q483" s="5">
        <v>0</v>
      </c>
      <c r="R483" s="5">
        <v>1</v>
      </c>
      <c r="S483" s="5">
        <v>1</v>
      </c>
      <c r="T483" s="5">
        <v>0</v>
      </c>
      <c r="U483" s="5">
        <v>2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12</v>
      </c>
      <c r="AB483" s="6">
        <v>56785.53</v>
      </c>
      <c r="AC483" s="5">
        <v>9</v>
      </c>
      <c r="AD483" s="6">
        <v>2366500</v>
      </c>
      <c r="AE483" s="6">
        <v>13484</v>
      </c>
      <c r="AF483" s="5">
        <v>9</v>
      </c>
      <c r="AG483" s="5">
        <v>2</v>
      </c>
      <c r="AH483" s="6">
        <v>2265400</v>
      </c>
      <c r="AI483" s="6">
        <v>11585</v>
      </c>
      <c r="AJ483" s="6">
        <f t="shared" si="57"/>
        <v>-1899</v>
      </c>
    </row>
    <row r="484" spans="1:36" x14ac:dyDescent="0.25">
      <c r="A484" s="5">
        <v>170601</v>
      </c>
      <c r="B484" s="5" t="s">
        <v>581</v>
      </c>
      <c r="C484" s="5" t="s">
        <v>582</v>
      </c>
      <c r="D484" s="5" t="s">
        <v>27</v>
      </c>
      <c r="E484" s="5">
        <v>11500</v>
      </c>
      <c r="F484" s="5">
        <v>18</v>
      </c>
      <c r="G484" s="5">
        <v>0</v>
      </c>
      <c r="H484" s="10">
        <f t="shared" si="51"/>
        <v>0</v>
      </c>
      <c r="I484" s="5">
        <v>4</v>
      </c>
      <c r="J484" s="10">
        <f t="shared" si="52"/>
        <v>0.22222222222222221</v>
      </c>
      <c r="K484" s="9">
        <f t="shared" si="53"/>
        <v>4</v>
      </c>
      <c r="L484" s="10">
        <f t="shared" si="54"/>
        <v>0.22222222222222221</v>
      </c>
      <c r="M484" s="12">
        <v>0.22</v>
      </c>
      <c r="N484" s="5">
        <v>15</v>
      </c>
      <c r="O484" s="19">
        <f t="shared" si="55"/>
        <v>-3</v>
      </c>
      <c r="P484" s="10">
        <f t="shared" si="56"/>
        <v>-0.16666666666666666</v>
      </c>
      <c r="Q484" s="5">
        <v>0.35</v>
      </c>
      <c r="R484" s="5">
        <v>0</v>
      </c>
      <c r="S484" s="5">
        <v>0</v>
      </c>
      <c r="T484" s="5">
        <v>0</v>
      </c>
      <c r="U484" s="5">
        <v>0</v>
      </c>
      <c r="V484" s="5">
        <v>4</v>
      </c>
      <c r="W484" s="5">
        <v>0</v>
      </c>
      <c r="X484" s="5">
        <v>0</v>
      </c>
      <c r="Y484" s="5">
        <v>0</v>
      </c>
      <c r="Z484" s="5">
        <v>0</v>
      </c>
      <c r="AA484" s="5">
        <v>28</v>
      </c>
      <c r="AB484" s="6">
        <v>271585.67</v>
      </c>
      <c r="AC484" s="5">
        <v>15</v>
      </c>
      <c r="AD484" s="6">
        <v>3283500</v>
      </c>
      <c r="AE484" s="6">
        <v>10808</v>
      </c>
      <c r="AF484" s="5">
        <v>18</v>
      </c>
      <c r="AG484" s="5">
        <v>4</v>
      </c>
      <c r="AH484" s="6">
        <v>3731400</v>
      </c>
      <c r="AI484" s="6">
        <v>12045</v>
      </c>
      <c r="AJ484" s="6">
        <f t="shared" si="57"/>
        <v>1237</v>
      </c>
    </row>
    <row r="485" spans="1:36" x14ac:dyDescent="0.25">
      <c r="A485" s="5">
        <v>170057</v>
      </c>
      <c r="B485" s="5" t="s">
        <v>86</v>
      </c>
      <c r="C485" s="5" t="s">
        <v>83</v>
      </c>
      <c r="D485" s="5" t="s">
        <v>27</v>
      </c>
      <c r="E485" s="5">
        <v>10327</v>
      </c>
      <c r="F485" s="5">
        <v>32</v>
      </c>
      <c r="G485" s="5">
        <v>1</v>
      </c>
      <c r="H485" s="10">
        <f t="shared" si="51"/>
        <v>3.125E-2</v>
      </c>
      <c r="I485" s="5">
        <v>6</v>
      </c>
      <c r="J485" s="10">
        <f t="shared" si="52"/>
        <v>0.1875</v>
      </c>
      <c r="K485" s="9">
        <f t="shared" si="53"/>
        <v>7</v>
      </c>
      <c r="L485" s="10">
        <f t="shared" si="54"/>
        <v>0.21875</v>
      </c>
      <c r="M485" s="12">
        <v>0.22</v>
      </c>
      <c r="N485" s="5">
        <v>41</v>
      </c>
      <c r="O485" s="19">
        <f t="shared" si="55"/>
        <v>9</v>
      </c>
      <c r="P485" s="10">
        <f t="shared" si="56"/>
        <v>0.28125</v>
      </c>
      <c r="Q485" s="5">
        <v>0.57999999999999996</v>
      </c>
      <c r="R485" s="5">
        <v>1</v>
      </c>
      <c r="S485" s="5">
        <v>0</v>
      </c>
      <c r="T485" s="5">
        <v>0</v>
      </c>
      <c r="U485" s="5">
        <v>1</v>
      </c>
      <c r="V485" s="5">
        <v>6</v>
      </c>
      <c r="W485" s="5">
        <v>0</v>
      </c>
      <c r="X485" s="5">
        <v>0</v>
      </c>
      <c r="Y485" s="5">
        <v>0</v>
      </c>
      <c r="Z485" s="5">
        <v>0</v>
      </c>
      <c r="AA485" s="5">
        <v>28</v>
      </c>
      <c r="AB485" s="6">
        <v>325396.71000000002</v>
      </c>
      <c r="AC485" s="5">
        <v>41</v>
      </c>
      <c r="AD485" s="6">
        <v>10352100</v>
      </c>
      <c r="AE485" s="6">
        <v>23619</v>
      </c>
      <c r="AF485" s="5">
        <v>32</v>
      </c>
      <c r="AG485" s="5">
        <v>7</v>
      </c>
      <c r="AH485" s="6">
        <v>7681600</v>
      </c>
      <c r="AI485" s="6">
        <v>18785</v>
      </c>
      <c r="AJ485" s="6">
        <f t="shared" si="57"/>
        <v>-4834</v>
      </c>
    </row>
    <row r="486" spans="1:36" x14ac:dyDescent="0.25">
      <c r="A486" s="5">
        <v>170245</v>
      </c>
      <c r="B486" s="5" t="s">
        <v>263</v>
      </c>
      <c r="C486" s="5" t="s">
        <v>264</v>
      </c>
      <c r="D486" s="5" t="s">
        <v>27</v>
      </c>
      <c r="E486" s="5">
        <v>129</v>
      </c>
      <c r="F486" s="5">
        <v>14</v>
      </c>
      <c r="G486" s="5">
        <v>1</v>
      </c>
      <c r="H486" s="10">
        <f t="shared" si="51"/>
        <v>7.1428571428571425E-2</v>
      </c>
      <c r="I486" s="5">
        <v>2</v>
      </c>
      <c r="J486" s="10">
        <f t="shared" si="52"/>
        <v>0.14285714285714285</v>
      </c>
      <c r="K486" s="9">
        <f t="shared" si="53"/>
        <v>3</v>
      </c>
      <c r="L486" s="10">
        <f t="shared" si="54"/>
        <v>0.21428571428571427</v>
      </c>
      <c r="M486" s="12">
        <v>0.21</v>
      </c>
      <c r="N486" s="5">
        <v>13</v>
      </c>
      <c r="O486" s="19">
        <f t="shared" si="55"/>
        <v>-1</v>
      </c>
      <c r="P486" s="10">
        <f t="shared" si="56"/>
        <v>-7.1428571428571425E-2</v>
      </c>
      <c r="Q486" s="5">
        <v>15.5</v>
      </c>
      <c r="R486" s="5">
        <v>1</v>
      </c>
      <c r="S486" s="5">
        <v>0</v>
      </c>
      <c r="T486" s="5">
        <v>0</v>
      </c>
      <c r="U486" s="5">
        <v>1</v>
      </c>
      <c r="V486" s="5">
        <v>2</v>
      </c>
      <c r="W486" s="5">
        <v>0</v>
      </c>
      <c r="X486" s="5">
        <v>0</v>
      </c>
      <c r="Y486" s="5">
        <v>0</v>
      </c>
      <c r="Z486" s="5">
        <v>0</v>
      </c>
      <c r="AA486" s="5">
        <v>11</v>
      </c>
      <c r="AB486" s="6">
        <v>119084.41</v>
      </c>
      <c r="AC486" s="5">
        <v>13</v>
      </c>
      <c r="AD486" s="6">
        <v>548500</v>
      </c>
      <c r="AE486" s="6">
        <v>7290</v>
      </c>
      <c r="AF486" s="5">
        <v>14</v>
      </c>
      <c r="AG486" s="5">
        <v>3</v>
      </c>
      <c r="AH486" s="6">
        <v>594800</v>
      </c>
      <c r="AI486" s="6">
        <v>7923</v>
      </c>
      <c r="AJ486" s="6">
        <f t="shared" si="57"/>
        <v>633</v>
      </c>
    </row>
    <row r="487" spans="1:36" x14ac:dyDescent="0.25">
      <c r="A487" s="5">
        <v>170372</v>
      </c>
      <c r="B487" s="5" t="s">
        <v>368</v>
      </c>
      <c r="C487" s="5" t="s">
        <v>356</v>
      </c>
      <c r="D487" s="5" t="s">
        <v>27</v>
      </c>
      <c r="E487" s="5">
        <v>4973</v>
      </c>
      <c r="F487" s="5">
        <v>14</v>
      </c>
      <c r="G487" s="5">
        <v>1</v>
      </c>
      <c r="H487" s="10">
        <f t="shared" si="51"/>
        <v>7.1428571428571425E-2</v>
      </c>
      <c r="I487" s="5">
        <v>2</v>
      </c>
      <c r="J487" s="10">
        <f t="shared" si="52"/>
        <v>0.14285714285714285</v>
      </c>
      <c r="K487" s="9">
        <f t="shared" si="53"/>
        <v>3</v>
      </c>
      <c r="L487" s="10">
        <f t="shared" si="54"/>
        <v>0.21428571428571427</v>
      </c>
      <c r="M487" s="12">
        <v>0.21</v>
      </c>
      <c r="N487" s="5">
        <v>21</v>
      </c>
      <c r="O487" s="19">
        <f t="shared" si="55"/>
        <v>7</v>
      </c>
      <c r="P487" s="10">
        <f t="shared" si="56"/>
        <v>0.5</v>
      </c>
      <c r="Q487" s="5">
        <v>0.4</v>
      </c>
      <c r="R487" s="5">
        <v>1</v>
      </c>
      <c r="S487" s="5">
        <v>0</v>
      </c>
      <c r="T487" s="5">
        <v>0</v>
      </c>
      <c r="U487" s="5">
        <v>1</v>
      </c>
      <c r="V487" s="5">
        <v>2</v>
      </c>
      <c r="W487" s="5">
        <v>0</v>
      </c>
      <c r="X487" s="5">
        <v>0</v>
      </c>
      <c r="Y487" s="5">
        <v>0</v>
      </c>
      <c r="Z487" s="5">
        <v>0</v>
      </c>
      <c r="AA487" s="5">
        <v>5</v>
      </c>
      <c r="AB487" s="6">
        <v>20805.900000000001</v>
      </c>
      <c r="AC487" s="5">
        <v>21</v>
      </c>
      <c r="AD487" s="6">
        <v>5962600</v>
      </c>
      <c r="AE487" s="6">
        <v>15231</v>
      </c>
      <c r="AF487" s="5">
        <v>14</v>
      </c>
      <c r="AG487" s="5">
        <v>3</v>
      </c>
      <c r="AH487" s="6">
        <v>4073100</v>
      </c>
      <c r="AI487" s="6">
        <v>11088</v>
      </c>
      <c r="AJ487" s="6">
        <f t="shared" si="57"/>
        <v>-4143</v>
      </c>
    </row>
    <row r="488" spans="1:36" x14ac:dyDescent="0.25">
      <c r="A488" s="5">
        <v>170216</v>
      </c>
      <c r="B488" s="5" t="s">
        <v>235</v>
      </c>
      <c r="C488" s="5" t="s">
        <v>83</v>
      </c>
      <c r="D488" s="5" t="s">
        <v>27</v>
      </c>
      <c r="E488" s="5">
        <v>22763</v>
      </c>
      <c r="F488" s="5">
        <v>24</v>
      </c>
      <c r="G488" s="5">
        <v>0</v>
      </c>
      <c r="H488" s="10">
        <f t="shared" ref="H488:H551" si="58">G488/F488</f>
        <v>0</v>
      </c>
      <c r="I488" s="5">
        <v>5</v>
      </c>
      <c r="J488" s="10">
        <f t="shared" ref="J488:J551" si="59">I488/F488</f>
        <v>0.20833333333333334</v>
      </c>
      <c r="K488" s="9">
        <f t="shared" ref="K488:K551" si="60">G488+I488</f>
        <v>5</v>
      </c>
      <c r="L488" s="10">
        <f t="shared" ref="L488:L551" si="61">K488/F488</f>
        <v>0.20833333333333334</v>
      </c>
      <c r="M488" s="12">
        <v>0.21</v>
      </c>
      <c r="N488" s="5">
        <v>26</v>
      </c>
      <c r="O488" s="19">
        <f t="shared" ref="O488:O551" si="62">N488-F488</f>
        <v>2</v>
      </c>
      <c r="P488" s="10">
        <f t="shared" ref="P488:P551" si="63">SUM((N488-F488)/F488)</f>
        <v>8.3333333333333329E-2</v>
      </c>
      <c r="Q488" s="5">
        <v>0.22</v>
      </c>
      <c r="R488" s="5">
        <v>0</v>
      </c>
      <c r="S488" s="5">
        <v>0</v>
      </c>
      <c r="T488" s="5">
        <v>0</v>
      </c>
      <c r="U488" s="5">
        <v>0</v>
      </c>
      <c r="V488" s="5">
        <v>5</v>
      </c>
      <c r="W488" s="5">
        <v>0</v>
      </c>
      <c r="X488" s="5">
        <v>0</v>
      </c>
      <c r="Y488" s="5">
        <v>0</v>
      </c>
      <c r="Z488" s="5">
        <v>0</v>
      </c>
      <c r="AA488" s="5">
        <v>31</v>
      </c>
      <c r="AB488" s="6">
        <v>142205.45000000001</v>
      </c>
      <c r="AC488" s="5">
        <v>26</v>
      </c>
      <c r="AD488" s="6">
        <v>7332300</v>
      </c>
      <c r="AE488" s="6">
        <v>27189</v>
      </c>
      <c r="AF488" s="5">
        <v>24</v>
      </c>
      <c r="AG488" s="5">
        <v>5</v>
      </c>
      <c r="AH488" s="6">
        <v>6877300</v>
      </c>
      <c r="AI488" s="6">
        <v>24921</v>
      </c>
      <c r="AJ488" s="6">
        <f t="shared" ref="AJ488:AJ551" si="64">AI488-AE488</f>
        <v>-2268</v>
      </c>
    </row>
    <row r="489" spans="1:36" x14ac:dyDescent="0.25">
      <c r="A489" s="5">
        <v>170439</v>
      </c>
      <c r="B489" s="5" t="s">
        <v>431</v>
      </c>
      <c r="C489" s="5" t="s">
        <v>306</v>
      </c>
      <c r="D489" s="5" t="s">
        <v>27</v>
      </c>
      <c r="E489" s="5">
        <v>25579</v>
      </c>
      <c r="F489" s="5">
        <v>34</v>
      </c>
      <c r="G489" s="5">
        <v>5</v>
      </c>
      <c r="H489" s="10">
        <f t="shared" si="58"/>
        <v>0.14705882352941177</v>
      </c>
      <c r="I489" s="5">
        <v>2</v>
      </c>
      <c r="J489" s="10">
        <f t="shared" si="59"/>
        <v>5.8823529411764705E-2</v>
      </c>
      <c r="K489" s="9">
        <f t="shared" si="60"/>
        <v>7</v>
      </c>
      <c r="L489" s="10">
        <f t="shared" si="61"/>
        <v>0.20588235294117646</v>
      </c>
      <c r="M489" s="12">
        <v>0.21</v>
      </c>
      <c r="N489" s="5">
        <v>36</v>
      </c>
      <c r="O489" s="19">
        <f t="shared" si="62"/>
        <v>2</v>
      </c>
      <c r="P489" s="10">
        <f t="shared" si="63"/>
        <v>5.8823529411764705E-2</v>
      </c>
      <c r="Q489" s="5">
        <v>0.08</v>
      </c>
      <c r="R489" s="5">
        <v>0</v>
      </c>
      <c r="S489" s="5">
        <v>5</v>
      </c>
      <c r="T489" s="5">
        <v>0</v>
      </c>
      <c r="U489" s="5">
        <v>5</v>
      </c>
      <c r="V489" s="5">
        <v>2</v>
      </c>
      <c r="W489" s="5">
        <v>0</v>
      </c>
      <c r="X489" s="5">
        <v>0</v>
      </c>
      <c r="Y489" s="5">
        <v>0</v>
      </c>
      <c r="Z489" s="5">
        <v>0</v>
      </c>
      <c r="AA489" s="5">
        <v>12</v>
      </c>
      <c r="AB489" s="6">
        <v>77735.34</v>
      </c>
      <c r="AC489" s="5">
        <v>36</v>
      </c>
      <c r="AD489" s="6">
        <v>9076500</v>
      </c>
      <c r="AE489" s="6">
        <v>37628</v>
      </c>
      <c r="AF489" s="5">
        <v>34</v>
      </c>
      <c r="AG489" s="5">
        <v>7</v>
      </c>
      <c r="AH489" s="6">
        <v>7864000</v>
      </c>
      <c r="AI489" s="6">
        <v>31699</v>
      </c>
      <c r="AJ489" s="6">
        <f t="shared" si="64"/>
        <v>-5929</v>
      </c>
    </row>
    <row r="490" spans="1:36" x14ac:dyDescent="0.25">
      <c r="A490" s="5">
        <v>170215</v>
      </c>
      <c r="B490" s="5" t="s">
        <v>234</v>
      </c>
      <c r="C490" s="5" t="s">
        <v>219</v>
      </c>
      <c r="D490" s="5" t="s">
        <v>27</v>
      </c>
      <c r="E490" s="5">
        <v>2134</v>
      </c>
      <c r="F490" s="5">
        <v>39</v>
      </c>
      <c r="G490" s="5">
        <v>1</v>
      </c>
      <c r="H490" s="10">
        <f t="shared" si="58"/>
        <v>2.564102564102564E-2</v>
      </c>
      <c r="I490" s="5">
        <v>7</v>
      </c>
      <c r="J490" s="10">
        <f t="shared" si="59"/>
        <v>0.17948717948717949</v>
      </c>
      <c r="K490" s="9">
        <f t="shared" si="60"/>
        <v>8</v>
      </c>
      <c r="L490" s="10">
        <f t="shared" si="61"/>
        <v>0.20512820512820512</v>
      </c>
      <c r="M490" s="12">
        <v>0.21</v>
      </c>
      <c r="N490" s="5">
        <v>41</v>
      </c>
      <c r="O490" s="19">
        <f t="shared" si="62"/>
        <v>2</v>
      </c>
      <c r="P490" s="10">
        <f t="shared" si="63"/>
        <v>5.128205128205128E-2</v>
      </c>
      <c r="Q490" s="5">
        <v>3.28</v>
      </c>
      <c r="R490" s="5">
        <v>0</v>
      </c>
      <c r="S490" s="5">
        <v>1</v>
      </c>
      <c r="T490" s="5">
        <v>0</v>
      </c>
      <c r="U490" s="5">
        <v>1</v>
      </c>
      <c r="V490" s="5">
        <v>7</v>
      </c>
      <c r="W490" s="5">
        <v>0</v>
      </c>
      <c r="X490" s="5">
        <v>0</v>
      </c>
      <c r="Y490" s="5">
        <v>0</v>
      </c>
      <c r="Z490" s="5">
        <v>0</v>
      </c>
      <c r="AA490" s="5">
        <v>14</v>
      </c>
      <c r="AB490" s="6">
        <v>105108.64</v>
      </c>
      <c r="AC490" s="5">
        <v>41</v>
      </c>
      <c r="AD490" s="6">
        <v>4705800</v>
      </c>
      <c r="AE490" s="6">
        <v>26119</v>
      </c>
      <c r="AF490" s="5">
        <v>39</v>
      </c>
      <c r="AG490" s="5">
        <v>8</v>
      </c>
      <c r="AH490" s="6">
        <v>4217600</v>
      </c>
      <c r="AI490" s="6">
        <v>23747</v>
      </c>
      <c r="AJ490" s="6">
        <f t="shared" si="64"/>
        <v>-2372</v>
      </c>
    </row>
    <row r="491" spans="1:36" x14ac:dyDescent="0.25">
      <c r="A491" s="5">
        <v>170810</v>
      </c>
      <c r="B491" s="5" t="s">
        <v>748</v>
      </c>
      <c r="C491" s="5" t="s">
        <v>52</v>
      </c>
      <c r="D491" s="5" t="s">
        <v>27</v>
      </c>
      <c r="E491" s="5">
        <v>3613</v>
      </c>
      <c r="F491" s="5">
        <v>49</v>
      </c>
      <c r="G491" s="5">
        <v>7</v>
      </c>
      <c r="H491" s="10">
        <f t="shared" si="58"/>
        <v>0.14285714285714285</v>
      </c>
      <c r="I491" s="5">
        <v>3</v>
      </c>
      <c r="J491" s="10">
        <f t="shared" si="59"/>
        <v>6.1224489795918366E-2</v>
      </c>
      <c r="K491" s="9">
        <f t="shared" si="60"/>
        <v>10</v>
      </c>
      <c r="L491" s="10">
        <f t="shared" si="61"/>
        <v>0.20408163265306123</v>
      </c>
      <c r="M491" s="12">
        <v>0.2</v>
      </c>
      <c r="N491" s="5">
        <v>62</v>
      </c>
      <c r="O491" s="19">
        <f t="shared" si="62"/>
        <v>13</v>
      </c>
      <c r="P491" s="10">
        <f t="shared" si="63"/>
        <v>0.26530612244897961</v>
      </c>
      <c r="Q491" s="5">
        <v>0.83</v>
      </c>
      <c r="R491" s="5">
        <v>3</v>
      </c>
      <c r="S491" s="5">
        <v>4</v>
      </c>
      <c r="T491" s="5">
        <v>0</v>
      </c>
      <c r="U491" s="5">
        <v>7</v>
      </c>
      <c r="V491" s="5">
        <v>3</v>
      </c>
      <c r="W491" s="5">
        <v>0</v>
      </c>
      <c r="X491" s="5">
        <v>0</v>
      </c>
      <c r="Y491" s="5">
        <v>0</v>
      </c>
      <c r="Z491" s="5">
        <v>0</v>
      </c>
      <c r="AA491" s="5">
        <v>187</v>
      </c>
      <c r="AB491" s="6">
        <v>865341.75</v>
      </c>
      <c r="AC491" s="5">
        <v>62</v>
      </c>
      <c r="AD491" s="6">
        <v>13369400</v>
      </c>
      <c r="AE491" s="6">
        <v>34359</v>
      </c>
      <c r="AF491" s="5">
        <v>49</v>
      </c>
      <c r="AG491" s="5">
        <v>10</v>
      </c>
      <c r="AH491" s="6">
        <v>10620000</v>
      </c>
      <c r="AI491" s="6">
        <v>26783</v>
      </c>
      <c r="AJ491" s="6">
        <f t="shared" si="64"/>
        <v>-7576</v>
      </c>
    </row>
    <row r="492" spans="1:36" x14ac:dyDescent="0.25">
      <c r="A492" s="5">
        <v>170038</v>
      </c>
      <c r="B492" s="5" t="s">
        <v>66</v>
      </c>
      <c r="C492" s="5" t="s">
        <v>65</v>
      </c>
      <c r="D492" s="5" t="s">
        <v>27</v>
      </c>
      <c r="E492" s="5">
        <v>11246</v>
      </c>
      <c r="F492" s="5">
        <v>5</v>
      </c>
      <c r="G492" s="5">
        <v>0</v>
      </c>
      <c r="H492" s="10">
        <f t="shared" si="58"/>
        <v>0</v>
      </c>
      <c r="I492" s="5">
        <v>1</v>
      </c>
      <c r="J492" s="10">
        <f t="shared" si="59"/>
        <v>0.2</v>
      </c>
      <c r="K492" s="9">
        <f t="shared" si="60"/>
        <v>1</v>
      </c>
      <c r="L492" s="10">
        <f t="shared" si="61"/>
        <v>0.2</v>
      </c>
      <c r="M492" s="12">
        <v>0.2</v>
      </c>
      <c r="N492" s="5">
        <v>4</v>
      </c>
      <c r="O492" s="19">
        <f t="shared" si="62"/>
        <v>-1</v>
      </c>
      <c r="P492" s="10">
        <f t="shared" si="63"/>
        <v>-0.2</v>
      </c>
      <c r="Q492" s="5">
        <v>0.09</v>
      </c>
      <c r="R492" s="5">
        <v>0</v>
      </c>
      <c r="S492" s="5">
        <v>0</v>
      </c>
      <c r="T492" s="5">
        <v>0</v>
      </c>
      <c r="U492" s="5">
        <v>0</v>
      </c>
      <c r="V492" s="5">
        <v>1</v>
      </c>
      <c r="W492" s="5">
        <v>0</v>
      </c>
      <c r="X492" s="5">
        <v>0</v>
      </c>
      <c r="Y492" s="5">
        <v>0</v>
      </c>
      <c r="Z492" s="5">
        <v>0</v>
      </c>
      <c r="AA492" s="5">
        <v>3</v>
      </c>
      <c r="AB492" s="6">
        <v>15447.62</v>
      </c>
      <c r="AC492" s="5">
        <v>4</v>
      </c>
      <c r="AD492" s="6">
        <v>898000</v>
      </c>
      <c r="AE492" s="6">
        <v>1811</v>
      </c>
      <c r="AF492" s="5">
        <v>5</v>
      </c>
      <c r="AG492" s="5">
        <v>1</v>
      </c>
      <c r="AH492" s="6">
        <v>891000</v>
      </c>
      <c r="AI492" s="6">
        <v>1805</v>
      </c>
      <c r="AJ492" s="6">
        <f t="shared" si="64"/>
        <v>-6</v>
      </c>
    </row>
    <row r="493" spans="1:36" x14ac:dyDescent="0.25">
      <c r="A493" s="5">
        <v>170150</v>
      </c>
      <c r="B493" s="5" t="s">
        <v>171</v>
      </c>
      <c r="C493" s="5" t="s">
        <v>83</v>
      </c>
      <c r="D493" s="5" t="s">
        <v>27</v>
      </c>
      <c r="E493" s="5">
        <v>13549</v>
      </c>
      <c r="F493" s="5">
        <v>5</v>
      </c>
      <c r="G493" s="5">
        <v>0</v>
      </c>
      <c r="H493" s="10">
        <f t="shared" si="58"/>
        <v>0</v>
      </c>
      <c r="I493" s="5">
        <v>1</v>
      </c>
      <c r="J493" s="10">
        <f t="shared" si="59"/>
        <v>0.2</v>
      </c>
      <c r="K493" s="9">
        <f t="shared" si="60"/>
        <v>1</v>
      </c>
      <c r="L493" s="10">
        <f t="shared" si="61"/>
        <v>0.2</v>
      </c>
      <c r="M493" s="12">
        <v>0.2</v>
      </c>
      <c r="N493" s="5">
        <v>5</v>
      </c>
      <c r="O493" s="19">
        <f t="shared" si="62"/>
        <v>0</v>
      </c>
      <c r="P493" s="10">
        <f t="shared" si="63"/>
        <v>0</v>
      </c>
      <c r="Q493" s="5">
        <v>7.0000000000000007E-2</v>
      </c>
      <c r="R493" s="5">
        <v>0</v>
      </c>
      <c r="S493" s="5">
        <v>0</v>
      </c>
      <c r="T493" s="5">
        <v>0</v>
      </c>
      <c r="U493" s="5">
        <v>0</v>
      </c>
      <c r="V493" s="5">
        <v>1</v>
      </c>
      <c r="W493" s="5">
        <v>0</v>
      </c>
      <c r="X493" s="5">
        <v>0</v>
      </c>
      <c r="Y493" s="5">
        <v>0</v>
      </c>
      <c r="Z493" s="5">
        <v>0</v>
      </c>
      <c r="AA493" s="5">
        <v>7</v>
      </c>
      <c r="AB493" s="6">
        <v>6228.43</v>
      </c>
      <c r="AC493" s="5">
        <v>5</v>
      </c>
      <c r="AD493" s="6">
        <v>575500</v>
      </c>
      <c r="AE493" s="6">
        <v>2636</v>
      </c>
      <c r="AF493" s="5">
        <v>5</v>
      </c>
      <c r="AG493" s="5">
        <v>1</v>
      </c>
      <c r="AH493" s="6">
        <v>691800</v>
      </c>
      <c r="AI493" s="6">
        <v>2486</v>
      </c>
      <c r="AJ493" s="6">
        <f t="shared" si="64"/>
        <v>-150</v>
      </c>
    </row>
    <row r="494" spans="1:36" x14ac:dyDescent="0.25">
      <c r="A494" s="5">
        <v>170168</v>
      </c>
      <c r="B494" s="5" t="s">
        <v>188</v>
      </c>
      <c r="C494" s="5" t="s">
        <v>83</v>
      </c>
      <c r="D494" s="5" t="s">
        <v>27</v>
      </c>
      <c r="E494" s="5">
        <v>2338</v>
      </c>
      <c r="F494" s="5">
        <v>5</v>
      </c>
      <c r="G494" s="5">
        <v>1</v>
      </c>
      <c r="H494" s="10">
        <f t="shared" si="58"/>
        <v>0.2</v>
      </c>
      <c r="I494" s="5">
        <v>0</v>
      </c>
      <c r="J494" s="10">
        <f t="shared" si="59"/>
        <v>0</v>
      </c>
      <c r="K494" s="9">
        <f t="shared" si="60"/>
        <v>1</v>
      </c>
      <c r="L494" s="10">
        <f t="shared" si="61"/>
        <v>0.2</v>
      </c>
      <c r="M494" s="12">
        <v>0.2</v>
      </c>
      <c r="N494" s="5">
        <v>4</v>
      </c>
      <c r="O494" s="19">
        <f t="shared" si="62"/>
        <v>-1</v>
      </c>
      <c r="P494" s="10">
        <f t="shared" si="63"/>
        <v>-0.2</v>
      </c>
      <c r="Q494" s="5">
        <v>0</v>
      </c>
      <c r="R494" s="5">
        <v>0</v>
      </c>
      <c r="S494" s="5">
        <v>1</v>
      </c>
      <c r="T494" s="5">
        <v>0</v>
      </c>
      <c r="U494" s="5">
        <v>1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7</v>
      </c>
      <c r="AB494" s="6">
        <v>20040.55</v>
      </c>
      <c r="AC494" s="5">
        <v>4</v>
      </c>
      <c r="AD494" s="6">
        <v>766000</v>
      </c>
      <c r="AE494" s="6">
        <v>4064</v>
      </c>
      <c r="AF494" s="5">
        <v>5</v>
      </c>
      <c r="AG494" s="5">
        <v>1</v>
      </c>
      <c r="AH494" s="6">
        <v>797900</v>
      </c>
      <c r="AI494" s="6">
        <v>4216</v>
      </c>
      <c r="AJ494" s="6">
        <f t="shared" si="64"/>
        <v>152</v>
      </c>
    </row>
    <row r="495" spans="1:36" x14ac:dyDescent="0.25">
      <c r="A495" s="5">
        <v>170987</v>
      </c>
      <c r="B495" s="5" t="s">
        <v>815</v>
      </c>
      <c r="C495" s="5" t="s">
        <v>726</v>
      </c>
      <c r="D495" s="5" t="s">
        <v>27</v>
      </c>
      <c r="E495" s="5">
        <v>6426</v>
      </c>
      <c r="F495" s="5">
        <v>5</v>
      </c>
      <c r="G495" s="5">
        <v>0</v>
      </c>
      <c r="H495" s="10">
        <f t="shared" si="58"/>
        <v>0</v>
      </c>
      <c r="I495" s="5">
        <v>1</v>
      </c>
      <c r="J495" s="10">
        <f t="shared" si="59"/>
        <v>0.2</v>
      </c>
      <c r="K495" s="9">
        <f t="shared" si="60"/>
        <v>1</v>
      </c>
      <c r="L495" s="10">
        <f t="shared" si="61"/>
        <v>0.2</v>
      </c>
      <c r="M495" s="12">
        <v>0.2</v>
      </c>
      <c r="N495" s="5">
        <v>5</v>
      </c>
      <c r="O495" s="19">
        <f t="shared" si="62"/>
        <v>0</v>
      </c>
      <c r="P495" s="10">
        <f t="shared" si="63"/>
        <v>0</v>
      </c>
      <c r="Q495" s="5">
        <v>0.16</v>
      </c>
      <c r="R495" s="5">
        <v>0</v>
      </c>
      <c r="S495" s="5">
        <v>0</v>
      </c>
      <c r="T495" s="5">
        <v>0</v>
      </c>
      <c r="U495" s="5">
        <v>0</v>
      </c>
      <c r="V495" s="5">
        <v>1</v>
      </c>
      <c r="W495" s="5">
        <v>0</v>
      </c>
      <c r="X495" s="5">
        <v>0</v>
      </c>
      <c r="Y495" s="5">
        <v>0</v>
      </c>
      <c r="Z495" s="5">
        <v>0</v>
      </c>
      <c r="AA495" s="5">
        <v>5</v>
      </c>
      <c r="AB495" s="6">
        <v>17807.12</v>
      </c>
      <c r="AC495" s="5">
        <v>5</v>
      </c>
      <c r="AD495" s="6">
        <v>832900</v>
      </c>
      <c r="AE495" s="6">
        <v>2737</v>
      </c>
      <c r="AF495" s="5">
        <v>5</v>
      </c>
      <c r="AG495" s="5">
        <v>1</v>
      </c>
      <c r="AH495" s="6">
        <v>1086500</v>
      </c>
      <c r="AI495" s="6">
        <v>3807</v>
      </c>
      <c r="AJ495" s="6">
        <f t="shared" si="64"/>
        <v>1070</v>
      </c>
    </row>
    <row r="496" spans="1:36" x14ac:dyDescent="0.25">
      <c r="A496" s="5">
        <v>170395</v>
      </c>
      <c r="B496" s="5" t="s">
        <v>390</v>
      </c>
      <c r="C496" s="5" t="s">
        <v>356</v>
      </c>
      <c r="D496" s="5" t="s">
        <v>27</v>
      </c>
      <c r="E496" s="5">
        <v>3815</v>
      </c>
      <c r="F496" s="5">
        <v>10</v>
      </c>
      <c r="G496" s="5">
        <v>1</v>
      </c>
      <c r="H496" s="10">
        <f t="shared" si="58"/>
        <v>0.1</v>
      </c>
      <c r="I496" s="5">
        <v>1</v>
      </c>
      <c r="J496" s="10">
        <f t="shared" si="59"/>
        <v>0.1</v>
      </c>
      <c r="K496" s="9">
        <f t="shared" si="60"/>
        <v>2</v>
      </c>
      <c r="L496" s="10">
        <f t="shared" si="61"/>
        <v>0.2</v>
      </c>
      <c r="M496" s="12">
        <v>0.2</v>
      </c>
      <c r="N496" s="5">
        <v>10</v>
      </c>
      <c r="O496" s="19">
        <f t="shared" si="62"/>
        <v>0</v>
      </c>
      <c r="P496" s="10">
        <f t="shared" si="63"/>
        <v>0</v>
      </c>
      <c r="Q496" s="5">
        <v>0.26</v>
      </c>
      <c r="R496" s="5">
        <v>1</v>
      </c>
      <c r="S496" s="5">
        <v>0</v>
      </c>
      <c r="T496" s="5">
        <v>0</v>
      </c>
      <c r="U496" s="5">
        <v>1</v>
      </c>
      <c r="V496" s="5">
        <v>1</v>
      </c>
      <c r="W496" s="5">
        <v>0</v>
      </c>
      <c r="X496" s="5">
        <v>0</v>
      </c>
      <c r="Y496" s="5">
        <v>0</v>
      </c>
      <c r="Z496" s="5">
        <v>0</v>
      </c>
      <c r="AA496" s="5">
        <v>3</v>
      </c>
      <c r="AB496" s="6">
        <v>3698.87</v>
      </c>
      <c r="AC496" s="5">
        <v>10</v>
      </c>
      <c r="AD496" s="6">
        <v>3490000</v>
      </c>
      <c r="AE496" s="6">
        <v>15578</v>
      </c>
      <c r="AF496" s="5">
        <v>10</v>
      </c>
      <c r="AG496" s="5">
        <v>2</v>
      </c>
      <c r="AH496" s="6">
        <v>2730000</v>
      </c>
      <c r="AI496" s="6">
        <v>8884</v>
      </c>
      <c r="AJ496" s="6">
        <f t="shared" si="64"/>
        <v>-6694</v>
      </c>
    </row>
    <row r="497" spans="1:36" x14ac:dyDescent="0.25">
      <c r="A497" s="5">
        <v>170696</v>
      </c>
      <c r="B497" s="5" t="s">
        <v>667</v>
      </c>
      <c r="C497" s="5" t="s">
        <v>666</v>
      </c>
      <c r="D497" s="5" t="s">
        <v>27</v>
      </c>
      <c r="E497" s="5">
        <v>4359</v>
      </c>
      <c r="F497" s="5">
        <v>5</v>
      </c>
      <c r="G497" s="5">
        <v>0</v>
      </c>
      <c r="H497" s="10">
        <f t="shared" si="58"/>
        <v>0</v>
      </c>
      <c r="I497" s="5">
        <v>1</v>
      </c>
      <c r="J497" s="10">
        <f t="shared" si="59"/>
        <v>0.2</v>
      </c>
      <c r="K497" s="9">
        <f t="shared" si="60"/>
        <v>1</v>
      </c>
      <c r="L497" s="10">
        <f t="shared" si="61"/>
        <v>0.2</v>
      </c>
      <c r="M497" s="12">
        <v>0.2</v>
      </c>
      <c r="N497" s="5">
        <v>7</v>
      </c>
      <c r="O497" s="19">
        <f t="shared" si="62"/>
        <v>2</v>
      </c>
      <c r="P497" s="10">
        <f t="shared" si="63"/>
        <v>0.4</v>
      </c>
      <c r="Q497" s="5">
        <v>0.23</v>
      </c>
      <c r="R497" s="5">
        <v>0</v>
      </c>
      <c r="S497" s="5">
        <v>0</v>
      </c>
      <c r="T497" s="5">
        <v>0</v>
      </c>
      <c r="U497" s="5">
        <v>0</v>
      </c>
      <c r="V497" s="5">
        <v>1</v>
      </c>
      <c r="W497" s="5">
        <v>0</v>
      </c>
      <c r="X497" s="5">
        <v>0</v>
      </c>
      <c r="Y497" s="5">
        <v>0</v>
      </c>
      <c r="Z497" s="5">
        <v>0</v>
      </c>
      <c r="AA497" s="5">
        <v>4</v>
      </c>
      <c r="AB497" s="6">
        <v>15548.49</v>
      </c>
      <c r="AC497" s="5">
        <v>7</v>
      </c>
      <c r="AD497" s="6">
        <v>1506900</v>
      </c>
      <c r="AE497" s="6">
        <v>7260</v>
      </c>
      <c r="AF497" s="5">
        <v>5</v>
      </c>
      <c r="AG497" s="5">
        <v>1</v>
      </c>
      <c r="AH497" s="6">
        <v>1102700</v>
      </c>
      <c r="AI497" s="6">
        <v>5252</v>
      </c>
      <c r="AJ497" s="6">
        <f t="shared" si="64"/>
        <v>-2008</v>
      </c>
    </row>
    <row r="498" spans="1:36" x14ac:dyDescent="0.25">
      <c r="A498" s="5">
        <v>170699</v>
      </c>
      <c r="B498" s="5" t="s">
        <v>669</v>
      </c>
      <c r="C498" s="5" t="s">
        <v>666</v>
      </c>
      <c r="D498" s="5" t="s">
        <v>27</v>
      </c>
      <c r="E498" s="5">
        <v>20837</v>
      </c>
      <c r="F498" s="5">
        <v>10</v>
      </c>
      <c r="G498" s="5">
        <v>1</v>
      </c>
      <c r="H498" s="10">
        <f t="shared" si="58"/>
        <v>0.1</v>
      </c>
      <c r="I498" s="5">
        <v>1</v>
      </c>
      <c r="J498" s="10">
        <f t="shared" si="59"/>
        <v>0.1</v>
      </c>
      <c r="K498" s="9">
        <f t="shared" si="60"/>
        <v>2</v>
      </c>
      <c r="L498" s="10">
        <f t="shared" si="61"/>
        <v>0.2</v>
      </c>
      <c r="M498" s="12">
        <v>0.2</v>
      </c>
      <c r="N498" s="5">
        <v>21</v>
      </c>
      <c r="O498" s="19">
        <f t="shared" si="62"/>
        <v>11</v>
      </c>
      <c r="P498" s="10">
        <f t="shared" si="63"/>
        <v>1.1000000000000001</v>
      </c>
      <c r="Q498" s="5">
        <v>0.05</v>
      </c>
      <c r="R498" s="5">
        <v>0</v>
      </c>
      <c r="S498" s="5">
        <v>1</v>
      </c>
      <c r="T498" s="5">
        <v>0</v>
      </c>
      <c r="U498" s="5">
        <v>1</v>
      </c>
      <c r="V498" s="5">
        <v>1</v>
      </c>
      <c r="W498" s="5">
        <v>0</v>
      </c>
      <c r="X498" s="5">
        <v>0</v>
      </c>
      <c r="Y498" s="5">
        <v>0</v>
      </c>
      <c r="Z498" s="5">
        <v>0</v>
      </c>
      <c r="AA498" s="5">
        <v>10</v>
      </c>
      <c r="AB498" s="6">
        <v>106438.92</v>
      </c>
      <c r="AC498" s="5">
        <v>21</v>
      </c>
      <c r="AD498" s="6">
        <v>7046100</v>
      </c>
      <c r="AE498" s="6">
        <v>22373</v>
      </c>
      <c r="AF498" s="5">
        <v>10</v>
      </c>
      <c r="AG498" s="5">
        <v>2</v>
      </c>
      <c r="AH498" s="6">
        <v>4453000</v>
      </c>
      <c r="AI498" s="6">
        <v>17245</v>
      </c>
      <c r="AJ498" s="6">
        <f t="shared" si="64"/>
        <v>-5128</v>
      </c>
    </row>
    <row r="499" spans="1:36" x14ac:dyDescent="0.25">
      <c r="A499" s="5">
        <v>170140</v>
      </c>
      <c r="B499" s="5" t="s">
        <v>162</v>
      </c>
      <c r="C499" s="5" t="s">
        <v>83</v>
      </c>
      <c r="D499" s="5" t="s">
        <v>27</v>
      </c>
      <c r="E499" s="5">
        <v>56767</v>
      </c>
      <c r="F499" s="5">
        <v>66</v>
      </c>
      <c r="G499" s="5">
        <v>0</v>
      </c>
      <c r="H499" s="10">
        <f t="shared" si="58"/>
        <v>0</v>
      </c>
      <c r="I499" s="5">
        <v>13</v>
      </c>
      <c r="J499" s="10">
        <f t="shared" si="59"/>
        <v>0.19696969696969696</v>
      </c>
      <c r="K499" s="9">
        <f t="shared" si="60"/>
        <v>13</v>
      </c>
      <c r="L499" s="10">
        <f t="shared" si="61"/>
        <v>0.19696969696969696</v>
      </c>
      <c r="M499" s="12">
        <v>0.2</v>
      </c>
      <c r="N499" s="5">
        <v>73</v>
      </c>
      <c r="O499" s="19">
        <f t="shared" si="62"/>
        <v>7</v>
      </c>
      <c r="P499" s="10">
        <f t="shared" si="63"/>
        <v>0.10606060606060606</v>
      </c>
      <c r="Q499" s="5">
        <v>0.23</v>
      </c>
      <c r="R499" s="5">
        <v>0</v>
      </c>
      <c r="S499" s="5">
        <v>0</v>
      </c>
      <c r="T499" s="5">
        <v>0</v>
      </c>
      <c r="U499" s="5">
        <v>0</v>
      </c>
      <c r="V499" s="5">
        <v>13</v>
      </c>
      <c r="W499" s="5">
        <v>0</v>
      </c>
      <c r="X499" s="5">
        <v>0</v>
      </c>
      <c r="Y499" s="5">
        <v>0</v>
      </c>
      <c r="Z499" s="5">
        <v>0</v>
      </c>
      <c r="AA499" s="5">
        <v>68</v>
      </c>
      <c r="AB499" s="6">
        <v>807129.15</v>
      </c>
      <c r="AC499" s="5">
        <v>73</v>
      </c>
      <c r="AD499" s="6">
        <v>18103300</v>
      </c>
      <c r="AE499" s="6">
        <v>52976</v>
      </c>
      <c r="AF499" s="5">
        <v>66</v>
      </c>
      <c r="AG499" s="5">
        <v>13</v>
      </c>
      <c r="AH499" s="6">
        <v>17304500</v>
      </c>
      <c r="AI499" s="6">
        <v>44957</v>
      </c>
      <c r="AJ499" s="6">
        <f t="shared" si="64"/>
        <v>-8019</v>
      </c>
    </row>
    <row r="500" spans="1:36" x14ac:dyDescent="0.25">
      <c r="A500" s="5">
        <v>170205</v>
      </c>
      <c r="B500" s="5" t="s">
        <v>226</v>
      </c>
      <c r="C500" s="5" t="s">
        <v>83</v>
      </c>
      <c r="D500" s="5" t="s">
        <v>27</v>
      </c>
      <c r="E500" s="5">
        <v>44121</v>
      </c>
      <c r="F500" s="5">
        <v>203</v>
      </c>
      <c r="G500" s="5">
        <v>9</v>
      </c>
      <c r="H500" s="10">
        <f t="shared" si="58"/>
        <v>4.4334975369458129E-2</v>
      </c>
      <c r="I500" s="5">
        <v>30</v>
      </c>
      <c r="J500" s="10">
        <f t="shared" si="59"/>
        <v>0.14778325123152711</v>
      </c>
      <c r="K500" s="9">
        <f t="shared" si="60"/>
        <v>39</v>
      </c>
      <c r="L500" s="10">
        <f t="shared" si="61"/>
        <v>0.19211822660098521</v>
      </c>
      <c r="M500" s="12">
        <v>0.19</v>
      </c>
      <c r="N500" s="5">
        <v>230</v>
      </c>
      <c r="O500" s="19">
        <f t="shared" si="62"/>
        <v>27</v>
      </c>
      <c r="P500" s="10">
        <f t="shared" si="63"/>
        <v>0.13300492610837439</v>
      </c>
      <c r="Q500" s="5">
        <v>0.68</v>
      </c>
      <c r="R500" s="5">
        <v>7</v>
      </c>
      <c r="S500" s="5">
        <v>2</v>
      </c>
      <c r="T500" s="5">
        <v>0</v>
      </c>
      <c r="U500" s="5">
        <v>9</v>
      </c>
      <c r="V500" s="5">
        <v>30</v>
      </c>
      <c r="W500" s="5">
        <v>0</v>
      </c>
      <c r="X500" s="5">
        <v>0</v>
      </c>
      <c r="Y500" s="5">
        <v>0</v>
      </c>
      <c r="Z500" s="5">
        <v>0</v>
      </c>
      <c r="AA500" s="5">
        <v>310</v>
      </c>
      <c r="AB500" s="6">
        <v>2969075.49</v>
      </c>
      <c r="AC500" s="5">
        <v>230</v>
      </c>
      <c r="AD500" s="6">
        <v>54160500</v>
      </c>
      <c r="AE500" s="6">
        <v>170965</v>
      </c>
      <c r="AF500" s="5">
        <v>203</v>
      </c>
      <c r="AG500" s="5">
        <v>39</v>
      </c>
      <c r="AH500" s="6">
        <v>42810900</v>
      </c>
      <c r="AI500" s="6">
        <v>129593</v>
      </c>
      <c r="AJ500" s="6">
        <f t="shared" si="64"/>
        <v>-41372</v>
      </c>
    </row>
    <row r="501" spans="1:36" x14ac:dyDescent="0.25">
      <c r="A501" s="5">
        <v>170895</v>
      </c>
      <c r="B501" s="5" t="s">
        <v>774</v>
      </c>
      <c r="C501" s="5" t="s">
        <v>595</v>
      </c>
      <c r="D501" s="5" t="s">
        <v>27</v>
      </c>
      <c r="E501" s="5">
        <v>17078</v>
      </c>
      <c r="F501" s="5">
        <v>16</v>
      </c>
      <c r="G501" s="5">
        <v>1</v>
      </c>
      <c r="H501" s="10">
        <f t="shared" si="58"/>
        <v>6.25E-2</v>
      </c>
      <c r="I501" s="5">
        <v>2</v>
      </c>
      <c r="J501" s="10">
        <f t="shared" si="59"/>
        <v>0.125</v>
      </c>
      <c r="K501" s="9">
        <f t="shared" si="60"/>
        <v>3</v>
      </c>
      <c r="L501" s="10">
        <f t="shared" si="61"/>
        <v>0.1875</v>
      </c>
      <c r="M501" s="12">
        <v>0.19</v>
      </c>
      <c r="N501" s="5">
        <v>20</v>
      </c>
      <c r="O501" s="19">
        <f t="shared" si="62"/>
        <v>4</v>
      </c>
      <c r="P501" s="10">
        <f t="shared" si="63"/>
        <v>0.25</v>
      </c>
      <c r="Q501" s="5">
        <v>0.12</v>
      </c>
      <c r="R501" s="5">
        <v>1</v>
      </c>
      <c r="S501" s="5">
        <v>0</v>
      </c>
      <c r="T501" s="5">
        <v>0</v>
      </c>
      <c r="U501" s="5">
        <v>1</v>
      </c>
      <c r="V501" s="5">
        <v>2</v>
      </c>
      <c r="W501" s="5">
        <v>0</v>
      </c>
      <c r="X501" s="5">
        <v>0</v>
      </c>
      <c r="Y501" s="5">
        <v>0</v>
      </c>
      <c r="Z501" s="5">
        <v>0</v>
      </c>
      <c r="AA501" s="5">
        <v>9</v>
      </c>
      <c r="AB501" s="6">
        <v>9710.69</v>
      </c>
      <c r="AC501" s="5">
        <v>20</v>
      </c>
      <c r="AD501" s="6">
        <v>3604900</v>
      </c>
      <c r="AE501" s="6">
        <v>8800</v>
      </c>
      <c r="AF501" s="5">
        <v>16</v>
      </c>
      <c r="AG501" s="5">
        <v>3</v>
      </c>
      <c r="AH501" s="6">
        <v>2507900</v>
      </c>
      <c r="AI501" s="6">
        <v>6812</v>
      </c>
      <c r="AJ501" s="6">
        <f t="shared" si="64"/>
        <v>-1988</v>
      </c>
    </row>
    <row r="502" spans="1:36" x14ac:dyDescent="0.25">
      <c r="A502" s="5">
        <v>170652</v>
      </c>
      <c r="B502" s="5" t="s">
        <v>628</v>
      </c>
      <c r="C502" s="5" t="s">
        <v>623</v>
      </c>
      <c r="D502" s="5" t="s">
        <v>27</v>
      </c>
      <c r="E502" s="5">
        <v>16267</v>
      </c>
      <c r="F502" s="5">
        <v>11</v>
      </c>
      <c r="G502" s="5">
        <v>0</v>
      </c>
      <c r="H502" s="10">
        <f t="shared" si="58"/>
        <v>0</v>
      </c>
      <c r="I502" s="5">
        <v>2</v>
      </c>
      <c r="J502" s="10">
        <f t="shared" si="59"/>
        <v>0.18181818181818182</v>
      </c>
      <c r="K502" s="9">
        <f t="shared" si="60"/>
        <v>2</v>
      </c>
      <c r="L502" s="10">
        <f t="shared" si="61"/>
        <v>0.18181818181818182</v>
      </c>
      <c r="M502" s="12">
        <v>0.18</v>
      </c>
      <c r="N502" s="5">
        <v>12</v>
      </c>
      <c r="O502" s="19">
        <f t="shared" si="62"/>
        <v>1</v>
      </c>
      <c r="P502" s="10">
        <f t="shared" si="63"/>
        <v>9.0909090909090912E-2</v>
      </c>
      <c r="Q502" s="5">
        <v>0.12</v>
      </c>
      <c r="R502" s="5">
        <v>0</v>
      </c>
      <c r="S502" s="5">
        <v>0</v>
      </c>
      <c r="T502" s="5">
        <v>0</v>
      </c>
      <c r="U502" s="5">
        <v>0</v>
      </c>
      <c r="V502" s="5">
        <v>2</v>
      </c>
      <c r="W502" s="5">
        <v>0</v>
      </c>
      <c r="X502" s="5">
        <v>0</v>
      </c>
      <c r="Y502" s="5">
        <v>0</v>
      </c>
      <c r="Z502" s="5">
        <v>0</v>
      </c>
      <c r="AA502" s="5">
        <v>11</v>
      </c>
      <c r="AB502" s="6">
        <v>67511.08</v>
      </c>
      <c r="AC502" s="5">
        <v>12</v>
      </c>
      <c r="AD502" s="6">
        <v>2846000</v>
      </c>
      <c r="AE502" s="6">
        <v>6965</v>
      </c>
      <c r="AF502" s="5">
        <v>11</v>
      </c>
      <c r="AG502" s="5">
        <v>2</v>
      </c>
      <c r="AH502" s="6">
        <v>2845300</v>
      </c>
      <c r="AI502" s="6">
        <v>10258</v>
      </c>
      <c r="AJ502" s="6">
        <f t="shared" si="64"/>
        <v>3293</v>
      </c>
    </row>
    <row r="503" spans="1:36" x14ac:dyDescent="0.25">
      <c r="A503" s="5">
        <v>170705</v>
      </c>
      <c r="B503" s="5" t="s">
        <v>675</v>
      </c>
      <c r="C503" s="5" t="s">
        <v>666</v>
      </c>
      <c r="D503" s="5" t="s">
        <v>27</v>
      </c>
      <c r="E503" s="5">
        <v>18740</v>
      </c>
      <c r="F503" s="5">
        <v>11</v>
      </c>
      <c r="G503" s="5">
        <v>1</v>
      </c>
      <c r="H503" s="10">
        <f t="shared" si="58"/>
        <v>9.0909090909090912E-2</v>
      </c>
      <c r="I503" s="5">
        <v>1</v>
      </c>
      <c r="J503" s="10">
        <f t="shared" si="59"/>
        <v>9.0909090909090912E-2</v>
      </c>
      <c r="K503" s="9">
        <f t="shared" si="60"/>
        <v>2</v>
      </c>
      <c r="L503" s="10">
        <f t="shared" si="61"/>
        <v>0.18181818181818182</v>
      </c>
      <c r="M503" s="12">
        <v>0.18</v>
      </c>
      <c r="N503" s="5">
        <v>11</v>
      </c>
      <c r="O503" s="19">
        <f t="shared" si="62"/>
        <v>0</v>
      </c>
      <c r="P503" s="10">
        <f t="shared" si="63"/>
        <v>0</v>
      </c>
      <c r="Q503" s="5">
        <v>0.05</v>
      </c>
      <c r="R503" s="5">
        <v>0</v>
      </c>
      <c r="S503" s="5">
        <v>1</v>
      </c>
      <c r="T503" s="5">
        <v>0</v>
      </c>
      <c r="U503" s="5">
        <v>1</v>
      </c>
      <c r="V503" s="5">
        <v>1</v>
      </c>
      <c r="W503" s="5">
        <v>0</v>
      </c>
      <c r="X503" s="5">
        <v>0</v>
      </c>
      <c r="Y503" s="5">
        <v>0</v>
      </c>
      <c r="Z503" s="5">
        <v>0</v>
      </c>
      <c r="AA503" s="5">
        <v>6</v>
      </c>
      <c r="AB503" s="6">
        <v>13942.09</v>
      </c>
      <c r="AC503" s="5">
        <v>11</v>
      </c>
      <c r="AD503" s="6">
        <v>3670000</v>
      </c>
      <c r="AE503" s="6">
        <v>16008</v>
      </c>
      <c r="AF503" s="5">
        <v>11</v>
      </c>
      <c r="AG503" s="5">
        <v>2</v>
      </c>
      <c r="AH503" s="6">
        <v>3705000</v>
      </c>
      <c r="AI503" s="6">
        <v>14822</v>
      </c>
      <c r="AJ503" s="6">
        <f t="shared" si="64"/>
        <v>-1186</v>
      </c>
    </row>
    <row r="504" spans="1:36" x14ac:dyDescent="0.25">
      <c r="A504" s="5">
        <v>170440</v>
      </c>
      <c r="B504" s="5" t="s">
        <v>432</v>
      </c>
      <c r="C504" s="5" t="s">
        <v>306</v>
      </c>
      <c r="D504" s="5" t="s">
        <v>27</v>
      </c>
      <c r="E504" s="5">
        <v>6301</v>
      </c>
      <c r="F504" s="5">
        <v>45</v>
      </c>
      <c r="G504" s="5">
        <v>2</v>
      </c>
      <c r="H504" s="10">
        <f t="shared" si="58"/>
        <v>4.4444444444444446E-2</v>
      </c>
      <c r="I504" s="5">
        <v>6</v>
      </c>
      <c r="J504" s="10">
        <f t="shared" si="59"/>
        <v>0.13333333333333333</v>
      </c>
      <c r="K504" s="9">
        <f t="shared" si="60"/>
        <v>8</v>
      </c>
      <c r="L504" s="10">
        <f t="shared" si="61"/>
        <v>0.17777777777777778</v>
      </c>
      <c r="M504" s="12">
        <v>0.18</v>
      </c>
      <c r="N504" s="5">
        <v>42</v>
      </c>
      <c r="O504" s="19">
        <f t="shared" si="62"/>
        <v>-3</v>
      </c>
      <c r="P504" s="10">
        <f t="shared" si="63"/>
        <v>-6.6666666666666666E-2</v>
      </c>
      <c r="Q504" s="5">
        <v>0.95</v>
      </c>
      <c r="R504" s="5">
        <v>2</v>
      </c>
      <c r="S504" s="5">
        <v>0</v>
      </c>
      <c r="T504" s="5">
        <v>0</v>
      </c>
      <c r="U504" s="5">
        <v>2</v>
      </c>
      <c r="V504" s="5">
        <v>6</v>
      </c>
      <c r="W504" s="5">
        <v>0</v>
      </c>
      <c r="X504" s="5">
        <v>0</v>
      </c>
      <c r="Y504" s="5">
        <v>0</v>
      </c>
      <c r="Z504" s="5">
        <v>0</v>
      </c>
      <c r="AA504" s="5">
        <v>5</v>
      </c>
      <c r="AB504" s="6">
        <v>21349.42</v>
      </c>
      <c r="AC504" s="5">
        <v>42</v>
      </c>
      <c r="AD504" s="6">
        <v>6878300</v>
      </c>
      <c r="AE504" s="6">
        <v>20342</v>
      </c>
      <c r="AF504" s="5">
        <v>45</v>
      </c>
      <c r="AG504" s="5">
        <v>8</v>
      </c>
      <c r="AH504" s="6">
        <v>6841700</v>
      </c>
      <c r="AI504" s="6">
        <v>18793</v>
      </c>
      <c r="AJ504" s="6">
        <f t="shared" si="64"/>
        <v>-1549</v>
      </c>
    </row>
    <row r="505" spans="1:36" x14ac:dyDescent="0.25">
      <c r="A505" s="5">
        <v>170387</v>
      </c>
      <c r="B505" s="5" t="s">
        <v>382</v>
      </c>
      <c r="C505" s="5" t="s">
        <v>356</v>
      </c>
      <c r="D505" s="5" t="s">
        <v>27</v>
      </c>
      <c r="E505" s="5">
        <v>3660</v>
      </c>
      <c r="F505" s="5">
        <v>85</v>
      </c>
      <c r="G505" s="5">
        <v>3</v>
      </c>
      <c r="H505" s="10">
        <f t="shared" si="58"/>
        <v>3.5294117647058823E-2</v>
      </c>
      <c r="I505" s="5">
        <v>12</v>
      </c>
      <c r="J505" s="10">
        <f t="shared" si="59"/>
        <v>0.14117647058823529</v>
      </c>
      <c r="K505" s="9">
        <f t="shared" si="60"/>
        <v>15</v>
      </c>
      <c r="L505" s="10">
        <f t="shared" si="61"/>
        <v>0.17647058823529413</v>
      </c>
      <c r="M505" s="12">
        <v>0.18</v>
      </c>
      <c r="N505" s="5">
        <v>88</v>
      </c>
      <c r="O505" s="19">
        <f t="shared" si="62"/>
        <v>3</v>
      </c>
      <c r="P505" s="10">
        <f t="shared" si="63"/>
        <v>3.5294117647058823E-2</v>
      </c>
      <c r="Q505" s="5">
        <v>3.28</v>
      </c>
      <c r="R505" s="5">
        <v>3</v>
      </c>
      <c r="S505" s="5">
        <v>0</v>
      </c>
      <c r="T505" s="5">
        <v>0</v>
      </c>
      <c r="U505" s="5">
        <v>3</v>
      </c>
      <c r="V505" s="5">
        <v>12</v>
      </c>
      <c r="W505" s="5">
        <v>0</v>
      </c>
      <c r="X505" s="5">
        <v>0</v>
      </c>
      <c r="Y505" s="5">
        <v>0</v>
      </c>
      <c r="Z505" s="5">
        <v>0</v>
      </c>
      <c r="AA505" s="5">
        <v>26</v>
      </c>
      <c r="AB505" s="6">
        <v>218399.34</v>
      </c>
      <c r="AC505" s="5">
        <v>88</v>
      </c>
      <c r="AD505" s="6">
        <v>27548700</v>
      </c>
      <c r="AE505" s="6">
        <v>95439</v>
      </c>
      <c r="AF505" s="5">
        <v>85</v>
      </c>
      <c r="AG505" s="5">
        <v>15</v>
      </c>
      <c r="AH505" s="6">
        <v>26481200</v>
      </c>
      <c r="AI505" s="6">
        <v>84541</v>
      </c>
      <c r="AJ505" s="6">
        <f t="shared" si="64"/>
        <v>-10898</v>
      </c>
    </row>
    <row r="506" spans="1:36" x14ac:dyDescent="0.25">
      <c r="A506" s="5">
        <v>170110</v>
      </c>
      <c r="B506" s="5" t="s">
        <v>135</v>
      </c>
      <c r="C506" s="5" t="s">
        <v>83</v>
      </c>
      <c r="D506" s="5" t="s">
        <v>27</v>
      </c>
      <c r="E506" s="5">
        <v>3809</v>
      </c>
      <c r="F506" s="5">
        <v>6</v>
      </c>
      <c r="G506" s="5">
        <v>0</v>
      </c>
      <c r="H506" s="10">
        <f t="shared" si="58"/>
        <v>0</v>
      </c>
      <c r="I506" s="5">
        <v>1</v>
      </c>
      <c r="J506" s="10">
        <f t="shared" si="59"/>
        <v>0.16666666666666666</v>
      </c>
      <c r="K506" s="9">
        <f t="shared" si="60"/>
        <v>1</v>
      </c>
      <c r="L506" s="10">
        <f t="shared" si="61"/>
        <v>0.16666666666666666</v>
      </c>
      <c r="M506" s="12">
        <v>0.17</v>
      </c>
      <c r="N506" s="5">
        <v>8</v>
      </c>
      <c r="O506" s="19">
        <f t="shared" si="62"/>
        <v>2</v>
      </c>
      <c r="P506" s="10">
        <f t="shared" si="63"/>
        <v>0.33333333333333331</v>
      </c>
      <c r="Q506" s="5">
        <v>0.26</v>
      </c>
      <c r="R506" s="5">
        <v>0</v>
      </c>
      <c r="S506" s="5">
        <v>0</v>
      </c>
      <c r="T506" s="5">
        <v>0</v>
      </c>
      <c r="U506" s="5">
        <v>0</v>
      </c>
      <c r="V506" s="5">
        <v>1</v>
      </c>
      <c r="W506" s="5">
        <v>0</v>
      </c>
      <c r="X506" s="5">
        <v>0</v>
      </c>
      <c r="Y506" s="5">
        <v>0</v>
      </c>
      <c r="Z506" s="5">
        <v>0</v>
      </c>
      <c r="AA506" s="5" t="e">
        <v>#N/A</v>
      </c>
      <c r="AB506" s="6" t="e">
        <v>#N/A</v>
      </c>
      <c r="AC506" s="5">
        <v>8</v>
      </c>
      <c r="AD506" s="6">
        <v>1846000</v>
      </c>
      <c r="AE506" s="6">
        <v>3957</v>
      </c>
      <c r="AF506" s="5">
        <v>6</v>
      </c>
      <c r="AG506" s="5">
        <v>1</v>
      </c>
      <c r="AH506" s="6">
        <v>1522000</v>
      </c>
      <c r="AI506" s="6">
        <v>2678</v>
      </c>
      <c r="AJ506" s="6">
        <f t="shared" si="64"/>
        <v>-1279</v>
      </c>
    </row>
    <row r="507" spans="1:36" x14ac:dyDescent="0.25">
      <c r="A507" s="5">
        <v>170177</v>
      </c>
      <c r="B507" s="5" t="s">
        <v>197</v>
      </c>
      <c r="C507" s="5" t="s">
        <v>83</v>
      </c>
      <c r="D507" s="5" t="s">
        <v>27</v>
      </c>
      <c r="E507" s="5">
        <v>10789</v>
      </c>
      <c r="F507" s="5">
        <v>6</v>
      </c>
      <c r="G507" s="5">
        <v>0</v>
      </c>
      <c r="H507" s="10">
        <f t="shared" si="58"/>
        <v>0</v>
      </c>
      <c r="I507" s="5">
        <v>1</v>
      </c>
      <c r="J507" s="10">
        <f t="shared" si="59"/>
        <v>0.16666666666666666</v>
      </c>
      <c r="K507" s="9">
        <f t="shared" si="60"/>
        <v>1</v>
      </c>
      <c r="L507" s="10">
        <f t="shared" si="61"/>
        <v>0.16666666666666666</v>
      </c>
      <c r="M507" s="12">
        <v>0.17</v>
      </c>
      <c r="N507" s="5">
        <v>6</v>
      </c>
      <c r="O507" s="19">
        <f t="shared" si="62"/>
        <v>0</v>
      </c>
      <c r="P507" s="10">
        <f t="shared" si="63"/>
        <v>0</v>
      </c>
      <c r="Q507" s="5">
        <v>0.09</v>
      </c>
      <c r="R507" s="5">
        <v>0</v>
      </c>
      <c r="S507" s="5">
        <v>0</v>
      </c>
      <c r="T507" s="5">
        <v>0</v>
      </c>
      <c r="U507" s="5">
        <v>0</v>
      </c>
      <c r="V507" s="5">
        <v>1</v>
      </c>
      <c r="W507" s="5">
        <v>0</v>
      </c>
      <c r="X507" s="5">
        <v>0</v>
      </c>
      <c r="Y507" s="5">
        <v>0</v>
      </c>
      <c r="Z507" s="5">
        <v>0</v>
      </c>
      <c r="AA507" s="5">
        <v>4</v>
      </c>
      <c r="AB507" s="6">
        <v>4856.3999999999996</v>
      </c>
      <c r="AC507" s="5">
        <v>6</v>
      </c>
      <c r="AD507" s="6">
        <v>851900</v>
      </c>
      <c r="AE507" s="6">
        <v>2537</v>
      </c>
      <c r="AF507" s="5">
        <v>6</v>
      </c>
      <c r="AG507" s="5">
        <v>1</v>
      </c>
      <c r="AH507" s="6">
        <v>788900</v>
      </c>
      <c r="AI507" s="6">
        <v>2405</v>
      </c>
      <c r="AJ507" s="6">
        <f t="shared" si="64"/>
        <v>-132</v>
      </c>
    </row>
    <row r="508" spans="1:36" x14ac:dyDescent="0.25">
      <c r="A508" s="5">
        <v>171396</v>
      </c>
      <c r="B508" s="5" t="s">
        <v>862</v>
      </c>
      <c r="C508" s="5" t="s">
        <v>325</v>
      </c>
      <c r="D508" s="5" t="s">
        <v>27</v>
      </c>
      <c r="E508" s="5">
        <v>11131</v>
      </c>
      <c r="F508" s="5">
        <v>12</v>
      </c>
      <c r="G508" s="5">
        <v>0</v>
      </c>
      <c r="H508" s="10">
        <f t="shared" si="58"/>
        <v>0</v>
      </c>
      <c r="I508" s="5">
        <v>2</v>
      </c>
      <c r="J508" s="10">
        <f t="shared" si="59"/>
        <v>0.16666666666666666</v>
      </c>
      <c r="K508" s="9">
        <f t="shared" si="60"/>
        <v>2</v>
      </c>
      <c r="L508" s="10">
        <f t="shared" si="61"/>
        <v>0.16666666666666666</v>
      </c>
      <c r="M508" s="12">
        <v>0.17</v>
      </c>
      <c r="N508" s="5">
        <v>14</v>
      </c>
      <c r="O508" s="19">
        <f t="shared" si="62"/>
        <v>2</v>
      </c>
      <c r="P508" s="10">
        <f t="shared" si="63"/>
        <v>0.16666666666666666</v>
      </c>
      <c r="Q508" s="5">
        <v>0.18</v>
      </c>
      <c r="R508" s="5">
        <v>0</v>
      </c>
      <c r="S508" s="5">
        <v>0</v>
      </c>
      <c r="T508" s="5">
        <v>0</v>
      </c>
      <c r="U508" s="5">
        <v>0</v>
      </c>
      <c r="V508" s="5">
        <v>2</v>
      </c>
      <c r="W508" s="5">
        <v>0</v>
      </c>
      <c r="X508" s="5">
        <v>0</v>
      </c>
      <c r="Y508" s="5">
        <v>0</v>
      </c>
      <c r="Z508" s="5">
        <v>0</v>
      </c>
      <c r="AA508" s="5">
        <v>1</v>
      </c>
      <c r="AB508" s="6" t="s">
        <v>72</v>
      </c>
      <c r="AC508" s="5">
        <v>14</v>
      </c>
      <c r="AD508" s="6">
        <v>3666400</v>
      </c>
      <c r="AE508" s="6">
        <v>9395</v>
      </c>
      <c r="AF508" s="5">
        <v>12</v>
      </c>
      <c r="AG508" s="5">
        <v>2</v>
      </c>
      <c r="AH508" s="6">
        <v>3053200</v>
      </c>
      <c r="AI508" s="6">
        <v>7621</v>
      </c>
      <c r="AJ508" s="6">
        <f t="shared" si="64"/>
        <v>-1774</v>
      </c>
    </row>
    <row r="509" spans="1:36" x14ac:dyDescent="0.25">
      <c r="A509" s="5">
        <v>170445</v>
      </c>
      <c r="B509" s="5" t="s">
        <v>437</v>
      </c>
      <c r="C509" s="5" t="s">
        <v>306</v>
      </c>
      <c r="D509" s="5" t="s">
        <v>27</v>
      </c>
      <c r="E509" s="5">
        <v>9919</v>
      </c>
      <c r="F509" s="5">
        <v>6</v>
      </c>
      <c r="G509" s="5">
        <v>0</v>
      </c>
      <c r="H509" s="10">
        <f t="shared" si="58"/>
        <v>0</v>
      </c>
      <c r="I509" s="5">
        <v>1</v>
      </c>
      <c r="J509" s="10">
        <f t="shared" si="59"/>
        <v>0.16666666666666666</v>
      </c>
      <c r="K509" s="9">
        <f t="shared" si="60"/>
        <v>1</v>
      </c>
      <c r="L509" s="10">
        <f t="shared" si="61"/>
        <v>0.16666666666666666</v>
      </c>
      <c r="M509" s="12">
        <v>0.17</v>
      </c>
      <c r="N509" s="5">
        <v>7</v>
      </c>
      <c r="O509" s="19">
        <f t="shared" si="62"/>
        <v>1</v>
      </c>
      <c r="P509" s="10">
        <f t="shared" si="63"/>
        <v>0.16666666666666666</v>
      </c>
      <c r="Q509" s="5">
        <v>0.1</v>
      </c>
      <c r="R509" s="5">
        <v>0</v>
      </c>
      <c r="S509" s="5">
        <v>0</v>
      </c>
      <c r="T509" s="5">
        <v>0</v>
      </c>
      <c r="U509" s="5">
        <v>0</v>
      </c>
      <c r="V509" s="5">
        <v>1</v>
      </c>
      <c r="W509" s="5">
        <v>0</v>
      </c>
      <c r="X509" s="5">
        <v>0</v>
      </c>
      <c r="Y509" s="5">
        <v>0</v>
      </c>
      <c r="Z509" s="5">
        <v>0</v>
      </c>
      <c r="AA509" s="5">
        <v>8</v>
      </c>
      <c r="AB509" s="6">
        <v>5005.5600000000004</v>
      </c>
      <c r="AC509" s="5">
        <v>7</v>
      </c>
      <c r="AD509" s="6">
        <v>700800</v>
      </c>
      <c r="AE509" s="6">
        <v>5417</v>
      </c>
      <c r="AF509" s="5">
        <v>6</v>
      </c>
      <c r="AG509" s="5">
        <v>1</v>
      </c>
      <c r="AH509" s="6">
        <v>1082300</v>
      </c>
      <c r="AI509" s="6">
        <v>9288</v>
      </c>
      <c r="AJ509" s="6">
        <f t="shared" si="64"/>
        <v>3871</v>
      </c>
    </row>
    <row r="510" spans="1:36" x14ac:dyDescent="0.25">
      <c r="A510" s="5">
        <v>170563</v>
      </c>
      <c r="B510" s="5" t="s">
        <v>548</v>
      </c>
      <c r="C510" s="5" t="s">
        <v>547</v>
      </c>
      <c r="D510" s="5" t="s">
        <v>27</v>
      </c>
      <c r="E510" s="5">
        <v>499</v>
      </c>
      <c r="F510" s="5">
        <v>6</v>
      </c>
      <c r="G510" s="5">
        <v>0</v>
      </c>
      <c r="H510" s="10">
        <f t="shared" si="58"/>
        <v>0</v>
      </c>
      <c r="I510" s="5">
        <v>1</v>
      </c>
      <c r="J510" s="10">
        <f t="shared" si="59"/>
        <v>0.16666666666666666</v>
      </c>
      <c r="K510" s="9">
        <f t="shared" si="60"/>
        <v>1</v>
      </c>
      <c r="L510" s="10">
        <f t="shared" si="61"/>
        <v>0.16666666666666666</v>
      </c>
      <c r="M510" s="12">
        <v>0.17</v>
      </c>
      <c r="N510" s="5">
        <v>6</v>
      </c>
      <c r="O510" s="19">
        <f t="shared" si="62"/>
        <v>0</v>
      </c>
      <c r="P510" s="10">
        <f t="shared" si="63"/>
        <v>0</v>
      </c>
      <c r="Q510" s="5">
        <v>2</v>
      </c>
      <c r="R510" s="5">
        <v>0</v>
      </c>
      <c r="S510" s="5">
        <v>0</v>
      </c>
      <c r="T510" s="5">
        <v>0</v>
      </c>
      <c r="U510" s="5">
        <v>0</v>
      </c>
      <c r="V510" s="5">
        <v>1</v>
      </c>
      <c r="W510" s="5">
        <v>0</v>
      </c>
      <c r="X510" s="5">
        <v>0</v>
      </c>
      <c r="Y510" s="5">
        <v>0</v>
      </c>
      <c r="Z510" s="5">
        <v>0</v>
      </c>
      <c r="AA510" s="5">
        <v>3</v>
      </c>
      <c r="AB510" s="6">
        <v>13012.44</v>
      </c>
      <c r="AC510" s="5">
        <v>6</v>
      </c>
      <c r="AD510" s="6">
        <v>565000</v>
      </c>
      <c r="AE510" s="6">
        <v>2272</v>
      </c>
      <c r="AF510" s="5">
        <v>6</v>
      </c>
      <c r="AG510" s="5">
        <v>1</v>
      </c>
      <c r="AH510" s="6">
        <v>642000</v>
      </c>
      <c r="AI510" s="6">
        <v>2059</v>
      </c>
      <c r="AJ510" s="6">
        <f t="shared" si="64"/>
        <v>-213</v>
      </c>
    </row>
    <row r="511" spans="1:36" x14ac:dyDescent="0.25">
      <c r="A511" s="5">
        <v>170467</v>
      </c>
      <c r="B511" s="5" t="s">
        <v>458</v>
      </c>
      <c r="C511" s="5" t="s">
        <v>459</v>
      </c>
      <c r="D511" s="5" t="s">
        <v>27</v>
      </c>
      <c r="E511" s="5">
        <v>7548</v>
      </c>
      <c r="F511" s="5">
        <v>73</v>
      </c>
      <c r="G511" s="5">
        <v>4</v>
      </c>
      <c r="H511" s="10">
        <f t="shared" si="58"/>
        <v>5.4794520547945202E-2</v>
      </c>
      <c r="I511" s="5">
        <v>8</v>
      </c>
      <c r="J511" s="10">
        <f t="shared" si="59"/>
        <v>0.1095890410958904</v>
      </c>
      <c r="K511" s="9">
        <f t="shared" si="60"/>
        <v>12</v>
      </c>
      <c r="L511" s="10">
        <f t="shared" si="61"/>
        <v>0.16438356164383561</v>
      </c>
      <c r="M511" s="12">
        <v>0.16</v>
      </c>
      <c r="N511" s="5">
        <v>84</v>
      </c>
      <c r="O511" s="19">
        <f t="shared" si="62"/>
        <v>11</v>
      </c>
      <c r="P511" s="10">
        <f t="shared" si="63"/>
        <v>0.15068493150684931</v>
      </c>
      <c r="Q511" s="5">
        <v>1.06</v>
      </c>
      <c r="R511" s="5">
        <v>1</v>
      </c>
      <c r="S511" s="5">
        <v>3</v>
      </c>
      <c r="T511" s="5">
        <v>0</v>
      </c>
      <c r="U511" s="5">
        <v>4</v>
      </c>
      <c r="V511" s="5">
        <v>8</v>
      </c>
      <c r="W511" s="5">
        <v>0</v>
      </c>
      <c r="X511" s="5">
        <v>0</v>
      </c>
      <c r="Y511" s="5">
        <v>0</v>
      </c>
      <c r="Z511" s="5">
        <v>0</v>
      </c>
      <c r="AA511" s="5">
        <v>28</v>
      </c>
      <c r="AB511" s="6">
        <v>515445.86</v>
      </c>
      <c r="AC511" s="5">
        <v>84</v>
      </c>
      <c r="AD511" s="6">
        <v>13883300</v>
      </c>
      <c r="AE511" s="6">
        <v>39513</v>
      </c>
      <c r="AF511" s="5">
        <v>73</v>
      </c>
      <c r="AG511" s="5">
        <v>12</v>
      </c>
      <c r="AH511" s="6">
        <v>12453600</v>
      </c>
      <c r="AI511" s="6">
        <v>32366</v>
      </c>
      <c r="AJ511" s="6">
        <f t="shared" si="64"/>
        <v>-7147</v>
      </c>
    </row>
    <row r="512" spans="1:36" x14ac:dyDescent="0.25">
      <c r="A512" s="5">
        <v>170649</v>
      </c>
      <c r="B512" s="5" t="s">
        <v>626</v>
      </c>
      <c r="C512" s="5" t="s">
        <v>623</v>
      </c>
      <c r="D512" s="5" t="s">
        <v>27</v>
      </c>
      <c r="E512" s="5">
        <v>23402</v>
      </c>
      <c r="F512" s="5">
        <v>122</v>
      </c>
      <c r="G512" s="5">
        <v>12</v>
      </c>
      <c r="H512" s="10">
        <f t="shared" si="58"/>
        <v>9.8360655737704916E-2</v>
      </c>
      <c r="I512" s="5">
        <v>8</v>
      </c>
      <c r="J512" s="10">
        <f t="shared" si="59"/>
        <v>6.5573770491803282E-2</v>
      </c>
      <c r="K512" s="9">
        <f t="shared" si="60"/>
        <v>20</v>
      </c>
      <c r="L512" s="10">
        <f t="shared" si="61"/>
        <v>0.16393442622950818</v>
      </c>
      <c r="M512" s="12">
        <v>0.16</v>
      </c>
      <c r="N512" s="5">
        <v>122</v>
      </c>
      <c r="O512" s="19">
        <f t="shared" si="62"/>
        <v>0</v>
      </c>
      <c r="P512" s="10">
        <f t="shared" si="63"/>
        <v>0</v>
      </c>
      <c r="Q512" s="5">
        <v>0.34</v>
      </c>
      <c r="R512" s="5">
        <v>1</v>
      </c>
      <c r="S512" s="5">
        <v>10</v>
      </c>
      <c r="T512" s="5">
        <v>1</v>
      </c>
      <c r="U512" s="5">
        <v>12</v>
      </c>
      <c r="V512" s="5">
        <v>8</v>
      </c>
      <c r="W512" s="5">
        <v>0</v>
      </c>
      <c r="X512" s="5">
        <v>0</v>
      </c>
      <c r="Y512" s="5">
        <v>0</v>
      </c>
      <c r="Z512" s="5">
        <v>0</v>
      </c>
      <c r="AA512" s="5">
        <v>113</v>
      </c>
      <c r="AB512" s="6">
        <v>793250.49</v>
      </c>
      <c r="AC512" s="5">
        <v>122</v>
      </c>
      <c r="AD512" s="6">
        <v>58058200</v>
      </c>
      <c r="AE512" s="6">
        <v>184492</v>
      </c>
      <c r="AF512" s="5">
        <v>122</v>
      </c>
      <c r="AG512" s="5">
        <v>20</v>
      </c>
      <c r="AH512" s="6">
        <v>57878200</v>
      </c>
      <c r="AI512" s="6">
        <v>161051</v>
      </c>
      <c r="AJ512" s="6">
        <f t="shared" si="64"/>
        <v>-23441</v>
      </c>
    </row>
    <row r="513" spans="1:36" x14ac:dyDescent="0.25">
      <c r="A513" s="5">
        <v>170071</v>
      </c>
      <c r="B513" s="5" t="s">
        <v>97</v>
      </c>
      <c r="C513" s="5" t="s">
        <v>83</v>
      </c>
      <c r="D513" s="5" t="s">
        <v>27</v>
      </c>
      <c r="E513" s="5">
        <v>10559</v>
      </c>
      <c r="F513" s="5">
        <v>32</v>
      </c>
      <c r="G513" s="5">
        <v>2</v>
      </c>
      <c r="H513" s="10">
        <f t="shared" si="58"/>
        <v>6.25E-2</v>
      </c>
      <c r="I513" s="5">
        <v>3</v>
      </c>
      <c r="J513" s="10">
        <f t="shared" si="59"/>
        <v>9.375E-2</v>
      </c>
      <c r="K513" s="9">
        <f t="shared" si="60"/>
        <v>5</v>
      </c>
      <c r="L513" s="10">
        <f t="shared" si="61"/>
        <v>0.15625</v>
      </c>
      <c r="M513" s="12">
        <v>0.16</v>
      </c>
      <c r="N513" s="5">
        <v>32</v>
      </c>
      <c r="O513" s="19">
        <f t="shared" si="62"/>
        <v>0</v>
      </c>
      <c r="P513" s="10">
        <f t="shared" si="63"/>
        <v>0</v>
      </c>
      <c r="Q513" s="5">
        <v>0.28000000000000003</v>
      </c>
      <c r="R513" s="5">
        <v>2</v>
      </c>
      <c r="S513" s="5">
        <v>0</v>
      </c>
      <c r="T513" s="5">
        <v>0</v>
      </c>
      <c r="U513" s="5">
        <v>2</v>
      </c>
      <c r="V513" s="5">
        <v>3</v>
      </c>
      <c r="W513" s="5">
        <v>0</v>
      </c>
      <c r="X513" s="5">
        <v>0</v>
      </c>
      <c r="Y513" s="5">
        <v>0</v>
      </c>
      <c r="Z513" s="5">
        <v>0</v>
      </c>
      <c r="AA513" s="5">
        <v>19</v>
      </c>
      <c r="AB513" s="6">
        <v>103007.21</v>
      </c>
      <c r="AC513" s="5">
        <v>32</v>
      </c>
      <c r="AD513" s="6">
        <v>8926600</v>
      </c>
      <c r="AE513" s="6">
        <v>29468</v>
      </c>
      <c r="AF513" s="5">
        <v>32</v>
      </c>
      <c r="AG513" s="5">
        <v>5</v>
      </c>
      <c r="AH513" s="6">
        <v>9153300</v>
      </c>
      <c r="AI513" s="6">
        <v>26084</v>
      </c>
      <c r="AJ513" s="6">
        <f t="shared" si="64"/>
        <v>-3384</v>
      </c>
    </row>
    <row r="514" spans="1:36" x14ac:dyDescent="0.25">
      <c r="A514" s="5">
        <v>170100</v>
      </c>
      <c r="B514" s="5" t="s">
        <v>124</v>
      </c>
      <c r="C514" s="5" t="s">
        <v>83</v>
      </c>
      <c r="D514" s="5" t="s">
        <v>27</v>
      </c>
      <c r="E514" s="5">
        <v>25282</v>
      </c>
      <c r="F514" s="5">
        <v>337</v>
      </c>
      <c r="G514" s="5">
        <v>8</v>
      </c>
      <c r="H514" s="10">
        <f t="shared" si="58"/>
        <v>2.3738872403560832E-2</v>
      </c>
      <c r="I514" s="5">
        <v>44</v>
      </c>
      <c r="J514" s="10">
        <f t="shared" si="59"/>
        <v>0.13056379821958458</v>
      </c>
      <c r="K514" s="9">
        <f t="shared" si="60"/>
        <v>52</v>
      </c>
      <c r="L514" s="10">
        <f t="shared" si="61"/>
        <v>0.1543026706231454</v>
      </c>
      <c r="M514" s="12">
        <v>0.15</v>
      </c>
      <c r="N514" s="5">
        <v>298</v>
      </c>
      <c r="O514" s="19">
        <f t="shared" si="62"/>
        <v>-39</v>
      </c>
      <c r="P514" s="10">
        <f t="shared" si="63"/>
        <v>-0.11572700296735905</v>
      </c>
      <c r="Q514" s="5">
        <v>1.74</v>
      </c>
      <c r="R514" s="5">
        <v>8</v>
      </c>
      <c r="S514" s="5">
        <v>0</v>
      </c>
      <c r="T514" s="5">
        <v>0</v>
      </c>
      <c r="U514" s="5">
        <v>8</v>
      </c>
      <c r="V514" s="5">
        <v>40</v>
      </c>
      <c r="W514" s="5">
        <v>4</v>
      </c>
      <c r="X514" s="5">
        <v>0</v>
      </c>
      <c r="Y514" s="5">
        <v>0</v>
      </c>
      <c r="Z514" s="5">
        <v>0</v>
      </c>
      <c r="AA514" s="5">
        <v>631</v>
      </c>
      <c r="AB514" s="6">
        <v>1087951.6399999999</v>
      </c>
      <c r="AC514" s="5">
        <v>298</v>
      </c>
      <c r="AD514" s="6">
        <v>36208800</v>
      </c>
      <c r="AE514" s="6">
        <v>329374</v>
      </c>
      <c r="AF514" s="5">
        <v>337</v>
      </c>
      <c r="AG514" s="5">
        <v>52</v>
      </c>
      <c r="AH514" s="6">
        <v>41058900</v>
      </c>
      <c r="AI514" s="6">
        <v>345263</v>
      </c>
      <c r="AJ514" s="6">
        <f t="shared" si="64"/>
        <v>15889</v>
      </c>
    </row>
    <row r="515" spans="1:36" x14ac:dyDescent="0.25">
      <c r="A515" s="5">
        <v>170157</v>
      </c>
      <c r="B515" s="5" t="s">
        <v>178</v>
      </c>
      <c r="C515" s="5" t="s">
        <v>83</v>
      </c>
      <c r="D515" s="5" t="s">
        <v>27</v>
      </c>
      <c r="E515" s="5">
        <v>10506</v>
      </c>
      <c r="F515" s="5">
        <v>13</v>
      </c>
      <c r="G515" s="5">
        <v>1</v>
      </c>
      <c r="H515" s="10">
        <f t="shared" si="58"/>
        <v>7.6923076923076927E-2</v>
      </c>
      <c r="I515" s="5">
        <v>1</v>
      </c>
      <c r="J515" s="10">
        <f t="shared" si="59"/>
        <v>7.6923076923076927E-2</v>
      </c>
      <c r="K515" s="9">
        <f t="shared" si="60"/>
        <v>2</v>
      </c>
      <c r="L515" s="10">
        <f t="shared" si="61"/>
        <v>0.15384615384615385</v>
      </c>
      <c r="M515" s="12">
        <v>0.15</v>
      </c>
      <c r="N515" s="5">
        <v>16</v>
      </c>
      <c r="O515" s="19">
        <f t="shared" si="62"/>
        <v>3</v>
      </c>
      <c r="P515" s="10">
        <f t="shared" si="63"/>
        <v>0.23076923076923078</v>
      </c>
      <c r="Q515" s="5">
        <v>0.1</v>
      </c>
      <c r="R515" s="5">
        <v>0</v>
      </c>
      <c r="S515" s="5">
        <v>1</v>
      </c>
      <c r="T515" s="5">
        <v>0</v>
      </c>
      <c r="U515" s="5">
        <v>1</v>
      </c>
      <c r="V515" s="5">
        <v>1</v>
      </c>
      <c r="W515" s="5">
        <v>0</v>
      </c>
      <c r="X515" s="5">
        <v>0</v>
      </c>
      <c r="Y515" s="5">
        <v>0</v>
      </c>
      <c r="Z515" s="5">
        <v>0</v>
      </c>
      <c r="AA515" s="5">
        <v>9</v>
      </c>
      <c r="AB515" s="6">
        <v>25916.06</v>
      </c>
      <c r="AC515" s="5">
        <v>16</v>
      </c>
      <c r="AD515" s="6">
        <v>4492100</v>
      </c>
      <c r="AE515" s="6">
        <v>13731</v>
      </c>
      <c r="AF515" s="5">
        <v>13</v>
      </c>
      <c r="AG515" s="5">
        <v>2</v>
      </c>
      <c r="AH515" s="6">
        <v>3534800</v>
      </c>
      <c r="AI515" s="6">
        <v>9308</v>
      </c>
      <c r="AJ515" s="6">
        <f t="shared" si="64"/>
        <v>-4423</v>
      </c>
    </row>
    <row r="516" spans="1:36" x14ac:dyDescent="0.25">
      <c r="A516" s="5">
        <v>170654</v>
      </c>
      <c r="B516" s="5" t="s">
        <v>630</v>
      </c>
      <c r="C516" s="5" t="s">
        <v>522</v>
      </c>
      <c r="D516" s="5" t="s">
        <v>27</v>
      </c>
      <c r="E516" s="5">
        <v>34094</v>
      </c>
      <c r="F516" s="5">
        <v>13</v>
      </c>
      <c r="G516" s="5">
        <v>0</v>
      </c>
      <c r="H516" s="10">
        <f t="shared" si="58"/>
        <v>0</v>
      </c>
      <c r="I516" s="5">
        <v>2</v>
      </c>
      <c r="J516" s="10">
        <f t="shared" si="59"/>
        <v>0.15384615384615385</v>
      </c>
      <c r="K516" s="9">
        <f t="shared" si="60"/>
        <v>2</v>
      </c>
      <c r="L516" s="10">
        <f t="shared" si="61"/>
        <v>0.15384615384615385</v>
      </c>
      <c r="M516" s="12">
        <v>0.15</v>
      </c>
      <c r="N516" s="5">
        <v>12</v>
      </c>
      <c r="O516" s="19">
        <f t="shared" si="62"/>
        <v>-1</v>
      </c>
      <c r="P516" s="10">
        <f t="shared" si="63"/>
        <v>-7.6923076923076927E-2</v>
      </c>
      <c r="Q516" s="5">
        <v>0.06</v>
      </c>
      <c r="R516" s="5">
        <v>0</v>
      </c>
      <c r="S516" s="5">
        <v>0</v>
      </c>
      <c r="T516" s="5">
        <v>0</v>
      </c>
      <c r="U516" s="5">
        <v>0</v>
      </c>
      <c r="V516" s="5">
        <v>2</v>
      </c>
      <c r="W516" s="5">
        <v>0</v>
      </c>
      <c r="X516" s="5">
        <v>0</v>
      </c>
      <c r="Y516" s="5">
        <v>0</v>
      </c>
      <c r="Z516" s="5">
        <v>0</v>
      </c>
      <c r="AA516" s="5">
        <v>54</v>
      </c>
      <c r="AB516" s="6">
        <v>142402.85999999999</v>
      </c>
      <c r="AC516" s="5">
        <v>12</v>
      </c>
      <c r="AD516" s="6">
        <v>2760000</v>
      </c>
      <c r="AE516" s="6">
        <v>8470</v>
      </c>
      <c r="AF516" s="5">
        <v>13</v>
      </c>
      <c r="AG516" s="5">
        <v>2</v>
      </c>
      <c r="AH516" s="6">
        <v>3183700</v>
      </c>
      <c r="AI516" s="6">
        <v>11321</v>
      </c>
      <c r="AJ516" s="6">
        <f t="shared" si="64"/>
        <v>2851</v>
      </c>
    </row>
    <row r="517" spans="1:36" x14ac:dyDescent="0.25">
      <c r="A517" s="5">
        <v>175171</v>
      </c>
      <c r="B517" s="5" t="s">
        <v>866</v>
      </c>
      <c r="C517" s="5" t="s">
        <v>563</v>
      </c>
      <c r="D517" s="5" t="s">
        <v>27</v>
      </c>
      <c r="E517" s="5">
        <v>39018</v>
      </c>
      <c r="F517" s="5">
        <v>91</v>
      </c>
      <c r="G517" s="5">
        <v>2</v>
      </c>
      <c r="H517" s="10">
        <f t="shared" si="58"/>
        <v>2.197802197802198E-2</v>
      </c>
      <c r="I517" s="5">
        <v>12</v>
      </c>
      <c r="J517" s="10">
        <f t="shared" si="59"/>
        <v>0.13186813186813187</v>
      </c>
      <c r="K517" s="9">
        <f t="shared" si="60"/>
        <v>14</v>
      </c>
      <c r="L517" s="10">
        <f t="shared" si="61"/>
        <v>0.15384615384615385</v>
      </c>
      <c r="M517" s="12">
        <v>0.15</v>
      </c>
      <c r="N517" s="5">
        <v>95</v>
      </c>
      <c r="O517" s="19">
        <f t="shared" si="62"/>
        <v>4</v>
      </c>
      <c r="P517" s="10">
        <f t="shared" si="63"/>
        <v>4.3956043956043959E-2</v>
      </c>
      <c r="Q517" s="5">
        <v>0.31</v>
      </c>
      <c r="R517" s="5">
        <v>0</v>
      </c>
      <c r="S517" s="5">
        <v>2</v>
      </c>
      <c r="T517" s="5">
        <v>0</v>
      </c>
      <c r="U517" s="5">
        <v>2</v>
      </c>
      <c r="V517" s="5">
        <v>11</v>
      </c>
      <c r="W517" s="5">
        <v>1</v>
      </c>
      <c r="X517" s="5">
        <v>0</v>
      </c>
      <c r="Y517" s="5">
        <v>0</v>
      </c>
      <c r="Z517" s="5">
        <v>0</v>
      </c>
      <c r="AA517" s="5">
        <v>37</v>
      </c>
      <c r="AB517" s="6">
        <v>208552.58</v>
      </c>
      <c r="AC517" s="5">
        <v>95</v>
      </c>
      <c r="AD517" s="6">
        <v>20777300</v>
      </c>
      <c r="AE517" s="6">
        <v>103796</v>
      </c>
      <c r="AF517" s="5">
        <v>91</v>
      </c>
      <c r="AG517" s="5">
        <v>14</v>
      </c>
      <c r="AH517" s="6">
        <v>20197000</v>
      </c>
      <c r="AI517" s="6">
        <v>106921</v>
      </c>
      <c r="AJ517" s="6">
        <f t="shared" si="64"/>
        <v>3125</v>
      </c>
    </row>
    <row r="518" spans="1:36" x14ac:dyDescent="0.25">
      <c r="A518" s="5">
        <v>170786</v>
      </c>
      <c r="B518" s="5" t="s">
        <v>731</v>
      </c>
      <c r="C518" s="5" t="s">
        <v>577</v>
      </c>
      <c r="D518" s="5" t="s">
        <v>27</v>
      </c>
      <c r="E518" s="5">
        <v>1653</v>
      </c>
      <c r="F518" s="5">
        <v>13</v>
      </c>
      <c r="G518" s="5">
        <v>0</v>
      </c>
      <c r="H518" s="10">
        <f t="shared" si="58"/>
        <v>0</v>
      </c>
      <c r="I518" s="5">
        <v>2</v>
      </c>
      <c r="J518" s="10">
        <f t="shared" si="59"/>
        <v>0.15384615384615385</v>
      </c>
      <c r="K518" s="9">
        <f t="shared" si="60"/>
        <v>2</v>
      </c>
      <c r="L518" s="10">
        <f t="shared" si="61"/>
        <v>0.15384615384615385</v>
      </c>
      <c r="M518" s="12">
        <v>0.15</v>
      </c>
      <c r="N518" s="5">
        <v>13</v>
      </c>
      <c r="O518" s="19">
        <f t="shared" si="62"/>
        <v>0</v>
      </c>
      <c r="P518" s="10">
        <f t="shared" si="63"/>
        <v>0</v>
      </c>
      <c r="Q518" s="5">
        <v>1.21</v>
      </c>
      <c r="R518" s="5">
        <v>0</v>
      </c>
      <c r="S518" s="5">
        <v>0</v>
      </c>
      <c r="T518" s="5">
        <v>0</v>
      </c>
      <c r="U518" s="5">
        <v>0</v>
      </c>
      <c r="V518" s="5">
        <v>2</v>
      </c>
      <c r="W518" s="5">
        <v>0</v>
      </c>
      <c r="X518" s="5">
        <v>0</v>
      </c>
      <c r="Y518" s="5">
        <v>0</v>
      </c>
      <c r="Z518" s="5">
        <v>0</v>
      </c>
      <c r="AA518" s="5">
        <v>3</v>
      </c>
      <c r="AB518" s="6">
        <v>29756.48</v>
      </c>
      <c r="AC518" s="5">
        <v>13</v>
      </c>
      <c r="AD518" s="6">
        <v>2081600</v>
      </c>
      <c r="AE518" s="6">
        <v>7401</v>
      </c>
      <c r="AF518" s="5">
        <v>13</v>
      </c>
      <c r="AG518" s="5">
        <v>2</v>
      </c>
      <c r="AH518" s="6">
        <v>2087300</v>
      </c>
      <c r="AI518" s="6">
        <v>5205</v>
      </c>
      <c r="AJ518" s="6">
        <f t="shared" si="64"/>
        <v>-2196</v>
      </c>
    </row>
    <row r="519" spans="1:36" x14ac:dyDescent="0.25">
      <c r="A519" s="5">
        <v>170490</v>
      </c>
      <c r="B519" s="5" t="s">
        <v>480</v>
      </c>
      <c r="C519" s="5" t="s">
        <v>481</v>
      </c>
      <c r="D519" s="5" t="s">
        <v>27</v>
      </c>
      <c r="E519" s="5">
        <v>76610</v>
      </c>
      <c r="F519" s="5">
        <v>74</v>
      </c>
      <c r="G519" s="5">
        <v>2</v>
      </c>
      <c r="H519" s="10">
        <f t="shared" si="58"/>
        <v>2.7027027027027029E-2</v>
      </c>
      <c r="I519" s="5">
        <v>9</v>
      </c>
      <c r="J519" s="10">
        <f t="shared" si="59"/>
        <v>0.12162162162162163</v>
      </c>
      <c r="K519" s="9">
        <f t="shared" si="60"/>
        <v>11</v>
      </c>
      <c r="L519" s="10">
        <f t="shared" si="61"/>
        <v>0.14864864864864866</v>
      </c>
      <c r="M519" s="12">
        <v>0.15</v>
      </c>
      <c r="N519" s="5">
        <v>77</v>
      </c>
      <c r="O519" s="19">
        <f t="shared" si="62"/>
        <v>3</v>
      </c>
      <c r="P519" s="10">
        <f t="shared" si="63"/>
        <v>4.0540540540540543E-2</v>
      </c>
      <c r="Q519" s="5">
        <v>0.12</v>
      </c>
      <c r="R519" s="5">
        <v>1</v>
      </c>
      <c r="S519" s="5">
        <v>1</v>
      </c>
      <c r="T519" s="5">
        <v>0</v>
      </c>
      <c r="U519" s="5">
        <v>2</v>
      </c>
      <c r="V519" s="5">
        <v>9</v>
      </c>
      <c r="W519" s="5">
        <v>0</v>
      </c>
      <c r="X519" s="5">
        <v>0</v>
      </c>
      <c r="Y519" s="5">
        <v>0</v>
      </c>
      <c r="Z519" s="5">
        <v>0</v>
      </c>
      <c r="AA519" s="5">
        <v>38</v>
      </c>
      <c r="AB519" s="6">
        <v>239443.28</v>
      </c>
      <c r="AC519" s="5">
        <v>77</v>
      </c>
      <c r="AD519" s="6">
        <v>16482200</v>
      </c>
      <c r="AE519" s="6">
        <v>56900</v>
      </c>
      <c r="AF519" s="5">
        <v>74</v>
      </c>
      <c r="AG519" s="5">
        <v>11</v>
      </c>
      <c r="AH519" s="6">
        <v>15608500</v>
      </c>
      <c r="AI519" s="6">
        <v>48329</v>
      </c>
      <c r="AJ519" s="6">
        <f t="shared" si="64"/>
        <v>-8571</v>
      </c>
    </row>
    <row r="520" spans="1:36" x14ac:dyDescent="0.25">
      <c r="A520" s="5">
        <v>170818</v>
      </c>
      <c r="B520" s="5" t="s">
        <v>753</v>
      </c>
      <c r="C520" s="5" t="s">
        <v>133</v>
      </c>
      <c r="D520" s="5" t="s">
        <v>27</v>
      </c>
      <c r="E520" s="5">
        <v>2037</v>
      </c>
      <c r="F520" s="5">
        <v>7</v>
      </c>
      <c r="G520" s="5">
        <v>0</v>
      </c>
      <c r="H520" s="10">
        <f t="shared" si="58"/>
        <v>0</v>
      </c>
      <c r="I520" s="5">
        <v>1</v>
      </c>
      <c r="J520" s="10">
        <f t="shared" si="59"/>
        <v>0.14285714285714285</v>
      </c>
      <c r="K520" s="9">
        <f t="shared" si="60"/>
        <v>1</v>
      </c>
      <c r="L520" s="10">
        <f t="shared" si="61"/>
        <v>0.14285714285714285</v>
      </c>
      <c r="M520" s="12">
        <v>0.14000000000000001</v>
      </c>
      <c r="N520" s="5">
        <v>7</v>
      </c>
      <c r="O520" s="19">
        <f t="shared" si="62"/>
        <v>0</v>
      </c>
      <c r="P520" s="10">
        <f t="shared" si="63"/>
        <v>0</v>
      </c>
      <c r="Q520" s="5">
        <v>0.49</v>
      </c>
      <c r="R520" s="5">
        <v>0</v>
      </c>
      <c r="S520" s="5">
        <v>0</v>
      </c>
      <c r="T520" s="5">
        <v>0</v>
      </c>
      <c r="U520" s="5">
        <v>0</v>
      </c>
      <c r="V520" s="5">
        <v>1</v>
      </c>
      <c r="W520" s="5">
        <v>0</v>
      </c>
      <c r="X520" s="5">
        <v>0</v>
      </c>
      <c r="Y520" s="5">
        <v>0</v>
      </c>
      <c r="Z520" s="5">
        <v>0</v>
      </c>
      <c r="AA520" s="5">
        <v>1</v>
      </c>
      <c r="AB520" s="6" t="s">
        <v>72</v>
      </c>
      <c r="AC520" s="5">
        <v>7</v>
      </c>
      <c r="AD520" s="6">
        <v>1864800</v>
      </c>
      <c r="AE520" s="6">
        <v>4865</v>
      </c>
      <c r="AF520" s="5">
        <v>7</v>
      </c>
      <c r="AG520" s="5">
        <v>1</v>
      </c>
      <c r="AH520" s="6">
        <v>1864800</v>
      </c>
      <c r="AI520" s="6">
        <v>4480</v>
      </c>
      <c r="AJ520" s="6">
        <f t="shared" si="64"/>
        <v>-385</v>
      </c>
    </row>
    <row r="521" spans="1:36" x14ac:dyDescent="0.25">
      <c r="A521" s="5">
        <v>170345</v>
      </c>
      <c r="B521" s="5" t="s">
        <v>348</v>
      </c>
      <c r="C521" s="5" t="s">
        <v>344</v>
      </c>
      <c r="D521" s="5" t="s">
        <v>27</v>
      </c>
      <c r="E521" s="5">
        <v>30355</v>
      </c>
      <c r="F521" s="5">
        <v>35</v>
      </c>
      <c r="G521" s="5">
        <v>1</v>
      </c>
      <c r="H521" s="10">
        <f t="shared" si="58"/>
        <v>2.8571428571428571E-2</v>
      </c>
      <c r="I521" s="5">
        <v>4</v>
      </c>
      <c r="J521" s="10">
        <f t="shared" si="59"/>
        <v>0.11428571428571428</v>
      </c>
      <c r="K521" s="9">
        <f t="shared" si="60"/>
        <v>5</v>
      </c>
      <c r="L521" s="10">
        <f t="shared" si="61"/>
        <v>0.14285714285714285</v>
      </c>
      <c r="M521" s="12">
        <v>0.14000000000000001</v>
      </c>
      <c r="N521" s="5">
        <v>44</v>
      </c>
      <c r="O521" s="19">
        <f t="shared" si="62"/>
        <v>9</v>
      </c>
      <c r="P521" s="10">
        <f t="shared" si="63"/>
        <v>0.25714285714285712</v>
      </c>
      <c r="Q521" s="5">
        <v>0.13</v>
      </c>
      <c r="R521" s="5">
        <v>0</v>
      </c>
      <c r="S521" s="5">
        <v>1</v>
      </c>
      <c r="T521" s="5">
        <v>0</v>
      </c>
      <c r="U521" s="5">
        <v>1</v>
      </c>
      <c r="V521" s="5">
        <v>4</v>
      </c>
      <c r="W521" s="5">
        <v>0</v>
      </c>
      <c r="X521" s="5">
        <v>0</v>
      </c>
      <c r="Y521" s="5">
        <v>0</v>
      </c>
      <c r="Z521" s="5">
        <v>0</v>
      </c>
      <c r="AA521" s="5">
        <v>7</v>
      </c>
      <c r="AB521" s="6">
        <v>55399.81</v>
      </c>
      <c r="AC521" s="5">
        <v>44</v>
      </c>
      <c r="AD521" s="6">
        <v>8655700</v>
      </c>
      <c r="AE521" s="6">
        <v>23268</v>
      </c>
      <c r="AF521" s="5">
        <v>35</v>
      </c>
      <c r="AG521" s="5">
        <v>5</v>
      </c>
      <c r="AH521" s="6">
        <v>7264100</v>
      </c>
      <c r="AI521" s="6">
        <v>21832</v>
      </c>
      <c r="AJ521" s="6">
        <f t="shared" si="64"/>
        <v>-1436</v>
      </c>
    </row>
    <row r="522" spans="1:36" x14ac:dyDescent="0.25">
      <c r="A522" s="5">
        <v>170405</v>
      </c>
      <c r="B522" s="5" t="s">
        <v>400</v>
      </c>
      <c r="C522" s="5" t="s">
        <v>396</v>
      </c>
      <c r="D522" s="5" t="s">
        <v>27</v>
      </c>
      <c r="E522" s="5">
        <v>18768</v>
      </c>
      <c r="F522" s="5">
        <v>56</v>
      </c>
      <c r="G522" s="5">
        <v>1</v>
      </c>
      <c r="H522" s="10">
        <f t="shared" si="58"/>
        <v>1.7857142857142856E-2</v>
      </c>
      <c r="I522" s="5">
        <v>7</v>
      </c>
      <c r="J522" s="10">
        <f t="shared" si="59"/>
        <v>0.125</v>
      </c>
      <c r="K522" s="9">
        <f t="shared" si="60"/>
        <v>8</v>
      </c>
      <c r="L522" s="10">
        <f t="shared" si="61"/>
        <v>0.14285714285714285</v>
      </c>
      <c r="M522" s="12">
        <v>0.14000000000000001</v>
      </c>
      <c r="N522" s="5">
        <v>64</v>
      </c>
      <c r="O522" s="19">
        <f t="shared" si="62"/>
        <v>8</v>
      </c>
      <c r="P522" s="10">
        <f t="shared" si="63"/>
        <v>0.14285714285714285</v>
      </c>
      <c r="Q522" s="5">
        <v>0.37</v>
      </c>
      <c r="R522" s="5">
        <v>0</v>
      </c>
      <c r="S522" s="5">
        <v>1</v>
      </c>
      <c r="T522" s="5">
        <v>0</v>
      </c>
      <c r="U522" s="5">
        <v>1</v>
      </c>
      <c r="V522" s="5">
        <v>7</v>
      </c>
      <c r="W522" s="5">
        <v>0</v>
      </c>
      <c r="X522" s="5">
        <v>0</v>
      </c>
      <c r="Y522" s="5">
        <v>0</v>
      </c>
      <c r="Z522" s="5">
        <v>0</v>
      </c>
      <c r="AA522" s="5">
        <v>171</v>
      </c>
      <c r="AB522" s="6">
        <v>2934237.8</v>
      </c>
      <c r="AC522" s="5">
        <v>64</v>
      </c>
      <c r="AD522" s="6">
        <v>16144900</v>
      </c>
      <c r="AE522" s="6">
        <v>45450</v>
      </c>
      <c r="AF522" s="5">
        <v>56</v>
      </c>
      <c r="AG522" s="5">
        <v>8</v>
      </c>
      <c r="AH522" s="6">
        <v>13336000</v>
      </c>
      <c r="AI522" s="6">
        <v>38256</v>
      </c>
      <c r="AJ522" s="6">
        <f t="shared" si="64"/>
        <v>-7194</v>
      </c>
    </row>
    <row r="523" spans="1:36" x14ac:dyDescent="0.25">
      <c r="A523" s="5">
        <v>170506</v>
      </c>
      <c r="B523" s="5" t="s">
        <v>493</v>
      </c>
      <c r="C523" s="5" t="s">
        <v>492</v>
      </c>
      <c r="D523" s="5" t="s">
        <v>27</v>
      </c>
      <c r="E523" s="5">
        <v>2260</v>
      </c>
      <c r="F523" s="5">
        <v>7</v>
      </c>
      <c r="G523" s="5">
        <v>1</v>
      </c>
      <c r="H523" s="10">
        <f t="shared" si="58"/>
        <v>0.14285714285714285</v>
      </c>
      <c r="I523" s="5">
        <v>0</v>
      </c>
      <c r="J523" s="10">
        <f t="shared" si="59"/>
        <v>0</v>
      </c>
      <c r="K523" s="9">
        <f t="shared" si="60"/>
        <v>1</v>
      </c>
      <c r="L523" s="10">
        <f t="shared" si="61"/>
        <v>0.14285714285714285</v>
      </c>
      <c r="M523" s="12">
        <v>0.14000000000000001</v>
      </c>
      <c r="N523" s="5">
        <v>7</v>
      </c>
      <c r="O523" s="19">
        <f t="shared" si="62"/>
        <v>0</v>
      </c>
      <c r="P523" s="10">
        <f t="shared" si="63"/>
        <v>0</v>
      </c>
      <c r="Q523" s="5">
        <v>0</v>
      </c>
      <c r="R523" s="5">
        <v>0</v>
      </c>
      <c r="S523" s="5">
        <v>1</v>
      </c>
      <c r="T523" s="5">
        <v>0</v>
      </c>
      <c r="U523" s="5">
        <v>1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19</v>
      </c>
      <c r="AB523" s="6">
        <v>30093.59</v>
      </c>
      <c r="AC523" s="5">
        <v>7</v>
      </c>
      <c r="AD523" s="6">
        <v>2229200</v>
      </c>
      <c r="AE523" s="6">
        <v>17664</v>
      </c>
      <c r="AF523" s="5">
        <v>7</v>
      </c>
      <c r="AG523" s="5">
        <v>1</v>
      </c>
      <c r="AH523" s="6">
        <v>2194200</v>
      </c>
      <c r="AI523" s="6">
        <v>15760</v>
      </c>
      <c r="AJ523" s="6">
        <f t="shared" si="64"/>
        <v>-1904</v>
      </c>
    </row>
    <row r="524" spans="1:36" x14ac:dyDescent="0.25">
      <c r="A524" s="5">
        <v>170621</v>
      </c>
      <c r="B524" s="5" t="s">
        <v>600</v>
      </c>
      <c r="C524" s="5" t="s">
        <v>595</v>
      </c>
      <c r="D524" s="5" t="s">
        <v>27</v>
      </c>
      <c r="E524" s="5">
        <v>4245</v>
      </c>
      <c r="F524" s="5">
        <v>180</v>
      </c>
      <c r="G524" s="5">
        <v>3</v>
      </c>
      <c r="H524" s="10">
        <f t="shared" si="58"/>
        <v>1.6666666666666666E-2</v>
      </c>
      <c r="I524" s="5">
        <v>22</v>
      </c>
      <c r="J524" s="10">
        <f t="shared" si="59"/>
        <v>0.12222222222222222</v>
      </c>
      <c r="K524" s="9">
        <f t="shared" si="60"/>
        <v>25</v>
      </c>
      <c r="L524" s="10">
        <f t="shared" si="61"/>
        <v>0.1388888888888889</v>
      </c>
      <c r="M524" s="12">
        <v>0.14000000000000001</v>
      </c>
      <c r="N524" s="5">
        <v>169</v>
      </c>
      <c r="O524" s="19">
        <f t="shared" si="62"/>
        <v>-11</v>
      </c>
      <c r="P524" s="10">
        <f t="shared" si="63"/>
        <v>-6.1111111111111109E-2</v>
      </c>
      <c r="Q524" s="5">
        <v>5.18</v>
      </c>
      <c r="R524" s="5">
        <v>2</v>
      </c>
      <c r="S524" s="5">
        <v>1</v>
      </c>
      <c r="T524" s="5">
        <v>0</v>
      </c>
      <c r="U524" s="5">
        <v>3</v>
      </c>
      <c r="V524" s="5">
        <v>22</v>
      </c>
      <c r="W524" s="5">
        <v>0</v>
      </c>
      <c r="X524" s="5">
        <v>0</v>
      </c>
      <c r="Y524" s="5">
        <v>0</v>
      </c>
      <c r="Z524" s="5">
        <v>0</v>
      </c>
      <c r="AA524" s="5">
        <v>28</v>
      </c>
      <c r="AB524" s="6">
        <v>117294.79</v>
      </c>
      <c r="AC524" s="5">
        <v>169</v>
      </c>
      <c r="AD524" s="6">
        <v>17231000</v>
      </c>
      <c r="AE524" s="6">
        <v>122582</v>
      </c>
      <c r="AF524" s="5">
        <v>180</v>
      </c>
      <c r="AG524" s="5">
        <v>25</v>
      </c>
      <c r="AH524" s="6">
        <v>17874800</v>
      </c>
      <c r="AI524" s="6">
        <v>118635</v>
      </c>
      <c r="AJ524" s="6">
        <f t="shared" si="64"/>
        <v>-3947</v>
      </c>
    </row>
    <row r="525" spans="1:36" x14ac:dyDescent="0.25">
      <c r="A525" s="5">
        <v>170464</v>
      </c>
      <c r="B525" s="5" t="s">
        <v>455</v>
      </c>
      <c r="C525" s="5" t="s">
        <v>454</v>
      </c>
      <c r="D525" s="5" t="s">
        <v>27</v>
      </c>
      <c r="E525" s="5">
        <v>333</v>
      </c>
      <c r="F525" s="5">
        <v>22</v>
      </c>
      <c r="G525" s="5">
        <v>2</v>
      </c>
      <c r="H525" s="10">
        <f t="shared" si="58"/>
        <v>9.0909090909090912E-2</v>
      </c>
      <c r="I525" s="5">
        <v>1</v>
      </c>
      <c r="J525" s="10">
        <f t="shared" si="59"/>
        <v>4.5454545454545456E-2</v>
      </c>
      <c r="K525" s="9">
        <f t="shared" si="60"/>
        <v>3</v>
      </c>
      <c r="L525" s="10">
        <f t="shared" si="61"/>
        <v>0.13636363636363635</v>
      </c>
      <c r="M525" s="12">
        <v>0.14000000000000001</v>
      </c>
      <c r="N525" s="5">
        <v>20</v>
      </c>
      <c r="O525" s="19">
        <f t="shared" si="62"/>
        <v>-2</v>
      </c>
      <c r="P525" s="10">
        <f t="shared" si="63"/>
        <v>-9.0909090909090912E-2</v>
      </c>
      <c r="Q525" s="5">
        <v>3</v>
      </c>
      <c r="R525" s="5">
        <v>2</v>
      </c>
      <c r="S525" s="5">
        <v>0</v>
      </c>
      <c r="T525" s="5">
        <v>0</v>
      </c>
      <c r="U525" s="5">
        <v>2</v>
      </c>
      <c r="V525" s="5">
        <v>1</v>
      </c>
      <c r="W525" s="5">
        <v>0</v>
      </c>
      <c r="X525" s="5">
        <v>0</v>
      </c>
      <c r="Y525" s="5">
        <v>0</v>
      </c>
      <c r="Z525" s="5">
        <v>0</v>
      </c>
      <c r="AA525" s="5">
        <v>52</v>
      </c>
      <c r="AB525" s="6">
        <v>284547.99</v>
      </c>
      <c r="AC525" s="5">
        <v>20</v>
      </c>
      <c r="AD525" s="6">
        <v>1425800</v>
      </c>
      <c r="AE525" s="6">
        <v>5330</v>
      </c>
      <c r="AF525" s="5">
        <v>22</v>
      </c>
      <c r="AG525" s="5">
        <v>3</v>
      </c>
      <c r="AH525" s="6">
        <v>1559300</v>
      </c>
      <c r="AI525" s="6">
        <v>6399</v>
      </c>
      <c r="AJ525" s="6">
        <f t="shared" si="64"/>
        <v>1069</v>
      </c>
    </row>
    <row r="526" spans="1:36" x14ac:dyDescent="0.25">
      <c r="A526" s="5">
        <v>170488</v>
      </c>
      <c r="B526" s="5" t="s">
        <v>479</v>
      </c>
      <c r="C526" s="5" t="s">
        <v>466</v>
      </c>
      <c r="D526" s="5" t="s">
        <v>27</v>
      </c>
      <c r="E526" s="5">
        <v>24770</v>
      </c>
      <c r="F526" s="5">
        <v>22</v>
      </c>
      <c r="G526" s="5">
        <v>2</v>
      </c>
      <c r="H526" s="10">
        <f t="shared" si="58"/>
        <v>9.0909090909090912E-2</v>
      </c>
      <c r="I526" s="5">
        <v>1</v>
      </c>
      <c r="J526" s="10">
        <f t="shared" si="59"/>
        <v>4.5454545454545456E-2</v>
      </c>
      <c r="K526" s="9">
        <f t="shared" si="60"/>
        <v>3</v>
      </c>
      <c r="L526" s="10">
        <f t="shared" si="61"/>
        <v>0.13636363636363635</v>
      </c>
      <c r="M526" s="12">
        <v>0.14000000000000001</v>
      </c>
      <c r="N526" s="5">
        <v>20</v>
      </c>
      <c r="O526" s="19">
        <f t="shared" si="62"/>
        <v>-2</v>
      </c>
      <c r="P526" s="10">
        <f t="shared" si="63"/>
        <v>-9.0909090909090912E-2</v>
      </c>
      <c r="Q526" s="5">
        <v>0.04</v>
      </c>
      <c r="R526" s="5">
        <v>0</v>
      </c>
      <c r="S526" s="5">
        <v>2</v>
      </c>
      <c r="T526" s="5">
        <v>0</v>
      </c>
      <c r="U526" s="5">
        <v>2</v>
      </c>
      <c r="V526" s="5">
        <v>1</v>
      </c>
      <c r="W526" s="5">
        <v>0</v>
      </c>
      <c r="X526" s="5">
        <v>0</v>
      </c>
      <c r="Y526" s="5">
        <v>0</v>
      </c>
      <c r="Z526" s="5">
        <v>0</v>
      </c>
      <c r="AA526" s="5">
        <v>18</v>
      </c>
      <c r="AB526" s="6">
        <v>182315.9</v>
      </c>
      <c r="AC526" s="5">
        <v>20</v>
      </c>
      <c r="AD526" s="6">
        <v>4714000</v>
      </c>
      <c r="AE526" s="6">
        <v>11545</v>
      </c>
      <c r="AF526" s="5">
        <v>22</v>
      </c>
      <c r="AG526" s="5">
        <v>3</v>
      </c>
      <c r="AH526" s="6">
        <v>5183500</v>
      </c>
      <c r="AI526" s="6">
        <v>13820</v>
      </c>
      <c r="AJ526" s="6">
        <f t="shared" si="64"/>
        <v>2275</v>
      </c>
    </row>
    <row r="527" spans="1:36" x14ac:dyDescent="0.25">
      <c r="A527" s="5">
        <v>170633</v>
      </c>
      <c r="B527" s="5" t="s">
        <v>610</v>
      </c>
      <c r="C527" s="5" t="s">
        <v>595</v>
      </c>
      <c r="D527" s="5" t="s">
        <v>27</v>
      </c>
      <c r="E527" s="5">
        <v>28281</v>
      </c>
      <c r="F527" s="5">
        <v>81</v>
      </c>
      <c r="G527" s="5">
        <v>5</v>
      </c>
      <c r="H527" s="10">
        <f t="shared" si="58"/>
        <v>6.1728395061728392E-2</v>
      </c>
      <c r="I527" s="5">
        <v>6</v>
      </c>
      <c r="J527" s="10">
        <f t="shared" si="59"/>
        <v>7.407407407407407E-2</v>
      </c>
      <c r="K527" s="9">
        <f t="shared" si="60"/>
        <v>11</v>
      </c>
      <c r="L527" s="10">
        <f t="shared" si="61"/>
        <v>0.13580246913580246</v>
      </c>
      <c r="M527" s="12">
        <v>0.14000000000000001</v>
      </c>
      <c r="N527" s="5">
        <v>82</v>
      </c>
      <c r="O527" s="19">
        <f t="shared" si="62"/>
        <v>1</v>
      </c>
      <c r="P527" s="10">
        <f t="shared" si="63"/>
        <v>1.2345679012345678E-2</v>
      </c>
      <c r="Q527" s="5">
        <v>0.21</v>
      </c>
      <c r="R527" s="5">
        <v>3</v>
      </c>
      <c r="S527" s="5">
        <v>2</v>
      </c>
      <c r="T527" s="5">
        <v>0</v>
      </c>
      <c r="U527" s="5">
        <v>5</v>
      </c>
      <c r="V527" s="5">
        <v>6</v>
      </c>
      <c r="W527" s="5">
        <v>0</v>
      </c>
      <c r="X527" s="5">
        <v>0</v>
      </c>
      <c r="Y527" s="5">
        <v>0</v>
      </c>
      <c r="Z527" s="5">
        <v>0</v>
      </c>
      <c r="AA527" s="5">
        <v>12</v>
      </c>
      <c r="AB527" s="6">
        <v>303709.62</v>
      </c>
      <c r="AC527" s="5">
        <v>82</v>
      </c>
      <c r="AD527" s="6">
        <v>18814900</v>
      </c>
      <c r="AE527" s="6">
        <v>51239</v>
      </c>
      <c r="AF527" s="5">
        <v>81</v>
      </c>
      <c r="AG527" s="5">
        <v>11</v>
      </c>
      <c r="AH527" s="6">
        <v>17404300</v>
      </c>
      <c r="AI527" s="6">
        <v>47018</v>
      </c>
      <c r="AJ527" s="6">
        <f t="shared" si="64"/>
        <v>-4221</v>
      </c>
    </row>
    <row r="528" spans="1:36" x14ac:dyDescent="0.25">
      <c r="A528" s="5">
        <v>170156</v>
      </c>
      <c r="B528" s="5" t="s">
        <v>177</v>
      </c>
      <c r="C528" s="5" t="s">
        <v>83</v>
      </c>
      <c r="D528" s="5" t="s">
        <v>27</v>
      </c>
      <c r="E528" s="5">
        <v>4202</v>
      </c>
      <c r="F528" s="5">
        <v>15</v>
      </c>
      <c r="G528" s="5">
        <v>0</v>
      </c>
      <c r="H528" s="10">
        <f t="shared" si="58"/>
        <v>0</v>
      </c>
      <c r="I528" s="5">
        <v>2</v>
      </c>
      <c r="J528" s="10">
        <f t="shared" si="59"/>
        <v>0.13333333333333333</v>
      </c>
      <c r="K528" s="9">
        <f t="shared" si="60"/>
        <v>2</v>
      </c>
      <c r="L528" s="10">
        <f t="shared" si="61"/>
        <v>0.13333333333333333</v>
      </c>
      <c r="M528" s="12">
        <v>0.13</v>
      </c>
      <c r="N528" s="5">
        <v>15</v>
      </c>
      <c r="O528" s="19">
        <f t="shared" si="62"/>
        <v>0</v>
      </c>
      <c r="P528" s="10">
        <f t="shared" si="63"/>
        <v>0</v>
      </c>
      <c r="Q528" s="5">
        <v>0.48</v>
      </c>
      <c r="R528" s="5">
        <v>0</v>
      </c>
      <c r="S528" s="5">
        <v>0</v>
      </c>
      <c r="T528" s="5">
        <v>0</v>
      </c>
      <c r="U528" s="5">
        <v>0</v>
      </c>
      <c r="V528" s="5">
        <v>2</v>
      </c>
      <c r="W528" s="5">
        <v>0</v>
      </c>
      <c r="X528" s="5">
        <v>0</v>
      </c>
      <c r="Y528" s="5">
        <v>0</v>
      </c>
      <c r="Z528" s="5">
        <v>0</v>
      </c>
      <c r="AA528" s="5">
        <v>61</v>
      </c>
      <c r="AB528" s="6">
        <v>1549498.76</v>
      </c>
      <c r="AC528" s="5">
        <v>15</v>
      </c>
      <c r="AD528" s="6">
        <v>3779700</v>
      </c>
      <c r="AE528" s="6">
        <v>11696</v>
      </c>
      <c r="AF528" s="5">
        <v>15</v>
      </c>
      <c r="AG528" s="5">
        <v>2</v>
      </c>
      <c r="AH528" s="6">
        <v>3377000</v>
      </c>
      <c r="AI528" s="6">
        <v>8877</v>
      </c>
      <c r="AJ528" s="6">
        <f t="shared" si="64"/>
        <v>-2819</v>
      </c>
    </row>
    <row r="529" spans="1:36" x14ac:dyDescent="0.25">
      <c r="A529" s="5">
        <v>170449</v>
      </c>
      <c r="B529" s="5" t="s">
        <v>441</v>
      </c>
      <c r="C529" s="5" t="s">
        <v>306</v>
      </c>
      <c r="D529" s="5" t="s">
        <v>27</v>
      </c>
      <c r="E529" s="5">
        <v>2053</v>
      </c>
      <c r="F529" s="5">
        <v>15</v>
      </c>
      <c r="G529" s="5">
        <v>1</v>
      </c>
      <c r="H529" s="10">
        <f t="shared" si="58"/>
        <v>6.6666666666666666E-2</v>
      </c>
      <c r="I529" s="5">
        <v>1</v>
      </c>
      <c r="J529" s="10">
        <f t="shared" si="59"/>
        <v>6.6666666666666666E-2</v>
      </c>
      <c r="K529" s="9">
        <f t="shared" si="60"/>
        <v>2</v>
      </c>
      <c r="L529" s="10">
        <f t="shared" si="61"/>
        <v>0.13333333333333333</v>
      </c>
      <c r="M529" s="12">
        <v>0.13</v>
      </c>
      <c r="N529" s="5">
        <v>13</v>
      </c>
      <c r="O529" s="19">
        <f t="shared" si="62"/>
        <v>-2</v>
      </c>
      <c r="P529" s="10">
        <f t="shared" si="63"/>
        <v>-0.13333333333333333</v>
      </c>
      <c r="Q529" s="5">
        <v>0.49</v>
      </c>
      <c r="R529" s="5">
        <v>0</v>
      </c>
      <c r="S529" s="5">
        <v>1</v>
      </c>
      <c r="T529" s="5">
        <v>0</v>
      </c>
      <c r="U529" s="5">
        <v>1</v>
      </c>
      <c r="V529" s="5">
        <v>1</v>
      </c>
      <c r="W529" s="5">
        <v>0</v>
      </c>
      <c r="X529" s="5">
        <v>0</v>
      </c>
      <c r="Y529" s="5">
        <v>0</v>
      </c>
      <c r="Z529" s="5">
        <v>0</v>
      </c>
      <c r="AA529" s="5">
        <v>1</v>
      </c>
      <c r="AB529" s="6" t="s">
        <v>72</v>
      </c>
      <c r="AC529" s="5">
        <v>13</v>
      </c>
      <c r="AD529" s="6">
        <v>2758800</v>
      </c>
      <c r="AE529" s="6">
        <v>9217</v>
      </c>
      <c r="AF529" s="5">
        <v>15</v>
      </c>
      <c r="AG529" s="5">
        <v>2</v>
      </c>
      <c r="AH529" s="6">
        <v>2884800</v>
      </c>
      <c r="AI529" s="6">
        <v>8934</v>
      </c>
      <c r="AJ529" s="6">
        <f t="shared" si="64"/>
        <v>-283</v>
      </c>
    </row>
    <row r="530" spans="1:36" x14ac:dyDescent="0.25">
      <c r="A530" s="5">
        <v>170067</v>
      </c>
      <c r="B530" s="5" t="s">
        <v>93</v>
      </c>
      <c r="C530" s="5" t="s">
        <v>83</v>
      </c>
      <c r="D530" s="5" t="s">
        <v>27</v>
      </c>
      <c r="E530" s="5">
        <v>7932</v>
      </c>
      <c r="F530" s="5">
        <v>47</v>
      </c>
      <c r="G530" s="5">
        <v>2</v>
      </c>
      <c r="H530" s="10">
        <f t="shared" si="58"/>
        <v>4.2553191489361701E-2</v>
      </c>
      <c r="I530" s="5">
        <v>4</v>
      </c>
      <c r="J530" s="10">
        <f t="shared" si="59"/>
        <v>8.5106382978723402E-2</v>
      </c>
      <c r="K530" s="9">
        <f t="shared" si="60"/>
        <v>6</v>
      </c>
      <c r="L530" s="10">
        <f t="shared" si="61"/>
        <v>0.1276595744680851</v>
      </c>
      <c r="M530" s="12">
        <v>0.13</v>
      </c>
      <c r="N530" s="5">
        <v>53</v>
      </c>
      <c r="O530" s="19">
        <f t="shared" si="62"/>
        <v>6</v>
      </c>
      <c r="P530" s="10">
        <f t="shared" si="63"/>
        <v>0.1276595744680851</v>
      </c>
      <c r="Q530" s="5">
        <v>0.5</v>
      </c>
      <c r="R530" s="5">
        <v>0</v>
      </c>
      <c r="S530" s="5">
        <v>2</v>
      </c>
      <c r="T530" s="5">
        <v>0</v>
      </c>
      <c r="U530" s="5">
        <v>2</v>
      </c>
      <c r="V530" s="5">
        <v>4</v>
      </c>
      <c r="W530" s="5">
        <v>0</v>
      </c>
      <c r="X530" s="5">
        <v>0</v>
      </c>
      <c r="Y530" s="5">
        <v>0</v>
      </c>
      <c r="Z530" s="5">
        <v>0</v>
      </c>
      <c r="AA530" s="5">
        <v>24</v>
      </c>
      <c r="AB530" s="6">
        <v>486716.02</v>
      </c>
      <c r="AC530" s="5">
        <v>53</v>
      </c>
      <c r="AD530" s="6">
        <v>11895400</v>
      </c>
      <c r="AE530" s="6">
        <v>60553</v>
      </c>
      <c r="AF530" s="5">
        <v>47</v>
      </c>
      <c r="AG530" s="5">
        <v>6</v>
      </c>
      <c r="AH530" s="6">
        <v>10052000</v>
      </c>
      <c r="AI530" s="6">
        <v>57252</v>
      </c>
      <c r="AJ530" s="6">
        <f t="shared" si="64"/>
        <v>-3301</v>
      </c>
    </row>
    <row r="531" spans="1:36" x14ac:dyDescent="0.25">
      <c r="A531" s="5">
        <v>170812</v>
      </c>
      <c r="B531" s="5" t="s">
        <v>750</v>
      </c>
      <c r="C531" s="5" t="s">
        <v>219</v>
      </c>
      <c r="D531" s="5" t="s">
        <v>27</v>
      </c>
      <c r="E531" s="5">
        <v>73366</v>
      </c>
      <c r="F531" s="5">
        <v>47</v>
      </c>
      <c r="G531" s="5">
        <v>1</v>
      </c>
      <c r="H531" s="10">
        <f t="shared" si="58"/>
        <v>2.1276595744680851E-2</v>
      </c>
      <c r="I531" s="5">
        <v>5</v>
      </c>
      <c r="J531" s="10">
        <f t="shared" si="59"/>
        <v>0.10638297872340426</v>
      </c>
      <c r="K531" s="9">
        <f t="shared" si="60"/>
        <v>6</v>
      </c>
      <c r="L531" s="10">
        <f t="shared" si="61"/>
        <v>0.1276595744680851</v>
      </c>
      <c r="M531" s="12">
        <v>0.13</v>
      </c>
      <c r="N531" s="5">
        <v>62</v>
      </c>
      <c r="O531" s="19">
        <f t="shared" si="62"/>
        <v>15</v>
      </c>
      <c r="P531" s="10">
        <f t="shared" si="63"/>
        <v>0.31914893617021278</v>
      </c>
      <c r="Q531" s="5">
        <v>7.0000000000000007E-2</v>
      </c>
      <c r="R531" s="5">
        <v>0</v>
      </c>
      <c r="S531" s="5">
        <v>1</v>
      </c>
      <c r="T531" s="5">
        <v>0</v>
      </c>
      <c r="U531" s="5">
        <v>1</v>
      </c>
      <c r="V531" s="5">
        <v>5</v>
      </c>
      <c r="W531" s="5">
        <v>0</v>
      </c>
      <c r="X531" s="5">
        <v>0</v>
      </c>
      <c r="Y531" s="5">
        <v>0</v>
      </c>
      <c r="Z531" s="5">
        <v>0</v>
      </c>
      <c r="AA531" s="5">
        <v>41</v>
      </c>
      <c r="AB531" s="6">
        <v>642996.62</v>
      </c>
      <c r="AC531" s="5">
        <v>62</v>
      </c>
      <c r="AD531" s="6">
        <v>14692000</v>
      </c>
      <c r="AE531" s="6">
        <v>42479</v>
      </c>
      <c r="AF531" s="5">
        <v>47</v>
      </c>
      <c r="AG531" s="5">
        <v>6</v>
      </c>
      <c r="AH531" s="6">
        <v>11080800</v>
      </c>
      <c r="AI531" s="6">
        <v>29315</v>
      </c>
      <c r="AJ531" s="6">
        <f t="shared" si="64"/>
        <v>-13164</v>
      </c>
    </row>
    <row r="532" spans="1:36" x14ac:dyDescent="0.25">
      <c r="A532" s="5">
        <v>170721</v>
      </c>
      <c r="B532" s="5" t="s">
        <v>692</v>
      </c>
      <c r="C532" s="5" t="s">
        <v>36</v>
      </c>
      <c r="D532" s="5" t="s">
        <v>27</v>
      </c>
      <c r="E532" s="5">
        <v>3162</v>
      </c>
      <c r="F532" s="5">
        <v>8</v>
      </c>
      <c r="G532" s="5">
        <v>0</v>
      </c>
      <c r="H532" s="10">
        <f t="shared" si="58"/>
        <v>0</v>
      </c>
      <c r="I532" s="5">
        <v>1</v>
      </c>
      <c r="J532" s="10">
        <f t="shared" si="59"/>
        <v>0.125</v>
      </c>
      <c r="K532" s="9">
        <f t="shared" si="60"/>
        <v>1</v>
      </c>
      <c r="L532" s="10">
        <f t="shared" si="61"/>
        <v>0.125</v>
      </c>
      <c r="M532" s="12">
        <v>0.13</v>
      </c>
      <c r="N532" s="5">
        <v>10</v>
      </c>
      <c r="O532" s="19">
        <f t="shared" si="62"/>
        <v>2</v>
      </c>
      <c r="P532" s="10">
        <f t="shared" si="63"/>
        <v>0.25</v>
      </c>
      <c r="Q532" s="5">
        <v>0.32</v>
      </c>
      <c r="R532" s="5">
        <v>0</v>
      </c>
      <c r="S532" s="5">
        <v>0</v>
      </c>
      <c r="T532" s="5">
        <v>0</v>
      </c>
      <c r="U532" s="5">
        <v>0</v>
      </c>
      <c r="V532" s="5">
        <v>1</v>
      </c>
      <c r="W532" s="5">
        <v>0</v>
      </c>
      <c r="X532" s="5">
        <v>0</v>
      </c>
      <c r="Y532" s="5">
        <v>0</v>
      </c>
      <c r="Z532" s="5">
        <v>0</v>
      </c>
      <c r="AA532" s="5">
        <v>4</v>
      </c>
      <c r="AB532" s="6">
        <v>4449.6499999999996</v>
      </c>
      <c r="AC532" s="5">
        <v>10</v>
      </c>
      <c r="AD532" s="6">
        <v>1948500</v>
      </c>
      <c r="AE532" s="6">
        <v>3762</v>
      </c>
      <c r="AF532" s="5">
        <v>8</v>
      </c>
      <c r="AG532" s="5">
        <v>1</v>
      </c>
      <c r="AH532" s="6">
        <v>1739500</v>
      </c>
      <c r="AI532" s="6">
        <v>3032</v>
      </c>
      <c r="AJ532" s="6">
        <f t="shared" si="64"/>
        <v>-730</v>
      </c>
    </row>
    <row r="533" spans="1:36" x14ac:dyDescent="0.25">
      <c r="A533" s="5">
        <v>170055</v>
      </c>
      <c r="B533" s="5" t="s">
        <v>84</v>
      </c>
      <c r="C533" s="5" t="s">
        <v>83</v>
      </c>
      <c r="D533" s="5" t="s">
        <v>27</v>
      </c>
      <c r="E533" s="5">
        <v>19277</v>
      </c>
      <c r="F533" s="5">
        <v>40</v>
      </c>
      <c r="G533" s="5">
        <v>4</v>
      </c>
      <c r="H533" s="10">
        <f t="shared" si="58"/>
        <v>0.1</v>
      </c>
      <c r="I533" s="5">
        <v>1</v>
      </c>
      <c r="J533" s="10">
        <f t="shared" si="59"/>
        <v>2.5000000000000001E-2</v>
      </c>
      <c r="K533" s="9">
        <f t="shared" si="60"/>
        <v>5</v>
      </c>
      <c r="L533" s="10">
        <f t="shared" si="61"/>
        <v>0.125</v>
      </c>
      <c r="M533" s="12">
        <v>0.13</v>
      </c>
      <c r="N533" s="5">
        <v>37</v>
      </c>
      <c r="O533" s="19">
        <f t="shared" si="62"/>
        <v>-3</v>
      </c>
      <c r="P533" s="10">
        <f t="shared" si="63"/>
        <v>-7.4999999999999997E-2</v>
      </c>
      <c r="Q533" s="5">
        <v>0.05</v>
      </c>
      <c r="R533" s="5">
        <v>0</v>
      </c>
      <c r="S533" s="5">
        <v>4</v>
      </c>
      <c r="T533" s="5">
        <v>0</v>
      </c>
      <c r="U533" s="5">
        <v>4</v>
      </c>
      <c r="V533" s="5">
        <v>1</v>
      </c>
      <c r="W533" s="5">
        <v>0</v>
      </c>
      <c r="X533" s="5">
        <v>0</v>
      </c>
      <c r="Y533" s="5">
        <v>0</v>
      </c>
      <c r="Z533" s="5">
        <v>0</v>
      </c>
      <c r="AA533" s="5">
        <v>16</v>
      </c>
      <c r="AB533" s="6">
        <v>29030.35</v>
      </c>
      <c r="AC533" s="5">
        <v>37</v>
      </c>
      <c r="AD533" s="6">
        <v>3444400</v>
      </c>
      <c r="AE533" s="6">
        <v>22130</v>
      </c>
      <c r="AF533" s="5">
        <v>40</v>
      </c>
      <c r="AG533" s="5">
        <v>5</v>
      </c>
      <c r="AH533" s="6">
        <v>4302600</v>
      </c>
      <c r="AI533" s="6">
        <v>25320</v>
      </c>
      <c r="AJ533" s="6">
        <f t="shared" si="64"/>
        <v>3190</v>
      </c>
    </row>
    <row r="534" spans="1:36" x14ac:dyDescent="0.25">
      <c r="A534" s="5">
        <v>170865</v>
      </c>
      <c r="B534" s="5" t="s">
        <v>762</v>
      </c>
      <c r="C534" s="5" t="s">
        <v>219</v>
      </c>
      <c r="D534" s="5" t="s">
        <v>27</v>
      </c>
      <c r="E534" s="5">
        <v>2431</v>
      </c>
      <c r="F534" s="5">
        <v>8</v>
      </c>
      <c r="G534" s="5">
        <v>1</v>
      </c>
      <c r="H534" s="10">
        <f t="shared" si="58"/>
        <v>0.125</v>
      </c>
      <c r="I534" s="5">
        <v>0</v>
      </c>
      <c r="J534" s="10">
        <f t="shared" si="59"/>
        <v>0</v>
      </c>
      <c r="K534" s="9">
        <f t="shared" si="60"/>
        <v>1</v>
      </c>
      <c r="L534" s="10">
        <f t="shared" si="61"/>
        <v>0.125</v>
      </c>
      <c r="M534" s="12">
        <v>0.13</v>
      </c>
      <c r="N534" s="5">
        <v>8</v>
      </c>
      <c r="O534" s="19">
        <f t="shared" si="62"/>
        <v>0</v>
      </c>
      <c r="P534" s="10">
        <f t="shared" si="63"/>
        <v>0</v>
      </c>
      <c r="Q534" s="5">
        <v>0</v>
      </c>
      <c r="R534" s="5">
        <v>0</v>
      </c>
      <c r="S534" s="5">
        <v>1</v>
      </c>
      <c r="T534" s="5">
        <v>0</v>
      </c>
      <c r="U534" s="5">
        <v>1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 t="e">
        <v>#N/A</v>
      </c>
      <c r="AB534" s="6" t="e">
        <v>#N/A</v>
      </c>
      <c r="AC534" s="5">
        <v>8</v>
      </c>
      <c r="AD534" s="6">
        <v>2180000</v>
      </c>
      <c r="AE534" s="6">
        <v>4997</v>
      </c>
      <c r="AF534" s="5">
        <v>8</v>
      </c>
      <c r="AG534" s="5">
        <v>1</v>
      </c>
      <c r="AH534" s="6">
        <v>2280000</v>
      </c>
      <c r="AI534" s="6">
        <v>3248</v>
      </c>
      <c r="AJ534" s="6">
        <f t="shared" si="64"/>
        <v>-1749</v>
      </c>
    </row>
    <row r="535" spans="1:36" x14ac:dyDescent="0.25">
      <c r="A535" s="5">
        <v>170642</v>
      </c>
      <c r="B535" s="5" t="s">
        <v>620</v>
      </c>
      <c r="C535" s="5" t="s">
        <v>617</v>
      </c>
      <c r="D535" s="5" t="s">
        <v>27</v>
      </c>
      <c r="E535" s="5">
        <v>838</v>
      </c>
      <c r="F535" s="5">
        <v>24</v>
      </c>
      <c r="G535" s="5">
        <v>1</v>
      </c>
      <c r="H535" s="10">
        <f t="shared" si="58"/>
        <v>4.1666666666666664E-2</v>
      </c>
      <c r="I535" s="5">
        <v>2</v>
      </c>
      <c r="J535" s="10">
        <f t="shared" si="59"/>
        <v>8.3333333333333329E-2</v>
      </c>
      <c r="K535" s="9">
        <f t="shared" si="60"/>
        <v>3</v>
      </c>
      <c r="L535" s="10">
        <f t="shared" si="61"/>
        <v>0.125</v>
      </c>
      <c r="M535" s="12">
        <v>0.13</v>
      </c>
      <c r="N535" s="5">
        <v>23</v>
      </c>
      <c r="O535" s="19">
        <f t="shared" si="62"/>
        <v>-1</v>
      </c>
      <c r="P535" s="10">
        <f t="shared" si="63"/>
        <v>-4.1666666666666664E-2</v>
      </c>
      <c r="Q535" s="5">
        <v>2.39</v>
      </c>
      <c r="R535" s="5">
        <v>0</v>
      </c>
      <c r="S535" s="5">
        <v>1</v>
      </c>
      <c r="T535" s="5">
        <v>0</v>
      </c>
      <c r="U535" s="5">
        <v>1</v>
      </c>
      <c r="V535" s="5">
        <v>1</v>
      </c>
      <c r="W535" s="5">
        <v>1</v>
      </c>
      <c r="X535" s="5">
        <v>0</v>
      </c>
      <c r="Y535" s="5">
        <v>0</v>
      </c>
      <c r="Z535" s="5">
        <v>0</v>
      </c>
      <c r="AA535" s="5">
        <v>1</v>
      </c>
      <c r="AB535" s="6" t="s">
        <v>72</v>
      </c>
      <c r="AC535" s="5">
        <v>23</v>
      </c>
      <c r="AD535" s="6">
        <v>1917000</v>
      </c>
      <c r="AE535" s="6">
        <v>7585</v>
      </c>
      <c r="AF535" s="5">
        <v>24</v>
      </c>
      <c r="AG535" s="5">
        <v>3</v>
      </c>
      <c r="AH535" s="6">
        <v>1833000</v>
      </c>
      <c r="AI535" s="6">
        <v>6965</v>
      </c>
      <c r="AJ535" s="6">
        <f t="shared" si="64"/>
        <v>-620</v>
      </c>
    </row>
    <row r="536" spans="1:36" x14ac:dyDescent="0.25">
      <c r="A536" s="5">
        <v>170212</v>
      </c>
      <c r="B536" s="5" t="s">
        <v>231</v>
      </c>
      <c r="C536" s="5" t="s">
        <v>219</v>
      </c>
      <c r="D536" s="5" t="s">
        <v>27</v>
      </c>
      <c r="E536" s="5">
        <v>43165</v>
      </c>
      <c r="F536" s="5">
        <v>57</v>
      </c>
      <c r="G536" s="5">
        <v>2</v>
      </c>
      <c r="H536" s="10">
        <f t="shared" si="58"/>
        <v>3.5087719298245612E-2</v>
      </c>
      <c r="I536" s="5">
        <v>5</v>
      </c>
      <c r="J536" s="10">
        <f t="shared" si="59"/>
        <v>8.771929824561403E-2</v>
      </c>
      <c r="K536" s="9">
        <f t="shared" si="60"/>
        <v>7</v>
      </c>
      <c r="L536" s="10">
        <f t="shared" si="61"/>
        <v>0.12280701754385964</v>
      </c>
      <c r="M536" s="12">
        <v>0.12</v>
      </c>
      <c r="N536" s="5">
        <v>64</v>
      </c>
      <c r="O536" s="19">
        <f t="shared" si="62"/>
        <v>7</v>
      </c>
      <c r="P536" s="10">
        <f t="shared" si="63"/>
        <v>0.12280701754385964</v>
      </c>
      <c r="Q536" s="5">
        <v>0.12</v>
      </c>
      <c r="R536" s="5">
        <v>2</v>
      </c>
      <c r="S536" s="5">
        <v>0</v>
      </c>
      <c r="T536" s="5">
        <v>0</v>
      </c>
      <c r="U536" s="5">
        <v>2</v>
      </c>
      <c r="V536" s="5">
        <v>5</v>
      </c>
      <c r="W536" s="5">
        <v>0</v>
      </c>
      <c r="X536" s="5">
        <v>0</v>
      </c>
      <c r="Y536" s="5">
        <v>0</v>
      </c>
      <c r="Z536" s="5">
        <v>0</v>
      </c>
      <c r="AA536" s="5">
        <v>110</v>
      </c>
      <c r="AB536" s="6">
        <v>658541.49</v>
      </c>
      <c r="AC536" s="5">
        <v>64</v>
      </c>
      <c r="AD536" s="6">
        <v>13085500</v>
      </c>
      <c r="AE536" s="6">
        <v>44866</v>
      </c>
      <c r="AF536" s="5">
        <v>57</v>
      </c>
      <c r="AG536" s="5">
        <v>7</v>
      </c>
      <c r="AH536" s="6">
        <v>12438500</v>
      </c>
      <c r="AI536" s="6">
        <v>41381</v>
      </c>
      <c r="AJ536" s="6">
        <f t="shared" si="64"/>
        <v>-3485</v>
      </c>
    </row>
    <row r="537" spans="1:36" x14ac:dyDescent="0.25">
      <c r="A537" s="5">
        <v>170135</v>
      </c>
      <c r="B537" s="5" t="s">
        <v>157</v>
      </c>
      <c r="C537" s="5" t="s">
        <v>83</v>
      </c>
      <c r="D537" s="5" t="s">
        <v>27</v>
      </c>
      <c r="E537" s="5">
        <v>6672</v>
      </c>
      <c r="F537" s="5">
        <v>9</v>
      </c>
      <c r="G537" s="5">
        <v>1</v>
      </c>
      <c r="H537" s="10">
        <f t="shared" si="58"/>
        <v>0.1111111111111111</v>
      </c>
      <c r="I537" s="5">
        <v>0</v>
      </c>
      <c r="J537" s="10">
        <f t="shared" si="59"/>
        <v>0</v>
      </c>
      <c r="K537" s="9">
        <f t="shared" si="60"/>
        <v>1</v>
      </c>
      <c r="L537" s="10">
        <f t="shared" si="61"/>
        <v>0.1111111111111111</v>
      </c>
      <c r="M537" s="12">
        <v>0.11</v>
      </c>
      <c r="N537" s="5">
        <v>11</v>
      </c>
      <c r="O537" s="19">
        <f t="shared" si="62"/>
        <v>2</v>
      </c>
      <c r="P537" s="10">
        <f t="shared" si="63"/>
        <v>0.22222222222222221</v>
      </c>
      <c r="Q537" s="5">
        <v>0</v>
      </c>
      <c r="R537" s="5">
        <v>0</v>
      </c>
      <c r="S537" s="5">
        <v>1</v>
      </c>
      <c r="T537" s="5">
        <v>0</v>
      </c>
      <c r="U537" s="5">
        <v>1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12</v>
      </c>
      <c r="AB537" s="6">
        <v>114893.63</v>
      </c>
      <c r="AC537" s="5">
        <v>11</v>
      </c>
      <c r="AD537" s="6">
        <v>2639000</v>
      </c>
      <c r="AE537" s="6">
        <v>4032</v>
      </c>
      <c r="AF537" s="5">
        <v>9</v>
      </c>
      <c r="AG537" s="5">
        <v>1</v>
      </c>
      <c r="AH537" s="6">
        <v>2381200</v>
      </c>
      <c r="AI537" s="6">
        <v>5354</v>
      </c>
      <c r="AJ537" s="6">
        <f t="shared" si="64"/>
        <v>1322</v>
      </c>
    </row>
    <row r="538" spans="1:36" x14ac:dyDescent="0.25">
      <c r="A538" s="5">
        <v>170391</v>
      </c>
      <c r="B538" s="5" t="s">
        <v>386</v>
      </c>
      <c r="C538" s="5" t="s">
        <v>356</v>
      </c>
      <c r="D538" s="5" t="s">
        <v>27</v>
      </c>
      <c r="E538" s="5">
        <v>7505</v>
      </c>
      <c r="F538" s="5">
        <v>18</v>
      </c>
      <c r="G538" s="5">
        <v>0</v>
      </c>
      <c r="H538" s="10">
        <f t="shared" si="58"/>
        <v>0</v>
      </c>
      <c r="I538" s="5">
        <v>2</v>
      </c>
      <c r="J538" s="10">
        <f t="shared" si="59"/>
        <v>0.1111111111111111</v>
      </c>
      <c r="K538" s="9">
        <f t="shared" si="60"/>
        <v>2</v>
      </c>
      <c r="L538" s="10">
        <f t="shared" si="61"/>
        <v>0.1111111111111111</v>
      </c>
      <c r="M538" s="12">
        <v>0.11</v>
      </c>
      <c r="N538" s="5">
        <v>10</v>
      </c>
      <c r="O538" s="19">
        <f t="shared" si="62"/>
        <v>-8</v>
      </c>
      <c r="P538" s="10">
        <f t="shared" si="63"/>
        <v>-0.44444444444444442</v>
      </c>
      <c r="Q538" s="5">
        <v>0.27</v>
      </c>
      <c r="R538" s="5">
        <v>0</v>
      </c>
      <c r="S538" s="5">
        <v>0</v>
      </c>
      <c r="T538" s="5">
        <v>0</v>
      </c>
      <c r="U538" s="5">
        <v>0</v>
      </c>
      <c r="V538" s="5">
        <v>2</v>
      </c>
      <c r="W538" s="5">
        <v>0</v>
      </c>
      <c r="X538" s="5">
        <v>0</v>
      </c>
      <c r="Y538" s="5">
        <v>0</v>
      </c>
      <c r="Z538" s="5">
        <v>0</v>
      </c>
      <c r="AA538" s="5">
        <v>3</v>
      </c>
      <c r="AB538" s="6">
        <v>11641.89</v>
      </c>
      <c r="AC538" s="5">
        <v>10</v>
      </c>
      <c r="AD538" s="6">
        <v>2119000</v>
      </c>
      <c r="AE538" s="6">
        <v>6632</v>
      </c>
      <c r="AF538" s="5">
        <v>18</v>
      </c>
      <c r="AG538" s="5">
        <v>2</v>
      </c>
      <c r="AH538" s="6">
        <v>4292400</v>
      </c>
      <c r="AI538" s="6">
        <v>11097</v>
      </c>
      <c r="AJ538" s="6">
        <f t="shared" si="64"/>
        <v>4465</v>
      </c>
    </row>
    <row r="539" spans="1:36" x14ac:dyDescent="0.25">
      <c r="A539" s="5">
        <v>170280</v>
      </c>
      <c r="B539" s="5" t="s">
        <v>292</v>
      </c>
      <c r="C539" s="5" t="s">
        <v>289</v>
      </c>
      <c r="D539" s="5" t="s">
        <v>27</v>
      </c>
      <c r="E539" s="5">
        <v>54</v>
      </c>
      <c r="F539" s="5">
        <v>40</v>
      </c>
      <c r="G539" s="5">
        <v>2</v>
      </c>
      <c r="H539" s="10">
        <f t="shared" si="58"/>
        <v>0.05</v>
      </c>
      <c r="I539" s="5">
        <v>2</v>
      </c>
      <c r="J539" s="10">
        <f t="shared" si="59"/>
        <v>0.05</v>
      </c>
      <c r="K539" s="9">
        <f t="shared" si="60"/>
        <v>4</v>
      </c>
      <c r="L539" s="10">
        <f t="shared" si="61"/>
        <v>0.1</v>
      </c>
      <c r="M539" s="12">
        <v>0.1</v>
      </c>
      <c r="N539" s="5">
        <v>39</v>
      </c>
      <c r="O539" s="19">
        <f t="shared" si="62"/>
        <v>-1</v>
      </c>
      <c r="P539" s="10">
        <f t="shared" si="63"/>
        <v>-2.5000000000000001E-2</v>
      </c>
      <c r="Q539" s="5">
        <v>37.04</v>
      </c>
      <c r="R539" s="5">
        <v>2</v>
      </c>
      <c r="S539" s="5">
        <v>0</v>
      </c>
      <c r="T539" s="5">
        <v>0</v>
      </c>
      <c r="U539" s="5">
        <v>2</v>
      </c>
      <c r="V539" s="5">
        <v>2</v>
      </c>
      <c r="W539" s="5">
        <v>0</v>
      </c>
      <c r="X539" s="5">
        <v>0</v>
      </c>
      <c r="Y539" s="5">
        <v>0</v>
      </c>
      <c r="Z539" s="5">
        <v>0</v>
      </c>
      <c r="AA539" s="5">
        <v>92</v>
      </c>
      <c r="AB539" s="6">
        <v>3968196.34</v>
      </c>
      <c r="AC539" s="5">
        <v>39</v>
      </c>
      <c r="AD539" s="6">
        <v>5088600</v>
      </c>
      <c r="AE539" s="6">
        <v>18054</v>
      </c>
      <c r="AF539" s="5">
        <v>40</v>
      </c>
      <c r="AG539" s="5">
        <v>4</v>
      </c>
      <c r="AH539" s="6">
        <v>5232700</v>
      </c>
      <c r="AI539" s="6">
        <v>17539</v>
      </c>
      <c r="AJ539" s="6">
        <f t="shared" si="64"/>
        <v>-515</v>
      </c>
    </row>
    <row r="540" spans="1:36" x14ac:dyDescent="0.25">
      <c r="A540" s="5">
        <v>170914</v>
      </c>
      <c r="B540" s="5" t="s">
        <v>784</v>
      </c>
      <c r="C540" s="5" t="s">
        <v>352</v>
      </c>
      <c r="D540" s="5" t="s">
        <v>27</v>
      </c>
      <c r="E540" s="5">
        <v>9133</v>
      </c>
      <c r="F540" s="5">
        <v>10</v>
      </c>
      <c r="G540" s="5">
        <v>1</v>
      </c>
      <c r="H540" s="10">
        <f t="shared" si="58"/>
        <v>0.1</v>
      </c>
      <c r="I540" s="5">
        <v>0</v>
      </c>
      <c r="J540" s="10">
        <f t="shared" si="59"/>
        <v>0</v>
      </c>
      <c r="K540" s="9">
        <f t="shared" si="60"/>
        <v>1</v>
      </c>
      <c r="L540" s="10">
        <f t="shared" si="61"/>
        <v>0.1</v>
      </c>
      <c r="M540" s="12">
        <v>0.1</v>
      </c>
      <c r="N540" s="5">
        <v>11</v>
      </c>
      <c r="O540" s="19">
        <f t="shared" si="62"/>
        <v>1</v>
      </c>
      <c r="P540" s="10">
        <f t="shared" si="63"/>
        <v>0.1</v>
      </c>
      <c r="Q540" s="5">
        <v>0</v>
      </c>
      <c r="R540" s="5">
        <v>1</v>
      </c>
      <c r="S540" s="5">
        <v>0</v>
      </c>
      <c r="T540" s="5">
        <v>0</v>
      </c>
      <c r="U540" s="5">
        <v>1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5</v>
      </c>
      <c r="AB540" s="6">
        <v>59787.96</v>
      </c>
      <c r="AC540" s="5">
        <v>11</v>
      </c>
      <c r="AD540" s="6">
        <v>2331600</v>
      </c>
      <c r="AE540" s="6">
        <v>4275</v>
      </c>
      <c r="AF540" s="5">
        <v>10</v>
      </c>
      <c r="AG540" s="5">
        <v>1</v>
      </c>
      <c r="AH540" s="6">
        <v>1911600</v>
      </c>
      <c r="AI540" s="6">
        <v>3320</v>
      </c>
      <c r="AJ540" s="6">
        <f t="shared" si="64"/>
        <v>-955</v>
      </c>
    </row>
    <row r="541" spans="1:36" x14ac:dyDescent="0.25">
      <c r="A541" s="5">
        <v>170724</v>
      </c>
      <c r="B541" s="5" t="s">
        <v>695</v>
      </c>
      <c r="C541" s="5" t="s">
        <v>691</v>
      </c>
      <c r="D541" s="5" t="s">
        <v>27</v>
      </c>
      <c r="E541" s="5">
        <v>10785</v>
      </c>
      <c r="F541" s="5">
        <v>10</v>
      </c>
      <c r="G541" s="5">
        <v>1</v>
      </c>
      <c r="H541" s="10">
        <f t="shared" si="58"/>
        <v>0.1</v>
      </c>
      <c r="I541" s="5">
        <v>0</v>
      </c>
      <c r="J541" s="10">
        <f t="shared" si="59"/>
        <v>0</v>
      </c>
      <c r="K541" s="9">
        <f t="shared" si="60"/>
        <v>1</v>
      </c>
      <c r="L541" s="10">
        <f t="shared" si="61"/>
        <v>0.1</v>
      </c>
      <c r="M541" s="12">
        <v>0.1</v>
      </c>
      <c r="N541" s="5">
        <v>9</v>
      </c>
      <c r="O541" s="19">
        <f t="shared" si="62"/>
        <v>-1</v>
      </c>
      <c r="P541" s="10">
        <f t="shared" si="63"/>
        <v>-0.1</v>
      </c>
      <c r="Q541" s="5">
        <v>0</v>
      </c>
      <c r="R541" s="5">
        <v>0</v>
      </c>
      <c r="S541" s="5">
        <v>1</v>
      </c>
      <c r="T541" s="5">
        <v>0</v>
      </c>
      <c r="U541" s="5">
        <v>1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50</v>
      </c>
      <c r="AB541" s="6">
        <v>261456.18</v>
      </c>
      <c r="AC541" s="5">
        <v>9</v>
      </c>
      <c r="AD541" s="6">
        <v>1717600</v>
      </c>
      <c r="AE541" s="6">
        <v>6872</v>
      </c>
      <c r="AF541" s="5">
        <v>10</v>
      </c>
      <c r="AG541" s="5">
        <v>1</v>
      </c>
      <c r="AH541" s="6">
        <v>2046900</v>
      </c>
      <c r="AI541" s="6">
        <v>6799</v>
      </c>
      <c r="AJ541" s="6">
        <f t="shared" si="64"/>
        <v>-73</v>
      </c>
    </row>
    <row r="542" spans="1:36" x14ac:dyDescent="0.25">
      <c r="A542" s="5">
        <v>170130</v>
      </c>
      <c r="B542" s="5" t="s">
        <v>152</v>
      </c>
      <c r="C542" s="5" t="s">
        <v>83</v>
      </c>
      <c r="D542" s="5" t="s">
        <v>27</v>
      </c>
      <c r="E542" s="5">
        <v>29803</v>
      </c>
      <c r="F542" s="5">
        <v>52</v>
      </c>
      <c r="G542" s="5">
        <v>2</v>
      </c>
      <c r="H542" s="10">
        <f t="shared" si="58"/>
        <v>3.8461538461538464E-2</v>
      </c>
      <c r="I542" s="5">
        <v>3</v>
      </c>
      <c r="J542" s="10">
        <f t="shared" si="59"/>
        <v>5.7692307692307696E-2</v>
      </c>
      <c r="K542" s="9">
        <f t="shared" si="60"/>
        <v>5</v>
      </c>
      <c r="L542" s="10">
        <f t="shared" si="61"/>
        <v>9.6153846153846159E-2</v>
      </c>
      <c r="M542" s="12">
        <v>0.1</v>
      </c>
      <c r="N542" s="5">
        <v>60</v>
      </c>
      <c r="O542" s="19">
        <f t="shared" si="62"/>
        <v>8</v>
      </c>
      <c r="P542" s="10">
        <f t="shared" si="63"/>
        <v>0.15384615384615385</v>
      </c>
      <c r="Q542" s="5">
        <v>0.1</v>
      </c>
      <c r="R542" s="5">
        <v>0</v>
      </c>
      <c r="S542" s="5">
        <v>2</v>
      </c>
      <c r="T542" s="5">
        <v>0</v>
      </c>
      <c r="U542" s="5">
        <v>2</v>
      </c>
      <c r="V542" s="5">
        <v>3</v>
      </c>
      <c r="W542" s="5">
        <v>0</v>
      </c>
      <c r="X542" s="5">
        <v>0</v>
      </c>
      <c r="Y542" s="5">
        <v>0</v>
      </c>
      <c r="Z542" s="5">
        <v>0</v>
      </c>
      <c r="AA542" s="5">
        <v>62</v>
      </c>
      <c r="AB542" s="6">
        <v>1925983.91</v>
      </c>
      <c r="AC542" s="5">
        <v>60</v>
      </c>
      <c r="AD542" s="6">
        <v>17540400</v>
      </c>
      <c r="AE542" s="6">
        <v>62204</v>
      </c>
      <c r="AF542" s="5">
        <v>52</v>
      </c>
      <c r="AG542" s="5">
        <v>5</v>
      </c>
      <c r="AH542" s="6">
        <v>15437300</v>
      </c>
      <c r="AI542" s="6">
        <v>54255</v>
      </c>
      <c r="AJ542" s="6">
        <f t="shared" si="64"/>
        <v>-7949</v>
      </c>
    </row>
    <row r="543" spans="1:36" x14ac:dyDescent="0.25">
      <c r="A543" s="5">
        <v>170175</v>
      </c>
      <c r="B543" s="5" t="s">
        <v>195</v>
      </c>
      <c r="C543" s="5" t="s">
        <v>83</v>
      </c>
      <c r="D543" s="5" t="s">
        <v>27</v>
      </c>
      <c r="E543" s="5">
        <v>27087</v>
      </c>
      <c r="F543" s="5">
        <v>105</v>
      </c>
      <c r="G543" s="5">
        <v>0</v>
      </c>
      <c r="H543" s="10">
        <f t="shared" si="58"/>
        <v>0</v>
      </c>
      <c r="I543" s="5">
        <v>10</v>
      </c>
      <c r="J543" s="10">
        <f t="shared" si="59"/>
        <v>9.5238095238095233E-2</v>
      </c>
      <c r="K543" s="9">
        <f t="shared" si="60"/>
        <v>10</v>
      </c>
      <c r="L543" s="10">
        <f t="shared" si="61"/>
        <v>9.5238095238095233E-2</v>
      </c>
      <c r="M543" s="12">
        <v>0.1</v>
      </c>
      <c r="N543" s="5">
        <v>142</v>
      </c>
      <c r="O543" s="19">
        <f t="shared" si="62"/>
        <v>37</v>
      </c>
      <c r="P543" s="10">
        <f t="shared" si="63"/>
        <v>0.35238095238095241</v>
      </c>
      <c r="Q543" s="5">
        <v>0.37</v>
      </c>
      <c r="R543" s="5">
        <v>0</v>
      </c>
      <c r="S543" s="5">
        <v>0</v>
      </c>
      <c r="T543" s="5">
        <v>0</v>
      </c>
      <c r="U543" s="5">
        <v>0</v>
      </c>
      <c r="V543" s="5">
        <v>10</v>
      </c>
      <c r="W543" s="5">
        <v>0</v>
      </c>
      <c r="X543" s="5">
        <v>0</v>
      </c>
      <c r="Y543" s="5">
        <v>0</v>
      </c>
      <c r="Z543" s="5">
        <v>0</v>
      </c>
      <c r="AA543" s="5">
        <v>128</v>
      </c>
      <c r="AB543" s="6">
        <v>434588.7</v>
      </c>
      <c r="AC543" s="5">
        <v>142</v>
      </c>
      <c r="AD543" s="6">
        <v>36107000</v>
      </c>
      <c r="AE543" s="6">
        <v>76240</v>
      </c>
      <c r="AF543" s="5">
        <v>105</v>
      </c>
      <c r="AG543" s="5">
        <v>10</v>
      </c>
      <c r="AH543" s="6">
        <v>29554800</v>
      </c>
      <c r="AI543" s="6">
        <v>59187</v>
      </c>
      <c r="AJ543" s="6">
        <f t="shared" si="64"/>
        <v>-17053</v>
      </c>
    </row>
    <row r="544" spans="1:36" x14ac:dyDescent="0.25">
      <c r="A544" s="5">
        <v>170151</v>
      </c>
      <c r="B544" s="5" t="s">
        <v>172</v>
      </c>
      <c r="C544" s="5" t="s">
        <v>83</v>
      </c>
      <c r="D544" s="5" t="s">
        <v>27</v>
      </c>
      <c r="E544" s="5">
        <v>11172</v>
      </c>
      <c r="F544" s="5">
        <v>44</v>
      </c>
      <c r="G544" s="5">
        <v>0</v>
      </c>
      <c r="H544" s="10">
        <f t="shared" si="58"/>
        <v>0</v>
      </c>
      <c r="I544" s="5">
        <v>4</v>
      </c>
      <c r="J544" s="10">
        <f t="shared" si="59"/>
        <v>9.0909090909090912E-2</v>
      </c>
      <c r="K544" s="9">
        <f t="shared" si="60"/>
        <v>4</v>
      </c>
      <c r="L544" s="10">
        <f t="shared" si="61"/>
        <v>9.0909090909090912E-2</v>
      </c>
      <c r="M544" s="12">
        <v>0.09</v>
      </c>
      <c r="N544" s="5">
        <v>50</v>
      </c>
      <c r="O544" s="19">
        <f t="shared" si="62"/>
        <v>6</v>
      </c>
      <c r="P544" s="10">
        <f t="shared" si="63"/>
        <v>0.13636363636363635</v>
      </c>
      <c r="Q544" s="5">
        <v>0.36</v>
      </c>
      <c r="R544" s="5">
        <v>0</v>
      </c>
      <c r="S544" s="5">
        <v>0</v>
      </c>
      <c r="T544" s="5">
        <v>0</v>
      </c>
      <c r="U544" s="5">
        <v>0</v>
      </c>
      <c r="V544" s="5">
        <v>4</v>
      </c>
      <c r="W544" s="5">
        <v>0</v>
      </c>
      <c r="X544" s="5">
        <v>0</v>
      </c>
      <c r="Y544" s="5">
        <v>0</v>
      </c>
      <c r="Z544" s="5">
        <v>0</v>
      </c>
      <c r="AA544" s="5">
        <v>10</v>
      </c>
      <c r="AB544" s="6">
        <v>309724.02</v>
      </c>
      <c r="AC544" s="5">
        <v>50</v>
      </c>
      <c r="AD544" s="6">
        <v>14449100</v>
      </c>
      <c r="AE544" s="6">
        <v>34152</v>
      </c>
      <c r="AF544" s="5">
        <v>44</v>
      </c>
      <c r="AG544" s="5">
        <v>4</v>
      </c>
      <c r="AH544" s="6">
        <v>13156100</v>
      </c>
      <c r="AI544" s="6">
        <v>29518</v>
      </c>
      <c r="AJ544" s="6">
        <f t="shared" si="64"/>
        <v>-4634</v>
      </c>
    </row>
    <row r="545" spans="1:36" x14ac:dyDescent="0.25">
      <c r="A545" s="5">
        <v>170625</v>
      </c>
      <c r="B545" s="5" t="s">
        <v>603</v>
      </c>
      <c r="C545" s="5" t="s">
        <v>595</v>
      </c>
      <c r="D545" s="5" t="s">
        <v>27</v>
      </c>
      <c r="E545" s="5">
        <v>499</v>
      </c>
      <c r="F545" s="5">
        <v>33</v>
      </c>
      <c r="G545" s="5">
        <v>0</v>
      </c>
      <c r="H545" s="10">
        <f t="shared" si="58"/>
        <v>0</v>
      </c>
      <c r="I545" s="5">
        <v>3</v>
      </c>
      <c r="J545" s="10">
        <f t="shared" si="59"/>
        <v>9.0909090909090912E-2</v>
      </c>
      <c r="K545" s="9">
        <f t="shared" si="60"/>
        <v>3</v>
      </c>
      <c r="L545" s="10">
        <f t="shared" si="61"/>
        <v>9.0909090909090912E-2</v>
      </c>
      <c r="M545" s="12">
        <v>0.09</v>
      </c>
      <c r="N545" s="5">
        <v>25</v>
      </c>
      <c r="O545" s="19">
        <f t="shared" si="62"/>
        <v>-8</v>
      </c>
      <c r="P545" s="10">
        <f t="shared" si="63"/>
        <v>-0.24242424242424243</v>
      </c>
      <c r="Q545" s="5">
        <v>6.01</v>
      </c>
      <c r="R545" s="5">
        <v>0</v>
      </c>
      <c r="S545" s="5">
        <v>0</v>
      </c>
      <c r="T545" s="5">
        <v>0</v>
      </c>
      <c r="U545" s="5">
        <v>0</v>
      </c>
      <c r="V545" s="5">
        <v>3</v>
      </c>
      <c r="W545" s="5">
        <v>0</v>
      </c>
      <c r="X545" s="5">
        <v>0</v>
      </c>
      <c r="Y545" s="5">
        <v>0</v>
      </c>
      <c r="Z545" s="5">
        <v>0</v>
      </c>
      <c r="AA545" s="5">
        <v>37</v>
      </c>
      <c r="AB545" s="6">
        <v>155582.9</v>
      </c>
      <c r="AC545" s="5">
        <v>25</v>
      </c>
      <c r="AD545" s="6">
        <v>3594500</v>
      </c>
      <c r="AE545" s="6">
        <v>14224</v>
      </c>
      <c r="AF545" s="5">
        <v>33</v>
      </c>
      <c r="AG545" s="5">
        <v>3</v>
      </c>
      <c r="AH545" s="6">
        <v>4247800</v>
      </c>
      <c r="AI545" s="6">
        <v>15775</v>
      </c>
      <c r="AJ545" s="6">
        <f t="shared" si="64"/>
        <v>1551</v>
      </c>
    </row>
    <row r="546" spans="1:36" x14ac:dyDescent="0.25">
      <c r="A546" s="5">
        <v>170105</v>
      </c>
      <c r="B546" s="5" t="s">
        <v>129</v>
      </c>
      <c r="C546" s="5" t="s">
        <v>83</v>
      </c>
      <c r="D546" s="5" t="s">
        <v>27</v>
      </c>
      <c r="E546" s="5">
        <v>16816</v>
      </c>
      <c r="F546" s="5">
        <v>179</v>
      </c>
      <c r="G546" s="5">
        <v>4</v>
      </c>
      <c r="H546" s="10">
        <f t="shared" si="58"/>
        <v>2.23463687150838E-2</v>
      </c>
      <c r="I546" s="5">
        <v>11</v>
      </c>
      <c r="J546" s="10">
        <f t="shared" si="59"/>
        <v>6.1452513966480445E-2</v>
      </c>
      <c r="K546" s="9">
        <f t="shared" si="60"/>
        <v>15</v>
      </c>
      <c r="L546" s="10">
        <f t="shared" si="61"/>
        <v>8.3798882681564241E-2</v>
      </c>
      <c r="M546" s="12">
        <v>0.08</v>
      </c>
      <c r="N546" s="5">
        <v>320</v>
      </c>
      <c r="O546" s="19">
        <f t="shared" si="62"/>
        <v>141</v>
      </c>
      <c r="P546" s="10">
        <f t="shared" si="63"/>
        <v>0.78770949720670391</v>
      </c>
      <c r="Q546" s="5">
        <v>0.65</v>
      </c>
      <c r="R546" s="5">
        <v>1</v>
      </c>
      <c r="S546" s="5">
        <v>3</v>
      </c>
      <c r="T546" s="5">
        <v>0</v>
      </c>
      <c r="U546" s="5">
        <v>4</v>
      </c>
      <c r="V546" s="5">
        <v>11</v>
      </c>
      <c r="W546" s="5">
        <v>0</v>
      </c>
      <c r="X546" s="5">
        <v>0</v>
      </c>
      <c r="Y546" s="5">
        <v>0</v>
      </c>
      <c r="Z546" s="5">
        <v>0</v>
      </c>
      <c r="AA546" s="5">
        <v>79</v>
      </c>
      <c r="AB546" s="6">
        <v>5892555.8399999999</v>
      </c>
      <c r="AC546" s="5">
        <v>320</v>
      </c>
      <c r="AD546" s="6">
        <v>77858200</v>
      </c>
      <c r="AE546" s="6">
        <v>139058</v>
      </c>
      <c r="AF546" s="5">
        <v>179</v>
      </c>
      <c r="AG546" s="5">
        <v>15</v>
      </c>
      <c r="AH546" s="6">
        <v>42208700</v>
      </c>
      <c r="AI546" s="6">
        <v>101517</v>
      </c>
      <c r="AJ546" s="6">
        <f t="shared" si="64"/>
        <v>-37541</v>
      </c>
    </row>
    <row r="547" spans="1:36" x14ac:dyDescent="0.25">
      <c r="A547" s="5">
        <v>170166</v>
      </c>
      <c r="B547" s="5" t="s">
        <v>186</v>
      </c>
      <c r="C547" s="5" t="s">
        <v>83</v>
      </c>
      <c r="D547" s="5" t="s">
        <v>27</v>
      </c>
      <c r="E547" s="5">
        <v>39858</v>
      </c>
      <c r="F547" s="5">
        <v>12</v>
      </c>
      <c r="G547" s="5">
        <v>0</v>
      </c>
      <c r="H547" s="10">
        <f t="shared" si="58"/>
        <v>0</v>
      </c>
      <c r="I547" s="5">
        <v>1</v>
      </c>
      <c r="J547" s="10">
        <f t="shared" si="59"/>
        <v>8.3333333333333329E-2</v>
      </c>
      <c r="K547" s="9">
        <f t="shared" si="60"/>
        <v>1</v>
      </c>
      <c r="L547" s="10">
        <f t="shared" si="61"/>
        <v>8.3333333333333329E-2</v>
      </c>
      <c r="M547" s="12">
        <v>0.08</v>
      </c>
      <c r="N547" s="5">
        <v>13</v>
      </c>
      <c r="O547" s="19">
        <f t="shared" si="62"/>
        <v>1</v>
      </c>
      <c r="P547" s="10">
        <f t="shared" si="63"/>
        <v>8.3333333333333329E-2</v>
      </c>
      <c r="Q547" s="5">
        <v>0.03</v>
      </c>
      <c r="R547" s="5">
        <v>0</v>
      </c>
      <c r="S547" s="5">
        <v>0</v>
      </c>
      <c r="T547" s="5">
        <v>0</v>
      </c>
      <c r="U547" s="5">
        <v>0</v>
      </c>
      <c r="V547" s="5">
        <v>1</v>
      </c>
      <c r="W547" s="5">
        <v>0</v>
      </c>
      <c r="X547" s="5">
        <v>0</v>
      </c>
      <c r="Y547" s="5">
        <v>0</v>
      </c>
      <c r="Z547" s="5">
        <v>0</v>
      </c>
      <c r="AA547" s="5">
        <v>5</v>
      </c>
      <c r="AB547" s="6">
        <v>33366.959999999999</v>
      </c>
      <c r="AC547" s="5">
        <v>13</v>
      </c>
      <c r="AD547" s="6">
        <v>3367000</v>
      </c>
      <c r="AE547" s="6">
        <v>4956</v>
      </c>
      <c r="AF547" s="5">
        <v>12</v>
      </c>
      <c r="AG547" s="5">
        <v>1</v>
      </c>
      <c r="AH547" s="6">
        <v>3179000</v>
      </c>
      <c r="AI547" s="6">
        <v>5532</v>
      </c>
      <c r="AJ547" s="6">
        <f t="shared" si="64"/>
        <v>576</v>
      </c>
    </row>
    <row r="548" spans="1:36" x14ac:dyDescent="0.25">
      <c r="A548" s="5">
        <v>170201</v>
      </c>
      <c r="B548" s="5" t="s">
        <v>222</v>
      </c>
      <c r="C548" s="5" t="s">
        <v>219</v>
      </c>
      <c r="D548" s="5" t="s">
        <v>27</v>
      </c>
      <c r="E548" s="5">
        <v>22018</v>
      </c>
      <c r="F548" s="5">
        <v>48</v>
      </c>
      <c r="G548" s="5">
        <v>0</v>
      </c>
      <c r="H548" s="10">
        <f t="shared" si="58"/>
        <v>0</v>
      </c>
      <c r="I548" s="5">
        <v>4</v>
      </c>
      <c r="J548" s="10">
        <f t="shared" si="59"/>
        <v>8.3333333333333329E-2</v>
      </c>
      <c r="K548" s="9">
        <f t="shared" si="60"/>
        <v>4</v>
      </c>
      <c r="L548" s="10">
        <f t="shared" si="61"/>
        <v>8.3333333333333329E-2</v>
      </c>
      <c r="M548" s="12">
        <v>0.08</v>
      </c>
      <c r="N548" s="5">
        <v>46</v>
      </c>
      <c r="O548" s="19">
        <f t="shared" si="62"/>
        <v>-2</v>
      </c>
      <c r="P548" s="10">
        <f t="shared" si="63"/>
        <v>-4.1666666666666664E-2</v>
      </c>
      <c r="Q548" s="5">
        <v>0.18</v>
      </c>
      <c r="R548" s="5">
        <v>0</v>
      </c>
      <c r="S548" s="5">
        <v>0</v>
      </c>
      <c r="T548" s="5">
        <v>0</v>
      </c>
      <c r="U548" s="5">
        <v>0</v>
      </c>
      <c r="V548" s="5">
        <v>4</v>
      </c>
      <c r="W548" s="5">
        <v>0</v>
      </c>
      <c r="X548" s="5">
        <v>0</v>
      </c>
      <c r="Y548" s="5">
        <v>0</v>
      </c>
      <c r="Z548" s="5">
        <v>0</v>
      </c>
      <c r="AA548" s="5">
        <v>16</v>
      </c>
      <c r="AB548" s="6">
        <v>81212.66</v>
      </c>
      <c r="AC548" s="5">
        <v>46</v>
      </c>
      <c r="AD548" s="6">
        <v>14146900</v>
      </c>
      <c r="AE548" s="6">
        <v>34090</v>
      </c>
      <c r="AF548" s="5">
        <v>48</v>
      </c>
      <c r="AG548" s="5">
        <v>4</v>
      </c>
      <c r="AH548" s="6">
        <v>14576000</v>
      </c>
      <c r="AI548" s="6">
        <v>23943</v>
      </c>
      <c r="AJ548" s="6">
        <f t="shared" si="64"/>
        <v>-10147</v>
      </c>
    </row>
    <row r="549" spans="1:36" x14ac:dyDescent="0.25">
      <c r="A549" s="5">
        <v>170329</v>
      </c>
      <c r="B549" s="5" t="s">
        <v>331</v>
      </c>
      <c r="C549" s="5" t="s">
        <v>325</v>
      </c>
      <c r="D549" s="5" t="s">
        <v>27</v>
      </c>
      <c r="E549" s="5">
        <v>16760</v>
      </c>
      <c r="F549" s="5">
        <v>12</v>
      </c>
      <c r="G549" s="5">
        <v>0</v>
      </c>
      <c r="H549" s="10">
        <f t="shared" si="58"/>
        <v>0</v>
      </c>
      <c r="I549" s="5">
        <v>1</v>
      </c>
      <c r="J549" s="10">
        <f t="shared" si="59"/>
        <v>8.3333333333333329E-2</v>
      </c>
      <c r="K549" s="9">
        <f t="shared" si="60"/>
        <v>1</v>
      </c>
      <c r="L549" s="10">
        <f t="shared" si="61"/>
        <v>8.3333333333333329E-2</v>
      </c>
      <c r="M549" s="12">
        <v>0.08</v>
      </c>
      <c r="N549" s="5">
        <v>17</v>
      </c>
      <c r="O549" s="19">
        <f t="shared" si="62"/>
        <v>5</v>
      </c>
      <c r="P549" s="10">
        <f t="shared" si="63"/>
        <v>0.41666666666666669</v>
      </c>
      <c r="Q549" s="5">
        <v>0.06</v>
      </c>
      <c r="R549" s="5">
        <v>0</v>
      </c>
      <c r="S549" s="5">
        <v>0</v>
      </c>
      <c r="T549" s="5">
        <v>0</v>
      </c>
      <c r="U549" s="5">
        <v>0</v>
      </c>
      <c r="V549" s="5">
        <v>1</v>
      </c>
      <c r="W549" s="5">
        <v>0</v>
      </c>
      <c r="X549" s="5">
        <v>0</v>
      </c>
      <c r="Y549" s="5">
        <v>0</v>
      </c>
      <c r="Z549" s="5">
        <v>0</v>
      </c>
      <c r="AA549" s="5">
        <v>16</v>
      </c>
      <c r="AB549" s="6">
        <v>54381.93</v>
      </c>
      <c r="AC549" s="5">
        <v>17</v>
      </c>
      <c r="AD549" s="6">
        <v>3984000</v>
      </c>
      <c r="AE549" s="6">
        <v>10118</v>
      </c>
      <c r="AF549" s="5">
        <v>12</v>
      </c>
      <c r="AG549" s="5">
        <v>1</v>
      </c>
      <c r="AH549" s="6">
        <v>3450000</v>
      </c>
      <c r="AI549" s="6">
        <v>8882</v>
      </c>
      <c r="AJ549" s="6">
        <f t="shared" si="64"/>
        <v>-1236</v>
      </c>
    </row>
    <row r="550" spans="1:36" x14ac:dyDescent="0.25">
      <c r="A550" s="5">
        <v>170074</v>
      </c>
      <c r="B550" s="5" t="s">
        <v>100</v>
      </c>
      <c r="C550" s="5" t="s">
        <v>83</v>
      </c>
      <c r="D550" s="5" t="s">
        <v>27</v>
      </c>
      <c r="E550" s="5">
        <v>2695598</v>
      </c>
      <c r="F550" s="5">
        <v>1168</v>
      </c>
      <c r="G550" s="5">
        <v>17</v>
      </c>
      <c r="H550" s="10">
        <f t="shared" si="58"/>
        <v>1.4554794520547944E-2</v>
      </c>
      <c r="I550" s="5">
        <v>78</v>
      </c>
      <c r="J550" s="10">
        <f t="shared" si="59"/>
        <v>6.6780821917808222E-2</v>
      </c>
      <c r="K550" s="9">
        <f t="shared" si="60"/>
        <v>95</v>
      </c>
      <c r="L550" s="10">
        <f t="shared" si="61"/>
        <v>8.133561643835617E-2</v>
      </c>
      <c r="M550" s="12">
        <v>0.08</v>
      </c>
      <c r="N550" s="5">
        <v>1470</v>
      </c>
      <c r="O550" s="19">
        <f t="shared" si="62"/>
        <v>302</v>
      </c>
      <c r="P550" s="10">
        <f t="shared" si="63"/>
        <v>0.25856164383561642</v>
      </c>
      <c r="Q550" s="5">
        <v>0.03</v>
      </c>
      <c r="R550" s="5">
        <v>7</v>
      </c>
      <c r="S550" s="5">
        <v>10</v>
      </c>
      <c r="T550" s="5">
        <v>0</v>
      </c>
      <c r="U550" s="5">
        <v>17</v>
      </c>
      <c r="V550" s="5">
        <v>51</v>
      </c>
      <c r="W550" s="5">
        <v>8</v>
      </c>
      <c r="X550" s="5">
        <v>2</v>
      </c>
      <c r="Y550" s="5">
        <v>17</v>
      </c>
      <c r="Z550" s="5">
        <v>0</v>
      </c>
      <c r="AA550" s="5">
        <v>654</v>
      </c>
      <c r="AB550" s="6">
        <v>3614544.44</v>
      </c>
      <c r="AC550" s="5">
        <v>1470</v>
      </c>
      <c r="AD550" s="6">
        <v>272687400</v>
      </c>
      <c r="AE550" s="6">
        <v>657119</v>
      </c>
      <c r="AF550" s="5">
        <v>1168</v>
      </c>
      <c r="AG550" s="5">
        <v>95</v>
      </c>
      <c r="AH550" s="6">
        <v>230875200</v>
      </c>
      <c r="AI550" s="6">
        <v>542977</v>
      </c>
      <c r="AJ550" s="6">
        <f t="shared" si="64"/>
        <v>-114142</v>
      </c>
    </row>
    <row r="551" spans="1:36" x14ac:dyDescent="0.25">
      <c r="A551" s="5">
        <v>170158</v>
      </c>
      <c r="B551" s="5" t="s">
        <v>179</v>
      </c>
      <c r="C551" s="5" t="s">
        <v>83</v>
      </c>
      <c r="D551" s="5" t="s">
        <v>27</v>
      </c>
      <c r="E551" s="5">
        <v>74227</v>
      </c>
      <c r="F551" s="5">
        <v>64</v>
      </c>
      <c r="G551" s="5">
        <v>1</v>
      </c>
      <c r="H551" s="10">
        <f t="shared" si="58"/>
        <v>1.5625E-2</v>
      </c>
      <c r="I551" s="5">
        <v>4</v>
      </c>
      <c r="J551" s="10">
        <f t="shared" si="59"/>
        <v>6.25E-2</v>
      </c>
      <c r="K551" s="9">
        <f t="shared" si="60"/>
        <v>5</v>
      </c>
      <c r="L551" s="10">
        <f t="shared" si="61"/>
        <v>7.8125E-2</v>
      </c>
      <c r="M551" s="12">
        <v>0.08</v>
      </c>
      <c r="N551" s="5">
        <v>70</v>
      </c>
      <c r="O551" s="19">
        <f t="shared" si="62"/>
        <v>6</v>
      </c>
      <c r="P551" s="10">
        <f t="shared" si="63"/>
        <v>9.375E-2</v>
      </c>
      <c r="Q551" s="5">
        <v>0.05</v>
      </c>
      <c r="R551" s="5">
        <v>0</v>
      </c>
      <c r="S551" s="5">
        <v>1</v>
      </c>
      <c r="T551" s="5">
        <v>0</v>
      </c>
      <c r="U551" s="5">
        <v>1</v>
      </c>
      <c r="V551" s="5">
        <v>4</v>
      </c>
      <c r="W551" s="5">
        <v>0</v>
      </c>
      <c r="X551" s="5">
        <v>0</v>
      </c>
      <c r="Y551" s="5">
        <v>0</v>
      </c>
      <c r="Z551" s="5">
        <v>0</v>
      </c>
      <c r="AA551" s="5">
        <v>25</v>
      </c>
      <c r="AB551" s="6">
        <v>191752.95999999999</v>
      </c>
      <c r="AC551" s="5">
        <v>70</v>
      </c>
      <c r="AD551" s="6">
        <v>22087800</v>
      </c>
      <c r="AE551" s="6">
        <v>72120</v>
      </c>
      <c r="AF551" s="5">
        <v>64</v>
      </c>
      <c r="AG551" s="5">
        <v>5</v>
      </c>
      <c r="AH551" s="6">
        <v>20072500</v>
      </c>
      <c r="AI551" s="6">
        <v>54725</v>
      </c>
      <c r="AJ551" s="6">
        <f t="shared" si="64"/>
        <v>-17395</v>
      </c>
    </row>
    <row r="552" spans="1:36" x14ac:dyDescent="0.25">
      <c r="A552" s="5">
        <v>170113</v>
      </c>
      <c r="B552" s="5" t="s">
        <v>138</v>
      </c>
      <c r="C552" s="5" t="s">
        <v>83</v>
      </c>
      <c r="D552" s="5" t="s">
        <v>27</v>
      </c>
      <c r="E552" s="5">
        <v>2513</v>
      </c>
      <c r="F552" s="5">
        <v>13</v>
      </c>
      <c r="G552" s="5">
        <v>0</v>
      </c>
      <c r="H552" s="10">
        <f t="shared" ref="H552:H615" si="65">G552/F552</f>
        <v>0</v>
      </c>
      <c r="I552" s="5">
        <v>1</v>
      </c>
      <c r="J552" s="10">
        <f t="shared" ref="J552:J615" si="66">I552/F552</f>
        <v>7.6923076923076927E-2</v>
      </c>
      <c r="K552" s="9">
        <f t="shared" ref="K552:K615" si="67">G552+I552</f>
        <v>1</v>
      </c>
      <c r="L552" s="10">
        <f t="shared" ref="L552:L615" si="68">K552/F552</f>
        <v>7.6923076923076927E-2</v>
      </c>
      <c r="M552" s="12">
        <v>0.08</v>
      </c>
      <c r="N552" s="5">
        <v>15</v>
      </c>
      <c r="O552" s="19">
        <f t="shared" ref="O552:O588" si="69">N552-F552</f>
        <v>2</v>
      </c>
      <c r="P552" s="10">
        <f t="shared" ref="P552:P588" si="70">SUM((N552-F552)/F552)</f>
        <v>0.15384615384615385</v>
      </c>
      <c r="Q552" s="5">
        <v>0.4</v>
      </c>
      <c r="R552" s="5">
        <v>0</v>
      </c>
      <c r="S552" s="5">
        <v>0</v>
      </c>
      <c r="T552" s="5">
        <v>0</v>
      </c>
      <c r="U552" s="5">
        <v>0</v>
      </c>
      <c r="V552" s="5">
        <v>1</v>
      </c>
      <c r="W552" s="5">
        <v>0</v>
      </c>
      <c r="X552" s="5">
        <v>0</v>
      </c>
      <c r="Y552" s="5">
        <v>0</v>
      </c>
      <c r="Z552" s="5">
        <v>0</v>
      </c>
      <c r="AA552" s="5">
        <v>6</v>
      </c>
      <c r="AB552" s="6" t="s">
        <v>72</v>
      </c>
      <c r="AC552" s="5">
        <v>15</v>
      </c>
      <c r="AD552" s="6">
        <v>4188000</v>
      </c>
      <c r="AE552" s="6">
        <v>9079</v>
      </c>
      <c r="AF552" s="5">
        <v>13</v>
      </c>
      <c r="AG552" s="5">
        <v>1</v>
      </c>
      <c r="AH552" s="6">
        <v>3997000</v>
      </c>
      <c r="AI552" s="6">
        <v>7301</v>
      </c>
      <c r="AJ552" s="6">
        <f t="shared" ref="AJ552:AJ588" si="71">AI552-AE552</f>
        <v>-1778</v>
      </c>
    </row>
    <row r="553" spans="1:36" x14ac:dyDescent="0.25">
      <c r="A553" s="5">
        <v>170402</v>
      </c>
      <c r="B553" s="5" t="s">
        <v>398</v>
      </c>
      <c r="C553" s="5" t="s">
        <v>396</v>
      </c>
      <c r="D553" s="5" t="s">
        <v>27</v>
      </c>
      <c r="E553" s="5">
        <v>5094</v>
      </c>
      <c r="F553" s="5">
        <v>13</v>
      </c>
      <c r="G553" s="5">
        <v>1</v>
      </c>
      <c r="H553" s="10">
        <f t="shared" si="65"/>
        <v>7.6923076923076927E-2</v>
      </c>
      <c r="I553" s="5">
        <v>0</v>
      </c>
      <c r="J553" s="10">
        <f t="shared" si="66"/>
        <v>0</v>
      </c>
      <c r="K553" s="9">
        <f t="shared" si="67"/>
        <v>1</v>
      </c>
      <c r="L553" s="10">
        <f t="shared" si="68"/>
        <v>7.6923076923076927E-2</v>
      </c>
      <c r="M553" s="12">
        <v>0.08</v>
      </c>
      <c r="N553" s="5">
        <v>109</v>
      </c>
      <c r="O553" s="19">
        <f t="shared" si="69"/>
        <v>96</v>
      </c>
      <c r="P553" s="10">
        <f t="shared" si="70"/>
        <v>7.384615384615385</v>
      </c>
      <c r="Q553" s="5">
        <v>0</v>
      </c>
      <c r="R553" s="5">
        <v>0</v>
      </c>
      <c r="S553" s="5">
        <v>1</v>
      </c>
      <c r="T553" s="5">
        <v>0</v>
      </c>
      <c r="U553" s="5">
        <v>1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7</v>
      </c>
      <c r="AB553" s="6">
        <v>620918.02</v>
      </c>
      <c r="AC553" s="5">
        <v>109</v>
      </c>
      <c r="AD553" s="6">
        <v>23051100</v>
      </c>
      <c r="AE553" s="6">
        <v>42653</v>
      </c>
      <c r="AF553" s="5">
        <v>13</v>
      </c>
      <c r="AG553" s="5">
        <v>1</v>
      </c>
      <c r="AH553" s="6">
        <v>4773000</v>
      </c>
      <c r="AI553" s="6">
        <v>18998</v>
      </c>
      <c r="AJ553" s="6">
        <f t="shared" si="71"/>
        <v>-23655</v>
      </c>
    </row>
    <row r="554" spans="1:36" x14ac:dyDescent="0.25">
      <c r="A554" s="5">
        <v>170737</v>
      </c>
      <c r="B554" s="5" t="s">
        <v>709</v>
      </c>
      <c r="C554" s="5" t="s">
        <v>219</v>
      </c>
      <c r="D554" s="5" t="s">
        <v>27</v>
      </c>
      <c r="E554" s="5">
        <v>32971</v>
      </c>
      <c r="F554" s="5">
        <v>40</v>
      </c>
      <c r="G554" s="5">
        <v>0</v>
      </c>
      <c r="H554" s="10">
        <f t="shared" si="65"/>
        <v>0</v>
      </c>
      <c r="I554" s="5">
        <v>3</v>
      </c>
      <c r="J554" s="10">
        <f t="shared" si="66"/>
        <v>7.4999999999999997E-2</v>
      </c>
      <c r="K554" s="9">
        <f t="shared" si="67"/>
        <v>3</v>
      </c>
      <c r="L554" s="10">
        <f t="shared" si="68"/>
        <v>7.4999999999999997E-2</v>
      </c>
      <c r="M554" s="12">
        <v>0.08</v>
      </c>
      <c r="N554" s="5">
        <v>25</v>
      </c>
      <c r="O554" s="19">
        <f t="shared" si="69"/>
        <v>-15</v>
      </c>
      <c r="P554" s="10">
        <f t="shared" si="70"/>
        <v>-0.375</v>
      </c>
      <c r="Q554" s="5">
        <v>0.09</v>
      </c>
      <c r="R554" s="5">
        <v>0</v>
      </c>
      <c r="S554" s="5">
        <v>0</v>
      </c>
      <c r="T554" s="5">
        <v>0</v>
      </c>
      <c r="U554" s="5">
        <v>0</v>
      </c>
      <c r="V554" s="5">
        <v>3</v>
      </c>
      <c r="W554" s="5">
        <v>0</v>
      </c>
      <c r="X554" s="5">
        <v>0</v>
      </c>
      <c r="Y554" s="5">
        <v>0</v>
      </c>
      <c r="Z554" s="5">
        <v>0</v>
      </c>
      <c r="AA554" s="5">
        <v>17</v>
      </c>
      <c r="AB554" s="6">
        <v>160058.28</v>
      </c>
      <c r="AC554" s="5">
        <v>25</v>
      </c>
      <c r="AD554" s="6">
        <v>6730500</v>
      </c>
      <c r="AE554" s="6">
        <v>17686</v>
      </c>
      <c r="AF554" s="5">
        <v>40</v>
      </c>
      <c r="AG554" s="5">
        <v>3</v>
      </c>
      <c r="AH554" s="6">
        <v>11384700</v>
      </c>
      <c r="AI554" s="6">
        <v>25160</v>
      </c>
      <c r="AJ554" s="6">
        <f t="shared" si="71"/>
        <v>7474</v>
      </c>
    </row>
    <row r="555" spans="1:36" x14ac:dyDescent="0.25">
      <c r="A555" s="5">
        <v>170132</v>
      </c>
      <c r="B555" s="5" t="s">
        <v>154</v>
      </c>
      <c r="C555" s="5" t="s">
        <v>83</v>
      </c>
      <c r="D555" s="5" t="s">
        <v>27</v>
      </c>
      <c r="E555" s="5">
        <v>33170</v>
      </c>
      <c r="F555" s="5">
        <v>151</v>
      </c>
      <c r="G555" s="5">
        <v>1</v>
      </c>
      <c r="H555" s="10">
        <f t="shared" si="65"/>
        <v>6.6225165562913907E-3</v>
      </c>
      <c r="I555" s="5">
        <v>10</v>
      </c>
      <c r="J555" s="10">
        <f t="shared" si="66"/>
        <v>6.6225165562913912E-2</v>
      </c>
      <c r="K555" s="9">
        <f t="shared" si="67"/>
        <v>11</v>
      </c>
      <c r="L555" s="10">
        <f t="shared" si="68"/>
        <v>7.2847682119205295E-2</v>
      </c>
      <c r="M555" s="12">
        <v>7.0000000000000007E-2</v>
      </c>
      <c r="N555" s="5">
        <v>154</v>
      </c>
      <c r="O555" s="19">
        <f t="shared" si="69"/>
        <v>3</v>
      </c>
      <c r="P555" s="10">
        <f t="shared" si="70"/>
        <v>1.9867549668874173E-2</v>
      </c>
      <c r="Q555" s="5">
        <v>0.3</v>
      </c>
      <c r="R555" s="5">
        <v>0</v>
      </c>
      <c r="S555" s="5">
        <v>1</v>
      </c>
      <c r="T555" s="5">
        <v>0</v>
      </c>
      <c r="U555" s="5">
        <v>1</v>
      </c>
      <c r="V555" s="5">
        <v>10</v>
      </c>
      <c r="W555" s="5">
        <v>0</v>
      </c>
      <c r="X555" s="5">
        <v>0</v>
      </c>
      <c r="Y555" s="5">
        <v>0</v>
      </c>
      <c r="Z555" s="5">
        <v>0</v>
      </c>
      <c r="AA555" s="5">
        <v>106</v>
      </c>
      <c r="AB555" s="6">
        <v>1052358.03</v>
      </c>
      <c r="AC555" s="5">
        <v>154</v>
      </c>
      <c r="AD555" s="6">
        <v>42156100</v>
      </c>
      <c r="AE555" s="6">
        <v>93728</v>
      </c>
      <c r="AF555" s="5">
        <v>151</v>
      </c>
      <c r="AG555" s="5">
        <v>11</v>
      </c>
      <c r="AH555" s="6">
        <v>41385100</v>
      </c>
      <c r="AI555" s="6">
        <v>81668</v>
      </c>
      <c r="AJ555" s="6">
        <f t="shared" si="71"/>
        <v>-12060</v>
      </c>
    </row>
    <row r="556" spans="1:36" x14ac:dyDescent="0.25">
      <c r="A556" s="5">
        <v>170441</v>
      </c>
      <c r="B556" s="5" t="s">
        <v>433</v>
      </c>
      <c r="C556" s="5" t="s">
        <v>306</v>
      </c>
      <c r="D556" s="5" t="s">
        <v>27</v>
      </c>
      <c r="E556" s="5">
        <v>24293</v>
      </c>
      <c r="F556" s="5">
        <v>14</v>
      </c>
      <c r="G556" s="5">
        <v>0</v>
      </c>
      <c r="H556" s="10">
        <f t="shared" si="65"/>
        <v>0</v>
      </c>
      <c r="I556" s="5">
        <v>1</v>
      </c>
      <c r="J556" s="10">
        <f t="shared" si="66"/>
        <v>7.1428571428571425E-2</v>
      </c>
      <c r="K556" s="9">
        <f t="shared" si="67"/>
        <v>1</v>
      </c>
      <c r="L556" s="10">
        <f t="shared" si="68"/>
        <v>7.1428571428571425E-2</v>
      </c>
      <c r="M556" s="12">
        <v>7.0000000000000007E-2</v>
      </c>
      <c r="N556" s="5">
        <v>16</v>
      </c>
      <c r="O556" s="19">
        <f t="shared" si="69"/>
        <v>2</v>
      </c>
      <c r="P556" s="10">
        <f t="shared" si="70"/>
        <v>0.14285714285714285</v>
      </c>
      <c r="Q556" s="5">
        <v>0.04</v>
      </c>
      <c r="R556" s="5">
        <v>0</v>
      </c>
      <c r="S556" s="5">
        <v>0</v>
      </c>
      <c r="T556" s="5">
        <v>0</v>
      </c>
      <c r="U556" s="5">
        <v>0</v>
      </c>
      <c r="V556" s="5">
        <v>1</v>
      </c>
      <c r="W556" s="5">
        <v>0</v>
      </c>
      <c r="X556" s="5">
        <v>0</v>
      </c>
      <c r="Y556" s="5">
        <v>0</v>
      </c>
      <c r="Z556" s="5">
        <v>0</v>
      </c>
      <c r="AA556" s="5">
        <v>4</v>
      </c>
      <c r="AB556" s="6">
        <v>38359.620000000003</v>
      </c>
      <c r="AC556" s="5">
        <v>16</v>
      </c>
      <c r="AD556" s="6">
        <v>3252700</v>
      </c>
      <c r="AE556" s="6">
        <v>11531</v>
      </c>
      <c r="AF556" s="5">
        <v>14</v>
      </c>
      <c r="AG556" s="5">
        <v>1</v>
      </c>
      <c r="AH556" s="6">
        <v>3315400</v>
      </c>
      <c r="AI556" s="6">
        <v>12786</v>
      </c>
      <c r="AJ556" s="6">
        <f t="shared" si="71"/>
        <v>1255</v>
      </c>
    </row>
    <row r="557" spans="1:36" x14ac:dyDescent="0.25">
      <c r="A557" s="5">
        <v>170376</v>
      </c>
      <c r="B557" s="5" t="s">
        <v>372</v>
      </c>
      <c r="C557" s="5" t="s">
        <v>356</v>
      </c>
      <c r="D557" s="5" t="s">
        <v>27</v>
      </c>
      <c r="E557" s="5">
        <v>19631</v>
      </c>
      <c r="F557" s="5">
        <v>16</v>
      </c>
      <c r="G557" s="5">
        <v>0</v>
      </c>
      <c r="H557" s="10">
        <f t="shared" si="65"/>
        <v>0</v>
      </c>
      <c r="I557" s="5">
        <v>1</v>
      </c>
      <c r="J557" s="10">
        <f t="shared" si="66"/>
        <v>6.25E-2</v>
      </c>
      <c r="K557" s="9">
        <f t="shared" si="67"/>
        <v>1</v>
      </c>
      <c r="L557" s="10">
        <f t="shared" si="68"/>
        <v>6.25E-2</v>
      </c>
      <c r="M557" s="12">
        <v>0.06</v>
      </c>
      <c r="N557" s="5">
        <v>35</v>
      </c>
      <c r="O557" s="19">
        <f t="shared" si="69"/>
        <v>19</v>
      </c>
      <c r="P557" s="10">
        <f t="shared" si="70"/>
        <v>1.1875</v>
      </c>
      <c r="Q557" s="5">
        <v>0.05</v>
      </c>
      <c r="R557" s="5">
        <v>0</v>
      </c>
      <c r="S557" s="5">
        <v>0</v>
      </c>
      <c r="T557" s="5">
        <v>0</v>
      </c>
      <c r="U557" s="5">
        <v>0</v>
      </c>
      <c r="V557" s="5">
        <v>1</v>
      </c>
      <c r="W557" s="5">
        <v>0</v>
      </c>
      <c r="X557" s="5">
        <v>0</v>
      </c>
      <c r="Y557" s="5">
        <v>0</v>
      </c>
      <c r="Z557" s="5">
        <v>0</v>
      </c>
      <c r="AA557" s="5">
        <v>7</v>
      </c>
      <c r="AB557" s="6">
        <v>53324.99</v>
      </c>
      <c r="AC557" s="5">
        <v>35</v>
      </c>
      <c r="AD557" s="6">
        <v>8565000</v>
      </c>
      <c r="AE557" s="6">
        <v>13601</v>
      </c>
      <c r="AF557" s="5">
        <v>16</v>
      </c>
      <c r="AG557" s="5">
        <v>1</v>
      </c>
      <c r="AH557" s="6">
        <v>3848000</v>
      </c>
      <c r="AI557" s="6">
        <v>6756</v>
      </c>
      <c r="AJ557" s="6">
        <f t="shared" si="71"/>
        <v>-6845</v>
      </c>
    </row>
    <row r="558" spans="1:36" x14ac:dyDescent="0.25">
      <c r="A558" s="5">
        <v>170622</v>
      </c>
      <c r="B558" s="5" t="s">
        <v>601</v>
      </c>
      <c r="C558" s="5" t="s">
        <v>595</v>
      </c>
      <c r="D558" s="5" t="s">
        <v>27</v>
      </c>
      <c r="E558" s="5">
        <v>5309</v>
      </c>
      <c r="F558" s="5">
        <v>54</v>
      </c>
      <c r="G558" s="5">
        <v>0</v>
      </c>
      <c r="H558" s="10">
        <f t="shared" si="65"/>
        <v>0</v>
      </c>
      <c r="I558" s="5">
        <v>3</v>
      </c>
      <c r="J558" s="10">
        <f t="shared" si="66"/>
        <v>5.5555555555555552E-2</v>
      </c>
      <c r="K558" s="9">
        <f t="shared" si="67"/>
        <v>3</v>
      </c>
      <c r="L558" s="10">
        <f t="shared" si="68"/>
        <v>5.5555555555555552E-2</v>
      </c>
      <c r="M558" s="12">
        <v>0.06</v>
      </c>
      <c r="N558" s="5">
        <v>48</v>
      </c>
      <c r="O558" s="19">
        <f t="shared" si="69"/>
        <v>-6</v>
      </c>
      <c r="P558" s="10">
        <f t="shared" si="70"/>
        <v>-0.1111111111111111</v>
      </c>
      <c r="Q558" s="5">
        <v>0.56999999999999995</v>
      </c>
      <c r="R558" s="5">
        <v>0</v>
      </c>
      <c r="S558" s="5">
        <v>0</v>
      </c>
      <c r="T558" s="5">
        <v>0</v>
      </c>
      <c r="U558" s="5">
        <v>0</v>
      </c>
      <c r="V558" s="5">
        <v>3</v>
      </c>
      <c r="W558" s="5">
        <v>0</v>
      </c>
      <c r="X558" s="5">
        <v>0</v>
      </c>
      <c r="Y558" s="5">
        <v>0</v>
      </c>
      <c r="Z558" s="5">
        <v>0</v>
      </c>
      <c r="AA558" s="5">
        <v>22</v>
      </c>
      <c r="AB558" s="6">
        <v>43976.13</v>
      </c>
      <c r="AC558" s="5">
        <v>48</v>
      </c>
      <c r="AD558" s="6">
        <v>6708700</v>
      </c>
      <c r="AE558" s="6">
        <v>31129</v>
      </c>
      <c r="AF558" s="5">
        <v>54</v>
      </c>
      <c r="AG558" s="5">
        <v>3</v>
      </c>
      <c r="AH558" s="6">
        <v>7494800</v>
      </c>
      <c r="AI558" s="6">
        <v>34487</v>
      </c>
      <c r="AJ558" s="6">
        <f t="shared" si="71"/>
        <v>3358</v>
      </c>
    </row>
    <row r="559" spans="1:36" x14ac:dyDescent="0.25">
      <c r="A559" s="5">
        <v>170436</v>
      </c>
      <c r="B559" s="5" t="s">
        <v>428</v>
      </c>
      <c r="C559" s="5" t="s">
        <v>306</v>
      </c>
      <c r="D559" s="5" t="s">
        <v>27</v>
      </c>
      <c r="E559" s="5">
        <v>56922</v>
      </c>
      <c r="F559" s="5">
        <v>718</v>
      </c>
      <c r="G559" s="5">
        <v>18</v>
      </c>
      <c r="H559" s="10">
        <f t="shared" si="65"/>
        <v>2.5069637883008356E-2</v>
      </c>
      <c r="I559" s="5">
        <v>21</v>
      </c>
      <c r="J559" s="10">
        <f t="shared" si="66"/>
        <v>2.9247910863509748E-2</v>
      </c>
      <c r="K559" s="9">
        <f t="shared" si="67"/>
        <v>39</v>
      </c>
      <c r="L559" s="10">
        <f t="shared" si="68"/>
        <v>5.4317548746518104E-2</v>
      </c>
      <c r="M559" s="12">
        <v>0.05</v>
      </c>
      <c r="N559" s="5">
        <v>701</v>
      </c>
      <c r="O559" s="19">
        <f t="shared" si="69"/>
        <v>-17</v>
      </c>
      <c r="P559" s="10">
        <f t="shared" si="70"/>
        <v>-2.3676880222841225E-2</v>
      </c>
      <c r="Q559" s="5">
        <v>0.37</v>
      </c>
      <c r="R559" s="5">
        <v>5</v>
      </c>
      <c r="S559" s="5">
        <v>13</v>
      </c>
      <c r="T559" s="5">
        <v>0</v>
      </c>
      <c r="U559" s="5">
        <v>18</v>
      </c>
      <c r="V559" s="5">
        <v>20</v>
      </c>
      <c r="W559" s="5">
        <v>1</v>
      </c>
      <c r="X559" s="5">
        <v>0</v>
      </c>
      <c r="Y559" s="5">
        <v>0</v>
      </c>
      <c r="Z559" s="5">
        <v>0</v>
      </c>
      <c r="AA559" s="5">
        <v>227</v>
      </c>
      <c r="AB559" s="6">
        <v>1613833.16</v>
      </c>
      <c r="AC559" s="5">
        <v>701</v>
      </c>
      <c r="AD559" s="6">
        <v>159419600</v>
      </c>
      <c r="AE559" s="6">
        <v>541707</v>
      </c>
      <c r="AF559" s="5">
        <v>718</v>
      </c>
      <c r="AG559" s="5">
        <v>39</v>
      </c>
      <c r="AH559" s="6">
        <v>153669300</v>
      </c>
      <c r="AI559" s="6">
        <v>487246</v>
      </c>
      <c r="AJ559" s="6">
        <f t="shared" si="71"/>
        <v>-54461</v>
      </c>
    </row>
    <row r="560" spans="1:36" x14ac:dyDescent="0.25">
      <c r="A560" s="5">
        <v>170222</v>
      </c>
      <c r="B560" s="5" t="s">
        <v>241</v>
      </c>
      <c r="C560" s="5" t="s">
        <v>219</v>
      </c>
      <c r="D560" s="5" t="s">
        <v>27</v>
      </c>
      <c r="E560" s="5">
        <v>8540</v>
      </c>
      <c r="F560" s="5">
        <v>186</v>
      </c>
      <c r="G560" s="5">
        <v>0</v>
      </c>
      <c r="H560" s="10">
        <f t="shared" si="65"/>
        <v>0</v>
      </c>
      <c r="I560" s="5">
        <v>10</v>
      </c>
      <c r="J560" s="10">
        <f t="shared" si="66"/>
        <v>5.3763440860215055E-2</v>
      </c>
      <c r="K560" s="9">
        <f t="shared" si="67"/>
        <v>10</v>
      </c>
      <c r="L560" s="10">
        <f t="shared" si="68"/>
        <v>5.3763440860215055E-2</v>
      </c>
      <c r="M560" s="12">
        <v>0.05</v>
      </c>
      <c r="N560" s="5">
        <v>188</v>
      </c>
      <c r="O560" s="19">
        <f t="shared" si="69"/>
        <v>2</v>
      </c>
      <c r="P560" s="10">
        <f t="shared" si="70"/>
        <v>1.0752688172043012E-2</v>
      </c>
      <c r="Q560" s="5">
        <v>1.17</v>
      </c>
      <c r="R560" s="5">
        <v>0</v>
      </c>
      <c r="S560" s="5">
        <v>0</v>
      </c>
      <c r="T560" s="5">
        <v>0</v>
      </c>
      <c r="U560" s="5">
        <v>0</v>
      </c>
      <c r="V560" s="5">
        <v>10</v>
      </c>
      <c r="W560" s="5">
        <v>0</v>
      </c>
      <c r="X560" s="5">
        <v>0</v>
      </c>
      <c r="Y560" s="5">
        <v>0</v>
      </c>
      <c r="Z560" s="5">
        <v>0</v>
      </c>
      <c r="AA560" s="5">
        <v>10</v>
      </c>
      <c r="AB560" s="6">
        <v>13103.3</v>
      </c>
      <c r="AC560" s="5">
        <v>188</v>
      </c>
      <c r="AD560" s="6">
        <v>18796800</v>
      </c>
      <c r="AE560" s="6">
        <v>46535</v>
      </c>
      <c r="AF560" s="5">
        <v>186</v>
      </c>
      <c r="AG560" s="5">
        <v>10</v>
      </c>
      <c r="AH560" s="6">
        <v>18191400</v>
      </c>
      <c r="AI560" s="6">
        <v>42069</v>
      </c>
      <c r="AJ560" s="6">
        <f t="shared" si="71"/>
        <v>-4466</v>
      </c>
    </row>
    <row r="561" spans="1:36" x14ac:dyDescent="0.25">
      <c r="A561" s="5">
        <v>170088</v>
      </c>
      <c r="B561" s="5" t="s">
        <v>113</v>
      </c>
      <c r="C561" s="5" t="s">
        <v>83</v>
      </c>
      <c r="D561" s="5" t="s">
        <v>27</v>
      </c>
      <c r="E561" s="5">
        <v>33127</v>
      </c>
      <c r="F561" s="5">
        <v>62</v>
      </c>
      <c r="G561" s="5">
        <v>2</v>
      </c>
      <c r="H561" s="10">
        <f t="shared" si="65"/>
        <v>3.2258064516129031E-2</v>
      </c>
      <c r="I561" s="5">
        <v>1</v>
      </c>
      <c r="J561" s="10">
        <f t="shared" si="66"/>
        <v>1.6129032258064516E-2</v>
      </c>
      <c r="K561" s="9">
        <f t="shared" si="67"/>
        <v>3</v>
      </c>
      <c r="L561" s="10">
        <f t="shared" si="68"/>
        <v>4.8387096774193547E-2</v>
      </c>
      <c r="M561" s="12">
        <v>0.05</v>
      </c>
      <c r="N561" s="5">
        <v>58</v>
      </c>
      <c r="O561" s="19">
        <f t="shared" si="69"/>
        <v>-4</v>
      </c>
      <c r="P561" s="10">
        <f t="shared" si="70"/>
        <v>-6.4516129032258063E-2</v>
      </c>
      <c r="Q561" s="5">
        <v>0.03</v>
      </c>
      <c r="R561" s="5">
        <v>1</v>
      </c>
      <c r="S561" s="5">
        <v>1</v>
      </c>
      <c r="T561" s="5">
        <v>0</v>
      </c>
      <c r="U561" s="5">
        <v>2</v>
      </c>
      <c r="V561" s="5">
        <v>1</v>
      </c>
      <c r="W561" s="5">
        <v>0</v>
      </c>
      <c r="X561" s="5">
        <v>0</v>
      </c>
      <c r="Y561" s="5">
        <v>0</v>
      </c>
      <c r="Z561" s="5">
        <v>0</v>
      </c>
      <c r="AA561" s="5">
        <v>35</v>
      </c>
      <c r="AB561" s="6">
        <v>1451179.72</v>
      </c>
      <c r="AC561" s="5">
        <v>58</v>
      </c>
      <c r="AD561" s="6">
        <v>23229400</v>
      </c>
      <c r="AE561" s="6">
        <v>96496</v>
      </c>
      <c r="AF561" s="5">
        <v>62</v>
      </c>
      <c r="AG561" s="5">
        <v>3</v>
      </c>
      <c r="AH561" s="6">
        <v>25282500</v>
      </c>
      <c r="AI561" s="6">
        <v>105490</v>
      </c>
      <c r="AJ561" s="6">
        <f t="shared" si="71"/>
        <v>8994</v>
      </c>
    </row>
    <row r="562" spans="1:36" x14ac:dyDescent="0.25">
      <c r="A562" s="5">
        <v>170480</v>
      </c>
      <c r="B562" s="5" t="s">
        <v>471</v>
      </c>
      <c r="C562" s="5" t="s">
        <v>325</v>
      </c>
      <c r="D562" s="5" t="s">
        <v>27</v>
      </c>
      <c r="E562" s="5">
        <v>24291</v>
      </c>
      <c r="F562" s="5">
        <v>21</v>
      </c>
      <c r="G562" s="5">
        <v>1</v>
      </c>
      <c r="H562" s="10">
        <f t="shared" si="65"/>
        <v>4.7619047619047616E-2</v>
      </c>
      <c r="I562" s="5">
        <v>0</v>
      </c>
      <c r="J562" s="10">
        <f t="shared" si="66"/>
        <v>0</v>
      </c>
      <c r="K562" s="9">
        <f t="shared" si="67"/>
        <v>1</v>
      </c>
      <c r="L562" s="10">
        <f t="shared" si="68"/>
        <v>4.7619047619047616E-2</v>
      </c>
      <c r="M562" s="12">
        <v>0.05</v>
      </c>
      <c r="N562" s="5">
        <v>26</v>
      </c>
      <c r="O562" s="19">
        <f t="shared" si="69"/>
        <v>5</v>
      </c>
      <c r="P562" s="10">
        <f t="shared" si="70"/>
        <v>0.23809523809523808</v>
      </c>
      <c r="Q562" s="5">
        <v>0</v>
      </c>
      <c r="R562" s="5">
        <v>0</v>
      </c>
      <c r="S562" s="5">
        <v>1</v>
      </c>
      <c r="T562" s="5">
        <v>0</v>
      </c>
      <c r="U562" s="5">
        <v>1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3</v>
      </c>
      <c r="AB562" s="6">
        <v>712.9</v>
      </c>
      <c r="AC562" s="5">
        <v>26</v>
      </c>
      <c r="AD562" s="6">
        <v>8391000</v>
      </c>
      <c r="AE562" s="6">
        <v>26762</v>
      </c>
      <c r="AF562" s="5">
        <v>21</v>
      </c>
      <c r="AG562" s="5">
        <v>1</v>
      </c>
      <c r="AH562" s="6">
        <v>6159000</v>
      </c>
      <c r="AI562" s="6">
        <v>11616</v>
      </c>
      <c r="AJ562" s="6">
        <f t="shared" si="71"/>
        <v>-15146</v>
      </c>
    </row>
    <row r="563" spans="1:36" x14ac:dyDescent="0.25">
      <c r="A563" s="5">
        <v>170443</v>
      </c>
      <c r="B563" s="5" t="s">
        <v>435</v>
      </c>
      <c r="C563" s="5" t="s">
        <v>306</v>
      </c>
      <c r="D563" s="5" t="s">
        <v>27</v>
      </c>
      <c r="E563" s="5">
        <v>29849</v>
      </c>
      <c r="F563" s="5">
        <v>632</v>
      </c>
      <c r="G563" s="5">
        <v>4</v>
      </c>
      <c r="H563" s="10">
        <f t="shared" si="65"/>
        <v>6.3291139240506328E-3</v>
      </c>
      <c r="I563" s="5">
        <v>26</v>
      </c>
      <c r="J563" s="10">
        <f t="shared" si="66"/>
        <v>4.1139240506329111E-2</v>
      </c>
      <c r="K563" s="9">
        <f t="shared" si="67"/>
        <v>30</v>
      </c>
      <c r="L563" s="10">
        <f t="shared" si="68"/>
        <v>4.746835443037975E-2</v>
      </c>
      <c r="M563" s="12">
        <v>0.05</v>
      </c>
      <c r="N563" s="5">
        <v>595</v>
      </c>
      <c r="O563" s="19">
        <f t="shared" si="69"/>
        <v>-37</v>
      </c>
      <c r="P563" s="10">
        <f t="shared" si="70"/>
        <v>-5.8544303797468354E-2</v>
      </c>
      <c r="Q563" s="5">
        <v>0.87</v>
      </c>
      <c r="R563" s="5">
        <v>4</v>
      </c>
      <c r="S563" s="5">
        <v>0</v>
      </c>
      <c r="T563" s="5">
        <v>0</v>
      </c>
      <c r="U563" s="5">
        <v>4</v>
      </c>
      <c r="V563" s="5">
        <v>25</v>
      </c>
      <c r="W563" s="5">
        <v>1</v>
      </c>
      <c r="X563" s="5">
        <v>0</v>
      </c>
      <c r="Y563" s="5">
        <v>0</v>
      </c>
      <c r="Z563" s="5">
        <v>0</v>
      </c>
      <c r="AA563" s="5">
        <v>140</v>
      </c>
      <c r="AB563" s="6">
        <v>331618.92</v>
      </c>
      <c r="AC563" s="5">
        <v>595</v>
      </c>
      <c r="AD563" s="6">
        <v>115828500</v>
      </c>
      <c r="AE563" s="6">
        <v>362278</v>
      </c>
      <c r="AF563" s="5">
        <v>632</v>
      </c>
      <c r="AG563" s="5">
        <v>30</v>
      </c>
      <c r="AH563" s="6">
        <v>119288900</v>
      </c>
      <c r="AI563" s="6">
        <v>347295</v>
      </c>
      <c r="AJ563" s="6">
        <f t="shared" si="71"/>
        <v>-14983</v>
      </c>
    </row>
    <row r="564" spans="1:36" x14ac:dyDescent="0.25">
      <c r="A564" s="5">
        <v>170059</v>
      </c>
      <c r="B564" s="5" t="s">
        <v>88</v>
      </c>
      <c r="C564" s="5" t="s">
        <v>83</v>
      </c>
      <c r="D564" s="5" t="s">
        <v>27</v>
      </c>
      <c r="E564" s="5">
        <v>41208</v>
      </c>
      <c r="F564" s="5">
        <v>44</v>
      </c>
      <c r="G564" s="5">
        <v>0</v>
      </c>
      <c r="H564" s="10">
        <f t="shared" si="65"/>
        <v>0</v>
      </c>
      <c r="I564" s="5">
        <v>2</v>
      </c>
      <c r="J564" s="10">
        <f t="shared" si="66"/>
        <v>4.5454545454545456E-2</v>
      </c>
      <c r="K564" s="9">
        <f t="shared" si="67"/>
        <v>2</v>
      </c>
      <c r="L564" s="10">
        <f t="shared" si="68"/>
        <v>4.5454545454545456E-2</v>
      </c>
      <c r="M564" s="12">
        <v>0.05</v>
      </c>
      <c r="N564" s="5">
        <v>45</v>
      </c>
      <c r="O564" s="19">
        <f t="shared" si="69"/>
        <v>1</v>
      </c>
      <c r="P564" s="10">
        <f t="shared" si="70"/>
        <v>2.2727272727272728E-2</v>
      </c>
      <c r="Q564" s="5">
        <v>0.05</v>
      </c>
      <c r="R564" s="5">
        <v>0</v>
      </c>
      <c r="S564" s="5">
        <v>0</v>
      </c>
      <c r="T564" s="5">
        <v>0</v>
      </c>
      <c r="U564" s="5">
        <v>0</v>
      </c>
      <c r="V564" s="5">
        <v>2</v>
      </c>
      <c r="W564" s="5">
        <v>0</v>
      </c>
      <c r="X564" s="5">
        <v>0</v>
      </c>
      <c r="Y564" s="5">
        <v>0</v>
      </c>
      <c r="Z564" s="5">
        <v>0</v>
      </c>
      <c r="AA564" s="5">
        <v>7</v>
      </c>
      <c r="AB564" s="6">
        <v>16974.04</v>
      </c>
      <c r="AC564" s="5">
        <v>45</v>
      </c>
      <c r="AD564" s="6">
        <v>9551600</v>
      </c>
      <c r="AE564" s="6">
        <v>20474</v>
      </c>
      <c r="AF564" s="5">
        <v>44</v>
      </c>
      <c r="AG564" s="5">
        <v>2</v>
      </c>
      <c r="AH564" s="6">
        <v>9886200</v>
      </c>
      <c r="AI564" s="6">
        <v>18117</v>
      </c>
      <c r="AJ564" s="6">
        <f t="shared" si="71"/>
        <v>-2357</v>
      </c>
    </row>
    <row r="565" spans="1:36" x14ac:dyDescent="0.25">
      <c r="A565" s="5">
        <v>170325</v>
      </c>
      <c r="B565" s="5" t="s">
        <v>327</v>
      </c>
      <c r="C565" s="5" t="s">
        <v>325</v>
      </c>
      <c r="D565" s="5" t="s">
        <v>27</v>
      </c>
      <c r="E565" s="5">
        <v>21495</v>
      </c>
      <c r="F565" s="5">
        <v>22</v>
      </c>
      <c r="G565" s="5">
        <v>0</v>
      </c>
      <c r="H565" s="10">
        <f t="shared" si="65"/>
        <v>0</v>
      </c>
      <c r="I565" s="5">
        <v>1</v>
      </c>
      <c r="J565" s="10">
        <f t="shared" si="66"/>
        <v>4.5454545454545456E-2</v>
      </c>
      <c r="K565" s="9">
        <f t="shared" si="67"/>
        <v>1</v>
      </c>
      <c r="L565" s="10">
        <f t="shared" si="68"/>
        <v>4.5454545454545456E-2</v>
      </c>
      <c r="M565" s="12">
        <v>0.05</v>
      </c>
      <c r="N565" s="5">
        <v>23</v>
      </c>
      <c r="O565" s="19">
        <f t="shared" si="69"/>
        <v>1</v>
      </c>
      <c r="P565" s="10">
        <f t="shared" si="70"/>
        <v>4.5454545454545456E-2</v>
      </c>
      <c r="Q565" s="5">
        <v>0.05</v>
      </c>
      <c r="R565" s="5">
        <v>0</v>
      </c>
      <c r="S565" s="5">
        <v>0</v>
      </c>
      <c r="T565" s="5">
        <v>0</v>
      </c>
      <c r="U565" s="5">
        <v>0</v>
      </c>
      <c r="V565" s="5">
        <v>1</v>
      </c>
      <c r="W565" s="5">
        <v>0</v>
      </c>
      <c r="X565" s="5">
        <v>0</v>
      </c>
      <c r="Y565" s="5">
        <v>0</v>
      </c>
      <c r="Z565" s="5">
        <v>0</v>
      </c>
      <c r="AA565" s="5">
        <v>8</v>
      </c>
      <c r="AB565" s="6">
        <v>155371.47</v>
      </c>
      <c r="AC565" s="5">
        <v>23</v>
      </c>
      <c r="AD565" s="6">
        <v>7771900</v>
      </c>
      <c r="AE565" s="6">
        <v>18061</v>
      </c>
      <c r="AF565" s="5">
        <v>22</v>
      </c>
      <c r="AG565" s="5">
        <v>1</v>
      </c>
      <c r="AH565" s="6">
        <v>7306700</v>
      </c>
      <c r="AI565" s="6">
        <v>16230</v>
      </c>
      <c r="AJ565" s="6">
        <f t="shared" si="71"/>
        <v>-1831</v>
      </c>
    </row>
    <row r="566" spans="1:36" x14ac:dyDescent="0.25">
      <c r="A566" s="5">
        <v>170578</v>
      </c>
      <c r="B566" s="5" t="s">
        <v>559</v>
      </c>
      <c r="C566" s="5" t="s">
        <v>556</v>
      </c>
      <c r="D566" s="5" t="s">
        <v>27</v>
      </c>
      <c r="E566" s="5">
        <v>604</v>
      </c>
      <c r="F566" s="5">
        <v>89</v>
      </c>
      <c r="G566" s="5">
        <v>1</v>
      </c>
      <c r="H566" s="10">
        <f t="shared" si="65"/>
        <v>1.1235955056179775E-2</v>
      </c>
      <c r="I566" s="5">
        <v>3</v>
      </c>
      <c r="J566" s="10">
        <f t="shared" si="66"/>
        <v>3.3707865168539325E-2</v>
      </c>
      <c r="K566" s="9">
        <f t="shared" si="67"/>
        <v>4</v>
      </c>
      <c r="L566" s="10">
        <f t="shared" si="68"/>
        <v>4.49438202247191E-2</v>
      </c>
      <c r="M566" s="12">
        <v>0.04</v>
      </c>
      <c r="N566" s="5">
        <v>79</v>
      </c>
      <c r="O566" s="19">
        <f t="shared" si="69"/>
        <v>-10</v>
      </c>
      <c r="P566" s="10">
        <f t="shared" si="70"/>
        <v>-0.11235955056179775</v>
      </c>
      <c r="Q566" s="5">
        <v>4.97</v>
      </c>
      <c r="R566" s="5">
        <v>1</v>
      </c>
      <c r="S566" s="5">
        <v>0</v>
      </c>
      <c r="T566" s="5">
        <v>0</v>
      </c>
      <c r="U566" s="5">
        <v>1</v>
      </c>
      <c r="V566" s="5">
        <v>3</v>
      </c>
      <c r="W566" s="5">
        <v>0</v>
      </c>
      <c r="X566" s="5">
        <v>0</v>
      </c>
      <c r="Y566" s="5">
        <v>0</v>
      </c>
      <c r="Z566" s="5">
        <v>0</v>
      </c>
      <c r="AA566" s="5">
        <v>37</v>
      </c>
      <c r="AB566" s="6">
        <v>341989.36</v>
      </c>
      <c r="AC566" s="5">
        <v>79</v>
      </c>
      <c r="AD566" s="6">
        <v>12778200</v>
      </c>
      <c r="AE566" s="6">
        <v>41218</v>
      </c>
      <c r="AF566" s="5">
        <v>89</v>
      </c>
      <c r="AG566" s="5">
        <v>4</v>
      </c>
      <c r="AH566" s="6">
        <v>13129500</v>
      </c>
      <c r="AI566" s="6">
        <v>36591</v>
      </c>
      <c r="AJ566" s="6">
        <f t="shared" si="71"/>
        <v>-4627</v>
      </c>
    </row>
    <row r="567" spans="1:36" x14ac:dyDescent="0.25">
      <c r="A567" s="5">
        <v>170213</v>
      </c>
      <c r="B567" s="5" t="s">
        <v>232</v>
      </c>
      <c r="C567" s="5" t="s">
        <v>219</v>
      </c>
      <c r="D567" s="5" t="s">
        <v>27</v>
      </c>
      <c r="E567" s="5">
        <v>141853</v>
      </c>
      <c r="F567" s="5">
        <v>456</v>
      </c>
      <c r="G567" s="5">
        <v>4</v>
      </c>
      <c r="H567" s="10">
        <f t="shared" si="65"/>
        <v>8.771929824561403E-3</v>
      </c>
      <c r="I567" s="5">
        <v>16</v>
      </c>
      <c r="J567" s="10">
        <f t="shared" si="66"/>
        <v>3.5087719298245612E-2</v>
      </c>
      <c r="K567" s="9">
        <f t="shared" si="67"/>
        <v>20</v>
      </c>
      <c r="L567" s="10">
        <f t="shared" si="68"/>
        <v>4.3859649122807015E-2</v>
      </c>
      <c r="M567" s="12">
        <v>0.04</v>
      </c>
      <c r="N567" s="5">
        <v>481</v>
      </c>
      <c r="O567" s="19">
        <f t="shared" si="69"/>
        <v>25</v>
      </c>
      <c r="P567" s="10">
        <f t="shared" si="70"/>
        <v>5.4824561403508769E-2</v>
      </c>
      <c r="Q567" s="5">
        <v>0.11</v>
      </c>
      <c r="R567" s="5">
        <v>1</v>
      </c>
      <c r="S567" s="5">
        <v>3</v>
      </c>
      <c r="T567" s="5">
        <v>0</v>
      </c>
      <c r="U567" s="5">
        <v>4</v>
      </c>
      <c r="V567" s="5">
        <v>14</v>
      </c>
      <c r="W567" s="5">
        <v>0</v>
      </c>
      <c r="X567" s="5">
        <v>2</v>
      </c>
      <c r="Y567" s="5">
        <v>0</v>
      </c>
      <c r="Z567" s="5">
        <v>0</v>
      </c>
      <c r="AA567" s="5">
        <v>157</v>
      </c>
      <c r="AB567" s="6">
        <v>1074333.28</v>
      </c>
      <c r="AC567" s="5">
        <v>481</v>
      </c>
      <c r="AD567" s="6">
        <v>99528100</v>
      </c>
      <c r="AE567" s="6">
        <v>280498</v>
      </c>
      <c r="AF567" s="5">
        <v>456</v>
      </c>
      <c r="AG567" s="5">
        <v>20</v>
      </c>
      <c r="AH567" s="6">
        <v>92649200</v>
      </c>
      <c r="AI567" s="6">
        <v>261595</v>
      </c>
      <c r="AJ567" s="6">
        <f t="shared" si="71"/>
        <v>-18903</v>
      </c>
    </row>
    <row r="568" spans="1:36" x14ac:dyDescent="0.25">
      <c r="A568" s="5">
        <v>170171</v>
      </c>
      <c r="B568" s="5" t="s">
        <v>191</v>
      </c>
      <c r="C568" s="5" t="s">
        <v>83</v>
      </c>
      <c r="D568" s="5" t="s">
        <v>27</v>
      </c>
      <c r="E568" s="5">
        <v>12975</v>
      </c>
      <c r="F568" s="5">
        <v>24</v>
      </c>
      <c r="G568" s="5">
        <v>0</v>
      </c>
      <c r="H568" s="10">
        <f t="shared" si="65"/>
        <v>0</v>
      </c>
      <c r="I568" s="5">
        <v>1</v>
      </c>
      <c r="J568" s="10">
        <f t="shared" si="66"/>
        <v>4.1666666666666664E-2</v>
      </c>
      <c r="K568" s="9">
        <f t="shared" si="67"/>
        <v>1</v>
      </c>
      <c r="L568" s="10">
        <f t="shared" si="68"/>
        <v>4.1666666666666664E-2</v>
      </c>
      <c r="M568" s="12">
        <v>0.04</v>
      </c>
      <c r="N568" s="5">
        <v>31</v>
      </c>
      <c r="O568" s="19">
        <f t="shared" si="69"/>
        <v>7</v>
      </c>
      <c r="P568" s="10">
        <f t="shared" si="70"/>
        <v>0.29166666666666669</v>
      </c>
      <c r="Q568" s="5">
        <v>0.08</v>
      </c>
      <c r="R568" s="5">
        <v>0</v>
      </c>
      <c r="S568" s="5">
        <v>0</v>
      </c>
      <c r="T568" s="5">
        <v>0</v>
      </c>
      <c r="U568" s="5">
        <v>0</v>
      </c>
      <c r="V568" s="5">
        <v>1</v>
      </c>
      <c r="W568" s="5">
        <v>0</v>
      </c>
      <c r="X568" s="5">
        <v>0</v>
      </c>
      <c r="Y568" s="5">
        <v>0</v>
      </c>
      <c r="Z568" s="5">
        <v>0</v>
      </c>
      <c r="AA568" s="5">
        <v>18</v>
      </c>
      <c r="AB568" s="6">
        <v>33010.160000000003</v>
      </c>
      <c r="AC568" s="5">
        <v>31</v>
      </c>
      <c r="AD568" s="6">
        <v>8583000</v>
      </c>
      <c r="AE568" s="6">
        <v>14926</v>
      </c>
      <c r="AF568" s="5">
        <v>24</v>
      </c>
      <c r="AG568" s="5">
        <v>1</v>
      </c>
      <c r="AH568" s="6">
        <v>6798000</v>
      </c>
      <c r="AI568" s="6">
        <v>11019</v>
      </c>
      <c r="AJ568" s="6">
        <f t="shared" si="71"/>
        <v>-3907</v>
      </c>
    </row>
    <row r="569" spans="1:36" x14ac:dyDescent="0.25">
      <c r="A569" s="5">
        <v>170451</v>
      </c>
      <c r="B569" s="5" t="s">
        <v>443</v>
      </c>
      <c r="C569" s="5" t="s">
        <v>306</v>
      </c>
      <c r="D569" s="5" t="s">
        <v>27</v>
      </c>
      <c r="E569" s="5">
        <v>10657</v>
      </c>
      <c r="F569" s="5">
        <v>174</v>
      </c>
      <c r="G569" s="5">
        <v>2</v>
      </c>
      <c r="H569" s="10">
        <f t="shared" si="65"/>
        <v>1.1494252873563218E-2</v>
      </c>
      <c r="I569" s="5">
        <v>5</v>
      </c>
      <c r="J569" s="10">
        <f t="shared" si="66"/>
        <v>2.8735632183908046E-2</v>
      </c>
      <c r="K569" s="9">
        <f t="shared" si="67"/>
        <v>7</v>
      </c>
      <c r="L569" s="10">
        <f t="shared" si="68"/>
        <v>4.0229885057471264E-2</v>
      </c>
      <c r="M569" s="12">
        <v>0.04</v>
      </c>
      <c r="N569" s="5">
        <v>164</v>
      </c>
      <c r="O569" s="19">
        <f t="shared" si="69"/>
        <v>-10</v>
      </c>
      <c r="P569" s="10">
        <f t="shared" si="70"/>
        <v>-5.7471264367816091E-2</v>
      </c>
      <c r="Q569" s="5">
        <v>0.47</v>
      </c>
      <c r="R569" s="5">
        <v>2</v>
      </c>
      <c r="S569" s="5">
        <v>0</v>
      </c>
      <c r="T569" s="5">
        <v>0</v>
      </c>
      <c r="U569" s="5">
        <v>2</v>
      </c>
      <c r="V569" s="5">
        <v>5</v>
      </c>
      <c r="W569" s="5">
        <v>0</v>
      </c>
      <c r="X569" s="5">
        <v>0</v>
      </c>
      <c r="Y569" s="5">
        <v>0</v>
      </c>
      <c r="Z569" s="5">
        <v>0</v>
      </c>
      <c r="AA569" s="5">
        <v>35</v>
      </c>
      <c r="AB569" s="6">
        <v>138147.29999999999</v>
      </c>
      <c r="AC569" s="5">
        <v>164</v>
      </c>
      <c r="AD569" s="6">
        <v>28154400</v>
      </c>
      <c r="AE569" s="6">
        <v>125993</v>
      </c>
      <c r="AF569" s="5">
        <v>174</v>
      </c>
      <c r="AG569" s="5">
        <v>7</v>
      </c>
      <c r="AH569" s="6">
        <v>29330300</v>
      </c>
      <c r="AI569" s="6">
        <v>116400</v>
      </c>
      <c r="AJ569" s="6">
        <f t="shared" si="71"/>
        <v>-9593</v>
      </c>
    </row>
    <row r="570" spans="1:36" x14ac:dyDescent="0.25">
      <c r="A570" s="5">
        <v>170298</v>
      </c>
      <c r="B570" s="5" t="s">
        <v>303</v>
      </c>
      <c r="C570" s="5" t="s">
        <v>304</v>
      </c>
      <c r="D570" s="5" t="s">
        <v>27</v>
      </c>
      <c r="E570" s="5">
        <v>25902</v>
      </c>
      <c r="F570" s="5">
        <v>25</v>
      </c>
      <c r="G570" s="5">
        <v>0</v>
      </c>
      <c r="H570" s="10">
        <f t="shared" si="65"/>
        <v>0</v>
      </c>
      <c r="I570" s="5">
        <v>1</v>
      </c>
      <c r="J570" s="10">
        <f t="shared" si="66"/>
        <v>0.04</v>
      </c>
      <c r="K570" s="9">
        <f t="shared" si="67"/>
        <v>1</v>
      </c>
      <c r="L570" s="10">
        <f t="shared" si="68"/>
        <v>0.04</v>
      </c>
      <c r="M570" s="12">
        <v>0.04</v>
      </c>
      <c r="N570" s="5">
        <v>27</v>
      </c>
      <c r="O570" s="19">
        <f t="shared" si="69"/>
        <v>2</v>
      </c>
      <c r="P570" s="10">
        <f t="shared" si="70"/>
        <v>0.08</v>
      </c>
      <c r="Q570" s="5">
        <v>0.04</v>
      </c>
      <c r="R570" s="5">
        <v>0</v>
      </c>
      <c r="S570" s="5">
        <v>0</v>
      </c>
      <c r="T570" s="5">
        <v>0</v>
      </c>
      <c r="U570" s="5">
        <v>0</v>
      </c>
      <c r="V570" s="5">
        <v>1</v>
      </c>
      <c r="W570" s="5">
        <v>0</v>
      </c>
      <c r="X570" s="5">
        <v>0</v>
      </c>
      <c r="Y570" s="5">
        <v>0</v>
      </c>
      <c r="Z570" s="5">
        <v>0</v>
      </c>
      <c r="AA570" s="5">
        <v>17</v>
      </c>
      <c r="AB570" s="6">
        <v>507504.14</v>
      </c>
      <c r="AC570" s="5">
        <v>27</v>
      </c>
      <c r="AD570" s="6">
        <v>8036100</v>
      </c>
      <c r="AE570" s="6">
        <v>17704</v>
      </c>
      <c r="AF570" s="5">
        <v>25</v>
      </c>
      <c r="AG570" s="5">
        <v>1</v>
      </c>
      <c r="AH570" s="6">
        <v>7006100</v>
      </c>
      <c r="AI570" s="6">
        <v>14866</v>
      </c>
      <c r="AJ570" s="6">
        <f t="shared" si="71"/>
        <v>-2838</v>
      </c>
    </row>
    <row r="571" spans="1:36" x14ac:dyDescent="0.25">
      <c r="A571" s="5">
        <v>170082</v>
      </c>
      <c r="B571" s="5" t="s">
        <v>108</v>
      </c>
      <c r="C571" s="5" t="s">
        <v>83</v>
      </c>
      <c r="D571" s="5" t="s">
        <v>27</v>
      </c>
      <c r="E571" s="5">
        <v>3644</v>
      </c>
      <c r="F571" s="5">
        <v>86</v>
      </c>
      <c r="G571" s="5">
        <v>1</v>
      </c>
      <c r="H571" s="10">
        <f t="shared" si="65"/>
        <v>1.1627906976744186E-2</v>
      </c>
      <c r="I571" s="5">
        <v>2</v>
      </c>
      <c r="J571" s="10">
        <f t="shared" si="66"/>
        <v>2.3255813953488372E-2</v>
      </c>
      <c r="K571" s="9">
        <f t="shared" si="67"/>
        <v>3</v>
      </c>
      <c r="L571" s="10">
        <f t="shared" si="68"/>
        <v>3.4883720930232558E-2</v>
      </c>
      <c r="M571" s="12">
        <v>0.03</v>
      </c>
      <c r="N571" s="5">
        <v>81</v>
      </c>
      <c r="O571" s="19">
        <f t="shared" si="69"/>
        <v>-5</v>
      </c>
      <c r="P571" s="10">
        <f t="shared" si="70"/>
        <v>-5.8139534883720929E-2</v>
      </c>
      <c r="Q571" s="5">
        <v>0.55000000000000004</v>
      </c>
      <c r="R571" s="5">
        <v>1</v>
      </c>
      <c r="S571" s="5">
        <v>0</v>
      </c>
      <c r="T571" s="5">
        <v>0</v>
      </c>
      <c r="U571" s="5">
        <v>1</v>
      </c>
      <c r="V571" s="5">
        <v>2</v>
      </c>
      <c r="W571" s="5">
        <v>0</v>
      </c>
      <c r="X571" s="5">
        <v>0</v>
      </c>
      <c r="Y571" s="5">
        <v>0</v>
      </c>
      <c r="Z571" s="5">
        <v>0</v>
      </c>
      <c r="AA571" s="5">
        <v>69</v>
      </c>
      <c r="AB571" s="6">
        <v>159616</v>
      </c>
      <c r="AC571" s="5">
        <v>81</v>
      </c>
      <c r="AD571" s="6">
        <v>11873200</v>
      </c>
      <c r="AE571" s="6">
        <v>87525</v>
      </c>
      <c r="AF571" s="5">
        <v>86</v>
      </c>
      <c r="AG571" s="5">
        <v>3</v>
      </c>
      <c r="AH571" s="6">
        <v>12025000</v>
      </c>
      <c r="AI571" s="6">
        <v>82597</v>
      </c>
      <c r="AJ571" s="6">
        <f t="shared" si="71"/>
        <v>-4928</v>
      </c>
    </row>
    <row r="572" spans="1:36" x14ac:dyDescent="0.25">
      <c r="A572" s="5">
        <v>171000</v>
      </c>
      <c r="B572" s="5" t="s">
        <v>827</v>
      </c>
      <c r="C572" s="5" t="s">
        <v>83</v>
      </c>
      <c r="D572" s="5" t="s">
        <v>27</v>
      </c>
      <c r="E572" s="5">
        <v>64784</v>
      </c>
      <c r="F572" s="5">
        <v>76</v>
      </c>
      <c r="G572" s="5">
        <v>0</v>
      </c>
      <c r="H572" s="10">
        <f t="shared" si="65"/>
        <v>0</v>
      </c>
      <c r="I572" s="5">
        <v>2</v>
      </c>
      <c r="J572" s="10">
        <f t="shared" si="66"/>
        <v>2.6315789473684209E-2</v>
      </c>
      <c r="K572" s="9">
        <f t="shared" si="67"/>
        <v>2</v>
      </c>
      <c r="L572" s="10">
        <f t="shared" si="68"/>
        <v>2.6315789473684209E-2</v>
      </c>
      <c r="M572" s="12">
        <v>0.03</v>
      </c>
      <c r="N572" s="5">
        <v>104</v>
      </c>
      <c r="O572" s="19">
        <f t="shared" si="69"/>
        <v>28</v>
      </c>
      <c r="P572" s="10">
        <f t="shared" si="70"/>
        <v>0.36842105263157893</v>
      </c>
      <c r="Q572" s="5">
        <v>0.03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2</v>
      </c>
      <c r="AA572" s="5">
        <v>297</v>
      </c>
      <c r="AB572" s="6">
        <v>976392.51</v>
      </c>
      <c r="AC572" s="5">
        <v>104</v>
      </c>
      <c r="AD572" s="6">
        <v>20909700</v>
      </c>
      <c r="AE572" s="6">
        <v>50893</v>
      </c>
      <c r="AF572" s="5">
        <v>76</v>
      </c>
      <c r="AG572" s="5">
        <v>2</v>
      </c>
      <c r="AH572" s="6">
        <v>15292300</v>
      </c>
      <c r="AI572" s="6">
        <v>28126</v>
      </c>
      <c r="AJ572" s="6">
        <f t="shared" si="71"/>
        <v>-22767</v>
      </c>
    </row>
    <row r="573" spans="1:36" x14ac:dyDescent="0.25">
      <c r="A573" s="5">
        <v>170095</v>
      </c>
      <c r="B573" s="5" t="s">
        <v>119</v>
      </c>
      <c r="C573" s="5" t="s">
        <v>83</v>
      </c>
      <c r="D573" s="5" t="s">
        <v>27</v>
      </c>
      <c r="E573" s="5">
        <v>8723</v>
      </c>
      <c r="F573" s="5">
        <v>47</v>
      </c>
      <c r="G573" s="5">
        <v>0</v>
      </c>
      <c r="H573" s="10">
        <f t="shared" si="65"/>
        <v>0</v>
      </c>
      <c r="I573" s="5">
        <v>1</v>
      </c>
      <c r="J573" s="10">
        <f t="shared" si="66"/>
        <v>2.1276595744680851E-2</v>
      </c>
      <c r="K573" s="9">
        <f t="shared" si="67"/>
        <v>1</v>
      </c>
      <c r="L573" s="10">
        <f t="shared" si="68"/>
        <v>2.1276595744680851E-2</v>
      </c>
      <c r="M573" s="12">
        <v>0.02</v>
      </c>
      <c r="N573" s="5">
        <v>49</v>
      </c>
      <c r="O573" s="19">
        <f t="shared" si="69"/>
        <v>2</v>
      </c>
      <c r="P573" s="10">
        <f t="shared" si="70"/>
        <v>4.2553191489361701E-2</v>
      </c>
      <c r="Q573" s="5">
        <v>0.11</v>
      </c>
      <c r="R573" s="5">
        <v>0</v>
      </c>
      <c r="S573" s="5">
        <v>0</v>
      </c>
      <c r="T573" s="5">
        <v>0</v>
      </c>
      <c r="U573" s="5">
        <v>0</v>
      </c>
      <c r="V573" s="5">
        <v>1</v>
      </c>
      <c r="W573" s="5">
        <v>0</v>
      </c>
      <c r="X573" s="5">
        <v>0</v>
      </c>
      <c r="Y573" s="5">
        <v>0</v>
      </c>
      <c r="Z573" s="5">
        <v>0</v>
      </c>
      <c r="AA573" s="5">
        <v>30</v>
      </c>
      <c r="AB573" s="6">
        <v>89183.08</v>
      </c>
      <c r="AC573" s="5">
        <v>49</v>
      </c>
      <c r="AD573" s="6">
        <v>14223500</v>
      </c>
      <c r="AE573" s="6">
        <v>20895</v>
      </c>
      <c r="AF573" s="5">
        <v>47</v>
      </c>
      <c r="AG573" s="5">
        <v>1</v>
      </c>
      <c r="AH573" s="6">
        <v>13114600</v>
      </c>
      <c r="AI573" s="6">
        <v>21339</v>
      </c>
      <c r="AJ573" s="6">
        <f t="shared" si="71"/>
        <v>444</v>
      </c>
    </row>
    <row r="574" spans="1:36" x14ac:dyDescent="0.25">
      <c r="A574" s="5">
        <v>170444</v>
      </c>
      <c r="B574" s="5" t="s">
        <v>436</v>
      </c>
      <c r="C574" s="5" t="s">
        <v>306</v>
      </c>
      <c r="D574" s="5" t="s">
        <v>27</v>
      </c>
      <c r="E574" s="5">
        <v>1429</v>
      </c>
      <c r="F574" s="5">
        <v>52</v>
      </c>
      <c r="G574" s="5">
        <v>1</v>
      </c>
      <c r="H574" s="10">
        <f t="shared" si="65"/>
        <v>1.9230769230769232E-2</v>
      </c>
      <c r="I574" s="5">
        <v>0</v>
      </c>
      <c r="J574" s="10">
        <f t="shared" si="66"/>
        <v>0</v>
      </c>
      <c r="K574" s="9">
        <f t="shared" si="67"/>
        <v>1</v>
      </c>
      <c r="L574" s="10">
        <f t="shared" si="68"/>
        <v>1.9230769230769232E-2</v>
      </c>
      <c r="M574" s="12">
        <v>0.02</v>
      </c>
      <c r="N574" s="5">
        <v>51</v>
      </c>
      <c r="O574" s="19">
        <f t="shared" si="69"/>
        <v>-1</v>
      </c>
      <c r="P574" s="10">
        <f t="shared" si="70"/>
        <v>-1.9230769230769232E-2</v>
      </c>
      <c r="Q574" s="5">
        <v>0</v>
      </c>
      <c r="R574" s="5">
        <v>1</v>
      </c>
      <c r="S574" s="5">
        <v>0</v>
      </c>
      <c r="T574" s="5">
        <v>0</v>
      </c>
      <c r="U574" s="5">
        <v>1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18</v>
      </c>
      <c r="AB574" s="6">
        <v>22873.05</v>
      </c>
      <c r="AC574" s="5">
        <v>51</v>
      </c>
      <c r="AD574" s="6">
        <v>14482000</v>
      </c>
      <c r="AE574" s="6">
        <v>27069</v>
      </c>
      <c r="AF574" s="5">
        <v>52</v>
      </c>
      <c r="AG574" s="5">
        <v>1</v>
      </c>
      <c r="AH574" s="6">
        <v>14023200</v>
      </c>
      <c r="AI574" s="6">
        <v>24132</v>
      </c>
      <c r="AJ574" s="6">
        <f t="shared" si="71"/>
        <v>-2937</v>
      </c>
    </row>
    <row r="575" spans="1:36" x14ac:dyDescent="0.25">
      <c r="A575" s="5">
        <v>170604</v>
      </c>
      <c r="B575" s="5" t="s">
        <v>585</v>
      </c>
      <c r="C575" s="5" t="s">
        <v>582</v>
      </c>
      <c r="D575" s="5" t="s">
        <v>27</v>
      </c>
      <c r="E575" s="5">
        <v>116250</v>
      </c>
      <c r="F575" s="5">
        <v>105</v>
      </c>
      <c r="G575" s="5">
        <v>0</v>
      </c>
      <c r="H575" s="10">
        <f t="shared" si="65"/>
        <v>0</v>
      </c>
      <c r="I575" s="5">
        <v>2</v>
      </c>
      <c r="J575" s="10">
        <f t="shared" si="66"/>
        <v>1.9047619047619049E-2</v>
      </c>
      <c r="K575" s="9">
        <f t="shared" si="67"/>
        <v>2</v>
      </c>
      <c r="L575" s="10">
        <f t="shared" si="68"/>
        <v>1.9047619047619049E-2</v>
      </c>
      <c r="M575" s="12">
        <v>0.02</v>
      </c>
      <c r="N575" s="5">
        <v>107</v>
      </c>
      <c r="O575" s="19">
        <f t="shared" si="69"/>
        <v>2</v>
      </c>
      <c r="P575" s="10">
        <f t="shared" si="70"/>
        <v>1.9047619047619049E-2</v>
      </c>
      <c r="Q575" s="5">
        <v>0.02</v>
      </c>
      <c r="R575" s="5">
        <v>0</v>
      </c>
      <c r="S575" s="5">
        <v>0</v>
      </c>
      <c r="T575" s="5">
        <v>0</v>
      </c>
      <c r="U575" s="5">
        <v>0</v>
      </c>
      <c r="V575" s="5">
        <v>1</v>
      </c>
      <c r="W575" s="5">
        <v>0</v>
      </c>
      <c r="X575" s="5">
        <v>1</v>
      </c>
      <c r="Y575" s="5">
        <v>0</v>
      </c>
      <c r="Z575" s="5">
        <v>0</v>
      </c>
      <c r="AA575" s="5">
        <v>37</v>
      </c>
      <c r="AB575" s="6">
        <v>399324.98</v>
      </c>
      <c r="AC575" s="5">
        <v>107</v>
      </c>
      <c r="AD575" s="6">
        <v>30497000</v>
      </c>
      <c r="AE575" s="6">
        <v>68267</v>
      </c>
      <c r="AF575" s="5">
        <v>105</v>
      </c>
      <c r="AG575" s="5">
        <v>2</v>
      </c>
      <c r="AH575" s="6">
        <v>29748100</v>
      </c>
      <c r="AI575" s="6">
        <v>55810</v>
      </c>
      <c r="AJ575" s="6">
        <f t="shared" si="71"/>
        <v>-12457</v>
      </c>
    </row>
    <row r="576" spans="1:36" x14ac:dyDescent="0.25">
      <c r="A576" s="5">
        <v>170553</v>
      </c>
      <c r="B576" s="5" t="s">
        <v>539</v>
      </c>
      <c r="C576" s="5" t="s">
        <v>538</v>
      </c>
      <c r="D576" s="5" t="s">
        <v>27</v>
      </c>
      <c r="E576" s="5">
        <v>461</v>
      </c>
      <c r="F576" s="5">
        <v>106</v>
      </c>
      <c r="G576" s="5">
        <v>1</v>
      </c>
      <c r="H576" s="10">
        <f t="shared" si="65"/>
        <v>9.433962264150943E-3</v>
      </c>
      <c r="I576" s="5">
        <v>1</v>
      </c>
      <c r="J576" s="10">
        <f t="shared" si="66"/>
        <v>9.433962264150943E-3</v>
      </c>
      <c r="K576" s="9">
        <f t="shared" si="67"/>
        <v>2</v>
      </c>
      <c r="L576" s="10">
        <f t="shared" si="68"/>
        <v>1.8867924528301886E-2</v>
      </c>
      <c r="M576" s="12">
        <v>0.02</v>
      </c>
      <c r="N576" s="5">
        <v>135</v>
      </c>
      <c r="O576" s="19">
        <f t="shared" si="69"/>
        <v>29</v>
      </c>
      <c r="P576" s="10">
        <f t="shared" si="70"/>
        <v>0.27358490566037735</v>
      </c>
      <c r="Q576" s="5">
        <v>2.17</v>
      </c>
      <c r="R576" s="5">
        <v>1</v>
      </c>
      <c r="S576" s="5">
        <v>0</v>
      </c>
      <c r="T576" s="5">
        <v>0</v>
      </c>
      <c r="U576" s="5">
        <v>1</v>
      </c>
      <c r="V576" s="5">
        <v>1</v>
      </c>
      <c r="W576" s="5">
        <v>0</v>
      </c>
      <c r="X576" s="5">
        <v>0</v>
      </c>
      <c r="Y576" s="5">
        <v>0</v>
      </c>
      <c r="Z576" s="5">
        <v>0</v>
      </c>
      <c r="AA576" s="5">
        <v>83</v>
      </c>
      <c r="AB576" s="6">
        <v>2734757.21</v>
      </c>
      <c r="AC576" s="5">
        <v>135</v>
      </c>
      <c r="AD576" s="6">
        <v>25520400</v>
      </c>
      <c r="AE576" s="6">
        <v>53478</v>
      </c>
      <c r="AF576" s="5">
        <v>106</v>
      </c>
      <c r="AG576" s="5">
        <v>2</v>
      </c>
      <c r="AH576" s="6">
        <v>20515800</v>
      </c>
      <c r="AI576" s="6">
        <v>40730</v>
      </c>
      <c r="AJ576" s="6">
        <f t="shared" si="71"/>
        <v>-12748</v>
      </c>
    </row>
    <row r="577" spans="1:36" x14ac:dyDescent="0.25">
      <c r="A577" s="5">
        <v>170146</v>
      </c>
      <c r="B577" s="5" t="s">
        <v>167</v>
      </c>
      <c r="C577" s="5" t="s">
        <v>83</v>
      </c>
      <c r="D577" s="5" t="s">
        <v>27</v>
      </c>
      <c r="E577" s="5">
        <v>37480</v>
      </c>
      <c r="F577" s="5">
        <v>134</v>
      </c>
      <c r="G577" s="5">
        <v>0</v>
      </c>
      <c r="H577" s="10">
        <f t="shared" si="65"/>
        <v>0</v>
      </c>
      <c r="I577" s="5">
        <v>2</v>
      </c>
      <c r="J577" s="10">
        <f t="shared" si="66"/>
        <v>1.4925373134328358E-2</v>
      </c>
      <c r="K577" s="9">
        <f t="shared" si="67"/>
        <v>2</v>
      </c>
      <c r="L577" s="10">
        <f t="shared" si="68"/>
        <v>1.4925373134328358E-2</v>
      </c>
      <c r="M577" s="12">
        <v>0.01</v>
      </c>
      <c r="N577" s="5">
        <v>154</v>
      </c>
      <c r="O577" s="19">
        <f t="shared" si="69"/>
        <v>20</v>
      </c>
      <c r="P577" s="10">
        <f t="shared" si="70"/>
        <v>0.14925373134328357</v>
      </c>
      <c r="Q577" s="5">
        <v>0.05</v>
      </c>
      <c r="R577" s="5">
        <v>0</v>
      </c>
      <c r="S577" s="5">
        <v>0</v>
      </c>
      <c r="T577" s="5">
        <v>0</v>
      </c>
      <c r="U577" s="5">
        <v>0</v>
      </c>
      <c r="V577" s="5">
        <v>2</v>
      </c>
      <c r="W577" s="5">
        <v>0</v>
      </c>
      <c r="X577" s="5">
        <v>0</v>
      </c>
      <c r="Y577" s="5">
        <v>0</v>
      </c>
      <c r="Z577" s="5">
        <v>0</v>
      </c>
      <c r="AA577" s="5">
        <v>108</v>
      </c>
      <c r="AB577" s="6">
        <v>1543763.04</v>
      </c>
      <c r="AC577" s="5">
        <v>154</v>
      </c>
      <c r="AD577" s="6">
        <v>35470900</v>
      </c>
      <c r="AE577" s="6">
        <v>75138</v>
      </c>
      <c r="AF577" s="5">
        <v>134</v>
      </c>
      <c r="AG577" s="5">
        <v>2</v>
      </c>
      <c r="AH577" s="6">
        <v>33001700</v>
      </c>
      <c r="AI577" s="6">
        <v>59288</v>
      </c>
      <c r="AJ577" s="6">
        <f t="shared" si="71"/>
        <v>-15850</v>
      </c>
    </row>
    <row r="578" spans="1:36" x14ac:dyDescent="0.25">
      <c r="A578" s="5">
        <v>170447</v>
      </c>
      <c r="B578" s="5" t="s">
        <v>439</v>
      </c>
      <c r="C578" s="5" t="s">
        <v>306</v>
      </c>
      <c r="D578" s="5" t="s">
        <v>27</v>
      </c>
      <c r="E578" s="5">
        <v>5836</v>
      </c>
      <c r="F578" s="5">
        <v>153</v>
      </c>
      <c r="G578" s="5">
        <v>1</v>
      </c>
      <c r="H578" s="10">
        <f t="shared" si="65"/>
        <v>6.5359477124183009E-3</v>
      </c>
      <c r="I578" s="5">
        <v>1</v>
      </c>
      <c r="J578" s="10">
        <f t="shared" si="66"/>
        <v>6.5359477124183009E-3</v>
      </c>
      <c r="K578" s="9">
        <f t="shared" si="67"/>
        <v>2</v>
      </c>
      <c r="L578" s="10">
        <f t="shared" si="68"/>
        <v>1.3071895424836602E-2</v>
      </c>
      <c r="M578" s="12">
        <v>0.01</v>
      </c>
      <c r="N578" s="5">
        <v>139</v>
      </c>
      <c r="O578" s="19">
        <f t="shared" si="69"/>
        <v>-14</v>
      </c>
      <c r="P578" s="10">
        <f t="shared" si="70"/>
        <v>-9.1503267973856203E-2</v>
      </c>
      <c r="Q578" s="5">
        <v>0.17</v>
      </c>
      <c r="R578" s="5">
        <v>0</v>
      </c>
      <c r="S578" s="5">
        <v>1</v>
      </c>
      <c r="T578" s="5">
        <v>0</v>
      </c>
      <c r="U578" s="5">
        <v>1</v>
      </c>
      <c r="V578" s="5">
        <v>1</v>
      </c>
      <c r="W578" s="5">
        <v>0</v>
      </c>
      <c r="X578" s="5">
        <v>0</v>
      </c>
      <c r="Y578" s="5">
        <v>0</v>
      </c>
      <c r="Z578" s="5">
        <v>0</v>
      </c>
      <c r="AA578" s="5">
        <v>28</v>
      </c>
      <c r="AB578" s="6">
        <v>75017.009999999995</v>
      </c>
      <c r="AC578" s="5">
        <v>139</v>
      </c>
      <c r="AD578" s="6">
        <v>17644000</v>
      </c>
      <c r="AE578" s="6">
        <v>109514</v>
      </c>
      <c r="AF578" s="5">
        <v>153</v>
      </c>
      <c r="AG578" s="5">
        <v>2</v>
      </c>
      <c r="AH578" s="6">
        <v>20208600</v>
      </c>
      <c r="AI578" s="6">
        <v>109268</v>
      </c>
      <c r="AJ578" s="6">
        <f t="shared" si="71"/>
        <v>-246</v>
      </c>
    </row>
    <row r="579" spans="1:36" x14ac:dyDescent="0.25">
      <c r="A579" s="5">
        <v>170626</v>
      </c>
      <c r="B579" s="5" t="s">
        <v>604</v>
      </c>
      <c r="C579" s="5" t="s">
        <v>595</v>
      </c>
      <c r="D579" s="5" t="s">
        <v>27</v>
      </c>
      <c r="E579" s="5">
        <v>27006</v>
      </c>
      <c r="F579" s="5">
        <v>439</v>
      </c>
      <c r="G579" s="5">
        <v>1</v>
      </c>
      <c r="H579" s="10">
        <f t="shared" si="65"/>
        <v>2.2779043280182231E-3</v>
      </c>
      <c r="I579" s="5">
        <v>1</v>
      </c>
      <c r="J579" s="10">
        <f t="shared" si="66"/>
        <v>2.2779043280182231E-3</v>
      </c>
      <c r="K579" s="9">
        <f t="shared" si="67"/>
        <v>2</v>
      </c>
      <c r="L579" s="10">
        <f t="shared" si="68"/>
        <v>4.5558086560364463E-3</v>
      </c>
      <c r="M579" s="12">
        <v>0</v>
      </c>
      <c r="N579" s="5">
        <v>407</v>
      </c>
      <c r="O579" s="19">
        <f t="shared" si="69"/>
        <v>-32</v>
      </c>
      <c r="P579" s="10">
        <f t="shared" si="70"/>
        <v>-7.289293849658314E-2</v>
      </c>
      <c r="Q579" s="5">
        <v>0.04</v>
      </c>
      <c r="R579" s="5">
        <v>1</v>
      </c>
      <c r="S579" s="5">
        <v>0</v>
      </c>
      <c r="T579" s="5">
        <v>0</v>
      </c>
      <c r="U579" s="5">
        <v>1</v>
      </c>
      <c r="V579" s="5">
        <v>1</v>
      </c>
      <c r="W579" s="5">
        <v>0</v>
      </c>
      <c r="X579" s="5">
        <v>0</v>
      </c>
      <c r="Y579" s="5">
        <v>0</v>
      </c>
      <c r="Z579" s="5">
        <v>0</v>
      </c>
      <c r="AA579" s="5">
        <v>439</v>
      </c>
      <c r="AB579" s="6">
        <v>1432307.94</v>
      </c>
      <c r="AC579" s="5">
        <v>407</v>
      </c>
      <c r="AD579" s="6">
        <v>63346700</v>
      </c>
      <c r="AE579" s="6">
        <v>454249</v>
      </c>
      <c r="AF579" s="5">
        <v>439</v>
      </c>
      <c r="AG579" s="5">
        <v>2</v>
      </c>
      <c r="AH579" s="6">
        <v>65803400</v>
      </c>
      <c r="AI579" s="6">
        <v>441351</v>
      </c>
      <c r="AJ579" s="6">
        <f t="shared" si="71"/>
        <v>-12898</v>
      </c>
    </row>
    <row r="580" spans="1:36" x14ac:dyDescent="0.25">
      <c r="A580" s="5">
        <v>170006</v>
      </c>
      <c r="B580" s="5" t="s">
        <v>32</v>
      </c>
      <c r="C580" s="5" t="s">
        <v>30</v>
      </c>
      <c r="D580" s="5" t="s">
        <v>27</v>
      </c>
      <c r="E580" s="5">
        <v>436</v>
      </c>
      <c r="F580" s="5">
        <v>2</v>
      </c>
      <c r="G580" s="5">
        <v>0</v>
      </c>
      <c r="H580" s="10">
        <f t="shared" si="65"/>
        <v>0</v>
      </c>
      <c r="I580" s="5">
        <v>0</v>
      </c>
      <c r="J580" s="10">
        <f t="shared" si="66"/>
        <v>0</v>
      </c>
      <c r="K580" s="9">
        <f t="shared" si="67"/>
        <v>0</v>
      </c>
      <c r="L580" s="10">
        <f t="shared" si="68"/>
        <v>0</v>
      </c>
      <c r="M580" s="12">
        <v>0</v>
      </c>
      <c r="N580" s="5">
        <v>2</v>
      </c>
      <c r="O580" s="19">
        <f t="shared" si="69"/>
        <v>0</v>
      </c>
      <c r="P580" s="10">
        <f t="shared" si="70"/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105</v>
      </c>
      <c r="AB580" s="6">
        <v>322522.57</v>
      </c>
      <c r="AC580" s="5">
        <v>2</v>
      </c>
      <c r="AD580" s="6">
        <v>172400</v>
      </c>
      <c r="AE580" s="6">
        <v>910</v>
      </c>
      <c r="AF580" s="5">
        <v>2</v>
      </c>
      <c r="AG580" s="5">
        <v>0</v>
      </c>
      <c r="AH580" s="6">
        <v>136900</v>
      </c>
      <c r="AI580" s="6">
        <v>847</v>
      </c>
      <c r="AJ580" s="6">
        <f t="shared" si="71"/>
        <v>-63</v>
      </c>
    </row>
    <row r="581" spans="1:36" x14ac:dyDescent="0.25">
      <c r="A581" s="5">
        <v>170996</v>
      </c>
      <c r="B581" s="5" t="s">
        <v>824</v>
      </c>
      <c r="C581" s="5" t="s">
        <v>34</v>
      </c>
      <c r="D581" s="5" t="s">
        <v>27</v>
      </c>
      <c r="E581" s="5">
        <v>7662</v>
      </c>
      <c r="F581" s="5">
        <v>1</v>
      </c>
      <c r="G581" s="5">
        <v>0</v>
      </c>
      <c r="H581" s="10">
        <f t="shared" si="65"/>
        <v>0</v>
      </c>
      <c r="I581" s="5">
        <v>0</v>
      </c>
      <c r="J581" s="10">
        <f t="shared" si="66"/>
        <v>0</v>
      </c>
      <c r="K581" s="9">
        <f t="shared" si="67"/>
        <v>0</v>
      </c>
      <c r="L581" s="10">
        <f t="shared" si="68"/>
        <v>0</v>
      </c>
      <c r="M581" s="12">
        <v>0</v>
      </c>
      <c r="N581" s="5">
        <v>1</v>
      </c>
      <c r="O581" s="19">
        <f t="shared" si="69"/>
        <v>0</v>
      </c>
      <c r="P581" s="10">
        <f t="shared" si="70"/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 t="e">
        <v>#N/A</v>
      </c>
      <c r="AB581" s="6" t="e">
        <v>#N/A</v>
      </c>
      <c r="AC581" s="5">
        <v>1</v>
      </c>
      <c r="AD581" s="6">
        <v>140000</v>
      </c>
      <c r="AE581" s="6">
        <v>296</v>
      </c>
      <c r="AF581" s="5">
        <v>1</v>
      </c>
      <c r="AG581" s="5">
        <v>0</v>
      </c>
      <c r="AH581" s="6">
        <v>105000</v>
      </c>
      <c r="AI581" s="6">
        <v>247</v>
      </c>
      <c r="AJ581" s="6">
        <f t="shared" si="71"/>
        <v>-49</v>
      </c>
    </row>
    <row r="582" spans="1:36" x14ac:dyDescent="0.25">
      <c r="A582" s="5">
        <v>170766</v>
      </c>
      <c r="B582" s="5" t="s">
        <v>724</v>
      </c>
      <c r="C582" s="5" t="s">
        <v>36</v>
      </c>
      <c r="D582" s="5" t="s">
        <v>27</v>
      </c>
      <c r="E582" s="5">
        <v>5023</v>
      </c>
      <c r="F582" s="5">
        <v>1</v>
      </c>
      <c r="G582" s="5">
        <v>0</v>
      </c>
      <c r="H582" s="10">
        <f t="shared" si="65"/>
        <v>0</v>
      </c>
      <c r="I582" s="5">
        <v>0</v>
      </c>
      <c r="J582" s="10">
        <f t="shared" si="66"/>
        <v>0</v>
      </c>
      <c r="K582" s="9">
        <f t="shared" si="67"/>
        <v>0</v>
      </c>
      <c r="L582" s="10">
        <f t="shared" si="68"/>
        <v>0</v>
      </c>
      <c r="M582" s="12">
        <v>0</v>
      </c>
      <c r="N582" s="5">
        <v>1</v>
      </c>
      <c r="O582" s="19">
        <f t="shared" si="69"/>
        <v>0</v>
      </c>
      <c r="P582" s="10">
        <f t="shared" si="70"/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 t="e">
        <v>#N/A</v>
      </c>
      <c r="AB582" s="6" t="e">
        <v>#N/A</v>
      </c>
      <c r="AC582" s="5">
        <v>1</v>
      </c>
      <c r="AD582" s="6">
        <v>70000</v>
      </c>
      <c r="AE582" s="6">
        <v>267</v>
      </c>
      <c r="AF582" s="5">
        <v>1</v>
      </c>
      <c r="AG582" s="5">
        <v>0</v>
      </c>
      <c r="AH582" s="6">
        <v>42000</v>
      </c>
      <c r="AI582" s="6">
        <v>185</v>
      </c>
      <c r="AJ582" s="6">
        <f t="shared" si="71"/>
        <v>-82</v>
      </c>
    </row>
    <row r="583" spans="1:36" x14ac:dyDescent="0.25">
      <c r="A583" s="5">
        <v>170015</v>
      </c>
      <c r="B583" s="5" t="s">
        <v>42</v>
      </c>
      <c r="C583" s="5" t="s">
        <v>38</v>
      </c>
      <c r="D583" s="5" t="s">
        <v>27</v>
      </c>
      <c r="E583" s="5">
        <v>5558</v>
      </c>
      <c r="F583" s="5">
        <v>2</v>
      </c>
      <c r="G583" s="5">
        <v>0</v>
      </c>
      <c r="H583" s="10">
        <f t="shared" si="65"/>
        <v>0</v>
      </c>
      <c r="I583" s="5">
        <v>0</v>
      </c>
      <c r="J583" s="10">
        <f t="shared" si="66"/>
        <v>0</v>
      </c>
      <c r="K583" s="9">
        <f t="shared" si="67"/>
        <v>0</v>
      </c>
      <c r="L583" s="10">
        <f t="shared" si="68"/>
        <v>0</v>
      </c>
      <c r="M583" s="12">
        <v>0</v>
      </c>
      <c r="N583" s="5">
        <v>1</v>
      </c>
      <c r="O583" s="19">
        <f t="shared" si="69"/>
        <v>-1</v>
      </c>
      <c r="P583" s="10">
        <f t="shared" si="70"/>
        <v>-0.5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10</v>
      </c>
      <c r="AB583" s="6">
        <v>22137.48</v>
      </c>
      <c r="AC583" s="5">
        <v>1</v>
      </c>
      <c r="AD583" s="6">
        <v>140000</v>
      </c>
      <c r="AE583" s="6">
        <v>310</v>
      </c>
      <c r="AF583" s="5">
        <v>2</v>
      </c>
      <c r="AG583" s="5">
        <v>0</v>
      </c>
      <c r="AH583" s="6">
        <v>490000</v>
      </c>
      <c r="AI583" s="6">
        <v>679</v>
      </c>
      <c r="AJ583" s="6">
        <f t="shared" si="71"/>
        <v>369</v>
      </c>
    </row>
    <row r="584" spans="1:36" x14ac:dyDescent="0.25">
      <c r="A584" s="5">
        <v>170016</v>
      </c>
      <c r="B584" s="5" t="s">
        <v>43</v>
      </c>
      <c r="C584" s="5" t="s">
        <v>38</v>
      </c>
      <c r="D584" s="5" t="s">
        <v>27</v>
      </c>
      <c r="E584" s="5">
        <v>829</v>
      </c>
      <c r="F584" s="5">
        <v>1</v>
      </c>
      <c r="G584" s="5">
        <v>0</v>
      </c>
      <c r="H584" s="10">
        <f t="shared" si="65"/>
        <v>0</v>
      </c>
      <c r="I584" s="5">
        <v>0</v>
      </c>
      <c r="J584" s="10">
        <f t="shared" si="66"/>
        <v>0</v>
      </c>
      <c r="K584" s="9">
        <f t="shared" si="67"/>
        <v>0</v>
      </c>
      <c r="L584" s="10">
        <f t="shared" si="68"/>
        <v>0</v>
      </c>
      <c r="M584" s="12">
        <v>0</v>
      </c>
      <c r="N584" s="5">
        <v>1</v>
      </c>
      <c r="O584" s="19">
        <f t="shared" si="69"/>
        <v>0</v>
      </c>
      <c r="P584" s="10">
        <f t="shared" si="70"/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1</v>
      </c>
      <c r="AB584" s="6">
        <v>2908.26</v>
      </c>
      <c r="AC584" s="5">
        <v>1</v>
      </c>
      <c r="AD584" s="6">
        <v>78200</v>
      </c>
      <c r="AE584" s="6">
        <v>908</v>
      </c>
      <c r="AF584" s="5">
        <v>1</v>
      </c>
      <c r="AG584" s="5">
        <v>0</v>
      </c>
      <c r="AH584" s="6">
        <v>71500</v>
      </c>
      <c r="AI584" s="6">
        <v>838</v>
      </c>
      <c r="AJ584" s="6">
        <f t="shared" si="71"/>
        <v>-70</v>
      </c>
    </row>
    <row r="585" spans="1:36" x14ac:dyDescent="0.25">
      <c r="A585" s="5">
        <v>170022</v>
      </c>
      <c r="B585" s="5" t="s">
        <v>51</v>
      </c>
      <c r="C585" s="5" t="s">
        <v>52</v>
      </c>
      <c r="D585" s="5" t="s">
        <v>27</v>
      </c>
      <c r="E585" s="5">
        <v>6123</v>
      </c>
      <c r="F585" s="5">
        <v>103</v>
      </c>
      <c r="G585" s="5">
        <v>0</v>
      </c>
      <c r="H585" s="10">
        <f t="shared" si="65"/>
        <v>0</v>
      </c>
      <c r="I585" s="5">
        <v>0</v>
      </c>
      <c r="J585" s="10">
        <f t="shared" si="66"/>
        <v>0</v>
      </c>
      <c r="K585" s="9">
        <f t="shared" si="67"/>
        <v>0</v>
      </c>
      <c r="L585" s="10">
        <f t="shared" si="68"/>
        <v>0</v>
      </c>
      <c r="M585" s="12">
        <v>0</v>
      </c>
      <c r="N585" s="5">
        <v>130</v>
      </c>
      <c r="O585" s="19">
        <f t="shared" si="69"/>
        <v>27</v>
      </c>
      <c r="P585" s="10">
        <f t="shared" si="70"/>
        <v>0.26213592233009708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37</v>
      </c>
      <c r="AB585" s="6">
        <v>87916.73</v>
      </c>
      <c r="AC585" s="5">
        <v>130</v>
      </c>
      <c r="AD585" s="6">
        <v>36663600</v>
      </c>
      <c r="AE585" s="6">
        <v>75756</v>
      </c>
      <c r="AF585" s="5">
        <v>103</v>
      </c>
      <c r="AG585" s="5">
        <v>0</v>
      </c>
      <c r="AH585" s="6">
        <v>29569900</v>
      </c>
      <c r="AI585" s="6">
        <v>55628</v>
      </c>
      <c r="AJ585" s="6">
        <f t="shared" si="71"/>
        <v>-20128</v>
      </c>
    </row>
    <row r="586" spans="1:36" x14ac:dyDescent="0.25">
      <c r="A586" s="5">
        <v>170031</v>
      </c>
      <c r="B586" s="5" t="s">
        <v>60</v>
      </c>
      <c r="C586" s="5" t="s">
        <v>56</v>
      </c>
      <c r="D586" s="5" t="s">
        <v>27</v>
      </c>
      <c r="E586" s="5">
        <v>12941</v>
      </c>
      <c r="F586" s="5">
        <v>5</v>
      </c>
      <c r="G586" s="5">
        <v>0</v>
      </c>
      <c r="H586" s="10">
        <f t="shared" si="65"/>
        <v>0</v>
      </c>
      <c r="I586" s="5">
        <v>0</v>
      </c>
      <c r="J586" s="10">
        <f t="shared" si="66"/>
        <v>0</v>
      </c>
      <c r="K586" s="9">
        <f t="shared" si="67"/>
        <v>0</v>
      </c>
      <c r="L586" s="10">
        <f t="shared" si="68"/>
        <v>0</v>
      </c>
      <c r="M586" s="12">
        <v>0</v>
      </c>
      <c r="N586" s="5">
        <v>5</v>
      </c>
      <c r="O586" s="19">
        <f t="shared" si="69"/>
        <v>0</v>
      </c>
      <c r="P586" s="10">
        <f t="shared" si="70"/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 t="e">
        <v>#N/A</v>
      </c>
      <c r="AB586" s="6" t="e">
        <v>#N/A</v>
      </c>
      <c r="AC586" s="5">
        <v>5</v>
      </c>
      <c r="AD586" s="6">
        <v>1616000</v>
      </c>
      <c r="AE586" s="6">
        <v>3996</v>
      </c>
      <c r="AF586" s="5">
        <v>5</v>
      </c>
      <c r="AG586" s="5">
        <v>0</v>
      </c>
      <c r="AH586" s="6">
        <v>966000</v>
      </c>
      <c r="AI586" s="6">
        <v>1361</v>
      </c>
      <c r="AJ586" s="6">
        <f t="shared" si="71"/>
        <v>-2635</v>
      </c>
    </row>
    <row r="587" spans="1:36" x14ac:dyDescent="0.25">
      <c r="A587" s="5">
        <v>170037</v>
      </c>
      <c r="B587" s="5" t="s">
        <v>64</v>
      </c>
      <c r="C587" s="5" t="s">
        <v>65</v>
      </c>
      <c r="D587" s="5" t="s">
        <v>27</v>
      </c>
      <c r="E587" s="5">
        <v>932</v>
      </c>
      <c r="F587" s="5">
        <v>3</v>
      </c>
      <c r="G587" s="5">
        <v>0</v>
      </c>
      <c r="H587" s="10">
        <f t="shared" si="65"/>
        <v>0</v>
      </c>
      <c r="I587" s="5">
        <v>0</v>
      </c>
      <c r="J587" s="10">
        <f t="shared" si="66"/>
        <v>0</v>
      </c>
      <c r="K587" s="9">
        <f t="shared" si="67"/>
        <v>0</v>
      </c>
      <c r="L587" s="10">
        <f t="shared" si="68"/>
        <v>0</v>
      </c>
      <c r="M587" s="12">
        <v>0</v>
      </c>
      <c r="N587" s="5">
        <v>2</v>
      </c>
      <c r="O587" s="19">
        <f t="shared" si="69"/>
        <v>-1</v>
      </c>
      <c r="P587" s="10">
        <f t="shared" si="70"/>
        <v>-0.33333333333333331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2</v>
      </c>
      <c r="AB587" s="6">
        <v>4893.32</v>
      </c>
      <c r="AC587" s="5">
        <v>2</v>
      </c>
      <c r="AD587" s="6">
        <v>70000</v>
      </c>
      <c r="AE587" s="6">
        <v>355</v>
      </c>
      <c r="AF587" s="5">
        <v>3</v>
      </c>
      <c r="AG587" s="5">
        <v>0</v>
      </c>
      <c r="AH587" s="6">
        <v>98000</v>
      </c>
      <c r="AI587" s="6">
        <v>443</v>
      </c>
      <c r="AJ587" s="6">
        <f t="shared" si="71"/>
        <v>88</v>
      </c>
    </row>
    <row r="588" spans="1:36" x14ac:dyDescent="0.25">
      <c r="A588" s="5">
        <v>170040</v>
      </c>
      <c r="B588" s="5" t="s">
        <v>67</v>
      </c>
      <c r="C588" s="5" t="s">
        <v>68</v>
      </c>
      <c r="D588" s="5" t="s">
        <v>27</v>
      </c>
      <c r="E588" s="5">
        <v>3933</v>
      </c>
      <c r="F588" s="5">
        <v>1</v>
      </c>
      <c r="G588" s="5">
        <v>0</v>
      </c>
      <c r="H588" s="10">
        <f t="shared" si="65"/>
        <v>0</v>
      </c>
      <c r="I588" s="5">
        <v>0</v>
      </c>
      <c r="J588" s="10">
        <f t="shared" si="66"/>
        <v>0</v>
      </c>
      <c r="K588" s="9">
        <f t="shared" si="67"/>
        <v>0</v>
      </c>
      <c r="L588" s="10">
        <f t="shared" si="68"/>
        <v>0</v>
      </c>
      <c r="M588" s="12">
        <v>0</v>
      </c>
      <c r="N588" s="5">
        <v>2</v>
      </c>
      <c r="O588" s="19">
        <f t="shared" si="69"/>
        <v>1</v>
      </c>
      <c r="P588" s="10">
        <f t="shared" si="70"/>
        <v>1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 t="e">
        <v>#N/A</v>
      </c>
      <c r="AB588" s="6" t="e">
        <v>#N/A</v>
      </c>
      <c r="AC588" s="5">
        <v>2</v>
      </c>
      <c r="AD588" s="6">
        <v>280000</v>
      </c>
      <c r="AE588" s="6">
        <v>654</v>
      </c>
      <c r="AF588" s="5">
        <v>1</v>
      </c>
      <c r="AG588" s="5">
        <v>0</v>
      </c>
      <c r="AH588" s="6">
        <v>140000</v>
      </c>
      <c r="AI588" s="6">
        <v>274</v>
      </c>
      <c r="AJ588" s="6">
        <f t="shared" si="71"/>
        <v>-380</v>
      </c>
    </row>
    <row r="589" spans="1:36" x14ac:dyDescent="0.25">
      <c r="A589" s="5">
        <v>170041</v>
      </c>
      <c r="B589" s="5" t="s">
        <v>69</v>
      </c>
      <c r="C589" s="5" t="s">
        <v>68</v>
      </c>
      <c r="D589" s="5" t="s">
        <v>27</v>
      </c>
      <c r="E589" s="5">
        <v>1167</v>
      </c>
      <c r="F589" s="5">
        <v>1</v>
      </c>
      <c r="G589" s="5">
        <v>0</v>
      </c>
      <c r="H589" s="10">
        <f t="shared" si="65"/>
        <v>0</v>
      </c>
      <c r="I589" s="5">
        <v>0</v>
      </c>
      <c r="J589" s="10">
        <f t="shared" si="66"/>
        <v>0</v>
      </c>
      <c r="K589" s="9">
        <f t="shared" si="67"/>
        <v>0</v>
      </c>
      <c r="L589" s="10">
        <f t="shared" si="68"/>
        <v>0</v>
      </c>
      <c r="M589" s="12">
        <v>0</v>
      </c>
      <c r="N589" s="5" t="e">
        <v>#N/A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 t="e">
        <v>#N/A</v>
      </c>
      <c r="AB589" s="6" t="e">
        <v>#N/A</v>
      </c>
      <c r="AC589" s="5" t="e">
        <v>#N/A</v>
      </c>
      <c r="AD589" s="6" t="e">
        <v>#N/A</v>
      </c>
      <c r="AE589" s="6" t="e">
        <v>#N/A</v>
      </c>
      <c r="AF589" s="5">
        <v>1</v>
      </c>
      <c r="AG589" s="5">
        <v>0</v>
      </c>
      <c r="AH589" s="6">
        <v>625000</v>
      </c>
      <c r="AI589" s="6">
        <v>3482</v>
      </c>
      <c r="AJ589" s="6"/>
    </row>
    <row r="590" spans="1:36" x14ac:dyDescent="0.25">
      <c r="A590" s="5">
        <v>170043</v>
      </c>
      <c r="B590" s="5" t="s">
        <v>73</v>
      </c>
      <c r="C590" s="5" t="s">
        <v>71</v>
      </c>
      <c r="D590" s="5" t="s">
        <v>27</v>
      </c>
      <c r="E590" s="5">
        <v>5070</v>
      </c>
      <c r="F590" s="5">
        <v>7</v>
      </c>
      <c r="G590" s="5">
        <v>0</v>
      </c>
      <c r="H590" s="10">
        <f t="shared" si="65"/>
        <v>0</v>
      </c>
      <c r="I590" s="5">
        <v>0</v>
      </c>
      <c r="J590" s="10">
        <f t="shared" si="66"/>
        <v>0</v>
      </c>
      <c r="K590" s="9">
        <f t="shared" si="67"/>
        <v>0</v>
      </c>
      <c r="L590" s="10">
        <f t="shared" si="68"/>
        <v>0</v>
      </c>
      <c r="M590" s="12">
        <v>0</v>
      </c>
      <c r="N590" s="5">
        <v>7</v>
      </c>
      <c r="O590" s="19">
        <f t="shared" ref="O590:O632" si="72">N590-F590</f>
        <v>0</v>
      </c>
      <c r="P590" s="10">
        <f t="shared" ref="P590:P632" si="73">SUM((N590-F590)/F590)</f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 t="e">
        <v>#N/A</v>
      </c>
      <c r="AB590" s="6" t="e">
        <v>#N/A</v>
      </c>
      <c r="AC590" s="5">
        <v>7</v>
      </c>
      <c r="AD590" s="6">
        <v>1645000</v>
      </c>
      <c r="AE590" s="6">
        <v>2579</v>
      </c>
      <c r="AF590" s="5">
        <v>7</v>
      </c>
      <c r="AG590" s="5">
        <v>0</v>
      </c>
      <c r="AH590" s="6">
        <v>1393000</v>
      </c>
      <c r="AI590" s="6">
        <v>2075</v>
      </c>
      <c r="AJ590" s="6">
        <f t="shared" ref="AJ590:AJ632" si="74">AI590-AE590</f>
        <v>-504</v>
      </c>
    </row>
    <row r="591" spans="1:36" x14ac:dyDescent="0.25">
      <c r="A591" s="5">
        <v>171053</v>
      </c>
      <c r="B591" s="5" t="s">
        <v>851</v>
      </c>
      <c r="C591" s="5" t="s">
        <v>75</v>
      </c>
      <c r="D591" s="5" t="s">
        <v>27</v>
      </c>
      <c r="E591" s="5">
        <v>1040</v>
      </c>
      <c r="F591" s="5">
        <v>1</v>
      </c>
      <c r="G591" s="5">
        <v>0</v>
      </c>
      <c r="H591" s="10">
        <f t="shared" si="65"/>
        <v>0</v>
      </c>
      <c r="I591" s="5">
        <v>0</v>
      </c>
      <c r="J591" s="10">
        <f t="shared" si="66"/>
        <v>0</v>
      </c>
      <c r="K591" s="9">
        <f t="shared" si="67"/>
        <v>0</v>
      </c>
      <c r="L591" s="10">
        <f t="shared" si="68"/>
        <v>0</v>
      </c>
      <c r="M591" s="12">
        <v>0</v>
      </c>
      <c r="N591" s="5">
        <v>1</v>
      </c>
      <c r="O591" s="19">
        <f t="shared" si="72"/>
        <v>0</v>
      </c>
      <c r="P591" s="10">
        <f t="shared" si="73"/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 t="e">
        <v>#N/A</v>
      </c>
      <c r="AB591" s="6" t="e">
        <v>#N/A</v>
      </c>
      <c r="AC591" s="5">
        <v>1</v>
      </c>
      <c r="AD591" s="6">
        <v>28000</v>
      </c>
      <c r="AE591" s="6">
        <v>129</v>
      </c>
      <c r="AF591" s="5">
        <v>1</v>
      </c>
      <c r="AG591" s="5">
        <v>0</v>
      </c>
      <c r="AH591" s="6">
        <v>28000</v>
      </c>
      <c r="AI591" s="6">
        <v>129</v>
      </c>
      <c r="AJ591" s="6">
        <f t="shared" si="74"/>
        <v>0</v>
      </c>
    </row>
    <row r="592" spans="1:36" x14ac:dyDescent="0.25">
      <c r="A592" s="5">
        <v>170861</v>
      </c>
      <c r="B592" s="5" t="s">
        <v>761</v>
      </c>
      <c r="C592" s="5" t="s">
        <v>80</v>
      </c>
      <c r="D592" s="5" t="s">
        <v>27</v>
      </c>
      <c r="E592" s="5">
        <v>880</v>
      </c>
      <c r="F592" s="5">
        <v>2</v>
      </c>
      <c r="G592" s="5">
        <v>0</v>
      </c>
      <c r="H592" s="10">
        <f t="shared" si="65"/>
        <v>0</v>
      </c>
      <c r="I592" s="5">
        <v>0</v>
      </c>
      <c r="J592" s="10">
        <f t="shared" si="66"/>
        <v>0</v>
      </c>
      <c r="K592" s="9">
        <f t="shared" si="67"/>
        <v>0</v>
      </c>
      <c r="L592" s="10">
        <f t="shared" si="68"/>
        <v>0</v>
      </c>
      <c r="M592" s="12">
        <v>0</v>
      </c>
      <c r="N592" s="5">
        <v>2</v>
      </c>
      <c r="O592" s="19">
        <f t="shared" si="72"/>
        <v>0</v>
      </c>
      <c r="P592" s="10">
        <f t="shared" si="73"/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 t="e">
        <v>#N/A</v>
      </c>
      <c r="AB592" s="6" t="e">
        <v>#N/A</v>
      </c>
      <c r="AC592" s="5">
        <v>2</v>
      </c>
      <c r="AD592" s="6">
        <v>420000</v>
      </c>
      <c r="AE592" s="6">
        <v>774</v>
      </c>
      <c r="AF592" s="5">
        <v>2</v>
      </c>
      <c r="AG592" s="5">
        <v>0</v>
      </c>
      <c r="AH592" s="6">
        <v>420000</v>
      </c>
      <c r="AI592" s="6">
        <v>648</v>
      </c>
      <c r="AJ592" s="6">
        <f t="shared" si="74"/>
        <v>-126</v>
      </c>
    </row>
    <row r="593" spans="1:36" x14ac:dyDescent="0.25">
      <c r="A593" s="5">
        <v>171088</v>
      </c>
      <c r="B593" s="5" t="s">
        <v>858</v>
      </c>
      <c r="C593" s="5" t="s">
        <v>80</v>
      </c>
      <c r="D593" s="5" t="s">
        <v>27</v>
      </c>
      <c r="E593" s="5">
        <v>785</v>
      </c>
      <c r="F593" s="5">
        <v>1</v>
      </c>
      <c r="G593" s="5">
        <v>0</v>
      </c>
      <c r="H593" s="10">
        <f t="shared" si="65"/>
        <v>0</v>
      </c>
      <c r="I593" s="5">
        <v>0</v>
      </c>
      <c r="J593" s="10">
        <f t="shared" si="66"/>
        <v>0</v>
      </c>
      <c r="K593" s="9">
        <f t="shared" si="67"/>
        <v>0</v>
      </c>
      <c r="L593" s="10">
        <f t="shared" si="68"/>
        <v>0</v>
      </c>
      <c r="M593" s="12">
        <v>0</v>
      </c>
      <c r="N593" s="5">
        <v>1</v>
      </c>
      <c r="O593" s="19">
        <f t="shared" si="72"/>
        <v>0</v>
      </c>
      <c r="P593" s="10">
        <f t="shared" si="73"/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 t="e">
        <v>#N/A</v>
      </c>
      <c r="AB593" s="6" t="e">
        <v>#N/A</v>
      </c>
      <c r="AC593" s="5">
        <v>1</v>
      </c>
      <c r="AD593" s="6">
        <v>28000</v>
      </c>
      <c r="AE593" s="6">
        <v>129</v>
      </c>
      <c r="AF593" s="5">
        <v>1</v>
      </c>
      <c r="AG593" s="5">
        <v>0</v>
      </c>
      <c r="AH593" s="6">
        <v>28000</v>
      </c>
      <c r="AI593" s="6">
        <v>129</v>
      </c>
      <c r="AJ593" s="6">
        <f t="shared" si="74"/>
        <v>0</v>
      </c>
    </row>
    <row r="594" spans="1:36" x14ac:dyDescent="0.25">
      <c r="A594" s="5">
        <v>170056</v>
      </c>
      <c r="B594" s="5" t="s">
        <v>85</v>
      </c>
      <c r="C594" s="5" t="s">
        <v>83</v>
      </c>
      <c r="D594" s="5" t="s">
        <v>27</v>
      </c>
      <c r="E594" s="5">
        <v>75101</v>
      </c>
      <c r="F594" s="5">
        <v>95</v>
      </c>
      <c r="G594" s="5">
        <v>0</v>
      </c>
      <c r="H594" s="10">
        <f t="shared" si="65"/>
        <v>0</v>
      </c>
      <c r="I594" s="5">
        <v>0</v>
      </c>
      <c r="J594" s="10">
        <f t="shared" si="66"/>
        <v>0</v>
      </c>
      <c r="K594" s="9">
        <f t="shared" si="67"/>
        <v>0</v>
      </c>
      <c r="L594" s="10">
        <f t="shared" si="68"/>
        <v>0</v>
      </c>
      <c r="M594" s="12">
        <v>0</v>
      </c>
      <c r="N594" s="5">
        <v>115</v>
      </c>
      <c r="O594" s="19">
        <f t="shared" si="72"/>
        <v>20</v>
      </c>
      <c r="P594" s="10">
        <f t="shared" si="73"/>
        <v>0.21052631578947367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70</v>
      </c>
      <c r="AB594" s="6">
        <v>143136.68</v>
      </c>
      <c r="AC594" s="5">
        <v>115</v>
      </c>
      <c r="AD594" s="6">
        <v>26425600</v>
      </c>
      <c r="AE594" s="6">
        <v>55274</v>
      </c>
      <c r="AF594" s="5">
        <v>95</v>
      </c>
      <c r="AG594" s="5">
        <v>0</v>
      </c>
      <c r="AH594" s="6">
        <v>21444500</v>
      </c>
      <c r="AI594" s="6">
        <v>38971</v>
      </c>
      <c r="AJ594" s="6">
        <f t="shared" si="74"/>
        <v>-16303</v>
      </c>
    </row>
    <row r="595" spans="1:36" x14ac:dyDescent="0.25">
      <c r="A595" s="5">
        <v>170064</v>
      </c>
      <c r="B595" s="5" t="s">
        <v>90</v>
      </c>
      <c r="C595" s="5" t="s">
        <v>83</v>
      </c>
      <c r="D595" s="5" t="s">
        <v>27</v>
      </c>
      <c r="E595" s="5">
        <v>23706</v>
      </c>
      <c r="F595" s="5">
        <v>2</v>
      </c>
      <c r="G595" s="5">
        <v>0</v>
      </c>
      <c r="H595" s="10">
        <f t="shared" si="65"/>
        <v>0</v>
      </c>
      <c r="I595" s="5">
        <v>0</v>
      </c>
      <c r="J595" s="10">
        <f t="shared" si="66"/>
        <v>0</v>
      </c>
      <c r="K595" s="9">
        <f t="shared" si="67"/>
        <v>0</v>
      </c>
      <c r="L595" s="10">
        <f t="shared" si="68"/>
        <v>0</v>
      </c>
      <c r="M595" s="12">
        <v>0</v>
      </c>
      <c r="N595" s="5">
        <v>2</v>
      </c>
      <c r="O595" s="19">
        <f t="shared" si="72"/>
        <v>0</v>
      </c>
      <c r="P595" s="10">
        <f t="shared" si="73"/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 t="e">
        <v>#N/A</v>
      </c>
      <c r="AB595" s="6" t="e">
        <v>#N/A</v>
      </c>
      <c r="AC595" s="5">
        <v>2</v>
      </c>
      <c r="AD595" s="6">
        <v>803800</v>
      </c>
      <c r="AE595" s="6">
        <v>2777</v>
      </c>
      <c r="AF595" s="5">
        <v>2</v>
      </c>
      <c r="AG595" s="5">
        <v>0</v>
      </c>
      <c r="AH595" s="6">
        <v>803800</v>
      </c>
      <c r="AI595" s="6">
        <v>2619</v>
      </c>
      <c r="AJ595" s="6">
        <f t="shared" si="74"/>
        <v>-158</v>
      </c>
    </row>
    <row r="596" spans="1:36" x14ac:dyDescent="0.25">
      <c r="A596" s="5">
        <v>170065</v>
      </c>
      <c r="B596" s="5" t="s">
        <v>91</v>
      </c>
      <c r="C596" s="5" t="s">
        <v>83</v>
      </c>
      <c r="D596" s="5" t="s">
        <v>27</v>
      </c>
      <c r="E596" s="5">
        <v>16446</v>
      </c>
      <c r="F596" s="5">
        <v>14</v>
      </c>
      <c r="G596" s="5">
        <v>0</v>
      </c>
      <c r="H596" s="10">
        <f t="shared" si="65"/>
        <v>0</v>
      </c>
      <c r="I596" s="5">
        <v>0</v>
      </c>
      <c r="J596" s="10">
        <f t="shared" si="66"/>
        <v>0</v>
      </c>
      <c r="K596" s="9">
        <f t="shared" si="67"/>
        <v>0</v>
      </c>
      <c r="L596" s="10">
        <f t="shared" si="68"/>
        <v>0</v>
      </c>
      <c r="M596" s="12">
        <v>0</v>
      </c>
      <c r="N596" s="5">
        <v>7</v>
      </c>
      <c r="O596" s="19">
        <f t="shared" si="72"/>
        <v>-7</v>
      </c>
      <c r="P596" s="10">
        <f t="shared" si="73"/>
        <v>-0.5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5</v>
      </c>
      <c r="AB596" s="6">
        <v>24843.71</v>
      </c>
      <c r="AC596" s="5">
        <v>7</v>
      </c>
      <c r="AD596" s="6">
        <v>2495800</v>
      </c>
      <c r="AE596" s="6">
        <v>9500</v>
      </c>
      <c r="AF596" s="5">
        <v>14</v>
      </c>
      <c r="AG596" s="5">
        <v>0</v>
      </c>
      <c r="AH596" s="6">
        <v>3913300</v>
      </c>
      <c r="AI596" s="6">
        <v>10172</v>
      </c>
      <c r="AJ596" s="6">
        <f t="shared" si="74"/>
        <v>672</v>
      </c>
    </row>
    <row r="597" spans="1:36" x14ac:dyDescent="0.25">
      <c r="A597" s="5">
        <v>170069</v>
      </c>
      <c r="B597" s="5" t="s">
        <v>95</v>
      </c>
      <c r="C597" s="5" t="s">
        <v>83</v>
      </c>
      <c r="D597" s="5" t="s">
        <v>27</v>
      </c>
      <c r="E597" s="5">
        <v>28925</v>
      </c>
      <c r="F597" s="5">
        <v>12</v>
      </c>
      <c r="G597" s="5">
        <v>0</v>
      </c>
      <c r="H597" s="10">
        <f t="shared" si="65"/>
        <v>0</v>
      </c>
      <c r="I597" s="5">
        <v>0</v>
      </c>
      <c r="J597" s="10">
        <f t="shared" si="66"/>
        <v>0</v>
      </c>
      <c r="K597" s="9">
        <f t="shared" si="67"/>
        <v>0</v>
      </c>
      <c r="L597" s="10">
        <f t="shared" si="68"/>
        <v>0</v>
      </c>
      <c r="M597" s="12">
        <v>0</v>
      </c>
      <c r="N597" s="5">
        <v>14</v>
      </c>
      <c r="O597" s="19">
        <f t="shared" si="72"/>
        <v>2</v>
      </c>
      <c r="P597" s="10">
        <f t="shared" si="73"/>
        <v>0.16666666666666666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24</v>
      </c>
      <c r="AB597" s="6">
        <v>109065.86</v>
      </c>
      <c r="AC597" s="5">
        <v>14</v>
      </c>
      <c r="AD597" s="6">
        <v>3745000</v>
      </c>
      <c r="AE597" s="6">
        <v>5308</v>
      </c>
      <c r="AF597" s="5">
        <v>12</v>
      </c>
      <c r="AG597" s="5">
        <v>0</v>
      </c>
      <c r="AH597" s="6">
        <v>3283000</v>
      </c>
      <c r="AI597" s="6">
        <v>4108</v>
      </c>
      <c r="AJ597" s="6">
        <f t="shared" si="74"/>
        <v>-1200</v>
      </c>
    </row>
    <row r="598" spans="1:36" x14ac:dyDescent="0.25">
      <c r="A598" s="5">
        <v>170073</v>
      </c>
      <c r="B598" s="5" t="s">
        <v>99</v>
      </c>
      <c r="C598" s="5" t="s">
        <v>83</v>
      </c>
      <c r="D598" s="5" t="s">
        <v>27</v>
      </c>
      <c r="E598" s="5">
        <v>7835</v>
      </c>
      <c r="F598" s="5">
        <v>3</v>
      </c>
      <c r="G598" s="5">
        <v>0</v>
      </c>
      <c r="H598" s="10">
        <f t="shared" si="65"/>
        <v>0</v>
      </c>
      <c r="I598" s="5">
        <v>0</v>
      </c>
      <c r="J598" s="10">
        <f t="shared" si="66"/>
        <v>0</v>
      </c>
      <c r="K598" s="9">
        <f t="shared" si="67"/>
        <v>0</v>
      </c>
      <c r="L598" s="10">
        <f t="shared" si="68"/>
        <v>0</v>
      </c>
      <c r="M598" s="12">
        <v>0</v>
      </c>
      <c r="N598" s="5">
        <v>3</v>
      </c>
      <c r="O598" s="19">
        <f t="shared" si="72"/>
        <v>0</v>
      </c>
      <c r="P598" s="10">
        <f t="shared" si="73"/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4</v>
      </c>
      <c r="AB598" s="6">
        <v>20972.09</v>
      </c>
      <c r="AC598" s="5">
        <v>3</v>
      </c>
      <c r="AD598" s="6">
        <v>406000</v>
      </c>
      <c r="AE598" s="6">
        <v>761</v>
      </c>
      <c r="AF598" s="5">
        <v>3</v>
      </c>
      <c r="AG598" s="5">
        <v>0</v>
      </c>
      <c r="AH598" s="6">
        <v>266000</v>
      </c>
      <c r="AI598" s="6">
        <v>626</v>
      </c>
      <c r="AJ598" s="6">
        <f t="shared" si="74"/>
        <v>-135</v>
      </c>
    </row>
    <row r="599" spans="1:36" x14ac:dyDescent="0.25">
      <c r="A599" s="5">
        <v>170077</v>
      </c>
      <c r="B599" s="5" t="s">
        <v>103</v>
      </c>
      <c r="C599" s="5" t="s">
        <v>83</v>
      </c>
      <c r="D599" s="5" t="s">
        <v>27</v>
      </c>
      <c r="E599" s="5">
        <v>83891</v>
      </c>
      <c r="F599" s="5">
        <v>9</v>
      </c>
      <c r="G599" s="5">
        <v>0</v>
      </c>
      <c r="H599" s="10">
        <f t="shared" si="65"/>
        <v>0</v>
      </c>
      <c r="I599" s="5">
        <v>0</v>
      </c>
      <c r="J599" s="10">
        <f t="shared" si="66"/>
        <v>0</v>
      </c>
      <c r="K599" s="9">
        <f t="shared" si="67"/>
        <v>0</v>
      </c>
      <c r="L599" s="10">
        <f t="shared" si="68"/>
        <v>0</v>
      </c>
      <c r="M599" s="12">
        <v>0</v>
      </c>
      <c r="N599" s="5">
        <v>11</v>
      </c>
      <c r="O599" s="19">
        <f t="shared" si="72"/>
        <v>2</v>
      </c>
      <c r="P599" s="10">
        <f t="shared" si="73"/>
        <v>0.22222222222222221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9</v>
      </c>
      <c r="AB599" s="6">
        <v>44055.13</v>
      </c>
      <c r="AC599" s="5">
        <v>11</v>
      </c>
      <c r="AD599" s="6">
        <v>1584000</v>
      </c>
      <c r="AE599" s="6">
        <v>3520</v>
      </c>
      <c r="AF599" s="5">
        <v>9</v>
      </c>
      <c r="AG599" s="5">
        <v>0</v>
      </c>
      <c r="AH599" s="6">
        <v>1549000</v>
      </c>
      <c r="AI599" s="6">
        <v>3818</v>
      </c>
      <c r="AJ599" s="6">
        <f t="shared" si="74"/>
        <v>298</v>
      </c>
    </row>
    <row r="600" spans="1:36" x14ac:dyDescent="0.25">
      <c r="A600" s="5">
        <v>170090</v>
      </c>
      <c r="B600" s="5" t="s">
        <v>115</v>
      </c>
      <c r="C600" s="5" t="s">
        <v>83</v>
      </c>
      <c r="D600" s="5" t="s">
        <v>27</v>
      </c>
      <c r="E600" s="5">
        <v>74486</v>
      </c>
      <c r="F600" s="5">
        <v>61</v>
      </c>
      <c r="G600" s="5">
        <v>0</v>
      </c>
      <c r="H600" s="10">
        <f t="shared" si="65"/>
        <v>0</v>
      </c>
      <c r="I600" s="5">
        <v>0</v>
      </c>
      <c r="J600" s="10">
        <f t="shared" si="66"/>
        <v>0</v>
      </c>
      <c r="K600" s="9">
        <f t="shared" si="67"/>
        <v>0</v>
      </c>
      <c r="L600" s="10">
        <f t="shared" si="68"/>
        <v>0</v>
      </c>
      <c r="M600" s="12">
        <v>0</v>
      </c>
      <c r="N600" s="5">
        <v>76</v>
      </c>
      <c r="O600" s="19">
        <f t="shared" si="72"/>
        <v>15</v>
      </c>
      <c r="P600" s="10">
        <f t="shared" si="73"/>
        <v>0.24590163934426229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15</v>
      </c>
      <c r="AB600" s="6">
        <v>24362.55</v>
      </c>
      <c r="AC600" s="5">
        <v>76</v>
      </c>
      <c r="AD600" s="6">
        <v>18106000</v>
      </c>
      <c r="AE600" s="6">
        <v>29148</v>
      </c>
      <c r="AF600" s="5">
        <v>61</v>
      </c>
      <c r="AG600" s="5">
        <v>0</v>
      </c>
      <c r="AH600" s="6">
        <v>14107000</v>
      </c>
      <c r="AI600" s="6">
        <v>20539</v>
      </c>
      <c r="AJ600" s="6">
        <f t="shared" si="74"/>
        <v>-8609</v>
      </c>
    </row>
    <row r="601" spans="1:36" x14ac:dyDescent="0.25">
      <c r="A601" s="5">
        <v>170092</v>
      </c>
      <c r="B601" s="5" t="s">
        <v>117</v>
      </c>
      <c r="C601" s="5" t="s">
        <v>83</v>
      </c>
      <c r="D601" s="5" t="s">
        <v>27</v>
      </c>
      <c r="E601" s="5">
        <v>14167</v>
      </c>
      <c r="F601" s="5">
        <v>13</v>
      </c>
      <c r="G601" s="5">
        <v>0</v>
      </c>
      <c r="H601" s="10">
        <f t="shared" si="65"/>
        <v>0</v>
      </c>
      <c r="I601" s="5">
        <v>0</v>
      </c>
      <c r="J601" s="10">
        <f t="shared" si="66"/>
        <v>0</v>
      </c>
      <c r="K601" s="9">
        <f t="shared" si="67"/>
        <v>0</v>
      </c>
      <c r="L601" s="10">
        <f t="shared" si="68"/>
        <v>0</v>
      </c>
      <c r="M601" s="12">
        <v>0</v>
      </c>
      <c r="N601" s="5">
        <v>14</v>
      </c>
      <c r="O601" s="19">
        <f t="shared" si="72"/>
        <v>1</v>
      </c>
      <c r="P601" s="10">
        <f t="shared" si="73"/>
        <v>7.6923076923076927E-2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7</v>
      </c>
      <c r="AB601" s="6">
        <v>14926.95</v>
      </c>
      <c r="AC601" s="5">
        <v>14</v>
      </c>
      <c r="AD601" s="6">
        <v>3075300</v>
      </c>
      <c r="AE601" s="6">
        <v>7886</v>
      </c>
      <c r="AF601" s="5">
        <v>13</v>
      </c>
      <c r="AG601" s="5">
        <v>0</v>
      </c>
      <c r="AH601" s="6">
        <v>1955300</v>
      </c>
      <c r="AI601" s="6">
        <v>4815</v>
      </c>
      <c r="AJ601" s="6">
        <f t="shared" si="74"/>
        <v>-3071</v>
      </c>
    </row>
    <row r="602" spans="1:36" x14ac:dyDescent="0.25">
      <c r="A602" s="5">
        <v>170098</v>
      </c>
      <c r="B602" s="5" t="s">
        <v>122</v>
      </c>
      <c r="C602" s="5" t="s">
        <v>83</v>
      </c>
      <c r="D602" s="5" t="s">
        <v>27</v>
      </c>
      <c r="E602" s="5">
        <v>500</v>
      </c>
      <c r="F602" s="5">
        <v>1</v>
      </c>
      <c r="G602" s="5">
        <v>0</v>
      </c>
      <c r="H602" s="10">
        <f t="shared" si="65"/>
        <v>0</v>
      </c>
      <c r="I602" s="5">
        <v>0</v>
      </c>
      <c r="J602" s="10">
        <f t="shared" si="66"/>
        <v>0</v>
      </c>
      <c r="K602" s="9">
        <f t="shared" si="67"/>
        <v>0</v>
      </c>
      <c r="L602" s="10">
        <f t="shared" si="68"/>
        <v>0</v>
      </c>
      <c r="M602" s="12">
        <v>0</v>
      </c>
      <c r="N602" s="5">
        <v>2</v>
      </c>
      <c r="O602" s="19">
        <f t="shared" si="72"/>
        <v>1</v>
      </c>
      <c r="P602" s="10">
        <f t="shared" si="73"/>
        <v>1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 t="e">
        <v>#N/A</v>
      </c>
      <c r="AB602" s="6" t="e">
        <v>#N/A</v>
      </c>
      <c r="AC602" s="5">
        <v>2</v>
      </c>
      <c r="AD602" s="6">
        <v>700000</v>
      </c>
      <c r="AE602" s="6">
        <v>918</v>
      </c>
      <c r="AF602" s="5">
        <v>1</v>
      </c>
      <c r="AG602" s="5">
        <v>0</v>
      </c>
      <c r="AH602" s="6">
        <v>350000</v>
      </c>
      <c r="AI602" s="6">
        <v>417</v>
      </c>
      <c r="AJ602" s="6">
        <f t="shared" si="74"/>
        <v>-501</v>
      </c>
    </row>
    <row r="603" spans="1:36" x14ac:dyDescent="0.25">
      <c r="A603" s="5">
        <v>170101</v>
      </c>
      <c r="B603" s="5" t="s">
        <v>125</v>
      </c>
      <c r="C603" s="5" t="s">
        <v>83</v>
      </c>
      <c r="D603" s="5" t="s">
        <v>27</v>
      </c>
      <c r="E603" s="5">
        <v>8612</v>
      </c>
      <c r="F603" s="5">
        <v>2</v>
      </c>
      <c r="G603" s="5">
        <v>0</v>
      </c>
      <c r="H603" s="10">
        <f t="shared" si="65"/>
        <v>0</v>
      </c>
      <c r="I603" s="5">
        <v>0</v>
      </c>
      <c r="J603" s="10">
        <f t="shared" si="66"/>
        <v>0</v>
      </c>
      <c r="K603" s="9">
        <f t="shared" si="67"/>
        <v>0</v>
      </c>
      <c r="L603" s="10">
        <f t="shared" si="68"/>
        <v>0</v>
      </c>
      <c r="M603" s="12">
        <v>0</v>
      </c>
      <c r="N603" s="5">
        <v>8</v>
      </c>
      <c r="O603" s="19">
        <f t="shared" si="72"/>
        <v>6</v>
      </c>
      <c r="P603" s="10">
        <f t="shared" si="73"/>
        <v>3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1</v>
      </c>
      <c r="AB603" s="6">
        <v>3172.85</v>
      </c>
      <c r="AC603" s="5">
        <v>8</v>
      </c>
      <c r="AD603" s="6">
        <v>1659000</v>
      </c>
      <c r="AE603" s="6">
        <v>2678</v>
      </c>
      <c r="AF603" s="5">
        <v>2</v>
      </c>
      <c r="AG603" s="5">
        <v>0</v>
      </c>
      <c r="AH603" s="6">
        <v>378000</v>
      </c>
      <c r="AI603" s="6">
        <v>564</v>
      </c>
      <c r="AJ603" s="6">
        <f t="shared" si="74"/>
        <v>-2114</v>
      </c>
    </row>
    <row r="604" spans="1:36" x14ac:dyDescent="0.25">
      <c r="A604" s="5">
        <v>170103</v>
      </c>
      <c r="B604" s="5" t="s">
        <v>127</v>
      </c>
      <c r="C604" s="5" t="s">
        <v>83</v>
      </c>
      <c r="D604" s="5" t="s">
        <v>27</v>
      </c>
      <c r="E604" s="5">
        <v>14049</v>
      </c>
      <c r="F604" s="5">
        <v>13</v>
      </c>
      <c r="G604" s="5">
        <v>0</v>
      </c>
      <c r="H604" s="10">
        <f t="shared" si="65"/>
        <v>0</v>
      </c>
      <c r="I604" s="5">
        <v>0</v>
      </c>
      <c r="J604" s="10">
        <f t="shared" si="66"/>
        <v>0</v>
      </c>
      <c r="K604" s="9">
        <f t="shared" si="67"/>
        <v>0</v>
      </c>
      <c r="L604" s="10">
        <f t="shared" si="68"/>
        <v>0</v>
      </c>
      <c r="M604" s="12">
        <v>0</v>
      </c>
      <c r="N604" s="5">
        <v>14</v>
      </c>
      <c r="O604" s="19">
        <f t="shared" si="72"/>
        <v>1</v>
      </c>
      <c r="P604" s="10">
        <f t="shared" si="73"/>
        <v>7.6923076923076927E-2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16</v>
      </c>
      <c r="AB604" s="6">
        <v>28596.46</v>
      </c>
      <c r="AC604" s="5">
        <v>14</v>
      </c>
      <c r="AD604" s="6">
        <v>4754800</v>
      </c>
      <c r="AE604" s="6">
        <v>11930</v>
      </c>
      <c r="AF604" s="5">
        <v>13</v>
      </c>
      <c r="AG604" s="5">
        <v>0</v>
      </c>
      <c r="AH604" s="6">
        <v>4198000</v>
      </c>
      <c r="AI604" s="6">
        <v>10531</v>
      </c>
      <c r="AJ604" s="6">
        <f t="shared" si="74"/>
        <v>-1399</v>
      </c>
    </row>
    <row r="605" spans="1:36" x14ac:dyDescent="0.25">
      <c r="A605" s="5">
        <v>170104</v>
      </c>
      <c r="B605" s="5" t="s">
        <v>128</v>
      </c>
      <c r="C605" s="5" t="s">
        <v>83</v>
      </c>
      <c r="D605" s="5" t="s">
        <v>27</v>
      </c>
      <c r="E605" s="5">
        <v>8157</v>
      </c>
      <c r="F605" s="5">
        <v>19</v>
      </c>
      <c r="G605" s="5">
        <v>0</v>
      </c>
      <c r="H605" s="10">
        <f t="shared" si="65"/>
        <v>0</v>
      </c>
      <c r="I605" s="5">
        <v>0</v>
      </c>
      <c r="J605" s="10">
        <f t="shared" si="66"/>
        <v>0</v>
      </c>
      <c r="K605" s="9">
        <f t="shared" si="67"/>
        <v>0</v>
      </c>
      <c r="L605" s="10">
        <f t="shared" si="68"/>
        <v>0</v>
      </c>
      <c r="M605" s="12">
        <v>0</v>
      </c>
      <c r="N605" s="5">
        <v>24</v>
      </c>
      <c r="O605" s="19">
        <f t="shared" si="72"/>
        <v>5</v>
      </c>
      <c r="P605" s="10">
        <f t="shared" si="73"/>
        <v>0.26315789473684209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9</v>
      </c>
      <c r="AB605" s="6">
        <v>743030.46</v>
      </c>
      <c r="AC605" s="5">
        <v>24</v>
      </c>
      <c r="AD605" s="6">
        <v>5045700</v>
      </c>
      <c r="AE605" s="6">
        <v>17931</v>
      </c>
      <c r="AF605" s="5">
        <v>19</v>
      </c>
      <c r="AG605" s="5">
        <v>0</v>
      </c>
      <c r="AH605" s="6">
        <v>5640000</v>
      </c>
      <c r="AI605" s="6">
        <v>11075</v>
      </c>
      <c r="AJ605" s="6">
        <f t="shared" si="74"/>
        <v>-6856</v>
      </c>
    </row>
    <row r="606" spans="1:36" x14ac:dyDescent="0.25">
      <c r="A606" s="5">
        <v>170106</v>
      </c>
      <c r="B606" s="5" t="s">
        <v>130</v>
      </c>
      <c r="C606" s="5" t="s">
        <v>83</v>
      </c>
      <c r="D606" s="5" t="s">
        <v>27</v>
      </c>
      <c r="E606" s="5">
        <v>1897</v>
      </c>
      <c r="F606" s="5">
        <v>1</v>
      </c>
      <c r="G606" s="5">
        <v>0</v>
      </c>
      <c r="H606" s="10">
        <f t="shared" si="65"/>
        <v>0</v>
      </c>
      <c r="I606" s="5">
        <v>0</v>
      </c>
      <c r="J606" s="10">
        <f t="shared" si="66"/>
        <v>0</v>
      </c>
      <c r="K606" s="9">
        <f t="shared" si="67"/>
        <v>0</v>
      </c>
      <c r="L606" s="10">
        <f t="shared" si="68"/>
        <v>0</v>
      </c>
      <c r="M606" s="12">
        <v>0</v>
      </c>
      <c r="N606" s="5">
        <v>1</v>
      </c>
      <c r="O606" s="19">
        <f t="shared" si="72"/>
        <v>0</v>
      </c>
      <c r="P606" s="10">
        <f t="shared" si="73"/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1</v>
      </c>
      <c r="AB606" s="6">
        <v>1060</v>
      </c>
      <c r="AC606" s="5">
        <v>1</v>
      </c>
      <c r="AD606" s="6">
        <v>1000000</v>
      </c>
      <c r="AE606" s="6">
        <v>2878</v>
      </c>
      <c r="AF606" s="5">
        <v>1</v>
      </c>
      <c r="AG606" s="5">
        <v>0</v>
      </c>
      <c r="AH606" s="6">
        <v>1000000</v>
      </c>
      <c r="AI606" s="6">
        <v>2547</v>
      </c>
      <c r="AJ606" s="6">
        <f t="shared" si="74"/>
        <v>-331</v>
      </c>
    </row>
    <row r="607" spans="1:36" x14ac:dyDescent="0.25">
      <c r="A607" s="5">
        <v>170111</v>
      </c>
      <c r="B607" s="5" t="s">
        <v>136</v>
      </c>
      <c r="C607" s="5" t="s">
        <v>83</v>
      </c>
      <c r="D607" s="5" t="s">
        <v>27</v>
      </c>
      <c r="E607" s="5">
        <v>7399</v>
      </c>
      <c r="F607" s="5">
        <v>26</v>
      </c>
      <c r="G607" s="5">
        <v>0</v>
      </c>
      <c r="H607" s="10">
        <f t="shared" si="65"/>
        <v>0</v>
      </c>
      <c r="I607" s="5">
        <v>0</v>
      </c>
      <c r="J607" s="10">
        <f t="shared" si="66"/>
        <v>0</v>
      </c>
      <c r="K607" s="9">
        <f t="shared" si="67"/>
        <v>0</v>
      </c>
      <c r="L607" s="10">
        <f t="shared" si="68"/>
        <v>0</v>
      </c>
      <c r="M607" s="12">
        <v>0</v>
      </c>
      <c r="N607" s="5">
        <v>26</v>
      </c>
      <c r="O607" s="19">
        <f t="shared" si="72"/>
        <v>0</v>
      </c>
      <c r="P607" s="10">
        <f t="shared" si="73"/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22</v>
      </c>
      <c r="AB607" s="6">
        <v>94321.64</v>
      </c>
      <c r="AC607" s="5">
        <v>26</v>
      </c>
      <c r="AD607" s="6">
        <v>5947800</v>
      </c>
      <c r="AE607" s="6">
        <v>12119</v>
      </c>
      <c r="AF607" s="5">
        <v>26</v>
      </c>
      <c r="AG607" s="5">
        <v>0</v>
      </c>
      <c r="AH607" s="6">
        <v>6097800</v>
      </c>
      <c r="AI607" s="6">
        <v>12156</v>
      </c>
      <c r="AJ607" s="6">
        <f t="shared" si="74"/>
        <v>37</v>
      </c>
    </row>
    <row r="608" spans="1:36" x14ac:dyDescent="0.25">
      <c r="A608" s="5">
        <v>170114</v>
      </c>
      <c r="B608" s="5" t="s">
        <v>139</v>
      </c>
      <c r="C608" s="5" t="s">
        <v>83</v>
      </c>
      <c r="D608" s="5" t="s">
        <v>27</v>
      </c>
      <c r="E608" s="5">
        <v>15550</v>
      </c>
      <c r="F608" s="5">
        <v>15</v>
      </c>
      <c r="G608" s="5">
        <v>0</v>
      </c>
      <c r="H608" s="10">
        <f t="shared" si="65"/>
        <v>0</v>
      </c>
      <c r="I608" s="5">
        <v>0</v>
      </c>
      <c r="J608" s="10">
        <f t="shared" si="66"/>
        <v>0</v>
      </c>
      <c r="K608" s="9">
        <f t="shared" si="67"/>
        <v>0</v>
      </c>
      <c r="L608" s="10">
        <f t="shared" si="68"/>
        <v>0</v>
      </c>
      <c r="M608" s="12">
        <v>0</v>
      </c>
      <c r="N608" s="5">
        <v>18</v>
      </c>
      <c r="O608" s="19">
        <f t="shared" si="72"/>
        <v>3</v>
      </c>
      <c r="P608" s="10">
        <f t="shared" si="73"/>
        <v>0.2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11</v>
      </c>
      <c r="AB608" s="6">
        <v>17988.13</v>
      </c>
      <c r="AC608" s="5">
        <v>18</v>
      </c>
      <c r="AD608" s="6">
        <v>3647000</v>
      </c>
      <c r="AE608" s="6">
        <v>6459</v>
      </c>
      <c r="AF608" s="5">
        <v>15</v>
      </c>
      <c r="AG608" s="5">
        <v>0</v>
      </c>
      <c r="AH608" s="6">
        <v>3682000</v>
      </c>
      <c r="AI608" s="6">
        <v>5202</v>
      </c>
      <c r="AJ608" s="6">
        <f t="shared" si="74"/>
        <v>-1257</v>
      </c>
    </row>
    <row r="609" spans="1:36" x14ac:dyDescent="0.25">
      <c r="A609" s="5">
        <v>170115</v>
      </c>
      <c r="B609" s="5" t="s">
        <v>140</v>
      </c>
      <c r="C609" s="5" t="s">
        <v>83</v>
      </c>
      <c r="D609" s="5" t="s">
        <v>27</v>
      </c>
      <c r="E609" s="5">
        <v>13579</v>
      </c>
      <c r="F609" s="5">
        <v>20</v>
      </c>
      <c r="G609" s="5">
        <v>0</v>
      </c>
      <c r="H609" s="10">
        <f t="shared" si="65"/>
        <v>0</v>
      </c>
      <c r="I609" s="5">
        <v>0</v>
      </c>
      <c r="J609" s="10">
        <f t="shared" si="66"/>
        <v>0</v>
      </c>
      <c r="K609" s="9">
        <f t="shared" si="67"/>
        <v>0</v>
      </c>
      <c r="L609" s="10">
        <f t="shared" si="68"/>
        <v>0</v>
      </c>
      <c r="M609" s="12">
        <v>0</v>
      </c>
      <c r="N609" s="5">
        <v>19</v>
      </c>
      <c r="O609" s="19">
        <f t="shared" si="72"/>
        <v>-1</v>
      </c>
      <c r="P609" s="10">
        <f t="shared" si="73"/>
        <v>-0.05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11</v>
      </c>
      <c r="AB609" s="6">
        <v>13793.2</v>
      </c>
      <c r="AC609" s="5">
        <v>19</v>
      </c>
      <c r="AD609" s="6">
        <v>4715200</v>
      </c>
      <c r="AE609" s="6">
        <v>10077</v>
      </c>
      <c r="AF609" s="5">
        <v>20</v>
      </c>
      <c r="AG609" s="5">
        <v>0</v>
      </c>
      <c r="AH609" s="6">
        <v>5282400</v>
      </c>
      <c r="AI609" s="6">
        <v>9043</v>
      </c>
      <c r="AJ609" s="6">
        <f t="shared" si="74"/>
        <v>-1034</v>
      </c>
    </row>
    <row r="610" spans="1:36" x14ac:dyDescent="0.25">
      <c r="A610" s="5">
        <v>170117</v>
      </c>
      <c r="B610" s="5" t="s">
        <v>142</v>
      </c>
      <c r="C610" s="5" t="s">
        <v>83</v>
      </c>
      <c r="D610" s="5" t="s">
        <v>27</v>
      </c>
      <c r="E610" s="5">
        <v>16000</v>
      </c>
      <c r="F610" s="5">
        <v>7</v>
      </c>
      <c r="G610" s="5">
        <v>0</v>
      </c>
      <c r="H610" s="10">
        <f t="shared" si="65"/>
        <v>0</v>
      </c>
      <c r="I610" s="5">
        <v>0</v>
      </c>
      <c r="J610" s="10">
        <f t="shared" si="66"/>
        <v>0</v>
      </c>
      <c r="K610" s="9">
        <f t="shared" si="67"/>
        <v>0</v>
      </c>
      <c r="L610" s="10">
        <f t="shared" si="68"/>
        <v>0</v>
      </c>
      <c r="M610" s="12">
        <v>0</v>
      </c>
      <c r="N610" s="5">
        <v>9</v>
      </c>
      <c r="O610" s="19">
        <f t="shared" si="72"/>
        <v>2</v>
      </c>
      <c r="P610" s="10">
        <f t="shared" si="73"/>
        <v>0.2857142857142857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8</v>
      </c>
      <c r="AB610" s="6">
        <v>44791.96</v>
      </c>
      <c r="AC610" s="5">
        <v>9</v>
      </c>
      <c r="AD610" s="6">
        <v>2388500</v>
      </c>
      <c r="AE610" s="6">
        <v>4354</v>
      </c>
      <c r="AF610" s="5">
        <v>7</v>
      </c>
      <c r="AG610" s="5">
        <v>0</v>
      </c>
      <c r="AH610" s="6">
        <v>2008500</v>
      </c>
      <c r="AI610" s="6">
        <v>3010</v>
      </c>
      <c r="AJ610" s="6">
        <f t="shared" si="74"/>
        <v>-1344</v>
      </c>
    </row>
    <row r="611" spans="1:36" x14ac:dyDescent="0.25">
      <c r="A611" s="5">
        <v>170124</v>
      </c>
      <c r="B611" s="5" t="s">
        <v>147</v>
      </c>
      <c r="C611" s="5" t="s">
        <v>83</v>
      </c>
      <c r="D611" s="5" t="s">
        <v>27</v>
      </c>
      <c r="E611" s="5">
        <v>24090</v>
      </c>
      <c r="F611" s="5">
        <v>19</v>
      </c>
      <c r="G611" s="5">
        <v>0</v>
      </c>
      <c r="H611" s="10">
        <f t="shared" si="65"/>
        <v>0</v>
      </c>
      <c r="I611" s="5">
        <v>0</v>
      </c>
      <c r="J611" s="10">
        <f t="shared" si="66"/>
        <v>0</v>
      </c>
      <c r="K611" s="9">
        <f t="shared" si="67"/>
        <v>0</v>
      </c>
      <c r="L611" s="10">
        <f t="shared" si="68"/>
        <v>0</v>
      </c>
      <c r="M611" s="12">
        <v>0</v>
      </c>
      <c r="N611" s="5">
        <v>26</v>
      </c>
      <c r="O611" s="19">
        <f t="shared" si="72"/>
        <v>7</v>
      </c>
      <c r="P611" s="10">
        <f t="shared" si="73"/>
        <v>0.36842105263157893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18</v>
      </c>
      <c r="AB611" s="6">
        <v>69602.929999999993</v>
      </c>
      <c r="AC611" s="5">
        <v>26</v>
      </c>
      <c r="AD611" s="6">
        <v>5206400</v>
      </c>
      <c r="AE611" s="6">
        <v>10171</v>
      </c>
      <c r="AF611" s="5">
        <v>19</v>
      </c>
      <c r="AG611" s="5">
        <v>0</v>
      </c>
      <c r="AH611" s="6">
        <v>3730800</v>
      </c>
      <c r="AI611" s="6">
        <v>6398</v>
      </c>
      <c r="AJ611" s="6">
        <f t="shared" si="74"/>
        <v>-3773</v>
      </c>
    </row>
    <row r="612" spans="1:36" x14ac:dyDescent="0.25">
      <c r="A612" s="5">
        <v>170128</v>
      </c>
      <c r="B612" s="5" t="s">
        <v>150</v>
      </c>
      <c r="C612" s="5" t="s">
        <v>83</v>
      </c>
      <c r="D612" s="5" t="s">
        <v>27</v>
      </c>
      <c r="E612" s="5">
        <v>23270</v>
      </c>
      <c r="F612" s="5">
        <v>22</v>
      </c>
      <c r="G612" s="5">
        <v>0</v>
      </c>
      <c r="H612" s="10">
        <f t="shared" si="65"/>
        <v>0</v>
      </c>
      <c r="I612" s="5">
        <v>0</v>
      </c>
      <c r="J612" s="10">
        <f t="shared" si="66"/>
        <v>0</v>
      </c>
      <c r="K612" s="9">
        <f t="shared" si="67"/>
        <v>0</v>
      </c>
      <c r="L612" s="10">
        <f t="shared" si="68"/>
        <v>0</v>
      </c>
      <c r="M612" s="12">
        <v>0</v>
      </c>
      <c r="N612" s="5">
        <v>27</v>
      </c>
      <c r="O612" s="19">
        <f t="shared" si="72"/>
        <v>5</v>
      </c>
      <c r="P612" s="10">
        <f t="shared" si="73"/>
        <v>0.22727272727272727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40</v>
      </c>
      <c r="AB612" s="6">
        <v>94779.54</v>
      </c>
      <c r="AC612" s="5">
        <v>27</v>
      </c>
      <c r="AD612" s="6">
        <v>5749300</v>
      </c>
      <c r="AE612" s="6">
        <v>10490</v>
      </c>
      <c r="AF612" s="5">
        <v>22</v>
      </c>
      <c r="AG612" s="5">
        <v>0</v>
      </c>
      <c r="AH612" s="6">
        <v>5732100</v>
      </c>
      <c r="AI612" s="6">
        <v>10316</v>
      </c>
      <c r="AJ612" s="6">
        <f t="shared" si="74"/>
        <v>-174</v>
      </c>
    </row>
    <row r="613" spans="1:36" x14ac:dyDescent="0.25">
      <c r="A613" s="5">
        <v>170131</v>
      </c>
      <c r="B613" s="5" t="s">
        <v>153</v>
      </c>
      <c r="C613" s="5" t="s">
        <v>83</v>
      </c>
      <c r="D613" s="5" t="s">
        <v>27</v>
      </c>
      <c r="E613" s="5">
        <v>14572</v>
      </c>
      <c r="F613" s="5">
        <v>8</v>
      </c>
      <c r="G613" s="5">
        <v>0</v>
      </c>
      <c r="H613" s="10">
        <f t="shared" si="65"/>
        <v>0</v>
      </c>
      <c r="I613" s="5">
        <v>0</v>
      </c>
      <c r="J613" s="10">
        <f t="shared" si="66"/>
        <v>0</v>
      </c>
      <c r="K613" s="9">
        <f t="shared" si="67"/>
        <v>0</v>
      </c>
      <c r="L613" s="10">
        <f t="shared" si="68"/>
        <v>0</v>
      </c>
      <c r="M613" s="12">
        <v>0</v>
      </c>
      <c r="N613" s="5">
        <v>9</v>
      </c>
      <c r="O613" s="19">
        <f t="shared" si="72"/>
        <v>1</v>
      </c>
      <c r="P613" s="10">
        <f t="shared" si="73"/>
        <v>0.125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4</v>
      </c>
      <c r="AB613" s="6">
        <v>19510.98</v>
      </c>
      <c r="AC613" s="5">
        <v>9</v>
      </c>
      <c r="AD613" s="6">
        <v>1792000</v>
      </c>
      <c r="AE613" s="6">
        <v>3135</v>
      </c>
      <c r="AF613" s="5">
        <v>8</v>
      </c>
      <c r="AG613" s="5">
        <v>0</v>
      </c>
      <c r="AH613" s="6">
        <v>1624000</v>
      </c>
      <c r="AI613" s="6">
        <v>2590</v>
      </c>
      <c r="AJ613" s="6">
        <f t="shared" si="74"/>
        <v>-545</v>
      </c>
    </row>
    <row r="614" spans="1:36" x14ac:dyDescent="0.25">
      <c r="A614" s="5">
        <v>170145</v>
      </c>
      <c r="B614" s="5" t="s">
        <v>166</v>
      </c>
      <c r="C614" s="5" t="s">
        <v>83</v>
      </c>
      <c r="D614" s="5" t="s">
        <v>27</v>
      </c>
      <c r="E614" s="5">
        <v>21975</v>
      </c>
      <c r="F614" s="5">
        <v>6</v>
      </c>
      <c r="G614" s="5">
        <v>0</v>
      </c>
      <c r="H614" s="10">
        <f t="shared" si="65"/>
        <v>0</v>
      </c>
      <c r="I614" s="5">
        <v>0</v>
      </c>
      <c r="J614" s="10">
        <f t="shared" si="66"/>
        <v>0</v>
      </c>
      <c r="K614" s="9">
        <f t="shared" si="67"/>
        <v>0</v>
      </c>
      <c r="L614" s="10">
        <f t="shared" si="68"/>
        <v>0</v>
      </c>
      <c r="M614" s="12">
        <v>0</v>
      </c>
      <c r="N614" s="5">
        <v>10</v>
      </c>
      <c r="O614" s="19">
        <f t="shared" si="72"/>
        <v>4</v>
      </c>
      <c r="P614" s="10">
        <f t="shared" si="73"/>
        <v>0.66666666666666663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6</v>
      </c>
      <c r="AB614" s="6">
        <v>11009.73</v>
      </c>
      <c r="AC614" s="5">
        <v>10</v>
      </c>
      <c r="AD614" s="6">
        <v>1689000</v>
      </c>
      <c r="AE614" s="6">
        <v>2902</v>
      </c>
      <c r="AF614" s="5">
        <v>6</v>
      </c>
      <c r="AG614" s="5">
        <v>0</v>
      </c>
      <c r="AH614" s="6">
        <v>1315900</v>
      </c>
      <c r="AI614" s="6">
        <v>3320</v>
      </c>
      <c r="AJ614" s="6">
        <f t="shared" si="74"/>
        <v>418</v>
      </c>
    </row>
    <row r="615" spans="1:36" x14ac:dyDescent="0.25">
      <c r="A615" s="5">
        <v>170161</v>
      </c>
      <c r="B615" s="5" t="s">
        <v>181</v>
      </c>
      <c r="C615" s="5" t="s">
        <v>83</v>
      </c>
      <c r="D615" s="5" t="s">
        <v>27</v>
      </c>
      <c r="E615" s="5">
        <v>4565</v>
      </c>
      <c r="F615" s="5">
        <v>5</v>
      </c>
      <c r="G615" s="5">
        <v>0</v>
      </c>
      <c r="H615" s="10">
        <f t="shared" si="65"/>
        <v>0</v>
      </c>
      <c r="I615" s="5">
        <v>0</v>
      </c>
      <c r="J615" s="10">
        <f t="shared" si="66"/>
        <v>0</v>
      </c>
      <c r="K615" s="9">
        <f t="shared" si="67"/>
        <v>0</v>
      </c>
      <c r="L615" s="10">
        <f t="shared" si="68"/>
        <v>0</v>
      </c>
      <c r="M615" s="12">
        <v>0</v>
      </c>
      <c r="N615" s="5">
        <v>7</v>
      </c>
      <c r="O615" s="19">
        <f t="shared" si="72"/>
        <v>2</v>
      </c>
      <c r="P615" s="10">
        <f t="shared" si="73"/>
        <v>0.4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1</v>
      </c>
      <c r="AB615" s="6" t="s">
        <v>72</v>
      </c>
      <c r="AC615" s="5">
        <v>7</v>
      </c>
      <c r="AD615" s="6">
        <v>2380000</v>
      </c>
      <c r="AE615" s="6">
        <v>3181</v>
      </c>
      <c r="AF615" s="5">
        <v>5</v>
      </c>
      <c r="AG615" s="5">
        <v>0</v>
      </c>
      <c r="AH615" s="6">
        <v>1400000</v>
      </c>
      <c r="AI615" s="6">
        <v>1852</v>
      </c>
      <c r="AJ615" s="6">
        <f t="shared" si="74"/>
        <v>-1329</v>
      </c>
    </row>
    <row r="616" spans="1:36" x14ac:dyDescent="0.25">
      <c r="A616" s="5">
        <v>170162</v>
      </c>
      <c r="B616" s="5" t="s">
        <v>182</v>
      </c>
      <c r="C616" s="5" t="s">
        <v>83</v>
      </c>
      <c r="D616" s="5" t="s">
        <v>27</v>
      </c>
      <c r="E616" s="5">
        <v>4139</v>
      </c>
      <c r="F616" s="5">
        <v>1</v>
      </c>
      <c r="G616" s="5">
        <v>0</v>
      </c>
      <c r="H616" s="10">
        <f t="shared" ref="H616:H679" si="75">G616/F616</f>
        <v>0</v>
      </c>
      <c r="I616" s="5">
        <v>0</v>
      </c>
      <c r="J616" s="10">
        <f t="shared" ref="J616:J679" si="76">I616/F616</f>
        <v>0</v>
      </c>
      <c r="K616" s="9">
        <f t="shared" ref="K616:K679" si="77">G616+I616</f>
        <v>0</v>
      </c>
      <c r="L616" s="10">
        <f t="shared" ref="L616:L679" si="78">K616/F616</f>
        <v>0</v>
      </c>
      <c r="M616" s="12">
        <v>0</v>
      </c>
      <c r="N616" s="5">
        <v>1</v>
      </c>
      <c r="O616" s="19">
        <f t="shared" si="72"/>
        <v>0</v>
      </c>
      <c r="P616" s="10">
        <f t="shared" si="73"/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1</v>
      </c>
      <c r="AB616" s="6">
        <v>4376.67</v>
      </c>
      <c r="AC616" s="5">
        <v>1</v>
      </c>
      <c r="AD616" s="6">
        <v>280000</v>
      </c>
      <c r="AE616" s="6">
        <v>427</v>
      </c>
      <c r="AF616" s="5">
        <v>1</v>
      </c>
      <c r="AG616" s="5">
        <v>0</v>
      </c>
      <c r="AH616" s="6">
        <v>280000</v>
      </c>
      <c r="AI616" s="6">
        <v>378</v>
      </c>
      <c r="AJ616" s="6">
        <f t="shared" si="74"/>
        <v>-49</v>
      </c>
    </row>
    <row r="617" spans="1:36" x14ac:dyDescent="0.25">
      <c r="A617" s="5">
        <v>170164</v>
      </c>
      <c r="B617" s="5" t="s">
        <v>184</v>
      </c>
      <c r="C617" s="5" t="s">
        <v>83</v>
      </c>
      <c r="D617" s="5" t="s">
        <v>27</v>
      </c>
      <c r="E617" s="5">
        <v>6786</v>
      </c>
      <c r="F617" s="5">
        <v>3</v>
      </c>
      <c r="G617" s="5">
        <v>0</v>
      </c>
      <c r="H617" s="10">
        <f t="shared" si="75"/>
        <v>0</v>
      </c>
      <c r="I617" s="5">
        <v>0</v>
      </c>
      <c r="J617" s="10">
        <f t="shared" si="76"/>
        <v>0</v>
      </c>
      <c r="K617" s="9">
        <f t="shared" si="77"/>
        <v>0</v>
      </c>
      <c r="L617" s="10">
        <f t="shared" si="78"/>
        <v>0</v>
      </c>
      <c r="M617" s="12">
        <v>0</v>
      </c>
      <c r="N617" s="5">
        <v>4</v>
      </c>
      <c r="O617" s="19">
        <f t="shared" si="72"/>
        <v>1</v>
      </c>
      <c r="P617" s="10">
        <f t="shared" si="73"/>
        <v>0.33333333333333331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 t="e">
        <v>#N/A</v>
      </c>
      <c r="AB617" s="6" t="e">
        <v>#N/A</v>
      </c>
      <c r="AC617" s="5">
        <v>4</v>
      </c>
      <c r="AD617" s="6">
        <v>650000</v>
      </c>
      <c r="AE617" s="6">
        <v>3479</v>
      </c>
      <c r="AF617" s="5">
        <v>3</v>
      </c>
      <c r="AG617" s="5">
        <v>0</v>
      </c>
      <c r="AH617" s="6">
        <v>440000</v>
      </c>
      <c r="AI617" s="6">
        <v>2804</v>
      </c>
      <c r="AJ617" s="6">
        <f t="shared" si="74"/>
        <v>-675</v>
      </c>
    </row>
    <row r="618" spans="1:36" x14ac:dyDescent="0.25">
      <c r="A618" s="5">
        <v>170167</v>
      </c>
      <c r="B618" s="5" t="s">
        <v>187</v>
      </c>
      <c r="C618" s="5" t="s">
        <v>83</v>
      </c>
      <c r="D618" s="5" t="s">
        <v>27</v>
      </c>
      <c r="E618" s="5">
        <v>11054</v>
      </c>
      <c r="F618" s="5">
        <v>1</v>
      </c>
      <c r="G618" s="5">
        <v>0</v>
      </c>
      <c r="H618" s="10">
        <f t="shared" si="75"/>
        <v>0</v>
      </c>
      <c r="I618" s="5">
        <v>0</v>
      </c>
      <c r="J618" s="10">
        <f t="shared" si="76"/>
        <v>0</v>
      </c>
      <c r="K618" s="9">
        <f t="shared" si="77"/>
        <v>0</v>
      </c>
      <c r="L618" s="10">
        <f t="shared" si="78"/>
        <v>0</v>
      </c>
      <c r="M618" s="12">
        <v>0</v>
      </c>
      <c r="N618" s="5">
        <v>1</v>
      </c>
      <c r="O618" s="19">
        <f t="shared" si="72"/>
        <v>0</v>
      </c>
      <c r="P618" s="10">
        <f t="shared" si="73"/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3</v>
      </c>
      <c r="AB618" s="6">
        <v>6825.13</v>
      </c>
      <c r="AC618" s="5">
        <v>1</v>
      </c>
      <c r="AD618" s="6">
        <v>42000</v>
      </c>
      <c r="AE618" s="6">
        <v>209</v>
      </c>
      <c r="AF618" s="5">
        <v>1</v>
      </c>
      <c r="AG618" s="5">
        <v>0</v>
      </c>
      <c r="AH618" s="6">
        <v>42000</v>
      </c>
      <c r="AI618" s="6">
        <v>185</v>
      </c>
      <c r="AJ618" s="6">
        <f t="shared" si="74"/>
        <v>-24</v>
      </c>
    </row>
    <row r="619" spans="1:36" x14ac:dyDescent="0.25">
      <c r="A619" s="5">
        <v>170708</v>
      </c>
      <c r="B619" s="5" t="s">
        <v>677</v>
      </c>
      <c r="C619" s="5" t="s">
        <v>83</v>
      </c>
      <c r="D619" s="5" t="s">
        <v>27</v>
      </c>
      <c r="E619" s="5">
        <v>7129</v>
      </c>
      <c r="F619" s="5">
        <v>4</v>
      </c>
      <c r="G619" s="5">
        <v>0</v>
      </c>
      <c r="H619" s="10">
        <f t="shared" si="75"/>
        <v>0</v>
      </c>
      <c r="I619" s="5">
        <v>0</v>
      </c>
      <c r="J619" s="10">
        <f t="shared" si="76"/>
        <v>0</v>
      </c>
      <c r="K619" s="9">
        <f t="shared" si="77"/>
        <v>0</v>
      </c>
      <c r="L619" s="10">
        <f t="shared" si="78"/>
        <v>0</v>
      </c>
      <c r="M619" s="12">
        <v>0</v>
      </c>
      <c r="N619" s="5">
        <v>4</v>
      </c>
      <c r="O619" s="19">
        <f t="shared" si="72"/>
        <v>0</v>
      </c>
      <c r="P619" s="10">
        <f t="shared" si="73"/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1</v>
      </c>
      <c r="AB619" s="6" t="s">
        <v>72</v>
      </c>
      <c r="AC619" s="5">
        <v>4</v>
      </c>
      <c r="AD619" s="6">
        <v>433600</v>
      </c>
      <c r="AE619" s="6">
        <v>1375</v>
      </c>
      <c r="AF619" s="5">
        <v>4</v>
      </c>
      <c r="AG619" s="5">
        <v>0</v>
      </c>
      <c r="AH619" s="6">
        <v>775600</v>
      </c>
      <c r="AI619" s="6">
        <v>1631</v>
      </c>
      <c r="AJ619" s="6">
        <f t="shared" si="74"/>
        <v>256</v>
      </c>
    </row>
    <row r="620" spans="1:36" x14ac:dyDescent="0.25">
      <c r="A620" s="5">
        <v>170733</v>
      </c>
      <c r="B620" s="5" t="s">
        <v>705</v>
      </c>
      <c r="C620" s="5" t="s">
        <v>83</v>
      </c>
      <c r="D620" s="5" t="s">
        <v>27</v>
      </c>
      <c r="E620" s="5">
        <v>19852</v>
      </c>
      <c r="F620" s="5">
        <v>4</v>
      </c>
      <c r="G620" s="5">
        <v>0</v>
      </c>
      <c r="H620" s="10">
        <f t="shared" si="75"/>
        <v>0</v>
      </c>
      <c r="I620" s="5">
        <v>0</v>
      </c>
      <c r="J620" s="10">
        <f t="shared" si="76"/>
        <v>0</v>
      </c>
      <c r="K620" s="9">
        <f t="shared" si="77"/>
        <v>0</v>
      </c>
      <c r="L620" s="10">
        <f t="shared" si="78"/>
        <v>0</v>
      </c>
      <c r="M620" s="12">
        <v>0</v>
      </c>
      <c r="N620" s="5">
        <v>5</v>
      </c>
      <c r="O620" s="19">
        <f t="shared" si="72"/>
        <v>1</v>
      </c>
      <c r="P620" s="10">
        <f t="shared" si="73"/>
        <v>0.25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4</v>
      </c>
      <c r="AB620" s="6">
        <v>2920.25</v>
      </c>
      <c r="AC620" s="5">
        <v>5</v>
      </c>
      <c r="AD620" s="6">
        <v>1220000</v>
      </c>
      <c r="AE620" s="6">
        <v>3304</v>
      </c>
      <c r="AF620" s="5">
        <v>4</v>
      </c>
      <c r="AG620" s="5">
        <v>0</v>
      </c>
      <c r="AH620" s="6">
        <v>1092000</v>
      </c>
      <c r="AI620" s="6">
        <v>1412</v>
      </c>
      <c r="AJ620" s="6">
        <f t="shared" si="74"/>
        <v>-1892</v>
      </c>
    </row>
    <row r="621" spans="1:36" x14ac:dyDescent="0.25">
      <c r="A621" s="5">
        <v>171001</v>
      </c>
      <c r="B621" s="5" t="s">
        <v>828</v>
      </c>
      <c r="C621" s="5" t="s">
        <v>83</v>
      </c>
      <c r="D621" s="5" t="s">
        <v>27</v>
      </c>
      <c r="E621" s="5">
        <v>12590</v>
      </c>
      <c r="F621" s="5">
        <v>20</v>
      </c>
      <c r="G621" s="5">
        <v>0</v>
      </c>
      <c r="H621" s="10">
        <f t="shared" si="75"/>
        <v>0</v>
      </c>
      <c r="I621" s="5">
        <v>0</v>
      </c>
      <c r="J621" s="10">
        <f t="shared" si="76"/>
        <v>0</v>
      </c>
      <c r="K621" s="9">
        <f t="shared" si="77"/>
        <v>0</v>
      </c>
      <c r="L621" s="10">
        <f t="shared" si="78"/>
        <v>0</v>
      </c>
      <c r="M621" s="12">
        <v>0</v>
      </c>
      <c r="N621" s="5">
        <v>35</v>
      </c>
      <c r="O621" s="19">
        <f t="shared" si="72"/>
        <v>15</v>
      </c>
      <c r="P621" s="10">
        <f t="shared" si="73"/>
        <v>0.75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28</v>
      </c>
      <c r="AB621" s="6">
        <v>100118.93</v>
      </c>
      <c r="AC621" s="5">
        <v>35</v>
      </c>
      <c r="AD621" s="6">
        <v>8009000</v>
      </c>
      <c r="AE621" s="6">
        <v>13633</v>
      </c>
      <c r="AF621" s="5">
        <v>20</v>
      </c>
      <c r="AG621" s="5">
        <v>0</v>
      </c>
      <c r="AH621" s="6">
        <v>5246000</v>
      </c>
      <c r="AI621" s="6">
        <v>7927</v>
      </c>
      <c r="AJ621" s="6">
        <f t="shared" si="74"/>
        <v>-5706</v>
      </c>
    </row>
    <row r="622" spans="1:36" x14ac:dyDescent="0.25">
      <c r="A622" s="5">
        <v>171007</v>
      </c>
      <c r="B622" s="5" t="s">
        <v>832</v>
      </c>
      <c r="C622" s="5" t="s">
        <v>83</v>
      </c>
      <c r="D622" s="5" t="s">
        <v>27</v>
      </c>
      <c r="E622" s="5">
        <v>580</v>
      </c>
      <c r="F622" s="5">
        <v>2</v>
      </c>
      <c r="G622" s="5">
        <v>0</v>
      </c>
      <c r="H622" s="10">
        <f t="shared" si="75"/>
        <v>0</v>
      </c>
      <c r="I622" s="5">
        <v>0</v>
      </c>
      <c r="J622" s="10">
        <f t="shared" si="76"/>
        <v>0</v>
      </c>
      <c r="K622" s="9">
        <f t="shared" si="77"/>
        <v>0</v>
      </c>
      <c r="L622" s="10">
        <f t="shared" si="78"/>
        <v>0</v>
      </c>
      <c r="M622" s="12">
        <v>0</v>
      </c>
      <c r="N622" s="5">
        <v>1</v>
      </c>
      <c r="O622" s="19">
        <f t="shared" si="72"/>
        <v>-1</v>
      </c>
      <c r="P622" s="10">
        <f t="shared" si="73"/>
        <v>-0.5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 t="e">
        <v>#N/A</v>
      </c>
      <c r="AB622" s="6" t="e">
        <v>#N/A</v>
      </c>
      <c r="AC622" s="5">
        <v>1</v>
      </c>
      <c r="AD622" s="6">
        <v>50000</v>
      </c>
      <c r="AE622" s="6">
        <v>394</v>
      </c>
      <c r="AF622" s="5">
        <v>2</v>
      </c>
      <c r="AG622" s="5">
        <v>0</v>
      </c>
      <c r="AH622" s="6">
        <v>400000</v>
      </c>
      <c r="AI622" s="6">
        <v>762</v>
      </c>
      <c r="AJ622" s="6">
        <f t="shared" si="74"/>
        <v>368</v>
      </c>
    </row>
    <row r="623" spans="1:36" x14ac:dyDescent="0.25">
      <c r="A623" s="5">
        <v>171039</v>
      </c>
      <c r="B623" s="5" t="s">
        <v>847</v>
      </c>
      <c r="C623" s="5" t="s">
        <v>83</v>
      </c>
      <c r="D623" s="5" t="s">
        <v>27</v>
      </c>
      <c r="E623" s="5">
        <v>5209</v>
      </c>
      <c r="F623" s="5">
        <v>3</v>
      </c>
      <c r="G623" s="5">
        <v>0</v>
      </c>
      <c r="H623" s="10">
        <f t="shared" si="75"/>
        <v>0</v>
      </c>
      <c r="I623" s="5">
        <v>0</v>
      </c>
      <c r="J623" s="10">
        <f t="shared" si="76"/>
        <v>0</v>
      </c>
      <c r="K623" s="9">
        <f t="shared" si="77"/>
        <v>0</v>
      </c>
      <c r="L623" s="10">
        <f t="shared" si="78"/>
        <v>0</v>
      </c>
      <c r="M623" s="12">
        <v>0</v>
      </c>
      <c r="N623" s="5">
        <v>10</v>
      </c>
      <c r="O623" s="19">
        <f t="shared" si="72"/>
        <v>7</v>
      </c>
      <c r="P623" s="10">
        <f t="shared" si="73"/>
        <v>2.3333333333333335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1</v>
      </c>
      <c r="AB623" s="6">
        <v>9940.98</v>
      </c>
      <c r="AC623" s="5">
        <v>10</v>
      </c>
      <c r="AD623" s="6">
        <v>2015600</v>
      </c>
      <c r="AE623" s="6">
        <v>6127</v>
      </c>
      <c r="AF623" s="5">
        <v>3</v>
      </c>
      <c r="AG623" s="5">
        <v>0</v>
      </c>
      <c r="AH623" s="6">
        <v>378000</v>
      </c>
      <c r="AI623" s="6">
        <v>773</v>
      </c>
      <c r="AJ623" s="6">
        <f t="shared" si="74"/>
        <v>-5354</v>
      </c>
    </row>
    <row r="624" spans="1:36" x14ac:dyDescent="0.25">
      <c r="A624" s="5">
        <v>170180</v>
      </c>
      <c r="B624" s="5" t="s">
        <v>201</v>
      </c>
      <c r="C624" s="5" t="s">
        <v>199</v>
      </c>
      <c r="D624" s="5" t="s">
        <v>27</v>
      </c>
      <c r="E624" s="5">
        <v>7713</v>
      </c>
      <c r="F624" s="5">
        <v>4</v>
      </c>
      <c r="G624" s="5">
        <v>0</v>
      </c>
      <c r="H624" s="10">
        <f t="shared" si="75"/>
        <v>0</v>
      </c>
      <c r="I624" s="5">
        <v>0</v>
      </c>
      <c r="J624" s="10">
        <f t="shared" si="76"/>
        <v>0</v>
      </c>
      <c r="K624" s="9">
        <f t="shared" si="77"/>
        <v>0</v>
      </c>
      <c r="L624" s="10">
        <f t="shared" si="78"/>
        <v>0</v>
      </c>
      <c r="M624" s="12">
        <v>0</v>
      </c>
      <c r="N624" s="5">
        <v>4</v>
      </c>
      <c r="O624" s="19">
        <f t="shared" si="72"/>
        <v>0</v>
      </c>
      <c r="P624" s="10">
        <f t="shared" si="73"/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4</v>
      </c>
      <c r="AB624" s="6">
        <v>44637.03</v>
      </c>
      <c r="AC624" s="5">
        <v>4</v>
      </c>
      <c r="AD624" s="6">
        <v>1800000</v>
      </c>
      <c r="AE624" s="6">
        <v>4389</v>
      </c>
      <c r="AF624" s="5">
        <v>4</v>
      </c>
      <c r="AG624" s="5">
        <v>0</v>
      </c>
      <c r="AH624" s="6">
        <v>1800000</v>
      </c>
      <c r="AI624" s="6">
        <v>3884</v>
      </c>
      <c r="AJ624" s="6">
        <f t="shared" si="74"/>
        <v>-505</v>
      </c>
    </row>
    <row r="625" spans="1:36" x14ac:dyDescent="0.25">
      <c r="A625" s="5">
        <v>170181</v>
      </c>
      <c r="B625" s="5" t="s">
        <v>202</v>
      </c>
      <c r="C625" s="5" t="s">
        <v>203</v>
      </c>
      <c r="D625" s="5" t="s">
        <v>27</v>
      </c>
      <c r="E625" s="5">
        <v>4270</v>
      </c>
      <c r="F625" s="5">
        <v>2</v>
      </c>
      <c r="G625" s="5">
        <v>0</v>
      </c>
      <c r="H625" s="10">
        <f t="shared" si="75"/>
        <v>0</v>
      </c>
      <c r="I625" s="5">
        <v>0</v>
      </c>
      <c r="J625" s="10">
        <f t="shared" si="76"/>
        <v>0</v>
      </c>
      <c r="K625" s="9">
        <f t="shared" si="77"/>
        <v>0</v>
      </c>
      <c r="L625" s="10">
        <f t="shared" si="78"/>
        <v>0</v>
      </c>
      <c r="M625" s="12">
        <v>0</v>
      </c>
      <c r="N625" s="5">
        <v>1</v>
      </c>
      <c r="O625" s="19">
        <f t="shared" si="72"/>
        <v>-1</v>
      </c>
      <c r="P625" s="10">
        <f t="shared" si="73"/>
        <v>-0.5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1</v>
      </c>
      <c r="AB625" s="6">
        <v>78504.960000000006</v>
      </c>
      <c r="AC625" s="5">
        <v>1</v>
      </c>
      <c r="AD625" s="6">
        <v>100000</v>
      </c>
      <c r="AE625" s="6">
        <v>643</v>
      </c>
      <c r="AF625" s="5">
        <v>2</v>
      </c>
      <c r="AG625" s="5">
        <v>0</v>
      </c>
      <c r="AH625" s="6">
        <v>128000</v>
      </c>
      <c r="AI625" s="6">
        <v>738</v>
      </c>
      <c r="AJ625" s="6">
        <f t="shared" si="74"/>
        <v>95</v>
      </c>
    </row>
    <row r="626" spans="1:36" x14ac:dyDescent="0.25">
      <c r="A626" s="5">
        <v>170183</v>
      </c>
      <c r="B626" s="5" t="s">
        <v>205</v>
      </c>
      <c r="C626" s="5" t="s">
        <v>203</v>
      </c>
      <c r="D626" s="5" t="s">
        <v>27</v>
      </c>
      <c r="E626" s="5">
        <v>5193</v>
      </c>
      <c r="F626" s="5">
        <v>11</v>
      </c>
      <c r="G626" s="5">
        <v>0</v>
      </c>
      <c r="H626" s="10">
        <f t="shared" si="75"/>
        <v>0</v>
      </c>
      <c r="I626" s="5">
        <v>0</v>
      </c>
      <c r="J626" s="10">
        <f t="shared" si="76"/>
        <v>0</v>
      </c>
      <c r="K626" s="9">
        <f t="shared" si="77"/>
        <v>0</v>
      </c>
      <c r="L626" s="10">
        <f t="shared" si="78"/>
        <v>0</v>
      </c>
      <c r="M626" s="12">
        <v>0</v>
      </c>
      <c r="N626" s="5">
        <v>10</v>
      </c>
      <c r="O626" s="19">
        <f t="shared" si="72"/>
        <v>-1</v>
      </c>
      <c r="P626" s="10">
        <f t="shared" si="73"/>
        <v>-9.0909090909090912E-2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 t="e">
        <v>#N/A</v>
      </c>
      <c r="AB626" s="6" t="e">
        <v>#N/A</v>
      </c>
      <c r="AC626" s="5">
        <v>10</v>
      </c>
      <c r="AD626" s="6">
        <v>2420500</v>
      </c>
      <c r="AE626" s="6">
        <v>5206</v>
      </c>
      <c r="AF626" s="5">
        <v>11</v>
      </c>
      <c r="AG626" s="5">
        <v>0</v>
      </c>
      <c r="AH626" s="6">
        <v>2739300</v>
      </c>
      <c r="AI626" s="6">
        <v>6883</v>
      </c>
      <c r="AJ626" s="6">
        <f t="shared" si="74"/>
        <v>1677</v>
      </c>
    </row>
    <row r="627" spans="1:36" x14ac:dyDescent="0.25">
      <c r="A627" s="5">
        <v>170184</v>
      </c>
      <c r="B627" s="5" t="s">
        <v>206</v>
      </c>
      <c r="C627" s="5" t="s">
        <v>203</v>
      </c>
      <c r="D627" s="5" t="s">
        <v>27</v>
      </c>
      <c r="E627" s="5">
        <v>2070</v>
      </c>
      <c r="F627" s="5">
        <v>4</v>
      </c>
      <c r="G627" s="5">
        <v>0</v>
      </c>
      <c r="H627" s="10">
        <f t="shared" si="75"/>
        <v>0</v>
      </c>
      <c r="I627" s="5">
        <v>0</v>
      </c>
      <c r="J627" s="10">
        <f t="shared" si="76"/>
        <v>0</v>
      </c>
      <c r="K627" s="9">
        <f t="shared" si="77"/>
        <v>0</v>
      </c>
      <c r="L627" s="10">
        <f t="shared" si="78"/>
        <v>0</v>
      </c>
      <c r="M627" s="12">
        <v>0</v>
      </c>
      <c r="N627" s="5">
        <v>4</v>
      </c>
      <c r="O627" s="19">
        <f t="shared" si="72"/>
        <v>0</v>
      </c>
      <c r="P627" s="10">
        <f t="shared" si="73"/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5</v>
      </c>
      <c r="AB627" s="6">
        <v>77784.479999999996</v>
      </c>
      <c r="AC627" s="5">
        <v>4</v>
      </c>
      <c r="AD627" s="6">
        <v>1095000</v>
      </c>
      <c r="AE627" s="6">
        <v>1918</v>
      </c>
      <c r="AF627" s="5">
        <v>4</v>
      </c>
      <c r="AG627" s="5">
        <v>0</v>
      </c>
      <c r="AH627" s="6">
        <v>1095000</v>
      </c>
      <c r="AI627" s="6">
        <v>1750</v>
      </c>
      <c r="AJ627" s="6">
        <f t="shared" si="74"/>
        <v>-168</v>
      </c>
    </row>
    <row r="628" spans="1:36" x14ac:dyDescent="0.25">
      <c r="A628" s="5">
        <v>170188</v>
      </c>
      <c r="B628" s="5" t="s">
        <v>209</v>
      </c>
      <c r="C628" s="5" t="s">
        <v>203</v>
      </c>
      <c r="D628" s="5" t="s">
        <v>27</v>
      </c>
      <c r="E628" s="5">
        <v>7421</v>
      </c>
      <c r="F628" s="5">
        <v>3</v>
      </c>
      <c r="G628" s="5">
        <v>0</v>
      </c>
      <c r="H628" s="10">
        <f t="shared" si="75"/>
        <v>0</v>
      </c>
      <c r="I628" s="5">
        <v>0</v>
      </c>
      <c r="J628" s="10">
        <f t="shared" si="76"/>
        <v>0</v>
      </c>
      <c r="K628" s="9">
        <f t="shared" si="77"/>
        <v>0</v>
      </c>
      <c r="L628" s="10">
        <f t="shared" si="78"/>
        <v>0</v>
      </c>
      <c r="M628" s="12">
        <v>0</v>
      </c>
      <c r="N628" s="5">
        <v>4</v>
      </c>
      <c r="O628" s="19">
        <f t="shared" si="72"/>
        <v>1</v>
      </c>
      <c r="P628" s="10">
        <f t="shared" si="73"/>
        <v>0.33333333333333331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2</v>
      </c>
      <c r="AB628" s="6">
        <v>19926.080000000002</v>
      </c>
      <c r="AC628" s="5">
        <v>4</v>
      </c>
      <c r="AD628" s="6">
        <v>861300</v>
      </c>
      <c r="AE628" s="6">
        <v>3517</v>
      </c>
      <c r="AF628" s="5">
        <v>3</v>
      </c>
      <c r="AG628" s="5">
        <v>0</v>
      </c>
      <c r="AH628" s="6">
        <v>756300</v>
      </c>
      <c r="AI628" s="6">
        <v>3008</v>
      </c>
      <c r="AJ628" s="6">
        <f t="shared" si="74"/>
        <v>-509</v>
      </c>
    </row>
    <row r="629" spans="1:36" x14ac:dyDescent="0.25">
      <c r="A629" s="5">
        <v>171018</v>
      </c>
      <c r="B629" s="5" t="s">
        <v>838</v>
      </c>
      <c r="C629" s="5" t="s">
        <v>203</v>
      </c>
      <c r="D629" s="5" t="s">
        <v>27</v>
      </c>
      <c r="E629" s="5">
        <v>1310</v>
      </c>
      <c r="F629" s="5">
        <v>3</v>
      </c>
      <c r="G629" s="5">
        <v>0</v>
      </c>
      <c r="H629" s="10">
        <f t="shared" si="75"/>
        <v>0</v>
      </c>
      <c r="I629" s="5">
        <v>0</v>
      </c>
      <c r="J629" s="10">
        <f t="shared" si="76"/>
        <v>0</v>
      </c>
      <c r="K629" s="9">
        <f t="shared" si="77"/>
        <v>0</v>
      </c>
      <c r="L629" s="10">
        <f t="shared" si="78"/>
        <v>0</v>
      </c>
      <c r="M629" s="12">
        <v>0</v>
      </c>
      <c r="N629" s="5">
        <v>3</v>
      </c>
      <c r="O629" s="19">
        <f t="shared" si="72"/>
        <v>0</v>
      </c>
      <c r="P629" s="10">
        <f t="shared" si="73"/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 t="e">
        <v>#N/A</v>
      </c>
      <c r="AB629" s="6" t="e">
        <v>#N/A</v>
      </c>
      <c r="AC629" s="5">
        <v>3</v>
      </c>
      <c r="AD629" s="6">
        <v>696000</v>
      </c>
      <c r="AE629" s="6">
        <v>1216</v>
      </c>
      <c r="AF629" s="5">
        <v>3</v>
      </c>
      <c r="AG629" s="5">
        <v>0</v>
      </c>
      <c r="AH629" s="6">
        <v>625000</v>
      </c>
      <c r="AI629" s="6">
        <v>1544</v>
      </c>
      <c r="AJ629" s="6">
        <f t="shared" si="74"/>
        <v>328</v>
      </c>
    </row>
    <row r="630" spans="1:36" x14ac:dyDescent="0.25">
      <c r="A630" s="5">
        <v>170108</v>
      </c>
      <c r="B630" s="5" t="s">
        <v>132</v>
      </c>
      <c r="C630" s="5" t="s">
        <v>133</v>
      </c>
      <c r="D630" s="5" t="s">
        <v>27</v>
      </c>
      <c r="E630" s="5">
        <v>558</v>
      </c>
      <c r="F630" s="5">
        <v>1</v>
      </c>
      <c r="G630" s="5">
        <v>0</v>
      </c>
      <c r="H630" s="10">
        <f t="shared" si="75"/>
        <v>0</v>
      </c>
      <c r="I630" s="5">
        <v>0</v>
      </c>
      <c r="J630" s="10">
        <f t="shared" si="76"/>
        <v>0</v>
      </c>
      <c r="K630" s="9">
        <f t="shared" si="77"/>
        <v>0</v>
      </c>
      <c r="L630" s="10">
        <f t="shared" si="78"/>
        <v>0</v>
      </c>
      <c r="M630" s="12">
        <v>0</v>
      </c>
      <c r="N630" s="5">
        <v>1</v>
      </c>
      <c r="O630" s="19">
        <f t="shared" si="72"/>
        <v>0</v>
      </c>
      <c r="P630" s="10">
        <f t="shared" si="73"/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 t="e">
        <v>#N/A</v>
      </c>
      <c r="AB630" s="6" t="e">
        <v>#N/A</v>
      </c>
      <c r="AC630" s="5">
        <v>1</v>
      </c>
      <c r="AD630" s="6">
        <v>28000</v>
      </c>
      <c r="AE630" s="6">
        <v>129</v>
      </c>
      <c r="AF630" s="5">
        <v>1</v>
      </c>
      <c r="AG630" s="5">
        <v>0</v>
      </c>
      <c r="AH630" s="6">
        <v>28000</v>
      </c>
      <c r="AI630" s="6">
        <v>129</v>
      </c>
      <c r="AJ630" s="6">
        <f t="shared" si="74"/>
        <v>0</v>
      </c>
    </row>
    <row r="631" spans="1:36" x14ac:dyDescent="0.25">
      <c r="A631" s="5">
        <v>170138</v>
      </c>
      <c r="B631" s="5" t="s">
        <v>160</v>
      </c>
      <c r="C631" s="5" t="s">
        <v>133</v>
      </c>
      <c r="D631" s="5" t="s">
        <v>27</v>
      </c>
      <c r="E631" s="5">
        <v>429</v>
      </c>
      <c r="F631" s="5">
        <v>1</v>
      </c>
      <c r="G631" s="5">
        <v>0</v>
      </c>
      <c r="H631" s="10">
        <f t="shared" si="75"/>
        <v>0</v>
      </c>
      <c r="I631" s="5">
        <v>0</v>
      </c>
      <c r="J631" s="10">
        <f t="shared" si="76"/>
        <v>0</v>
      </c>
      <c r="K631" s="9">
        <f t="shared" si="77"/>
        <v>0</v>
      </c>
      <c r="L631" s="10">
        <f t="shared" si="78"/>
        <v>0</v>
      </c>
      <c r="M631" s="12">
        <v>0</v>
      </c>
      <c r="N631" s="5">
        <v>1</v>
      </c>
      <c r="O631" s="19">
        <f t="shared" si="72"/>
        <v>0</v>
      </c>
      <c r="P631" s="10">
        <f t="shared" si="73"/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 t="e">
        <v>#N/A</v>
      </c>
      <c r="AB631" s="6" t="e">
        <v>#N/A</v>
      </c>
      <c r="AC631" s="5">
        <v>1</v>
      </c>
      <c r="AD631" s="6">
        <v>350000</v>
      </c>
      <c r="AE631" s="6">
        <v>458</v>
      </c>
      <c r="AF631" s="5">
        <v>1</v>
      </c>
      <c r="AG631" s="5">
        <v>0</v>
      </c>
      <c r="AH631" s="6">
        <v>350000</v>
      </c>
      <c r="AI631" s="6">
        <v>405</v>
      </c>
      <c r="AJ631" s="6">
        <f t="shared" si="74"/>
        <v>-53</v>
      </c>
    </row>
    <row r="632" spans="1:36" x14ac:dyDescent="0.25">
      <c r="A632" s="5">
        <v>170543</v>
      </c>
      <c r="B632" s="5" t="s">
        <v>533</v>
      </c>
      <c r="C632" s="5" t="s">
        <v>215</v>
      </c>
      <c r="D632" s="5" t="s">
        <v>27</v>
      </c>
      <c r="E632" s="5">
        <v>1224</v>
      </c>
      <c r="F632" s="5">
        <v>1</v>
      </c>
      <c r="G632" s="5">
        <v>0</v>
      </c>
      <c r="H632" s="10">
        <f t="shared" si="75"/>
        <v>0</v>
      </c>
      <c r="I632" s="5">
        <v>0</v>
      </c>
      <c r="J632" s="10">
        <f t="shared" si="76"/>
        <v>0</v>
      </c>
      <c r="K632" s="9">
        <f t="shared" si="77"/>
        <v>0</v>
      </c>
      <c r="L632" s="10">
        <f t="shared" si="78"/>
        <v>0</v>
      </c>
      <c r="M632" s="12">
        <v>0</v>
      </c>
      <c r="N632" s="5">
        <v>1</v>
      </c>
      <c r="O632" s="19">
        <f t="shared" si="72"/>
        <v>0</v>
      </c>
      <c r="P632" s="10">
        <f t="shared" si="73"/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1</v>
      </c>
      <c r="AB632" s="6">
        <v>1172.31</v>
      </c>
      <c r="AC632" s="5">
        <v>1</v>
      </c>
      <c r="AD632" s="6">
        <v>28000</v>
      </c>
      <c r="AE632" s="6">
        <v>129</v>
      </c>
      <c r="AF632" s="5">
        <v>1</v>
      </c>
      <c r="AG632" s="5">
        <v>0</v>
      </c>
      <c r="AH632" s="6">
        <v>175000</v>
      </c>
      <c r="AI632" s="6">
        <v>324</v>
      </c>
      <c r="AJ632" s="6">
        <f t="shared" si="74"/>
        <v>195</v>
      </c>
    </row>
    <row r="633" spans="1:36" x14ac:dyDescent="0.25">
      <c r="A633" s="5">
        <v>171021</v>
      </c>
      <c r="B633" s="5" t="s">
        <v>841</v>
      </c>
      <c r="C633" s="5" t="s">
        <v>215</v>
      </c>
      <c r="D633" s="5" t="s">
        <v>27</v>
      </c>
      <c r="E633" s="5">
        <v>2916</v>
      </c>
      <c r="F633" s="5">
        <v>1</v>
      </c>
      <c r="G633" s="5">
        <v>0</v>
      </c>
      <c r="H633" s="10">
        <f t="shared" si="75"/>
        <v>0</v>
      </c>
      <c r="I633" s="5">
        <v>0</v>
      </c>
      <c r="J633" s="10">
        <f t="shared" si="76"/>
        <v>0</v>
      </c>
      <c r="K633" s="9">
        <f t="shared" si="77"/>
        <v>0</v>
      </c>
      <c r="L633" s="10">
        <f t="shared" si="78"/>
        <v>0</v>
      </c>
      <c r="M633" s="12">
        <v>0</v>
      </c>
      <c r="N633" s="5" t="e">
        <v>#N/A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1</v>
      </c>
      <c r="AB633" s="6" t="s">
        <v>72</v>
      </c>
      <c r="AC633" s="5" t="e">
        <v>#N/A</v>
      </c>
      <c r="AD633" s="6" t="e">
        <v>#N/A</v>
      </c>
      <c r="AE633" s="6" t="e">
        <v>#N/A</v>
      </c>
      <c r="AF633" s="5">
        <v>1</v>
      </c>
      <c r="AG633" s="5">
        <v>0</v>
      </c>
      <c r="AH633" s="6">
        <v>210000</v>
      </c>
      <c r="AI633" s="6">
        <v>313</v>
      </c>
      <c r="AJ633" s="6"/>
    </row>
    <row r="634" spans="1:36" x14ac:dyDescent="0.25">
      <c r="A634" s="5">
        <v>170321</v>
      </c>
      <c r="B634" s="5" t="s">
        <v>323</v>
      </c>
      <c r="C634" s="5" t="s">
        <v>219</v>
      </c>
      <c r="D634" s="5" t="s">
        <v>27</v>
      </c>
      <c r="E634" s="5">
        <v>26045</v>
      </c>
      <c r="F634" s="5">
        <v>30</v>
      </c>
      <c r="G634" s="5">
        <v>0</v>
      </c>
      <c r="H634" s="10">
        <f t="shared" si="75"/>
        <v>0</v>
      </c>
      <c r="I634" s="5">
        <v>0</v>
      </c>
      <c r="J634" s="10">
        <f t="shared" si="76"/>
        <v>0</v>
      </c>
      <c r="K634" s="9">
        <f t="shared" si="77"/>
        <v>0</v>
      </c>
      <c r="L634" s="10">
        <f t="shared" si="78"/>
        <v>0</v>
      </c>
      <c r="M634" s="12">
        <v>0</v>
      </c>
      <c r="N634" s="5">
        <v>33</v>
      </c>
      <c r="O634" s="19">
        <f t="shared" ref="O634:O646" si="79">N634-F634</f>
        <v>3</v>
      </c>
      <c r="P634" s="10">
        <f t="shared" ref="P634:P646" si="80">SUM((N634-F634)/F634)</f>
        <v>0.1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3</v>
      </c>
      <c r="AB634" s="6">
        <v>8848.08</v>
      </c>
      <c r="AC634" s="5">
        <v>33</v>
      </c>
      <c r="AD634" s="6">
        <v>9182000</v>
      </c>
      <c r="AE634" s="6">
        <v>18485</v>
      </c>
      <c r="AF634" s="5">
        <v>30</v>
      </c>
      <c r="AG634" s="5">
        <v>0</v>
      </c>
      <c r="AH634" s="6">
        <v>9213100</v>
      </c>
      <c r="AI634" s="6">
        <v>17672</v>
      </c>
      <c r="AJ634" s="6">
        <f t="shared" ref="AJ634:AJ646" si="81">AI634-AE634</f>
        <v>-813</v>
      </c>
    </row>
    <row r="635" spans="1:36" x14ac:dyDescent="0.25">
      <c r="A635" s="5">
        <v>170226</v>
      </c>
      <c r="B635" s="5" t="s">
        <v>246</v>
      </c>
      <c r="C635" s="5" t="s">
        <v>247</v>
      </c>
      <c r="D635" s="5" t="s">
        <v>27</v>
      </c>
      <c r="E635" s="5">
        <v>134</v>
      </c>
      <c r="F635" s="5">
        <v>2</v>
      </c>
      <c r="G635" s="5">
        <v>0</v>
      </c>
      <c r="H635" s="10">
        <f t="shared" si="75"/>
        <v>0</v>
      </c>
      <c r="I635" s="5">
        <v>0</v>
      </c>
      <c r="J635" s="10">
        <f t="shared" si="76"/>
        <v>0</v>
      </c>
      <c r="K635" s="9">
        <f t="shared" si="77"/>
        <v>0</v>
      </c>
      <c r="L635" s="10">
        <f t="shared" si="78"/>
        <v>0</v>
      </c>
      <c r="M635" s="12">
        <v>0</v>
      </c>
      <c r="N635" s="5">
        <v>2</v>
      </c>
      <c r="O635" s="19">
        <f t="shared" si="79"/>
        <v>0</v>
      </c>
      <c r="P635" s="10">
        <f t="shared" si="80"/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 t="e">
        <v>#N/A</v>
      </c>
      <c r="AB635" s="6" t="e">
        <v>#N/A</v>
      </c>
      <c r="AC635" s="5">
        <v>2</v>
      </c>
      <c r="AD635" s="6">
        <v>168600</v>
      </c>
      <c r="AE635" s="6">
        <v>642</v>
      </c>
      <c r="AF635" s="5">
        <v>2</v>
      </c>
      <c r="AG635" s="5">
        <v>0</v>
      </c>
      <c r="AH635" s="6">
        <v>166000</v>
      </c>
      <c r="AI635" s="6">
        <v>569</v>
      </c>
      <c r="AJ635" s="6">
        <f t="shared" si="81"/>
        <v>-73</v>
      </c>
    </row>
    <row r="636" spans="1:36" x14ac:dyDescent="0.25">
      <c r="A636" s="5">
        <v>170683</v>
      </c>
      <c r="B636" s="5" t="s">
        <v>654</v>
      </c>
      <c r="C636" s="5" t="s">
        <v>247</v>
      </c>
      <c r="D636" s="5" t="s">
        <v>27</v>
      </c>
      <c r="E636" s="5">
        <v>1666</v>
      </c>
      <c r="F636" s="5">
        <v>1</v>
      </c>
      <c r="G636" s="5">
        <v>0</v>
      </c>
      <c r="H636" s="10">
        <f t="shared" si="75"/>
        <v>0</v>
      </c>
      <c r="I636" s="5">
        <v>0</v>
      </c>
      <c r="J636" s="10">
        <f t="shared" si="76"/>
        <v>0</v>
      </c>
      <c r="K636" s="9">
        <f t="shared" si="77"/>
        <v>0</v>
      </c>
      <c r="L636" s="10">
        <f t="shared" si="78"/>
        <v>0</v>
      </c>
      <c r="M636" s="12">
        <v>0</v>
      </c>
      <c r="N636" s="5">
        <v>2</v>
      </c>
      <c r="O636" s="19">
        <f t="shared" si="79"/>
        <v>1</v>
      </c>
      <c r="P636" s="10">
        <f t="shared" si="80"/>
        <v>1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 t="e">
        <v>#N/A</v>
      </c>
      <c r="AB636" s="6" t="e">
        <v>#N/A</v>
      </c>
      <c r="AC636" s="5">
        <v>2</v>
      </c>
      <c r="AD636" s="6">
        <v>238000</v>
      </c>
      <c r="AE636" s="6">
        <v>558</v>
      </c>
      <c r="AF636" s="5">
        <v>1</v>
      </c>
      <c r="AG636" s="5">
        <v>0</v>
      </c>
      <c r="AH636" s="6">
        <v>28000</v>
      </c>
      <c r="AI636" s="6">
        <v>129</v>
      </c>
      <c r="AJ636" s="6">
        <f t="shared" si="81"/>
        <v>-429</v>
      </c>
    </row>
    <row r="637" spans="1:36" x14ac:dyDescent="0.25">
      <c r="A637" s="5">
        <v>170937</v>
      </c>
      <c r="B637" s="5" t="s">
        <v>800</v>
      </c>
      <c r="C637" s="5" t="s">
        <v>247</v>
      </c>
      <c r="D637" s="5" t="s">
        <v>27</v>
      </c>
      <c r="E637" s="5">
        <v>2720</v>
      </c>
      <c r="F637" s="5">
        <v>1</v>
      </c>
      <c r="G637" s="5">
        <v>0</v>
      </c>
      <c r="H637" s="10">
        <f t="shared" si="75"/>
        <v>0</v>
      </c>
      <c r="I637" s="5">
        <v>0</v>
      </c>
      <c r="J637" s="10">
        <f t="shared" si="76"/>
        <v>0</v>
      </c>
      <c r="K637" s="9">
        <f t="shared" si="77"/>
        <v>0</v>
      </c>
      <c r="L637" s="10">
        <f t="shared" si="78"/>
        <v>0</v>
      </c>
      <c r="M637" s="12">
        <v>0</v>
      </c>
      <c r="N637" s="5">
        <v>1</v>
      </c>
      <c r="O637" s="19">
        <f t="shared" si="79"/>
        <v>0</v>
      </c>
      <c r="P637" s="10">
        <f t="shared" si="80"/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1</v>
      </c>
      <c r="AB637" s="6" t="s">
        <v>72</v>
      </c>
      <c r="AC637" s="5">
        <v>1</v>
      </c>
      <c r="AD637" s="6">
        <v>25000</v>
      </c>
      <c r="AE637" s="6">
        <v>285</v>
      </c>
      <c r="AF637" s="5">
        <v>1</v>
      </c>
      <c r="AG637" s="5">
        <v>0</v>
      </c>
      <c r="AH637" s="6">
        <v>25000</v>
      </c>
      <c r="AI637" s="6">
        <v>273</v>
      </c>
      <c r="AJ637" s="6">
        <f t="shared" si="81"/>
        <v>-12</v>
      </c>
    </row>
    <row r="638" spans="1:36" x14ac:dyDescent="0.25">
      <c r="A638" s="5">
        <v>170233</v>
      </c>
      <c r="B638" s="5" t="s">
        <v>250</v>
      </c>
      <c r="C638" s="5" t="s">
        <v>251</v>
      </c>
      <c r="D638" s="5" t="s">
        <v>27</v>
      </c>
      <c r="E638" s="5">
        <v>7042</v>
      </c>
      <c r="F638" s="5">
        <v>3</v>
      </c>
      <c r="G638" s="5">
        <v>0</v>
      </c>
      <c r="H638" s="10">
        <f t="shared" si="75"/>
        <v>0</v>
      </c>
      <c r="I638" s="5">
        <v>0</v>
      </c>
      <c r="J638" s="10">
        <f t="shared" si="76"/>
        <v>0</v>
      </c>
      <c r="K638" s="9">
        <f t="shared" si="77"/>
        <v>0</v>
      </c>
      <c r="L638" s="10">
        <f t="shared" si="78"/>
        <v>0</v>
      </c>
      <c r="M638" s="12">
        <v>0</v>
      </c>
      <c r="N638" s="5">
        <v>3</v>
      </c>
      <c r="O638" s="19">
        <f t="shared" si="79"/>
        <v>0</v>
      </c>
      <c r="P638" s="10">
        <f t="shared" si="80"/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1</v>
      </c>
      <c r="AB638" s="6">
        <v>3460.64</v>
      </c>
      <c r="AC638" s="5">
        <v>3</v>
      </c>
      <c r="AD638" s="6">
        <v>378000</v>
      </c>
      <c r="AE638" s="6">
        <v>802</v>
      </c>
      <c r="AF638" s="5">
        <v>3</v>
      </c>
      <c r="AG638" s="5">
        <v>0</v>
      </c>
      <c r="AH638" s="6">
        <v>378000</v>
      </c>
      <c r="AI638" s="6">
        <v>718</v>
      </c>
      <c r="AJ638" s="6">
        <f t="shared" si="81"/>
        <v>-84</v>
      </c>
    </row>
    <row r="639" spans="1:36" x14ac:dyDescent="0.25">
      <c r="A639" s="5">
        <v>170235</v>
      </c>
      <c r="B639" s="5" t="s">
        <v>252</v>
      </c>
      <c r="C639" s="5" t="s">
        <v>253</v>
      </c>
      <c r="D639" s="5" t="s">
        <v>27</v>
      </c>
      <c r="E639" s="5">
        <v>4473</v>
      </c>
      <c r="F639" s="5">
        <v>2</v>
      </c>
      <c r="G639" s="5">
        <v>0</v>
      </c>
      <c r="H639" s="10">
        <f t="shared" si="75"/>
        <v>0</v>
      </c>
      <c r="I639" s="5">
        <v>0</v>
      </c>
      <c r="J639" s="10">
        <f t="shared" si="76"/>
        <v>0</v>
      </c>
      <c r="K639" s="9">
        <f t="shared" si="77"/>
        <v>0</v>
      </c>
      <c r="L639" s="10">
        <f t="shared" si="78"/>
        <v>0</v>
      </c>
      <c r="M639" s="12">
        <v>0</v>
      </c>
      <c r="N639" s="5">
        <v>2</v>
      </c>
      <c r="O639" s="19">
        <f t="shared" si="79"/>
        <v>0</v>
      </c>
      <c r="P639" s="10">
        <f t="shared" si="80"/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1</v>
      </c>
      <c r="AB639" s="6">
        <v>6703.69</v>
      </c>
      <c r="AC639" s="5">
        <v>2</v>
      </c>
      <c r="AD639" s="6">
        <v>248200</v>
      </c>
      <c r="AE639" s="6">
        <v>823</v>
      </c>
      <c r="AF639" s="5">
        <v>2</v>
      </c>
      <c r="AG639" s="5">
        <v>0</v>
      </c>
      <c r="AH639" s="6">
        <v>245200</v>
      </c>
      <c r="AI639" s="6">
        <v>731</v>
      </c>
      <c r="AJ639" s="6">
        <f t="shared" si="81"/>
        <v>-92</v>
      </c>
    </row>
    <row r="640" spans="1:36" x14ac:dyDescent="0.25">
      <c r="A640" s="5">
        <v>170236</v>
      </c>
      <c r="B640" s="5" t="s">
        <v>254</v>
      </c>
      <c r="C640" s="5" t="s">
        <v>253</v>
      </c>
      <c r="D640" s="5" t="s">
        <v>27</v>
      </c>
      <c r="E640" s="5">
        <v>826</v>
      </c>
      <c r="F640" s="5">
        <v>1</v>
      </c>
      <c r="G640" s="5">
        <v>0</v>
      </c>
      <c r="H640" s="10">
        <f t="shared" si="75"/>
        <v>0</v>
      </c>
      <c r="I640" s="5">
        <v>0</v>
      </c>
      <c r="J640" s="10">
        <f t="shared" si="76"/>
        <v>0</v>
      </c>
      <c r="K640" s="9">
        <f t="shared" si="77"/>
        <v>0</v>
      </c>
      <c r="L640" s="10">
        <f t="shared" si="78"/>
        <v>0</v>
      </c>
      <c r="M640" s="12">
        <v>0</v>
      </c>
      <c r="N640" s="5">
        <v>1</v>
      </c>
      <c r="O640" s="19">
        <f t="shared" si="79"/>
        <v>0</v>
      </c>
      <c r="P640" s="10">
        <f t="shared" si="80"/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 t="e">
        <v>#N/A</v>
      </c>
      <c r="AB640" s="6" t="e">
        <v>#N/A</v>
      </c>
      <c r="AC640" s="5">
        <v>1</v>
      </c>
      <c r="AD640" s="6">
        <v>70000</v>
      </c>
      <c r="AE640" s="6">
        <v>240</v>
      </c>
      <c r="AF640" s="5">
        <v>1</v>
      </c>
      <c r="AG640" s="5">
        <v>0</v>
      </c>
      <c r="AH640" s="6">
        <v>70000</v>
      </c>
      <c r="AI640" s="6">
        <v>217</v>
      </c>
      <c r="AJ640" s="6">
        <f t="shared" si="81"/>
        <v>-23</v>
      </c>
    </row>
    <row r="641" spans="1:36" x14ac:dyDescent="0.25">
      <c r="A641" s="5">
        <v>170237</v>
      </c>
      <c r="B641" s="5" t="s">
        <v>255</v>
      </c>
      <c r="C641" s="5" t="s">
        <v>256</v>
      </c>
      <c r="D641" s="5" t="s">
        <v>27</v>
      </c>
      <c r="E641" s="5">
        <v>7087</v>
      </c>
      <c r="F641" s="5">
        <v>5</v>
      </c>
      <c r="G641" s="5">
        <v>0</v>
      </c>
      <c r="H641" s="10">
        <f t="shared" si="75"/>
        <v>0</v>
      </c>
      <c r="I641" s="5">
        <v>0</v>
      </c>
      <c r="J641" s="10">
        <f t="shared" si="76"/>
        <v>0</v>
      </c>
      <c r="K641" s="9">
        <f t="shared" si="77"/>
        <v>0</v>
      </c>
      <c r="L641" s="10">
        <f t="shared" si="78"/>
        <v>0</v>
      </c>
      <c r="M641" s="12">
        <v>0</v>
      </c>
      <c r="N641" s="5">
        <v>5</v>
      </c>
      <c r="O641" s="19">
        <f t="shared" si="79"/>
        <v>0</v>
      </c>
      <c r="P641" s="10">
        <f t="shared" si="80"/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4</v>
      </c>
      <c r="AB641" s="6">
        <v>8848.52</v>
      </c>
      <c r="AC641" s="5">
        <v>5</v>
      </c>
      <c r="AD641" s="6">
        <v>1435000</v>
      </c>
      <c r="AE641" s="6">
        <v>1970</v>
      </c>
      <c r="AF641" s="5">
        <v>5</v>
      </c>
      <c r="AG641" s="5">
        <v>0</v>
      </c>
      <c r="AH641" s="6">
        <v>1435000</v>
      </c>
      <c r="AI641" s="6">
        <v>1761</v>
      </c>
      <c r="AJ641" s="6">
        <f t="shared" si="81"/>
        <v>-209</v>
      </c>
    </row>
    <row r="642" spans="1:36" x14ac:dyDescent="0.25">
      <c r="A642" s="5">
        <v>170870</v>
      </c>
      <c r="B642" s="5" t="s">
        <v>764</v>
      </c>
      <c r="C642" s="5" t="s">
        <v>256</v>
      </c>
      <c r="D642" s="5" t="s">
        <v>27</v>
      </c>
      <c r="E642" s="5">
        <v>669</v>
      </c>
      <c r="F642" s="5">
        <v>1</v>
      </c>
      <c r="G642" s="5">
        <v>0</v>
      </c>
      <c r="H642" s="10">
        <f t="shared" si="75"/>
        <v>0</v>
      </c>
      <c r="I642" s="5">
        <v>0</v>
      </c>
      <c r="J642" s="10">
        <f t="shared" si="76"/>
        <v>0</v>
      </c>
      <c r="K642" s="9">
        <f t="shared" si="77"/>
        <v>0</v>
      </c>
      <c r="L642" s="10">
        <f t="shared" si="78"/>
        <v>0</v>
      </c>
      <c r="M642" s="12">
        <v>0</v>
      </c>
      <c r="N642" s="5">
        <v>1</v>
      </c>
      <c r="O642" s="19">
        <f t="shared" si="79"/>
        <v>0</v>
      </c>
      <c r="P642" s="10">
        <f t="shared" si="80"/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 t="e">
        <v>#N/A</v>
      </c>
      <c r="AB642" s="6" t="e">
        <v>#N/A</v>
      </c>
      <c r="AC642" s="5">
        <v>1</v>
      </c>
      <c r="AD642" s="6">
        <v>350000</v>
      </c>
      <c r="AE642" s="6">
        <v>412</v>
      </c>
      <c r="AF642" s="5">
        <v>1</v>
      </c>
      <c r="AG642" s="5">
        <v>0</v>
      </c>
      <c r="AH642" s="6">
        <v>350000</v>
      </c>
      <c r="AI642" s="6">
        <v>365</v>
      </c>
      <c r="AJ642" s="6">
        <f t="shared" si="81"/>
        <v>-47</v>
      </c>
    </row>
    <row r="643" spans="1:36" x14ac:dyDescent="0.25">
      <c r="A643" s="5">
        <v>170249</v>
      </c>
      <c r="B643" s="5" t="s">
        <v>267</v>
      </c>
      <c r="C643" s="5" t="s">
        <v>264</v>
      </c>
      <c r="D643" s="5" t="s">
        <v>27</v>
      </c>
      <c r="E643" s="5">
        <v>869</v>
      </c>
      <c r="F643" s="5">
        <v>5</v>
      </c>
      <c r="G643" s="5">
        <v>0</v>
      </c>
      <c r="H643" s="10">
        <f t="shared" si="75"/>
        <v>0</v>
      </c>
      <c r="I643" s="5">
        <v>0</v>
      </c>
      <c r="J643" s="10">
        <f t="shared" si="76"/>
        <v>0</v>
      </c>
      <c r="K643" s="9">
        <f t="shared" si="77"/>
        <v>0</v>
      </c>
      <c r="L643" s="10">
        <f t="shared" si="78"/>
        <v>0</v>
      </c>
      <c r="M643" s="12">
        <v>0</v>
      </c>
      <c r="N643" s="5">
        <v>6</v>
      </c>
      <c r="O643" s="19">
        <f t="shared" si="79"/>
        <v>1</v>
      </c>
      <c r="P643" s="10">
        <f t="shared" si="80"/>
        <v>0.2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1</v>
      </c>
      <c r="AB643" s="6">
        <v>576.04</v>
      </c>
      <c r="AC643" s="5">
        <v>6</v>
      </c>
      <c r="AD643" s="6">
        <v>1100000</v>
      </c>
      <c r="AE643" s="6">
        <v>3170</v>
      </c>
      <c r="AF643" s="5">
        <v>5</v>
      </c>
      <c r="AG643" s="5">
        <v>0</v>
      </c>
      <c r="AH643" s="6">
        <v>925000</v>
      </c>
      <c r="AI643" s="6">
        <v>2553</v>
      </c>
      <c r="AJ643" s="6">
        <f t="shared" si="81"/>
        <v>-617</v>
      </c>
    </row>
    <row r="644" spans="1:36" x14ac:dyDescent="0.25">
      <c r="A644" s="5">
        <v>170258</v>
      </c>
      <c r="B644" s="5" t="s">
        <v>275</v>
      </c>
      <c r="C644" s="5" t="s">
        <v>273</v>
      </c>
      <c r="D644" s="5" t="s">
        <v>27</v>
      </c>
      <c r="E644" s="5">
        <v>5587</v>
      </c>
      <c r="F644" s="5">
        <v>2</v>
      </c>
      <c r="G644" s="5">
        <v>0</v>
      </c>
      <c r="H644" s="10">
        <f t="shared" si="75"/>
        <v>0</v>
      </c>
      <c r="I644" s="5">
        <v>0</v>
      </c>
      <c r="J644" s="10">
        <f t="shared" si="76"/>
        <v>0</v>
      </c>
      <c r="K644" s="9">
        <f t="shared" si="77"/>
        <v>0</v>
      </c>
      <c r="L644" s="10">
        <f t="shared" si="78"/>
        <v>0</v>
      </c>
      <c r="M644" s="12">
        <v>0</v>
      </c>
      <c r="N644" s="5">
        <v>2</v>
      </c>
      <c r="O644" s="19">
        <f t="shared" si="79"/>
        <v>0</v>
      </c>
      <c r="P644" s="10">
        <f t="shared" si="80"/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7</v>
      </c>
      <c r="AB644" s="6">
        <v>63335.839999999997</v>
      </c>
      <c r="AC644" s="5">
        <v>2</v>
      </c>
      <c r="AD644" s="6">
        <v>176000</v>
      </c>
      <c r="AE644" s="6">
        <v>479</v>
      </c>
      <c r="AF644" s="5">
        <v>2</v>
      </c>
      <c r="AG644" s="5">
        <v>0</v>
      </c>
      <c r="AH644" s="6">
        <v>176000</v>
      </c>
      <c r="AI644" s="6">
        <v>443</v>
      </c>
      <c r="AJ644" s="6">
        <f t="shared" si="81"/>
        <v>-36</v>
      </c>
    </row>
    <row r="645" spans="1:36" x14ac:dyDescent="0.25">
      <c r="A645" s="5">
        <v>171020</v>
      </c>
      <c r="B645" s="5" t="s">
        <v>840</v>
      </c>
      <c r="C645" s="5" t="s">
        <v>273</v>
      </c>
      <c r="D645" s="5" t="s">
        <v>27</v>
      </c>
      <c r="E645" s="5">
        <v>793</v>
      </c>
      <c r="F645" s="5">
        <v>2</v>
      </c>
      <c r="G645" s="5">
        <v>0</v>
      </c>
      <c r="H645" s="10">
        <f t="shared" si="75"/>
        <v>0</v>
      </c>
      <c r="I645" s="5">
        <v>0</v>
      </c>
      <c r="J645" s="10">
        <f t="shared" si="76"/>
        <v>0</v>
      </c>
      <c r="K645" s="9">
        <f t="shared" si="77"/>
        <v>0</v>
      </c>
      <c r="L645" s="10">
        <f t="shared" si="78"/>
        <v>0</v>
      </c>
      <c r="M645" s="12">
        <v>0</v>
      </c>
      <c r="N645" s="5">
        <v>2</v>
      </c>
      <c r="O645" s="19">
        <f t="shared" si="79"/>
        <v>0</v>
      </c>
      <c r="P645" s="10">
        <f t="shared" si="80"/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1</v>
      </c>
      <c r="AB645" s="6">
        <v>26311.03</v>
      </c>
      <c r="AC645" s="5">
        <v>2</v>
      </c>
      <c r="AD645" s="6">
        <v>630000</v>
      </c>
      <c r="AE645" s="6">
        <v>802</v>
      </c>
      <c r="AF645" s="5">
        <v>2</v>
      </c>
      <c r="AG645" s="5">
        <v>0</v>
      </c>
      <c r="AH645" s="6">
        <v>630000</v>
      </c>
      <c r="AI645" s="6">
        <v>719</v>
      </c>
      <c r="AJ645" s="6">
        <f t="shared" si="81"/>
        <v>-83</v>
      </c>
    </row>
    <row r="646" spans="1:36" x14ac:dyDescent="0.25">
      <c r="A646" s="5">
        <v>170276</v>
      </c>
      <c r="B646" s="5" t="s">
        <v>287</v>
      </c>
      <c r="C646" s="5" t="s">
        <v>286</v>
      </c>
      <c r="D646" s="5" t="s">
        <v>27</v>
      </c>
      <c r="E646" s="5">
        <v>1160</v>
      </c>
      <c r="F646" s="5">
        <v>2</v>
      </c>
      <c r="G646" s="5">
        <v>0</v>
      </c>
      <c r="H646" s="10">
        <f t="shared" si="75"/>
        <v>0</v>
      </c>
      <c r="I646" s="5">
        <v>0</v>
      </c>
      <c r="J646" s="10">
        <f t="shared" si="76"/>
        <v>0</v>
      </c>
      <c r="K646" s="9">
        <f t="shared" si="77"/>
        <v>0</v>
      </c>
      <c r="L646" s="10">
        <f t="shared" si="78"/>
        <v>0</v>
      </c>
      <c r="M646" s="12">
        <v>0</v>
      </c>
      <c r="N646" s="5">
        <v>3</v>
      </c>
      <c r="O646" s="19">
        <f t="shared" si="79"/>
        <v>1</v>
      </c>
      <c r="P646" s="10">
        <f t="shared" si="80"/>
        <v>0.5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3</v>
      </c>
      <c r="AB646" s="6">
        <v>2566.88</v>
      </c>
      <c r="AC646" s="5">
        <v>3</v>
      </c>
      <c r="AD646" s="6">
        <v>1290000</v>
      </c>
      <c r="AE646" s="6">
        <v>5027</v>
      </c>
      <c r="AF646" s="5">
        <v>2</v>
      </c>
      <c r="AG646" s="5">
        <v>0</v>
      </c>
      <c r="AH646" s="6">
        <v>290000</v>
      </c>
      <c r="AI646" s="6">
        <v>1482</v>
      </c>
      <c r="AJ646" s="6">
        <f t="shared" si="81"/>
        <v>-3545</v>
      </c>
    </row>
    <row r="647" spans="1:36" x14ac:dyDescent="0.25">
      <c r="A647" s="5">
        <v>170751</v>
      </c>
      <c r="B647" s="5" t="s">
        <v>717</v>
      </c>
      <c r="C647" s="5" t="s">
        <v>304</v>
      </c>
      <c r="D647" s="5" t="s">
        <v>27</v>
      </c>
      <c r="E647" s="5">
        <v>1590</v>
      </c>
      <c r="F647" s="5">
        <v>1</v>
      </c>
      <c r="G647" s="5">
        <v>0</v>
      </c>
      <c r="H647" s="10">
        <f t="shared" si="75"/>
        <v>0</v>
      </c>
      <c r="I647" s="5">
        <v>0</v>
      </c>
      <c r="J647" s="10">
        <f t="shared" si="76"/>
        <v>0</v>
      </c>
      <c r="K647" s="9">
        <f t="shared" si="77"/>
        <v>0</v>
      </c>
      <c r="L647" s="10">
        <f t="shared" si="78"/>
        <v>0</v>
      </c>
      <c r="M647" s="12">
        <v>0</v>
      </c>
      <c r="N647" s="5" t="e">
        <v>#N/A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 t="e">
        <v>#N/A</v>
      </c>
      <c r="AB647" s="6" t="e">
        <v>#N/A</v>
      </c>
      <c r="AC647" s="5" t="e">
        <v>#N/A</v>
      </c>
      <c r="AD647" s="6" t="e">
        <v>#N/A</v>
      </c>
      <c r="AE647" s="6" t="e">
        <v>#N/A</v>
      </c>
      <c r="AF647" s="5">
        <v>1</v>
      </c>
      <c r="AG647" s="5">
        <v>0</v>
      </c>
      <c r="AH647" s="6">
        <v>350000</v>
      </c>
      <c r="AI647" s="6">
        <v>376</v>
      </c>
      <c r="AJ647" s="6"/>
    </row>
    <row r="648" spans="1:36" x14ac:dyDescent="0.25">
      <c r="A648" s="5">
        <v>170303</v>
      </c>
      <c r="B648" s="5" t="s">
        <v>309</v>
      </c>
      <c r="C648" s="5" t="s">
        <v>310</v>
      </c>
      <c r="D648" s="5" t="s">
        <v>27</v>
      </c>
      <c r="E648" s="5">
        <v>2849</v>
      </c>
      <c r="F648" s="5">
        <v>2</v>
      </c>
      <c r="G648" s="5">
        <v>0</v>
      </c>
      <c r="H648" s="10">
        <f t="shared" si="75"/>
        <v>0</v>
      </c>
      <c r="I648" s="5">
        <v>0</v>
      </c>
      <c r="J648" s="10">
        <f t="shared" si="76"/>
        <v>0</v>
      </c>
      <c r="K648" s="9">
        <f t="shared" si="77"/>
        <v>0</v>
      </c>
      <c r="L648" s="10">
        <f t="shared" si="78"/>
        <v>0</v>
      </c>
      <c r="M648" s="12">
        <v>0</v>
      </c>
      <c r="N648" s="5">
        <v>2</v>
      </c>
      <c r="O648" s="19">
        <f t="shared" ref="O648:O671" si="82">N648-F648</f>
        <v>0</v>
      </c>
      <c r="P648" s="10">
        <f t="shared" ref="P648:P671" si="83">SUM((N648-F648)/F648)</f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6</v>
      </c>
      <c r="AB648" s="6">
        <v>113772.57</v>
      </c>
      <c r="AC648" s="5">
        <v>2</v>
      </c>
      <c r="AD648" s="6">
        <v>385000</v>
      </c>
      <c r="AE648" s="6">
        <v>756</v>
      </c>
      <c r="AF648" s="5">
        <v>2</v>
      </c>
      <c r="AG648" s="5">
        <v>0</v>
      </c>
      <c r="AH648" s="6">
        <v>350000</v>
      </c>
      <c r="AI648" s="6">
        <v>656</v>
      </c>
      <c r="AJ648" s="6">
        <f t="shared" ref="AJ648:AJ671" si="84">AI648-AE648</f>
        <v>-100</v>
      </c>
    </row>
    <row r="649" spans="1:36" x14ac:dyDescent="0.25">
      <c r="A649" s="5">
        <v>170820</v>
      </c>
      <c r="B649" s="5" t="s">
        <v>755</v>
      </c>
      <c r="C649" s="5" t="s">
        <v>310</v>
      </c>
      <c r="D649" s="5" t="s">
        <v>27</v>
      </c>
      <c r="E649" s="5">
        <v>244</v>
      </c>
      <c r="F649" s="5">
        <v>1</v>
      </c>
      <c r="G649" s="5">
        <v>0</v>
      </c>
      <c r="H649" s="10">
        <f t="shared" si="75"/>
        <v>0</v>
      </c>
      <c r="I649" s="5">
        <v>0</v>
      </c>
      <c r="J649" s="10">
        <f t="shared" si="76"/>
        <v>0</v>
      </c>
      <c r="K649" s="9">
        <f t="shared" si="77"/>
        <v>0</v>
      </c>
      <c r="L649" s="10">
        <f t="shared" si="78"/>
        <v>0</v>
      </c>
      <c r="M649" s="12">
        <v>0</v>
      </c>
      <c r="N649" s="5">
        <v>1</v>
      </c>
      <c r="O649" s="19">
        <f t="shared" si="82"/>
        <v>0</v>
      </c>
      <c r="P649" s="10">
        <f t="shared" si="83"/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 t="e">
        <v>#N/A</v>
      </c>
      <c r="AB649" s="6" t="e">
        <v>#N/A</v>
      </c>
      <c r="AC649" s="5">
        <v>1</v>
      </c>
      <c r="AD649" s="6">
        <v>350000</v>
      </c>
      <c r="AE649" s="6">
        <v>412</v>
      </c>
      <c r="AF649" s="5">
        <v>1</v>
      </c>
      <c r="AG649" s="5">
        <v>0</v>
      </c>
      <c r="AH649" s="6">
        <v>350000</v>
      </c>
      <c r="AI649" s="6">
        <v>365</v>
      </c>
      <c r="AJ649" s="6">
        <f t="shared" si="84"/>
        <v>-47</v>
      </c>
    </row>
    <row r="650" spans="1:36" x14ac:dyDescent="0.25">
      <c r="A650" s="5">
        <v>170307</v>
      </c>
      <c r="B650" s="5" t="s">
        <v>313</v>
      </c>
      <c r="C650" s="5" t="s">
        <v>312</v>
      </c>
      <c r="D650" s="5" t="s">
        <v>27</v>
      </c>
      <c r="E650" s="5">
        <v>2338</v>
      </c>
      <c r="F650" s="5">
        <v>1</v>
      </c>
      <c r="G650" s="5">
        <v>0</v>
      </c>
      <c r="H650" s="10">
        <f t="shared" si="75"/>
        <v>0</v>
      </c>
      <c r="I650" s="5">
        <v>0</v>
      </c>
      <c r="J650" s="10">
        <f t="shared" si="76"/>
        <v>0</v>
      </c>
      <c r="K650" s="9">
        <f t="shared" si="77"/>
        <v>0</v>
      </c>
      <c r="L650" s="10">
        <f t="shared" si="78"/>
        <v>0</v>
      </c>
      <c r="M650" s="12">
        <v>0</v>
      </c>
      <c r="N650" s="5">
        <v>1</v>
      </c>
      <c r="O650" s="19">
        <f t="shared" si="82"/>
        <v>0</v>
      </c>
      <c r="P650" s="10">
        <f t="shared" si="83"/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 t="e">
        <v>#N/A</v>
      </c>
      <c r="AB650" s="6" t="e">
        <v>#N/A</v>
      </c>
      <c r="AC650" s="5">
        <v>1</v>
      </c>
      <c r="AD650" s="6">
        <v>140000</v>
      </c>
      <c r="AE650" s="6">
        <v>312</v>
      </c>
      <c r="AF650" s="5">
        <v>1</v>
      </c>
      <c r="AG650" s="5">
        <v>0</v>
      </c>
      <c r="AH650" s="6">
        <v>105000</v>
      </c>
      <c r="AI650" s="6">
        <v>254</v>
      </c>
      <c r="AJ650" s="6">
        <f t="shared" si="84"/>
        <v>-58</v>
      </c>
    </row>
    <row r="651" spans="1:36" x14ac:dyDescent="0.25">
      <c r="A651" s="5">
        <v>170315</v>
      </c>
      <c r="B651" s="5" t="s">
        <v>319</v>
      </c>
      <c r="C651" s="5" t="s">
        <v>316</v>
      </c>
      <c r="D651" s="5" t="s">
        <v>27</v>
      </c>
      <c r="E651" s="5">
        <v>8465</v>
      </c>
      <c r="F651" s="5">
        <v>1</v>
      </c>
      <c r="G651" s="5">
        <v>0</v>
      </c>
      <c r="H651" s="10">
        <f t="shared" si="75"/>
        <v>0</v>
      </c>
      <c r="I651" s="5">
        <v>0</v>
      </c>
      <c r="J651" s="10">
        <f t="shared" si="76"/>
        <v>0</v>
      </c>
      <c r="K651" s="9">
        <f t="shared" si="77"/>
        <v>0</v>
      </c>
      <c r="L651" s="10">
        <f t="shared" si="78"/>
        <v>0</v>
      </c>
      <c r="M651" s="12">
        <v>0</v>
      </c>
      <c r="N651" s="5">
        <v>1</v>
      </c>
      <c r="O651" s="19">
        <f t="shared" si="82"/>
        <v>0</v>
      </c>
      <c r="P651" s="10">
        <f t="shared" si="83"/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3</v>
      </c>
      <c r="AB651" s="6">
        <v>31642.69</v>
      </c>
      <c r="AC651" s="5">
        <v>1</v>
      </c>
      <c r="AD651" s="6">
        <v>175000</v>
      </c>
      <c r="AE651" s="6">
        <v>332</v>
      </c>
      <c r="AF651" s="5">
        <v>1</v>
      </c>
      <c r="AG651" s="5">
        <v>0</v>
      </c>
      <c r="AH651" s="6">
        <v>140000</v>
      </c>
      <c r="AI651" s="6">
        <v>274</v>
      </c>
      <c r="AJ651" s="6">
        <f t="shared" si="84"/>
        <v>-58</v>
      </c>
    </row>
    <row r="652" spans="1:36" x14ac:dyDescent="0.25">
      <c r="A652" s="5">
        <v>170755</v>
      </c>
      <c r="B652" s="5" t="s">
        <v>721</v>
      </c>
      <c r="C652" s="5" t="s">
        <v>719</v>
      </c>
      <c r="D652" s="5" t="s">
        <v>27</v>
      </c>
      <c r="E652" s="5">
        <v>844</v>
      </c>
      <c r="F652" s="5">
        <v>2</v>
      </c>
      <c r="G652" s="5">
        <v>0</v>
      </c>
      <c r="H652" s="10">
        <f t="shared" si="75"/>
        <v>0</v>
      </c>
      <c r="I652" s="5">
        <v>0</v>
      </c>
      <c r="J652" s="10">
        <f t="shared" si="76"/>
        <v>0</v>
      </c>
      <c r="K652" s="9">
        <f t="shared" si="77"/>
        <v>0</v>
      </c>
      <c r="L652" s="10">
        <f t="shared" si="78"/>
        <v>0</v>
      </c>
      <c r="M652" s="12">
        <v>0</v>
      </c>
      <c r="N652" s="5">
        <v>1</v>
      </c>
      <c r="O652" s="19">
        <f t="shared" si="82"/>
        <v>-1</v>
      </c>
      <c r="P652" s="10">
        <f t="shared" si="83"/>
        <v>-0.5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1</v>
      </c>
      <c r="AB652" s="6">
        <v>12657.94</v>
      </c>
      <c r="AC652" s="5">
        <v>1</v>
      </c>
      <c r="AD652" s="6">
        <v>63100</v>
      </c>
      <c r="AE652" s="6">
        <v>329</v>
      </c>
      <c r="AF652" s="5">
        <v>2</v>
      </c>
      <c r="AG652" s="5">
        <v>0</v>
      </c>
      <c r="AH652" s="6">
        <v>238100</v>
      </c>
      <c r="AI652" s="6">
        <v>650</v>
      </c>
      <c r="AJ652" s="6">
        <f t="shared" si="84"/>
        <v>321</v>
      </c>
    </row>
    <row r="653" spans="1:36" x14ac:dyDescent="0.25">
      <c r="A653" s="5">
        <v>170319</v>
      </c>
      <c r="B653" s="5" t="s">
        <v>320</v>
      </c>
      <c r="C653" s="5" t="s">
        <v>321</v>
      </c>
      <c r="D653" s="5" t="s">
        <v>27</v>
      </c>
      <c r="E653" s="5">
        <v>1434</v>
      </c>
      <c r="F653" s="5">
        <v>6</v>
      </c>
      <c r="G653" s="5">
        <v>0</v>
      </c>
      <c r="H653" s="10">
        <f t="shared" si="75"/>
        <v>0</v>
      </c>
      <c r="I653" s="5">
        <v>0</v>
      </c>
      <c r="J653" s="10">
        <f t="shared" si="76"/>
        <v>0</v>
      </c>
      <c r="K653" s="9">
        <f t="shared" si="77"/>
        <v>0</v>
      </c>
      <c r="L653" s="10">
        <f t="shared" si="78"/>
        <v>0</v>
      </c>
      <c r="M653" s="12">
        <v>0</v>
      </c>
      <c r="N653" s="5">
        <v>5</v>
      </c>
      <c r="O653" s="19">
        <f t="shared" si="82"/>
        <v>-1</v>
      </c>
      <c r="P653" s="10">
        <f t="shared" si="83"/>
        <v>-0.16666666666666666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1</v>
      </c>
      <c r="AB653" s="6">
        <v>7357.02</v>
      </c>
      <c r="AC653" s="5">
        <v>5</v>
      </c>
      <c r="AD653" s="6">
        <v>1808000</v>
      </c>
      <c r="AE653" s="6">
        <v>5207</v>
      </c>
      <c r="AF653" s="5">
        <v>6</v>
      </c>
      <c r="AG653" s="5">
        <v>0</v>
      </c>
      <c r="AH653" s="6">
        <v>1974000</v>
      </c>
      <c r="AI653" s="6">
        <v>4864</v>
      </c>
      <c r="AJ653" s="6">
        <f t="shared" si="84"/>
        <v>-343</v>
      </c>
    </row>
    <row r="654" spans="1:36" x14ac:dyDescent="0.25">
      <c r="A654" s="5">
        <v>170333</v>
      </c>
      <c r="B654" s="5" t="s">
        <v>335</v>
      </c>
      <c r="C654" s="5" t="s">
        <v>325</v>
      </c>
      <c r="D654" s="5" t="s">
        <v>27</v>
      </c>
      <c r="E654" s="5">
        <v>8997</v>
      </c>
      <c r="F654" s="5">
        <v>13</v>
      </c>
      <c r="G654" s="5">
        <v>0</v>
      </c>
      <c r="H654" s="10">
        <f t="shared" si="75"/>
        <v>0</v>
      </c>
      <c r="I654" s="5">
        <v>0</v>
      </c>
      <c r="J654" s="10">
        <f t="shared" si="76"/>
        <v>0</v>
      </c>
      <c r="K654" s="9">
        <f t="shared" si="77"/>
        <v>0</v>
      </c>
      <c r="L654" s="10">
        <f t="shared" si="78"/>
        <v>0</v>
      </c>
      <c r="M654" s="12">
        <v>0</v>
      </c>
      <c r="N654" s="5">
        <v>14</v>
      </c>
      <c r="O654" s="19">
        <f t="shared" si="82"/>
        <v>1</v>
      </c>
      <c r="P654" s="10">
        <f t="shared" si="83"/>
        <v>7.6923076923076927E-2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3</v>
      </c>
      <c r="AB654" s="6">
        <v>5087.05</v>
      </c>
      <c r="AC654" s="5">
        <v>14</v>
      </c>
      <c r="AD654" s="6">
        <v>4088000</v>
      </c>
      <c r="AE654" s="6">
        <v>7252</v>
      </c>
      <c r="AF654" s="5">
        <v>13</v>
      </c>
      <c r="AG654" s="5">
        <v>0</v>
      </c>
      <c r="AH654" s="6">
        <v>3476800</v>
      </c>
      <c r="AI654" s="6">
        <v>6124</v>
      </c>
      <c r="AJ654" s="6">
        <f t="shared" si="84"/>
        <v>-1128</v>
      </c>
    </row>
    <row r="655" spans="1:36" x14ac:dyDescent="0.25">
      <c r="A655" s="5">
        <v>171026</v>
      </c>
      <c r="B655" s="5" t="s">
        <v>844</v>
      </c>
      <c r="C655" s="5" t="s">
        <v>325</v>
      </c>
      <c r="D655" s="5" t="s">
        <v>27</v>
      </c>
      <c r="E655" s="5">
        <v>5602</v>
      </c>
      <c r="F655" s="5">
        <v>4</v>
      </c>
      <c r="G655" s="5">
        <v>0</v>
      </c>
      <c r="H655" s="10">
        <f t="shared" si="75"/>
        <v>0</v>
      </c>
      <c r="I655" s="5">
        <v>0</v>
      </c>
      <c r="J655" s="10">
        <f t="shared" si="76"/>
        <v>0</v>
      </c>
      <c r="K655" s="9">
        <f t="shared" si="77"/>
        <v>0</v>
      </c>
      <c r="L655" s="10">
        <f t="shared" si="78"/>
        <v>0</v>
      </c>
      <c r="M655" s="12">
        <v>0</v>
      </c>
      <c r="N655" s="5">
        <v>4</v>
      </c>
      <c r="O655" s="19">
        <f t="shared" si="82"/>
        <v>0</v>
      </c>
      <c r="P655" s="10">
        <f t="shared" si="83"/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 t="e">
        <v>#N/A</v>
      </c>
      <c r="AB655" s="6" t="e">
        <v>#N/A</v>
      </c>
      <c r="AC655" s="5">
        <v>4</v>
      </c>
      <c r="AD655" s="6">
        <v>490000</v>
      </c>
      <c r="AE655" s="6">
        <v>1108</v>
      </c>
      <c r="AF655" s="5">
        <v>4</v>
      </c>
      <c r="AG655" s="5">
        <v>0</v>
      </c>
      <c r="AH655" s="6">
        <v>490000</v>
      </c>
      <c r="AI655" s="6">
        <v>980</v>
      </c>
      <c r="AJ655" s="6">
        <f t="shared" si="84"/>
        <v>-128</v>
      </c>
    </row>
    <row r="656" spans="1:36" x14ac:dyDescent="0.25">
      <c r="A656" s="5">
        <v>171081</v>
      </c>
      <c r="B656" s="5" t="s">
        <v>857</v>
      </c>
      <c r="C656" s="5" t="s">
        <v>325</v>
      </c>
      <c r="D656" s="5" t="s">
        <v>27</v>
      </c>
      <c r="E656" s="5">
        <v>1126</v>
      </c>
      <c r="F656" s="5">
        <v>2</v>
      </c>
      <c r="G656" s="5">
        <v>0</v>
      </c>
      <c r="H656" s="10">
        <f t="shared" si="75"/>
        <v>0</v>
      </c>
      <c r="I656" s="5">
        <v>0</v>
      </c>
      <c r="J656" s="10">
        <f t="shared" si="76"/>
        <v>0</v>
      </c>
      <c r="K656" s="9">
        <f t="shared" si="77"/>
        <v>0</v>
      </c>
      <c r="L656" s="10">
        <f t="shared" si="78"/>
        <v>0</v>
      </c>
      <c r="M656" s="12">
        <v>0</v>
      </c>
      <c r="N656" s="5">
        <v>1</v>
      </c>
      <c r="O656" s="19">
        <f t="shared" si="82"/>
        <v>-1</v>
      </c>
      <c r="P656" s="10">
        <f t="shared" si="83"/>
        <v>-0.5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 t="e">
        <v>#N/A</v>
      </c>
      <c r="AB656" s="6" t="e">
        <v>#N/A</v>
      </c>
      <c r="AC656" s="5">
        <v>1</v>
      </c>
      <c r="AD656" s="6">
        <v>350000</v>
      </c>
      <c r="AE656" s="6">
        <v>458</v>
      </c>
      <c r="AF656" s="5">
        <v>2</v>
      </c>
      <c r="AG656" s="5">
        <v>0</v>
      </c>
      <c r="AH656" s="6">
        <v>358000</v>
      </c>
      <c r="AI656" s="6">
        <v>473</v>
      </c>
      <c r="AJ656" s="6">
        <f t="shared" si="84"/>
        <v>15</v>
      </c>
    </row>
    <row r="657" spans="1:36" x14ac:dyDescent="0.25">
      <c r="A657" s="5">
        <v>170878</v>
      </c>
      <c r="B657" s="5" t="s">
        <v>768</v>
      </c>
      <c r="C657" s="5" t="s">
        <v>338</v>
      </c>
      <c r="D657" s="5" t="s">
        <v>27</v>
      </c>
      <c r="E657" s="5">
        <v>9204</v>
      </c>
      <c r="F657" s="5">
        <v>6</v>
      </c>
      <c r="G657" s="5">
        <v>0</v>
      </c>
      <c r="H657" s="10">
        <f t="shared" si="75"/>
        <v>0</v>
      </c>
      <c r="I657" s="5">
        <v>0</v>
      </c>
      <c r="J657" s="10">
        <f t="shared" si="76"/>
        <v>0</v>
      </c>
      <c r="K657" s="9">
        <f t="shared" si="77"/>
        <v>0</v>
      </c>
      <c r="L657" s="10">
        <f t="shared" si="78"/>
        <v>0</v>
      </c>
      <c r="M657" s="12">
        <v>0</v>
      </c>
      <c r="N657" s="5">
        <v>8</v>
      </c>
      <c r="O657" s="19">
        <f t="shared" si="82"/>
        <v>2</v>
      </c>
      <c r="P657" s="10">
        <f t="shared" si="83"/>
        <v>0.33333333333333331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6</v>
      </c>
      <c r="AB657" s="6">
        <v>10680.14</v>
      </c>
      <c r="AC657" s="5">
        <v>8</v>
      </c>
      <c r="AD657" s="6">
        <v>2283500</v>
      </c>
      <c r="AE657" s="6">
        <v>4484</v>
      </c>
      <c r="AF657" s="5">
        <v>6</v>
      </c>
      <c r="AG657" s="5">
        <v>0</v>
      </c>
      <c r="AH657" s="6">
        <v>2142500</v>
      </c>
      <c r="AI657" s="6">
        <v>3866</v>
      </c>
      <c r="AJ657" s="6">
        <f t="shared" si="84"/>
        <v>-618</v>
      </c>
    </row>
    <row r="658" spans="1:36" x14ac:dyDescent="0.25">
      <c r="A658" s="5">
        <v>171015</v>
      </c>
      <c r="B658" s="5" t="s">
        <v>836</v>
      </c>
      <c r="C658" s="5" t="s">
        <v>338</v>
      </c>
      <c r="D658" s="5" t="s">
        <v>27</v>
      </c>
      <c r="E658" s="5">
        <v>528</v>
      </c>
      <c r="F658" s="5">
        <v>2</v>
      </c>
      <c r="G658" s="5">
        <v>0</v>
      </c>
      <c r="H658" s="10">
        <f t="shared" si="75"/>
        <v>0</v>
      </c>
      <c r="I658" s="5">
        <v>0</v>
      </c>
      <c r="J658" s="10">
        <f t="shared" si="76"/>
        <v>0</v>
      </c>
      <c r="K658" s="9">
        <f t="shared" si="77"/>
        <v>0</v>
      </c>
      <c r="L658" s="10">
        <f t="shared" si="78"/>
        <v>0</v>
      </c>
      <c r="M658" s="12">
        <v>0</v>
      </c>
      <c r="N658" s="5">
        <v>2</v>
      </c>
      <c r="O658" s="19">
        <f t="shared" si="82"/>
        <v>0</v>
      </c>
      <c r="P658" s="10">
        <f t="shared" si="83"/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 t="e">
        <v>#N/A</v>
      </c>
      <c r="AB658" s="6" t="e">
        <v>#N/A</v>
      </c>
      <c r="AC658" s="5">
        <v>2</v>
      </c>
      <c r="AD658" s="6">
        <v>376800</v>
      </c>
      <c r="AE658" s="6">
        <v>866</v>
      </c>
      <c r="AF658" s="5">
        <v>2</v>
      </c>
      <c r="AG658" s="5">
        <v>0</v>
      </c>
      <c r="AH658" s="6">
        <v>376800</v>
      </c>
      <c r="AI658" s="6">
        <v>817</v>
      </c>
      <c r="AJ658" s="6">
        <f t="shared" si="84"/>
        <v>-49</v>
      </c>
    </row>
    <row r="659" spans="1:36" x14ac:dyDescent="0.25">
      <c r="A659" s="5">
        <v>170344</v>
      </c>
      <c r="B659" s="5" t="s">
        <v>347</v>
      </c>
      <c r="C659" s="5" t="s">
        <v>344</v>
      </c>
      <c r="D659" s="5" t="s">
        <v>27</v>
      </c>
      <c r="E659" s="5">
        <v>992</v>
      </c>
      <c r="F659" s="5">
        <v>2</v>
      </c>
      <c r="G659" s="5">
        <v>0</v>
      </c>
      <c r="H659" s="10">
        <f t="shared" si="75"/>
        <v>0</v>
      </c>
      <c r="I659" s="5">
        <v>0</v>
      </c>
      <c r="J659" s="10">
        <f t="shared" si="76"/>
        <v>0</v>
      </c>
      <c r="K659" s="9">
        <f t="shared" si="77"/>
        <v>0</v>
      </c>
      <c r="L659" s="10">
        <f t="shared" si="78"/>
        <v>0</v>
      </c>
      <c r="M659" s="12">
        <v>0</v>
      </c>
      <c r="N659" s="5">
        <v>2</v>
      </c>
      <c r="O659" s="19">
        <f t="shared" si="82"/>
        <v>0</v>
      </c>
      <c r="P659" s="10">
        <f t="shared" si="83"/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2</v>
      </c>
      <c r="AB659" s="6">
        <v>64756.71</v>
      </c>
      <c r="AC659" s="5">
        <v>2</v>
      </c>
      <c r="AD659" s="6">
        <v>700000</v>
      </c>
      <c r="AE659" s="6">
        <v>826</v>
      </c>
      <c r="AF659" s="5">
        <v>2</v>
      </c>
      <c r="AG659" s="5">
        <v>0</v>
      </c>
      <c r="AH659" s="6">
        <v>700000</v>
      </c>
      <c r="AI659" s="6">
        <v>741</v>
      </c>
      <c r="AJ659" s="6">
        <f t="shared" si="84"/>
        <v>-85</v>
      </c>
    </row>
    <row r="660" spans="1:36" x14ac:dyDescent="0.25">
      <c r="A660" s="5">
        <v>170347</v>
      </c>
      <c r="B660" s="5" t="s">
        <v>350</v>
      </c>
      <c r="C660" s="5" t="s">
        <v>344</v>
      </c>
      <c r="D660" s="5" t="s">
        <v>27</v>
      </c>
      <c r="E660" s="5">
        <v>16921</v>
      </c>
      <c r="F660" s="5">
        <v>8</v>
      </c>
      <c r="G660" s="5">
        <v>0</v>
      </c>
      <c r="H660" s="10">
        <f t="shared" si="75"/>
        <v>0</v>
      </c>
      <c r="I660" s="5">
        <v>0</v>
      </c>
      <c r="J660" s="10">
        <f t="shared" si="76"/>
        <v>0</v>
      </c>
      <c r="K660" s="9">
        <f t="shared" si="77"/>
        <v>0</v>
      </c>
      <c r="L660" s="10">
        <f t="shared" si="78"/>
        <v>0</v>
      </c>
      <c r="M660" s="12">
        <v>0</v>
      </c>
      <c r="N660" s="5">
        <v>14</v>
      </c>
      <c r="O660" s="19">
        <f t="shared" si="82"/>
        <v>6</v>
      </c>
      <c r="P660" s="10">
        <f t="shared" si="83"/>
        <v>0.75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16</v>
      </c>
      <c r="AB660" s="6">
        <v>226054.41</v>
      </c>
      <c r="AC660" s="5">
        <v>14</v>
      </c>
      <c r="AD660" s="6">
        <v>3198300</v>
      </c>
      <c r="AE660" s="6">
        <v>7698</v>
      </c>
      <c r="AF660" s="5">
        <v>8</v>
      </c>
      <c r="AG660" s="5">
        <v>0</v>
      </c>
      <c r="AH660" s="6">
        <v>2509300</v>
      </c>
      <c r="AI660" s="6">
        <v>5302</v>
      </c>
      <c r="AJ660" s="6">
        <f t="shared" si="84"/>
        <v>-2396</v>
      </c>
    </row>
    <row r="661" spans="1:36" x14ac:dyDescent="0.25">
      <c r="A661" s="5">
        <v>170350</v>
      </c>
      <c r="B661" s="5" t="s">
        <v>354</v>
      </c>
      <c r="C661" s="5" t="s">
        <v>352</v>
      </c>
      <c r="D661" s="5" t="s">
        <v>27</v>
      </c>
      <c r="E661" s="5">
        <v>2911</v>
      </c>
      <c r="F661" s="5">
        <v>1</v>
      </c>
      <c r="G661" s="5">
        <v>0</v>
      </c>
      <c r="H661" s="10">
        <f t="shared" si="75"/>
        <v>0</v>
      </c>
      <c r="I661" s="5">
        <v>0</v>
      </c>
      <c r="J661" s="10">
        <f t="shared" si="76"/>
        <v>0</v>
      </c>
      <c r="K661" s="9">
        <f t="shared" si="77"/>
        <v>0</v>
      </c>
      <c r="L661" s="10">
        <f t="shared" si="78"/>
        <v>0</v>
      </c>
      <c r="M661" s="12">
        <v>0</v>
      </c>
      <c r="N661" s="5">
        <v>1</v>
      </c>
      <c r="O661" s="19">
        <f t="shared" si="82"/>
        <v>0</v>
      </c>
      <c r="P661" s="10">
        <f t="shared" si="83"/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 t="e">
        <v>#N/A</v>
      </c>
      <c r="AB661" s="6" t="e">
        <v>#N/A</v>
      </c>
      <c r="AC661" s="5">
        <v>1</v>
      </c>
      <c r="AD661" s="6">
        <v>280000</v>
      </c>
      <c r="AE661" s="6">
        <v>427</v>
      </c>
      <c r="AF661" s="5">
        <v>1</v>
      </c>
      <c r="AG661" s="5">
        <v>0</v>
      </c>
      <c r="AH661" s="6">
        <v>280000</v>
      </c>
      <c r="AI661" s="6">
        <v>378</v>
      </c>
      <c r="AJ661" s="6">
        <f t="shared" si="84"/>
        <v>-49</v>
      </c>
    </row>
    <row r="662" spans="1:36" x14ac:dyDescent="0.25">
      <c r="A662" s="5">
        <v>170359</v>
      </c>
      <c r="B662" s="5" t="s">
        <v>358</v>
      </c>
      <c r="C662" s="5" t="s">
        <v>356</v>
      </c>
      <c r="D662" s="5" t="s">
        <v>27</v>
      </c>
      <c r="E662" s="5">
        <v>1583</v>
      </c>
      <c r="F662" s="5">
        <v>3</v>
      </c>
      <c r="G662" s="5">
        <v>0</v>
      </c>
      <c r="H662" s="10">
        <f t="shared" si="75"/>
        <v>0</v>
      </c>
      <c r="I662" s="5">
        <v>0</v>
      </c>
      <c r="J662" s="10">
        <f t="shared" si="76"/>
        <v>0</v>
      </c>
      <c r="K662" s="9">
        <f t="shared" si="77"/>
        <v>0</v>
      </c>
      <c r="L662" s="10">
        <f t="shared" si="78"/>
        <v>0</v>
      </c>
      <c r="M662" s="12">
        <v>0</v>
      </c>
      <c r="N662" s="5">
        <v>6</v>
      </c>
      <c r="O662" s="19">
        <f t="shared" si="82"/>
        <v>3</v>
      </c>
      <c r="P662" s="10">
        <f t="shared" si="83"/>
        <v>1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1</v>
      </c>
      <c r="AB662" s="6" t="s">
        <v>72</v>
      </c>
      <c r="AC662" s="5">
        <v>6</v>
      </c>
      <c r="AD662" s="6">
        <v>2100000</v>
      </c>
      <c r="AE662" s="6">
        <v>2752</v>
      </c>
      <c r="AF662" s="5">
        <v>3</v>
      </c>
      <c r="AG662" s="5">
        <v>0</v>
      </c>
      <c r="AH662" s="6">
        <v>1050000</v>
      </c>
      <c r="AI662" s="6">
        <v>1215</v>
      </c>
      <c r="AJ662" s="6">
        <f t="shared" si="84"/>
        <v>-1537</v>
      </c>
    </row>
    <row r="663" spans="1:36" x14ac:dyDescent="0.25">
      <c r="A663" s="5">
        <v>170373</v>
      </c>
      <c r="B663" s="5" t="s">
        <v>369</v>
      </c>
      <c r="C663" s="5" t="s">
        <v>356</v>
      </c>
      <c r="D663" s="5" t="s">
        <v>27</v>
      </c>
      <c r="E663" s="5">
        <v>5722</v>
      </c>
      <c r="F663" s="5">
        <v>13</v>
      </c>
      <c r="G663" s="5">
        <v>0</v>
      </c>
      <c r="H663" s="10">
        <f t="shared" si="75"/>
        <v>0</v>
      </c>
      <c r="I663" s="5">
        <v>0</v>
      </c>
      <c r="J663" s="10">
        <f t="shared" si="76"/>
        <v>0</v>
      </c>
      <c r="K663" s="9">
        <f t="shared" si="77"/>
        <v>0</v>
      </c>
      <c r="L663" s="10">
        <f t="shared" si="78"/>
        <v>0</v>
      </c>
      <c r="M663" s="12">
        <v>0</v>
      </c>
      <c r="N663" s="5">
        <v>16</v>
      </c>
      <c r="O663" s="19">
        <f t="shared" si="82"/>
        <v>3</v>
      </c>
      <c r="P663" s="10">
        <f t="shared" si="83"/>
        <v>0.23076923076923078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 t="e">
        <v>#N/A</v>
      </c>
      <c r="AB663" s="6" t="e">
        <v>#N/A</v>
      </c>
      <c r="AC663" s="5">
        <v>16</v>
      </c>
      <c r="AD663" s="6">
        <v>4705500</v>
      </c>
      <c r="AE663" s="6">
        <v>8388</v>
      </c>
      <c r="AF663" s="5">
        <v>13</v>
      </c>
      <c r="AG663" s="5">
        <v>0</v>
      </c>
      <c r="AH663" s="6">
        <v>3952500</v>
      </c>
      <c r="AI663" s="6">
        <v>6269</v>
      </c>
      <c r="AJ663" s="6">
        <f t="shared" si="84"/>
        <v>-2119</v>
      </c>
    </row>
    <row r="664" spans="1:36" x14ac:dyDescent="0.25">
      <c r="A664" s="5">
        <v>170379</v>
      </c>
      <c r="B664" s="5" t="s">
        <v>375</v>
      </c>
      <c r="C664" s="5" t="s">
        <v>356</v>
      </c>
      <c r="D664" s="5" t="s">
        <v>27</v>
      </c>
      <c r="E664" s="5">
        <v>14462</v>
      </c>
      <c r="F664" s="5">
        <v>8</v>
      </c>
      <c r="G664" s="5">
        <v>0</v>
      </c>
      <c r="H664" s="10">
        <f t="shared" si="75"/>
        <v>0</v>
      </c>
      <c r="I664" s="5">
        <v>0</v>
      </c>
      <c r="J664" s="10">
        <f t="shared" si="76"/>
        <v>0</v>
      </c>
      <c r="K664" s="9">
        <f t="shared" si="77"/>
        <v>0</v>
      </c>
      <c r="L664" s="10">
        <f t="shared" si="78"/>
        <v>0</v>
      </c>
      <c r="M664" s="12">
        <v>0</v>
      </c>
      <c r="N664" s="5">
        <v>12</v>
      </c>
      <c r="O664" s="19">
        <f t="shared" si="82"/>
        <v>4</v>
      </c>
      <c r="P664" s="10">
        <f t="shared" si="83"/>
        <v>0.5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7</v>
      </c>
      <c r="AB664" s="6">
        <v>37336.519999999997</v>
      </c>
      <c r="AC664" s="5">
        <v>12</v>
      </c>
      <c r="AD664" s="6">
        <v>3087000</v>
      </c>
      <c r="AE664" s="6">
        <v>6434</v>
      </c>
      <c r="AF664" s="5">
        <v>8</v>
      </c>
      <c r="AG664" s="5">
        <v>0</v>
      </c>
      <c r="AH664" s="6">
        <v>2044000</v>
      </c>
      <c r="AI664" s="6">
        <v>4499</v>
      </c>
      <c r="AJ664" s="6">
        <f t="shared" si="84"/>
        <v>-1935</v>
      </c>
    </row>
    <row r="665" spans="1:36" x14ac:dyDescent="0.25">
      <c r="A665" s="5">
        <v>170381</v>
      </c>
      <c r="B665" s="5" t="s">
        <v>377</v>
      </c>
      <c r="C665" s="5" t="s">
        <v>356</v>
      </c>
      <c r="D665" s="5" t="s">
        <v>27</v>
      </c>
      <c r="E665" s="5">
        <v>547</v>
      </c>
      <c r="F665" s="5">
        <v>4</v>
      </c>
      <c r="G665" s="5">
        <v>0</v>
      </c>
      <c r="H665" s="10">
        <f t="shared" si="75"/>
        <v>0</v>
      </c>
      <c r="I665" s="5">
        <v>0</v>
      </c>
      <c r="J665" s="10">
        <f t="shared" si="76"/>
        <v>0</v>
      </c>
      <c r="K665" s="9">
        <f t="shared" si="77"/>
        <v>0</v>
      </c>
      <c r="L665" s="10">
        <f t="shared" si="78"/>
        <v>0</v>
      </c>
      <c r="M665" s="12">
        <v>0</v>
      </c>
      <c r="N665" s="5">
        <v>3</v>
      </c>
      <c r="O665" s="19">
        <f t="shared" si="82"/>
        <v>-1</v>
      </c>
      <c r="P665" s="10">
        <f t="shared" si="83"/>
        <v>-0.25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1</v>
      </c>
      <c r="AB665" s="6">
        <v>8558.31</v>
      </c>
      <c r="AC665" s="5">
        <v>3</v>
      </c>
      <c r="AD665" s="6">
        <v>950000</v>
      </c>
      <c r="AE665" s="6">
        <v>3083</v>
      </c>
      <c r="AF665" s="5">
        <v>4</v>
      </c>
      <c r="AG665" s="5">
        <v>0</v>
      </c>
      <c r="AH665" s="6">
        <v>1300000</v>
      </c>
      <c r="AI665" s="6">
        <v>3336</v>
      </c>
      <c r="AJ665" s="6">
        <f t="shared" si="84"/>
        <v>253</v>
      </c>
    </row>
    <row r="666" spans="1:36" x14ac:dyDescent="0.25">
      <c r="A666" s="5">
        <v>170392</v>
      </c>
      <c r="B666" s="5" t="s">
        <v>387</v>
      </c>
      <c r="C666" s="5" t="s">
        <v>356</v>
      </c>
      <c r="D666" s="5" t="s">
        <v>27</v>
      </c>
      <c r="E666" s="5">
        <v>1182</v>
      </c>
      <c r="F666" s="5">
        <v>4</v>
      </c>
      <c r="G666" s="5">
        <v>0</v>
      </c>
      <c r="H666" s="10">
        <f t="shared" si="75"/>
        <v>0</v>
      </c>
      <c r="I666" s="5">
        <v>0</v>
      </c>
      <c r="J666" s="10">
        <f t="shared" si="76"/>
        <v>0</v>
      </c>
      <c r="K666" s="9">
        <f t="shared" si="77"/>
        <v>0</v>
      </c>
      <c r="L666" s="10">
        <f t="shared" si="78"/>
        <v>0</v>
      </c>
      <c r="M666" s="12">
        <v>0</v>
      </c>
      <c r="N666" s="5">
        <v>4</v>
      </c>
      <c r="O666" s="19">
        <f t="shared" si="82"/>
        <v>0</v>
      </c>
      <c r="P666" s="10">
        <f t="shared" si="83"/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 t="e">
        <v>#N/A</v>
      </c>
      <c r="AB666" s="6" t="e">
        <v>#N/A</v>
      </c>
      <c r="AC666" s="5">
        <v>4</v>
      </c>
      <c r="AD666" s="6">
        <v>1090000</v>
      </c>
      <c r="AE666" s="6">
        <v>3178</v>
      </c>
      <c r="AF666" s="5">
        <v>4</v>
      </c>
      <c r="AG666" s="5">
        <v>0</v>
      </c>
      <c r="AH666" s="6">
        <v>1125000</v>
      </c>
      <c r="AI666" s="6">
        <v>4085</v>
      </c>
      <c r="AJ666" s="6">
        <f t="shared" si="84"/>
        <v>907</v>
      </c>
    </row>
    <row r="667" spans="1:36" x14ac:dyDescent="0.25">
      <c r="A667" s="5">
        <v>170394</v>
      </c>
      <c r="B667" s="5" t="s">
        <v>389</v>
      </c>
      <c r="C667" s="5" t="s">
        <v>356</v>
      </c>
      <c r="D667" s="5" t="s">
        <v>27</v>
      </c>
      <c r="E667" s="5">
        <v>25113</v>
      </c>
      <c r="F667" s="5">
        <v>27</v>
      </c>
      <c r="G667" s="5">
        <v>0</v>
      </c>
      <c r="H667" s="10">
        <f t="shared" si="75"/>
        <v>0</v>
      </c>
      <c r="I667" s="5">
        <v>0</v>
      </c>
      <c r="J667" s="10">
        <f t="shared" si="76"/>
        <v>0</v>
      </c>
      <c r="K667" s="9">
        <f t="shared" si="77"/>
        <v>0</v>
      </c>
      <c r="L667" s="10">
        <f t="shared" si="78"/>
        <v>0</v>
      </c>
      <c r="M667" s="12">
        <v>0</v>
      </c>
      <c r="N667" s="5">
        <v>30</v>
      </c>
      <c r="O667" s="19">
        <f t="shared" si="82"/>
        <v>3</v>
      </c>
      <c r="P667" s="10">
        <f t="shared" si="83"/>
        <v>0.1111111111111111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2</v>
      </c>
      <c r="AB667" s="6">
        <v>245.09</v>
      </c>
      <c r="AC667" s="5">
        <v>30</v>
      </c>
      <c r="AD667" s="6">
        <v>6373300</v>
      </c>
      <c r="AE667" s="6">
        <v>12897</v>
      </c>
      <c r="AF667" s="5">
        <v>27</v>
      </c>
      <c r="AG667" s="5">
        <v>0</v>
      </c>
      <c r="AH667" s="6">
        <v>5393300</v>
      </c>
      <c r="AI667" s="6">
        <v>10907</v>
      </c>
      <c r="AJ667" s="6">
        <f t="shared" si="84"/>
        <v>-1990</v>
      </c>
    </row>
    <row r="668" spans="1:36" x14ac:dyDescent="0.25">
      <c r="A668" s="5">
        <v>171005</v>
      </c>
      <c r="B668" s="5" t="s">
        <v>830</v>
      </c>
      <c r="C668" s="5" t="s">
        <v>356</v>
      </c>
      <c r="D668" s="5" t="s">
        <v>27</v>
      </c>
      <c r="E668" s="5">
        <v>3597</v>
      </c>
      <c r="F668" s="5">
        <v>17</v>
      </c>
      <c r="G668" s="5">
        <v>0</v>
      </c>
      <c r="H668" s="10">
        <f t="shared" si="75"/>
        <v>0</v>
      </c>
      <c r="I668" s="5">
        <v>0</v>
      </c>
      <c r="J668" s="10">
        <f t="shared" si="76"/>
        <v>0</v>
      </c>
      <c r="K668" s="9">
        <f t="shared" si="77"/>
        <v>0</v>
      </c>
      <c r="L668" s="10">
        <f t="shared" si="78"/>
        <v>0</v>
      </c>
      <c r="M668" s="12">
        <v>0</v>
      </c>
      <c r="N668" s="5">
        <v>1</v>
      </c>
      <c r="O668" s="19">
        <f t="shared" si="82"/>
        <v>-16</v>
      </c>
      <c r="P668" s="10">
        <f t="shared" si="83"/>
        <v>-0.94117647058823528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 t="e">
        <v>#N/A</v>
      </c>
      <c r="AB668" s="6" t="e">
        <v>#N/A</v>
      </c>
      <c r="AC668" s="5">
        <v>1</v>
      </c>
      <c r="AD668" s="6">
        <v>140000</v>
      </c>
      <c r="AE668" s="6">
        <v>344</v>
      </c>
      <c r="AF668" s="5">
        <v>17</v>
      </c>
      <c r="AG668" s="5">
        <v>0</v>
      </c>
      <c r="AH668" s="6">
        <v>602500</v>
      </c>
      <c r="AI668" s="6">
        <v>9693</v>
      </c>
      <c r="AJ668" s="6">
        <f t="shared" si="84"/>
        <v>9349</v>
      </c>
    </row>
    <row r="669" spans="1:36" x14ac:dyDescent="0.25">
      <c r="A669" s="5">
        <v>171028</v>
      </c>
      <c r="B669" s="5" t="s">
        <v>846</v>
      </c>
      <c r="C669" s="5" t="s">
        <v>356</v>
      </c>
      <c r="D669" s="5" t="s">
        <v>27</v>
      </c>
      <c r="E669" s="5">
        <v>3200</v>
      </c>
      <c r="F669" s="5">
        <v>6</v>
      </c>
      <c r="G669" s="5">
        <v>0</v>
      </c>
      <c r="H669" s="10">
        <f t="shared" si="75"/>
        <v>0</v>
      </c>
      <c r="I669" s="5">
        <v>0</v>
      </c>
      <c r="J669" s="10">
        <f t="shared" si="76"/>
        <v>0</v>
      </c>
      <c r="K669" s="9">
        <f t="shared" si="77"/>
        <v>0</v>
      </c>
      <c r="L669" s="10">
        <f t="shared" si="78"/>
        <v>0</v>
      </c>
      <c r="M669" s="12">
        <v>0</v>
      </c>
      <c r="N669" s="5">
        <v>11</v>
      </c>
      <c r="O669" s="19">
        <f t="shared" si="82"/>
        <v>5</v>
      </c>
      <c r="P669" s="10">
        <f t="shared" si="83"/>
        <v>0.83333333333333337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5</v>
      </c>
      <c r="AB669" s="6">
        <v>26319.15</v>
      </c>
      <c r="AC669" s="5">
        <v>11</v>
      </c>
      <c r="AD669" s="6">
        <v>2410000</v>
      </c>
      <c r="AE669" s="6">
        <v>4809</v>
      </c>
      <c r="AF669" s="5">
        <v>6</v>
      </c>
      <c r="AG669" s="5">
        <v>0</v>
      </c>
      <c r="AH669" s="6">
        <v>1402000</v>
      </c>
      <c r="AI669" s="6">
        <v>2808</v>
      </c>
      <c r="AJ669" s="6">
        <f t="shared" si="84"/>
        <v>-2001</v>
      </c>
    </row>
    <row r="670" spans="1:36" x14ac:dyDescent="0.25">
      <c r="A670" s="5">
        <v>170415</v>
      </c>
      <c r="B670" s="5" t="s">
        <v>410</v>
      </c>
      <c r="C670" s="5" t="s">
        <v>408</v>
      </c>
      <c r="D670" s="5" t="s">
        <v>27</v>
      </c>
      <c r="E670" s="5">
        <v>972</v>
      </c>
      <c r="F670" s="5">
        <v>1</v>
      </c>
      <c r="G670" s="5">
        <v>0</v>
      </c>
      <c r="H670" s="10">
        <f t="shared" si="75"/>
        <v>0</v>
      </c>
      <c r="I670" s="5">
        <v>0</v>
      </c>
      <c r="J670" s="10">
        <f t="shared" si="76"/>
        <v>0</v>
      </c>
      <c r="K670" s="9">
        <f t="shared" si="77"/>
        <v>0</v>
      </c>
      <c r="L670" s="10">
        <f t="shared" si="78"/>
        <v>0</v>
      </c>
      <c r="M670" s="12">
        <v>0</v>
      </c>
      <c r="N670" s="5">
        <v>1</v>
      </c>
      <c r="O670" s="19">
        <f t="shared" si="82"/>
        <v>0</v>
      </c>
      <c r="P670" s="10">
        <f t="shared" si="83"/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 t="e">
        <v>#N/A</v>
      </c>
      <c r="AB670" s="6" t="e">
        <v>#N/A</v>
      </c>
      <c r="AC670" s="5">
        <v>1</v>
      </c>
      <c r="AD670" s="6">
        <v>550000</v>
      </c>
      <c r="AE670" s="6">
        <v>2037</v>
      </c>
      <c r="AF670" s="5">
        <v>1</v>
      </c>
      <c r="AG670" s="5">
        <v>0</v>
      </c>
      <c r="AH670" s="6">
        <v>550000</v>
      </c>
      <c r="AI670" s="6">
        <v>1567</v>
      </c>
      <c r="AJ670" s="6">
        <f t="shared" si="84"/>
        <v>-470</v>
      </c>
    </row>
    <row r="671" spans="1:36" x14ac:dyDescent="0.25">
      <c r="A671" s="5">
        <v>171027</v>
      </c>
      <c r="B671" s="5" t="s">
        <v>845</v>
      </c>
      <c r="C671" s="5" t="s">
        <v>416</v>
      </c>
      <c r="D671" s="5" t="s">
        <v>27</v>
      </c>
      <c r="E671" s="5">
        <v>1205</v>
      </c>
      <c r="F671" s="5">
        <v>1</v>
      </c>
      <c r="G671" s="5">
        <v>0</v>
      </c>
      <c r="H671" s="10">
        <f t="shared" si="75"/>
        <v>0</v>
      </c>
      <c r="I671" s="5">
        <v>0</v>
      </c>
      <c r="J671" s="10">
        <f t="shared" si="76"/>
        <v>0</v>
      </c>
      <c r="K671" s="9">
        <f t="shared" si="77"/>
        <v>0</v>
      </c>
      <c r="L671" s="10">
        <f t="shared" si="78"/>
        <v>0</v>
      </c>
      <c r="M671" s="12">
        <v>0</v>
      </c>
      <c r="N671" s="5">
        <v>1</v>
      </c>
      <c r="O671" s="19">
        <f t="shared" si="82"/>
        <v>0</v>
      </c>
      <c r="P671" s="10">
        <f t="shared" si="83"/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 t="e">
        <v>#N/A</v>
      </c>
      <c r="AB671" s="6" t="e">
        <v>#N/A</v>
      </c>
      <c r="AC671" s="5">
        <v>1</v>
      </c>
      <c r="AD671" s="6">
        <v>175000</v>
      </c>
      <c r="AE671" s="6">
        <v>366</v>
      </c>
      <c r="AF671" s="5">
        <v>1</v>
      </c>
      <c r="AG671" s="5">
        <v>0</v>
      </c>
      <c r="AH671" s="6">
        <v>175000</v>
      </c>
      <c r="AI671" s="6">
        <v>324</v>
      </c>
      <c r="AJ671" s="6">
        <f t="shared" si="84"/>
        <v>-42</v>
      </c>
    </row>
    <row r="672" spans="1:36" x14ac:dyDescent="0.25">
      <c r="A672" s="5">
        <v>171204</v>
      </c>
      <c r="B672" s="5" t="s">
        <v>860</v>
      </c>
      <c r="C672" s="5" t="s">
        <v>416</v>
      </c>
      <c r="D672" s="5" t="s">
        <v>27</v>
      </c>
      <c r="E672" s="5">
        <v>1110</v>
      </c>
      <c r="F672" s="5">
        <v>1</v>
      </c>
      <c r="G672" s="5">
        <v>0</v>
      </c>
      <c r="H672" s="10">
        <f t="shared" si="75"/>
        <v>0</v>
      </c>
      <c r="I672" s="5">
        <v>0</v>
      </c>
      <c r="J672" s="10">
        <f t="shared" si="76"/>
        <v>0</v>
      </c>
      <c r="K672" s="9">
        <f t="shared" si="77"/>
        <v>0</v>
      </c>
      <c r="L672" s="10">
        <f t="shared" si="78"/>
        <v>0</v>
      </c>
      <c r="M672" s="12">
        <v>0</v>
      </c>
      <c r="N672" s="5" t="e">
        <v>#N/A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 t="e">
        <v>#N/A</v>
      </c>
      <c r="AB672" s="6" t="e">
        <v>#N/A</v>
      </c>
      <c r="AC672" s="5" t="e">
        <v>#N/A</v>
      </c>
      <c r="AD672" s="6" t="e">
        <v>#N/A</v>
      </c>
      <c r="AE672" s="6" t="e">
        <v>#N/A</v>
      </c>
      <c r="AF672" s="5">
        <v>1</v>
      </c>
      <c r="AG672" s="5">
        <v>0</v>
      </c>
      <c r="AH672" s="6">
        <v>210000</v>
      </c>
      <c r="AI672" s="6">
        <v>313</v>
      </c>
      <c r="AJ672" s="6"/>
    </row>
    <row r="673" spans="1:36" x14ac:dyDescent="0.25">
      <c r="A673" s="5">
        <v>171006</v>
      </c>
      <c r="B673" s="5" t="s">
        <v>831</v>
      </c>
      <c r="C673" s="5" t="s">
        <v>420</v>
      </c>
      <c r="D673" s="5" t="s">
        <v>27</v>
      </c>
      <c r="E673" s="5">
        <v>1692</v>
      </c>
      <c r="F673" s="5">
        <v>1</v>
      </c>
      <c r="G673" s="5">
        <v>0</v>
      </c>
      <c r="H673" s="10">
        <f t="shared" si="75"/>
        <v>0</v>
      </c>
      <c r="I673" s="5">
        <v>0</v>
      </c>
      <c r="J673" s="10">
        <f t="shared" si="76"/>
        <v>0</v>
      </c>
      <c r="K673" s="9">
        <f t="shared" si="77"/>
        <v>0</v>
      </c>
      <c r="L673" s="10">
        <f t="shared" si="78"/>
        <v>0</v>
      </c>
      <c r="M673" s="12">
        <v>0</v>
      </c>
      <c r="N673" s="5">
        <v>1</v>
      </c>
      <c r="O673" s="19">
        <f>N673-F673</f>
        <v>0</v>
      </c>
      <c r="P673" s="10">
        <f>SUM((N673-F673)/F673)</f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 t="e">
        <v>#N/A</v>
      </c>
      <c r="AB673" s="6" t="e">
        <v>#N/A</v>
      </c>
      <c r="AC673" s="5">
        <v>1</v>
      </c>
      <c r="AD673" s="6">
        <v>350000</v>
      </c>
      <c r="AE673" s="6">
        <v>414</v>
      </c>
      <c r="AF673" s="5">
        <v>1</v>
      </c>
      <c r="AG673" s="5">
        <v>0</v>
      </c>
      <c r="AH673" s="6">
        <v>350000</v>
      </c>
      <c r="AI673" s="6">
        <v>376</v>
      </c>
      <c r="AJ673" s="6">
        <f>AI673-AE673</f>
        <v>-38</v>
      </c>
    </row>
    <row r="674" spans="1:36" x14ac:dyDescent="0.25">
      <c r="A674" s="5">
        <v>170962</v>
      </c>
      <c r="B674" s="5" t="s">
        <v>811</v>
      </c>
      <c r="C674" s="5" t="s">
        <v>423</v>
      </c>
      <c r="D674" s="5" t="s">
        <v>27</v>
      </c>
      <c r="E674" s="5">
        <v>5833</v>
      </c>
      <c r="F674" s="5">
        <v>2</v>
      </c>
      <c r="G674" s="5">
        <v>0</v>
      </c>
      <c r="H674" s="10">
        <f t="shared" si="75"/>
        <v>0</v>
      </c>
      <c r="I674" s="5">
        <v>0</v>
      </c>
      <c r="J674" s="10">
        <f t="shared" si="76"/>
        <v>0</v>
      </c>
      <c r="K674" s="9">
        <f t="shared" si="77"/>
        <v>0</v>
      </c>
      <c r="L674" s="10">
        <f t="shared" si="78"/>
        <v>0</v>
      </c>
      <c r="M674" s="12">
        <v>0</v>
      </c>
      <c r="N674" s="5">
        <v>2</v>
      </c>
      <c r="O674" s="19">
        <f>N674-F674</f>
        <v>0</v>
      </c>
      <c r="P674" s="10">
        <f>SUM((N674-F674)/F674)</f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 t="e">
        <v>#N/A</v>
      </c>
      <c r="AB674" s="6" t="e">
        <v>#N/A</v>
      </c>
      <c r="AC674" s="5">
        <v>2</v>
      </c>
      <c r="AD674" s="6">
        <v>630000</v>
      </c>
      <c r="AE674" s="6">
        <v>841</v>
      </c>
      <c r="AF674" s="5">
        <v>2</v>
      </c>
      <c r="AG674" s="5">
        <v>0</v>
      </c>
      <c r="AH674" s="6">
        <v>630000</v>
      </c>
      <c r="AI674" s="6">
        <v>754</v>
      </c>
      <c r="AJ674" s="6">
        <f>AI674-AE674</f>
        <v>-87</v>
      </c>
    </row>
    <row r="675" spans="1:36" x14ac:dyDescent="0.25">
      <c r="A675" s="5">
        <v>170433</v>
      </c>
      <c r="B675" s="5" t="s">
        <v>426</v>
      </c>
      <c r="C675" s="5" t="s">
        <v>425</v>
      </c>
      <c r="D675" s="5" t="s">
        <v>27</v>
      </c>
      <c r="E675" s="5">
        <v>3319</v>
      </c>
      <c r="F675" s="5">
        <v>3</v>
      </c>
      <c r="G675" s="5">
        <v>0</v>
      </c>
      <c r="H675" s="10">
        <f t="shared" si="75"/>
        <v>0</v>
      </c>
      <c r="I675" s="5">
        <v>0</v>
      </c>
      <c r="J675" s="10">
        <f t="shared" si="76"/>
        <v>0</v>
      </c>
      <c r="K675" s="9">
        <f t="shared" si="77"/>
        <v>0</v>
      </c>
      <c r="L675" s="10">
        <f t="shared" si="78"/>
        <v>0</v>
      </c>
      <c r="M675" s="12">
        <v>0</v>
      </c>
      <c r="N675" s="5">
        <v>3</v>
      </c>
      <c r="O675" s="19">
        <f>N675-F675</f>
        <v>0</v>
      </c>
      <c r="P675" s="10">
        <f>SUM((N675-F675)/F675)</f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8</v>
      </c>
      <c r="AB675" s="6">
        <v>25542.68</v>
      </c>
      <c r="AC675" s="5">
        <v>3</v>
      </c>
      <c r="AD675" s="6">
        <v>630000</v>
      </c>
      <c r="AE675" s="6">
        <v>1159</v>
      </c>
      <c r="AF675" s="5">
        <v>3</v>
      </c>
      <c r="AG675" s="5">
        <v>0</v>
      </c>
      <c r="AH675" s="6">
        <v>770000</v>
      </c>
      <c r="AI675" s="6">
        <v>1099</v>
      </c>
      <c r="AJ675" s="6">
        <f>AI675-AE675</f>
        <v>-60</v>
      </c>
    </row>
    <row r="676" spans="1:36" x14ac:dyDescent="0.25">
      <c r="A676" s="5">
        <v>170930</v>
      </c>
      <c r="B676" s="5" t="s">
        <v>795</v>
      </c>
      <c r="C676" s="5" t="s">
        <v>425</v>
      </c>
      <c r="D676" s="5" t="s">
        <v>27</v>
      </c>
      <c r="E676" s="5">
        <v>15477</v>
      </c>
      <c r="F676" s="5">
        <v>7</v>
      </c>
      <c r="G676" s="5">
        <v>0</v>
      </c>
      <c r="H676" s="10">
        <f t="shared" si="75"/>
        <v>0</v>
      </c>
      <c r="I676" s="5">
        <v>0</v>
      </c>
      <c r="J676" s="10">
        <f t="shared" si="76"/>
        <v>0</v>
      </c>
      <c r="K676" s="9">
        <f t="shared" si="77"/>
        <v>0</v>
      </c>
      <c r="L676" s="10">
        <f t="shared" si="78"/>
        <v>0</v>
      </c>
      <c r="M676" s="12">
        <v>0</v>
      </c>
      <c r="N676" s="5">
        <v>7</v>
      </c>
      <c r="O676" s="19">
        <f>N676-F676</f>
        <v>0</v>
      </c>
      <c r="P676" s="10">
        <f>SUM((N676-F676)/F676)</f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 t="e">
        <v>#N/A</v>
      </c>
      <c r="AB676" s="6" t="e">
        <v>#N/A</v>
      </c>
      <c r="AC676" s="5">
        <v>7</v>
      </c>
      <c r="AD676" s="6">
        <v>299000</v>
      </c>
      <c r="AE676" s="6">
        <v>2890</v>
      </c>
      <c r="AF676" s="5">
        <v>7</v>
      </c>
      <c r="AG676" s="5">
        <v>0</v>
      </c>
      <c r="AH676" s="6">
        <v>299000</v>
      </c>
      <c r="AI676" s="6">
        <v>2816</v>
      </c>
      <c r="AJ676" s="6">
        <f>AI676-AE676</f>
        <v>-74</v>
      </c>
    </row>
    <row r="677" spans="1:36" x14ac:dyDescent="0.25">
      <c r="A677" s="5">
        <v>170299</v>
      </c>
      <c r="B677" s="5" t="s">
        <v>305</v>
      </c>
      <c r="C677" s="5" t="s">
        <v>306</v>
      </c>
      <c r="D677" s="5" t="s">
        <v>27</v>
      </c>
      <c r="E677" s="5">
        <v>7487</v>
      </c>
      <c r="F677" s="5">
        <v>1</v>
      </c>
      <c r="G677" s="5">
        <v>0</v>
      </c>
      <c r="H677" s="10">
        <f t="shared" si="75"/>
        <v>0</v>
      </c>
      <c r="I677" s="5">
        <v>0</v>
      </c>
      <c r="J677" s="10">
        <f t="shared" si="76"/>
        <v>0</v>
      </c>
      <c r="K677" s="9">
        <f t="shared" si="77"/>
        <v>0</v>
      </c>
      <c r="L677" s="10">
        <f t="shared" si="78"/>
        <v>0</v>
      </c>
      <c r="M677" s="12">
        <v>0</v>
      </c>
      <c r="N677" s="5" t="e">
        <v>#N/A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 t="e">
        <v>#N/A</v>
      </c>
      <c r="AB677" s="6" t="e">
        <v>#N/A</v>
      </c>
      <c r="AC677" s="5" t="e">
        <v>#N/A</v>
      </c>
      <c r="AD677" s="6" t="e">
        <v>#N/A</v>
      </c>
      <c r="AE677" s="6" t="e">
        <v>#N/A</v>
      </c>
      <c r="AF677" s="5">
        <v>1</v>
      </c>
      <c r="AG677" s="5">
        <v>0</v>
      </c>
      <c r="AH677" s="6">
        <v>45000</v>
      </c>
      <c r="AI677" s="6">
        <v>439</v>
      </c>
      <c r="AJ677" s="6"/>
    </row>
    <row r="678" spans="1:36" x14ac:dyDescent="0.25">
      <c r="A678" s="5">
        <v>170442</v>
      </c>
      <c r="B678" s="5" t="s">
        <v>434</v>
      </c>
      <c r="C678" s="5" t="s">
        <v>306</v>
      </c>
      <c r="D678" s="5" t="s">
        <v>27</v>
      </c>
      <c r="E678" s="5">
        <v>12934</v>
      </c>
      <c r="F678" s="5">
        <v>8</v>
      </c>
      <c r="G678" s="5">
        <v>0</v>
      </c>
      <c r="H678" s="10">
        <f t="shared" si="75"/>
        <v>0</v>
      </c>
      <c r="I678" s="5">
        <v>0</v>
      </c>
      <c r="J678" s="10">
        <f t="shared" si="76"/>
        <v>0</v>
      </c>
      <c r="K678" s="9">
        <f t="shared" si="77"/>
        <v>0</v>
      </c>
      <c r="L678" s="10">
        <f t="shared" si="78"/>
        <v>0</v>
      </c>
      <c r="M678" s="12">
        <v>0</v>
      </c>
      <c r="N678" s="5">
        <v>12</v>
      </c>
      <c r="O678" s="19">
        <f t="shared" ref="O678:O690" si="85">N678-F678</f>
        <v>4</v>
      </c>
      <c r="P678" s="10">
        <f t="shared" ref="P678:P690" si="86">SUM((N678-F678)/F678)</f>
        <v>0.5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 t="e">
        <v>#N/A</v>
      </c>
      <c r="AB678" s="6" t="e">
        <v>#N/A</v>
      </c>
      <c r="AC678" s="5">
        <v>12</v>
      </c>
      <c r="AD678" s="6">
        <v>3150000</v>
      </c>
      <c r="AE678" s="6">
        <v>4632</v>
      </c>
      <c r="AF678" s="5">
        <v>8</v>
      </c>
      <c r="AG678" s="5">
        <v>0</v>
      </c>
      <c r="AH678" s="6">
        <v>2170000</v>
      </c>
      <c r="AI678" s="6">
        <v>2752</v>
      </c>
      <c r="AJ678" s="6">
        <f t="shared" ref="AJ678:AJ690" si="87">AI678-AE678</f>
        <v>-1880</v>
      </c>
    </row>
    <row r="679" spans="1:36" x14ac:dyDescent="0.25">
      <c r="A679" s="5">
        <v>170446</v>
      </c>
      <c r="B679" s="5" t="s">
        <v>438</v>
      </c>
      <c r="C679" s="5" t="s">
        <v>306</v>
      </c>
      <c r="D679" s="5" t="s">
        <v>27</v>
      </c>
      <c r="E679" s="5">
        <v>3891</v>
      </c>
      <c r="F679" s="5">
        <v>38</v>
      </c>
      <c r="G679" s="5">
        <v>0</v>
      </c>
      <c r="H679" s="10">
        <f t="shared" si="75"/>
        <v>0</v>
      </c>
      <c r="I679" s="5">
        <v>0</v>
      </c>
      <c r="J679" s="10">
        <f t="shared" si="76"/>
        <v>0</v>
      </c>
      <c r="K679" s="9">
        <f t="shared" si="77"/>
        <v>0</v>
      </c>
      <c r="L679" s="10">
        <f t="shared" si="78"/>
        <v>0</v>
      </c>
      <c r="M679" s="12">
        <v>0</v>
      </c>
      <c r="N679" s="5">
        <v>36</v>
      </c>
      <c r="O679" s="19">
        <f t="shared" si="85"/>
        <v>-2</v>
      </c>
      <c r="P679" s="10">
        <f t="shared" si="86"/>
        <v>-5.2631578947368418E-2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13</v>
      </c>
      <c r="AB679" s="6">
        <v>36053.61</v>
      </c>
      <c r="AC679" s="5">
        <v>36</v>
      </c>
      <c r="AD679" s="6">
        <v>8930600</v>
      </c>
      <c r="AE679" s="6">
        <v>32070</v>
      </c>
      <c r="AF679" s="5">
        <v>38</v>
      </c>
      <c r="AG679" s="5">
        <v>0</v>
      </c>
      <c r="AH679" s="6">
        <v>8851300</v>
      </c>
      <c r="AI679" s="6">
        <v>28686</v>
      </c>
      <c r="AJ679" s="6">
        <f t="shared" si="87"/>
        <v>-3384</v>
      </c>
    </row>
    <row r="680" spans="1:36" x14ac:dyDescent="0.25">
      <c r="A680" s="5">
        <v>170448</v>
      </c>
      <c r="B680" s="5" t="s">
        <v>440</v>
      </c>
      <c r="C680" s="5" t="s">
        <v>306</v>
      </c>
      <c r="D680" s="5" t="s">
        <v>27</v>
      </c>
      <c r="E680" s="5">
        <v>1542</v>
      </c>
      <c r="F680" s="5">
        <v>7</v>
      </c>
      <c r="G680" s="5">
        <v>0</v>
      </c>
      <c r="H680" s="10">
        <f t="shared" ref="H680:H743" si="88">G680/F680</f>
        <v>0</v>
      </c>
      <c r="I680" s="5">
        <v>0</v>
      </c>
      <c r="J680" s="10">
        <f t="shared" ref="J680:J743" si="89">I680/F680</f>
        <v>0</v>
      </c>
      <c r="K680" s="9">
        <f t="shared" ref="K680:K744" si="90">G680+I680</f>
        <v>0</v>
      </c>
      <c r="L680" s="10">
        <f t="shared" ref="L680:L743" si="91">K680/F680</f>
        <v>0</v>
      </c>
      <c r="M680" s="12">
        <v>0</v>
      </c>
      <c r="N680" s="5">
        <v>7</v>
      </c>
      <c r="O680" s="19">
        <f t="shared" si="85"/>
        <v>0</v>
      </c>
      <c r="P680" s="10">
        <f t="shared" si="86"/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 t="e">
        <v>#N/A</v>
      </c>
      <c r="AB680" s="6" t="e">
        <v>#N/A</v>
      </c>
      <c r="AC680" s="5">
        <v>7</v>
      </c>
      <c r="AD680" s="6">
        <v>1505000</v>
      </c>
      <c r="AE680" s="6">
        <v>2720</v>
      </c>
      <c r="AF680" s="5">
        <v>7</v>
      </c>
      <c r="AG680" s="5">
        <v>0</v>
      </c>
      <c r="AH680" s="6">
        <v>1365000</v>
      </c>
      <c r="AI680" s="6">
        <v>2340</v>
      </c>
      <c r="AJ680" s="6">
        <f t="shared" si="87"/>
        <v>-380</v>
      </c>
    </row>
    <row r="681" spans="1:36" x14ac:dyDescent="0.25">
      <c r="A681" s="5">
        <v>170450</v>
      </c>
      <c r="B681" s="5" t="s">
        <v>442</v>
      </c>
      <c r="C681" s="5" t="s">
        <v>306</v>
      </c>
      <c r="D681" s="5" t="s">
        <v>27</v>
      </c>
      <c r="E681" s="5">
        <v>1890</v>
      </c>
      <c r="F681" s="5">
        <v>29</v>
      </c>
      <c r="G681" s="5">
        <v>0</v>
      </c>
      <c r="H681" s="10">
        <f t="shared" si="88"/>
        <v>0</v>
      </c>
      <c r="I681" s="5">
        <v>0</v>
      </c>
      <c r="J681" s="10">
        <f t="shared" si="89"/>
        <v>0</v>
      </c>
      <c r="K681" s="9">
        <f t="shared" si="90"/>
        <v>0</v>
      </c>
      <c r="L681" s="10">
        <f t="shared" si="91"/>
        <v>0</v>
      </c>
      <c r="M681" s="12">
        <v>0</v>
      </c>
      <c r="N681" s="5">
        <v>28</v>
      </c>
      <c r="O681" s="19">
        <f t="shared" si="85"/>
        <v>-1</v>
      </c>
      <c r="P681" s="10">
        <f t="shared" si="86"/>
        <v>-3.4482758620689655E-2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18</v>
      </c>
      <c r="AB681" s="6">
        <v>65081.66</v>
      </c>
      <c r="AC681" s="5">
        <v>28</v>
      </c>
      <c r="AD681" s="6">
        <v>6384200</v>
      </c>
      <c r="AE681" s="6">
        <v>12229</v>
      </c>
      <c r="AF681" s="5">
        <v>29</v>
      </c>
      <c r="AG681" s="5">
        <v>0</v>
      </c>
      <c r="AH681" s="6">
        <v>6702600</v>
      </c>
      <c r="AI681" s="6">
        <v>11261</v>
      </c>
      <c r="AJ681" s="6">
        <f t="shared" si="87"/>
        <v>-968</v>
      </c>
    </row>
    <row r="682" spans="1:36" x14ac:dyDescent="0.25">
      <c r="A682" s="5">
        <v>170627</v>
      </c>
      <c r="B682" s="5" t="s">
        <v>605</v>
      </c>
      <c r="C682" s="5" t="s">
        <v>306</v>
      </c>
      <c r="D682" s="5" t="s">
        <v>27</v>
      </c>
      <c r="E682" s="5">
        <v>2635</v>
      </c>
      <c r="F682" s="5">
        <v>18</v>
      </c>
      <c r="G682" s="5">
        <v>0</v>
      </c>
      <c r="H682" s="10">
        <f t="shared" si="88"/>
        <v>0</v>
      </c>
      <c r="I682" s="5">
        <v>0</v>
      </c>
      <c r="J682" s="10">
        <f t="shared" si="89"/>
        <v>0</v>
      </c>
      <c r="K682" s="9">
        <f t="shared" si="90"/>
        <v>0</v>
      </c>
      <c r="L682" s="10">
        <f t="shared" si="91"/>
        <v>0</v>
      </c>
      <c r="M682" s="12">
        <v>0</v>
      </c>
      <c r="N682" s="5">
        <v>18</v>
      </c>
      <c r="O682" s="19">
        <f t="shared" si="85"/>
        <v>0</v>
      </c>
      <c r="P682" s="10">
        <f t="shared" si="86"/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 t="e">
        <v>#N/A</v>
      </c>
      <c r="AB682" s="6" t="e">
        <v>#N/A</v>
      </c>
      <c r="AC682" s="5">
        <v>18</v>
      </c>
      <c r="AD682" s="6">
        <v>2455700</v>
      </c>
      <c r="AE682" s="6">
        <v>11987</v>
      </c>
      <c r="AF682" s="5">
        <v>18</v>
      </c>
      <c r="AG682" s="5">
        <v>0</v>
      </c>
      <c r="AH682" s="6">
        <v>2967100</v>
      </c>
      <c r="AI682" s="6">
        <v>8222</v>
      </c>
      <c r="AJ682" s="6">
        <f t="shared" si="87"/>
        <v>-3765</v>
      </c>
    </row>
    <row r="683" spans="1:36" x14ac:dyDescent="0.25">
      <c r="A683" s="5">
        <v>170459</v>
      </c>
      <c r="B683" s="5" t="s">
        <v>450</v>
      </c>
      <c r="C683" s="5" t="s">
        <v>449</v>
      </c>
      <c r="D683" s="5" t="s">
        <v>27</v>
      </c>
      <c r="E683" s="5">
        <v>406</v>
      </c>
      <c r="F683" s="5">
        <v>1</v>
      </c>
      <c r="G683" s="5">
        <v>0</v>
      </c>
      <c r="H683" s="10">
        <f t="shared" si="88"/>
        <v>0</v>
      </c>
      <c r="I683" s="5">
        <v>0</v>
      </c>
      <c r="J683" s="10">
        <f t="shared" si="89"/>
        <v>0</v>
      </c>
      <c r="K683" s="9">
        <f t="shared" si="90"/>
        <v>0</v>
      </c>
      <c r="L683" s="10">
        <f t="shared" si="91"/>
        <v>0</v>
      </c>
      <c r="M683" s="12">
        <v>0</v>
      </c>
      <c r="N683" s="5">
        <v>2</v>
      </c>
      <c r="O683" s="19">
        <f t="shared" si="85"/>
        <v>1</v>
      </c>
      <c r="P683" s="10">
        <f t="shared" si="86"/>
        <v>1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28</v>
      </c>
      <c r="AB683" s="6">
        <v>173526.1</v>
      </c>
      <c r="AC683" s="5">
        <v>2</v>
      </c>
      <c r="AD683" s="6">
        <v>75000</v>
      </c>
      <c r="AE683" s="6">
        <v>584</v>
      </c>
      <c r="AF683" s="5">
        <v>1</v>
      </c>
      <c r="AG683" s="5">
        <v>0</v>
      </c>
      <c r="AH683" s="6">
        <v>45000</v>
      </c>
      <c r="AI683" s="6">
        <v>167</v>
      </c>
      <c r="AJ683" s="6">
        <f t="shared" si="87"/>
        <v>-417</v>
      </c>
    </row>
    <row r="684" spans="1:36" x14ac:dyDescent="0.25">
      <c r="A684" s="5">
        <v>170465</v>
      </c>
      <c r="B684" s="5" t="s">
        <v>456</v>
      </c>
      <c r="C684" s="5" t="s">
        <v>454</v>
      </c>
      <c r="D684" s="5" t="s">
        <v>27</v>
      </c>
      <c r="E684" s="5">
        <v>3301</v>
      </c>
      <c r="F684" s="5">
        <v>3</v>
      </c>
      <c r="G684" s="5">
        <v>0</v>
      </c>
      <c r="H684" s="10">
        <f t="shared" si="88"/>
        <v>0</v>
      </c>
      <c r="I684" s="5">
        <v>0</v>
      </c>
      <c r="J684" s="10">
        <f t="shared" si="89"/>
        <v>0</v>
      </c>
      <c r="K684" s="9">
        <f t="shared" si="90"/>
        <v>0</v>
      </c>
      <c r="L684" s="10">
        <f t="shared" si="91"/>
        <v>0</v>
      </c>
      <c r="M684" s="12">
        <v>0</v>
      </c>
      <c r="N684" s="5">
        <v>3</v>
      </c>
      <c r="O684" s="19">
        <f t="shared" si="85"/>
        <v>0</v>
      </c>
      <c r="P684" s="10">
        <f t="shared" si="86"/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89</v>
      </c>
      <c r="AB684" s="6">
        <v>318712.03999999998</v>
      </c>
      <c r="AC684" s="5">
        <v>3</v>
      </c>
      <c r="AD684" s="6">
        <v>980000</v>
      </c>
      <c r="AE684" s="6">
        <v>1345</v>
      </c>
      <c r="AF684" s="5">
        <v>3</v>
      </c>
      <c r="AG684" s="5">
        <v>0</v>
      </c>
      <c r="AH684" s="6">
        <v>980000</v>
      </c>
      <c r="AI684" s="6">
        <v>1199</v>
      </c>
      <c r="AJ684" s="6">
        <f t="shared" si="87"/>
        <v>-146</v>
      </c>
    </row>
    <row r="685" spans="1:36" x14ac:dyDescent="0.25">
      <c r="A685" s="5">
        <v>170473</v>
      </c>
      <c r="B685" s="5" t="s">
        <v>462</v>
      </c>
      <c r="C685" s="5" t="s">
        <v>463</v>
      </c>
      <c r="D685" s="5" t="s">
        <v>27</v>
      </c>
      <c r="E685" s="5">
        <v>19288</v>
      </c>
      <c r="F685" s="5">
        <v>1</v>
      </c>
      <c r="G685" s="5">
        <v>0</v>
      </c>
      <c r="H685" s="10">
        <f t="shared" si="88"/>
        <v>0</v>
      </c>
      <c r="I685" s="5">
        <v>0</v>
      </c>
      <c r="J685" s="10">
        <f t="shared" si="89"/>
        <v>0</v>
      </c>
      <c r="K685" s="9">
        <f t="shared" si="90"/>
        <v>0</v>
      </c>
      <c r="L685" s="10">
        <f t="shared" si="91"/>
        <v>0</v>
      </c>
      <c r="M685" s="12">
        <v>0</v>
      </c>
      <c r="N685" s="5">
        <v>3</v>
      </c>
      <c r="O685" s="19">
        <f t="shared" si="85"/>
        <v>2</v>
      </c>
      <c r="P685" s="10">
        <f t="shared" si="86"/>
        <v>2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 t="e">
        <v>#N/A</v>
      </c>
      <c r="AB685" s="6" t="e">
        <v>#N/A</v>
      </c>
      <c r="AC685" s="5">
        <v>3</v>
      </c>
      <c r="AD685" s="6">
        <v>294000</v>
      </c>
      <c r="AE685" s="6">
        <v>806</v>
      </c>
      <c r="AF685" s="5">
        <v>1</v>
      </c>
      <c r="AG685" s="5">
        <v>0</v>
      </c>
      <c r="AH685" s="6">
        <v>42000</v>
      </c>
      <c r="AI685" s="6">
        <v>185</v>
      </c>
      <c r="AJ685" s="6">
        <f t="shared" si="87"/>
        <v>-621</v>
      </c>
    </row>
    <row r="686" spans="1:36" x14ac:dyDescent="0.25">
      <c r="A686" s="5">
        <v>170999</v>
      </c>
      <c r="B686" s="5" t="s">
        <v>826</v>
      </c>
      <c r="C686" s="5" t="s">
        <v>463</v>
      </c>
      <c r="D686" s="5" t="s">
        <v>27</v>
      </c>
      <c r="E686" s="5">
        <v>6473</v>
      </c>
      <c r="F686" s="5">
        <v>3</v>
      </c>
      <c r="G686" s="5">
        <v>0</v>
      </c>
      <c r="H686" s="10">
        <f t="shared" si="88"/>
        <v>0</v>
      </c>
      <c r="I686" s="5">
        <v>0</v>
      </c>
      <c r="J686" s="10">
        <f t="shared" si="89"/>
        <v>0</v>
      </c>
      <c r="K686" s="9">
        <f t="shared" si="90"/>
        <v>0</v>
      </c>
      <c r="L686" s="10">
        <f t="shared" si="91"/>
        <v>0</v>
      </c>
      <c r="M686" s="12">
        <v>0</v>
      </c>
      <c r="N686" s="5">
        <v>9</v>
      </c>
      <c r="O686" s="19">
        <f t="shared" si="85"/>
        <v>6</v>
      </c>
      <c r="P686" s="10">
        <f t="shared" si="86"/>
        <v>2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4</v>
      </c>
      <c r="AB686" s="6">
        <v>76101.679999999993</v>
      </c>
      <c r="AC686" s="5">
        <v>9</v>
      </c>
      <c r="AD686" s="6">
        <v>333500</v>
      </c>
      <c r="AE686" s="6">
        <v>3443</v>
      </c>
      <c r="AF686" s="5">
        <v>3</v>
      </c>
      <c r="AG686" s="5">
        <v>0</v>
      </c>
      <c r="AH686" s="6">
        <v>125000</v>
      </c>
      <c r="AI686" s="6">
        <v>1147</v>
      </c>
      <c r="AJ686" s="6">
        <f t="shared" si="87"/>
        <v>-2296</v>
      </c>
    </row>
    <row r="687" spans="1:36" x14ac:dyDescent="0.25">
      <c r="A687" s="5">
        <v>170805</v>
      </c>
      <c r="B687" s="5" t="s">
        <v>743</v>
      </c>
      <c r="C687" s="5" t="s">
        <v>466</v>
      </c>
      <c r="D687" s="5" t="s">
        <v>27</v>
      </c>
      <c r="E687" s="5">
        <v>3811</v>
      </c>
      <c r="F687" s="5">
        <v>7</v>
      </c>
      <c r="G687" s="5">
        <v>0</v>
      </c>
      <c r="H687" s="10">
        <f t="shared" si="88"/>
        <v>0</v>
      </c>
      <c r="I687" s="5">
        <v>0</v>
      </c>
      <c r="J687" s="10">
        <f t="shared" si="89"/>
        <v>0</v>
      </c>
      <c r="K687" s="9">
        <f t="shared" si="90"/>
        <v>0</v>
      </c>
      <c r="L687" s="10">
        <f t="shared" si="91"/>
        <v>0</v>
      </c>
      <c r="M687" s="12">
        <v>0</v>
      </c>
      <c r="N687" s="5">
        <v>12</v>
      </c>
      <c r="O687" s="19">
        <f t="shared" si="85"/>
        <v>5</v>
      </c>
      <c r="P687" s="10">
        <f t="shared" si="86"/>
        <v>0.7142857142857143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2</v>
      </c>
      <c r="AB687" s="6">
        <v>1304.76</v>
      </c>
      <c r="AC687" s="5">
        <v>12</v>
      </c>
      <c r="AD687" s="6">
        <v>3344200</v>
      </c>
      <c r="AE687" s="6">
        <v>9971</v>
      </c>
      <c r="AF687" s="5">
        <v>7</v>
      </c>
      <c r="AG687" s="5">
        <v>0</v>
      </c>
      <c r="AH687" s="6">
        <v>2059400</v>
      </c>
      <c r="AI687" s="6">
        <v>8154</v>
      </c>
      <c r="AJ687" s="6">
        <f t="shared" si="87"/>
        <v>-1817</v>
      </c>
    </row>
    <row r="688" spans="1:36" x14ac:dyDescent="0.25">
      <c r="A688" s="5">
        <v>170492</v>
      </c>
      <c r="B688" s="5" t="s">
        <v>483</v>
      </c>
      <c r="C688" s="5" t="s">
        <v>481</v>
      </c>
      <c r="D688" s="5" t="s">
        <v>27</v>
      </c>
      <c r="E688" s="5">
        <v>1785</v>
      </c>
      <c r="F688" s="5">
        <v>1</v>
      </c>
      <c r="G688" s="5">
        <v>0</v>
      </c>
      <c r="H688" s="10">
        <f t="shared" si="88"/>
        <v>0</v>
      </c>
      <c r="I688" s="5">
        <v>0</v>
      </c>
      <c r="J688" s="10">
        <f t="shared" si="89"/>
        <v>0</v>
      </c>
      <c r="K688" s="9">
        <f t="shared" si="90"/>
        <v>0</v>
      </c>
      <c r="L688" s="10">
        <f t="shared" si="91"/>
        <v>0</v>
      </c>
      <c r="M688" s="12">
        <v>0</v>
      </c>
      <c r="N688" s="5">
        <v>1</v>
      </c>
      <c r="O688" s="19">
        <f t="shared" si="85"/>
        <v>0</v>
      </c>
      <c r="P688" s="10">
        <f t="shared" si="86"/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1</v>
      </c>
      <c r="AB688" s="6">
        <v>188</v>
      </c>
      <c r="AC688" s="5">
        <v>1</v>
      </c>
      <c r="AD688" s="6">
        <v>140000</v>
      </c>
      <c r="AE688" s="6">
        <v>344</v>
      </c>
      <c r="AF688" s="5">
        <v>1</v>
      </c>
      <c r="AG688" s="5">
        <v>0</v>
      </c>
      <c r="AH688" s="6">
        <v>140000</v>
      </c>
      <c r="AI688" s="6">
        <v>304</v>
      </c>
      <c r="AJ688" s="6">
        <f t="shared" si="87"/>
        <v>-40</v>
      </c>
    </row>
    <row r="689" spans="1:36" x14ac:dyDescent="0.25">
      <c r="A689" s="5">
        <v>170498</v>
      </c>
      <c r="B689" s="5" t="s">
        <v>486</v>
      </c>
      <c r="C689" s="5" t="s">
        <v>481</v>
      </c>
      <c r="D689" s="5" t="s">
        <v>27</v>
      </c>
      <c r="E689" s="5">
        <v>1838</v>
      </c>
      <c r="F689" s="5">
        <v>2</v>
      </c>
      <c r="G689" s="5">
        <v>0</v>
      </c>
      <c r="H689" s="10">
        <f t="shared" si="88"/>
        <v>0</v>
      </c>
      <c r="I689" s="5">
        <v>0</v>
      </c>
      <c r="J689" s="10">
        <f t="shared" si="89"/>
        <v>0</v>
      </c>
      <c r="K689" s="9">
        <f t="shared" si="90"/>
        <v>0</v>
      </c>
      <c r="L689" s="10">
        <f t="shared" si="91"/>
        <v>0</v>
      </c>
      <c r="M689" s="12">
        <v>0</v>
      </c>
      <c r="N689" s="5">
        <v>4</v>
      </c>
      <c r="O689" s="19">
        <f t="shared" si="85"/>
        <v>2</v>
      </c>
      <c r="P689" s="10">
        <f t="shared" si="86"/>
        <v>1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10</v>
      </c>
      <c r="AB689" s="6">
        <v>20225.849999999999</v>
      </c>
      <c r="AC689" s="5">
        <v>4</v>
      </c>
      <c r="AD689" s="6">
        <v>812000</v>
      </c>
      <c r="AE689" s="6">
        <v>1443</v>
      </c>
      <c r="AF689" s="5">
        <v>2</v>
      </c>
      <c r="AG689" s="5">
        <v>0</v>
      </c>
      <c r="AH689" s="6">
        <v>252000</v>
      </c>
      <c r="AI689" s="6">
        <v>528</v>
      </c>
      <c r="AJ689" s="6">
        <f t="shared" si="87"/>
        <v>-915</v>
      </c>
    </row>
    <row r="690" spans="1:36" x14ac:dyDescent="0.25">
      <c r="A690" s="5">
        <v>170499</v>
      </c>
      <c r="B690" s="5" t="s">
        <v>487</v>
      </c>
      <c r="C690" s="5" t="s">
        <v>481</v>
      </c>
      <c r="D690" s="5" t="s">
        <v>27</v>
      </c>
      <c r="E690" s="5">
        <v>3560</v>
      </c>
      <c r="F690" s="5">
        <v>3</v>
      </c>
      <c r="G690" s="5">
        <v>0</v>
      </c>
      <c r="H690" s="10">
        <f t="shared" si="88"/>
        <v>0</v>
      </c>
      <c r="I690" s="5">
        <v>0</v>
      </c>
      <c r="J690" s="10">
        <f t="shared" si="89"/>
        <v>0</v>
      </c>
      <c r="K690" s="9">
        <f t="shared" si="90"/>
        <v>0</v>
      </c>
      <c r="L690" s="10">
        <f t="shared" si="91"/>
        <v>0</v>
      </c>
      <c r="M690" s="12">
        <v>0</v>
      </c>
      <c r="N690" s="5">
        <v>3</v>
      </c>
      <c r="O690" s="19">
        <f t="shared" si="85"/>
        <v>0</v>
      </c>
      <c r="P690" s="10">
        <f t="shared" si="86"/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2</v>
      </c>
      <c r="AB690" s="6">
        <v>14782.03</v>
      </c>
      <c r="AC690" s="5">
        <v>3</v>
      </c>
      <c r="AD690" s="6">
        <v>665000</v>
      </c>
      <c r="AE690" s="6">
        <v>1134</v>
      </c>
      <c r="AF690" s="5">
        <v>3</v>
      </c>
      <c r="AG690" s="5">
        <v>0</v>
      </c>
      <c r="AH690" s="6">
        <v>665000</v>
      </c>
      <c r="AI690" s="6">
        <v>1003</v>
      </c>
      <c r="AJ690" s="6">
        <f t="shared" si="87"/>
        <v>-131</v>
      </c>
    </row>
    <row r="691" spans="1:36" x14ac:dyDescent="0.25">
      <c r="A691" s="5">
        <v>170501</v>
      </c>
      <c r="B691" s="5" t="s">
        <v>488</v>
      </c>
      <c r="C691" s="5" t="s">
        <v>481</v>
      </c>
      <c r="D691" s="5" t="s">
        <v>27</v>
      </c>
      <c r="E691" s="5">
        <v>830</v>
      </c>
      <c r="F691" s="5">
        <v>1</v>
      </c>
      <c r="G691" s="5">
        <v>0</v>
      </c>
      <c r="H691" s="10">
        <f t="shared" si="88"/>
        <v>0</v>
      </c>
      <c r="I691" s="5">
        <v>0</v>
      </c>
      <c r="J691" s="10">
        <f t="shared" si="89"/>
        <v>0</v>
      </c>
      <c r="K691" s="9">
        <f t="shared" si="90"/>
        <v>0</v>
      </c>
      <c r="L691" s="10">
        <f t="shared" si="91"/>
        <v>0</v>
      </c>
      <c r="M691" s="12">
        <v>0</v>
      </c>
      <c r="N691" s="5" t="e">
        <v>#N/A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20</v>
      </c>
      <c r="AB691" s="6">
        <v>28552.21</v>
      </c>
      <c r="AC691" s="5" t="e">
        <v>#N/A</v>
      </c>
      <c r="AD691" s="6" t="e">
        <v>#N/A</v>
      </c>
      <c r="AE691" s="6" t="e">
        <v>#N/A</v>
      </c>
      <c r="AF691" s="5">
        <v>1</v>
      </c>
      <c r="AG691" s="5">
        <v>0</v>
      </c>
      <c r="AH691" s="6">
        <v>250000</v>
      </c>
      <c r="AI691" s="6">
        <v>1807</v>
      </c>
      <c r="AJ691" s="6"/>
    </row>
    <row r="692" spans="1:36" x14ac:dyDescent="0.25">
      <c r="A692" s="5">
        <v>171258</v>
      </c>
      <c r="B692" s="5" t="s">
        <v>861</v>
      </c>
      <c r="C692" s="5" t="s">
        <v>492</v>
      </c>
      <c r="D692" s="5" t="s">
        <v>27</v>
      </c>
      <c r="E692" s="5">
        <v>1988</v>
      </c>
      <c r="F692" s="5">
        <v>1</v>
      </c>
      <c r="G692" s="5">
        <v>0</v>
      </c>
      <c r="H692" s="10">
        <f t="shared" si="88"/>
        <v>0</v>
      </c>
      <c r="I692" s="5">
        <v>0</v>
      </c>
      <c r="J692" s="10">
        <f t="shared" si="89"/>
        <v>0</v>
      </c>
      <c r="K692" s="9">
        <f t="shared" si="90"/>
        <v>0</v>
      </c>
      <c r="L692" s="10">
        <f t="shared" si="91"/>
        <v>0</v>
      </c>
      <c r="M692" s="12">
        <v>0</v>
      </c>
      <c r="N692" s="5">
        <v>2</v>
      </c>
      <c r="O692" s="19">
        <f t="shared" ref="O692:O697" si="92">N692-F692</f>
        <v>1</v>
      </c>
      <c r="P692" s="10">
        <f t="shared" ref="P692:P697" si="93">SUM((N692-F692)/F692)</f>
        <v>1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 t="e">
        <v>#N/A</v>
      </c>
      <c r="AB692" s="6" t="e">
        <v>#N/A</v>
      </c>
      <c r="AC692" s="5">
        <v>2</v>
      </c>
      <c r="AD692" s="6">
        <v>378000</v>
      </c>
      <c r="AE692" s="6">
        <v>634</v>
      </c>
      <c r="AF692" s="5">
        <v>1</v>
      </c>
      <c r="AG692" s="5">
        <v>0</v>
      </c>
      <c r="AH692" s="6">
        <v>350000</v>
      </c>
      <c r="AI692" s="6">
        <v>417</v>
      </c>
      <c r="AJ692" s="6">
        <f t="shared" ref="AJ692:AJ697" si="94">AI692-AE692</f>
        <v>-217</v>
      </c>
    </row>
    <row r="693" spans="1:36" x14ac:dyDescent="0.25">
      <c r="A693" s="5">
        <v>170512</v>
      </c>
      <c r="B693" s="5" t="s">
        <v>500</v>
      </c>
      <c r="C693" s="5" t="s">
        <v>497</v>
      </c>
      <c r="D693" s="5" t="s">
        <v>27</v>
      </c>
      <c r="E693" s="5">
        <v>9811</v>
      </c>
      <c r="F693" s="5">
        <v>3</v>
      </c>
      <c r="G693" s="5">
        <v>0</v>
      </c>
      <c r="H693" s="10">
        <f t="shared" si="88"/>
        <v>0</v>
      </c>
      <c r="I693" s="5">
        <v>0</v>
      </c>
      <c r="J693" s="10">
        <f t="shared" si="89"/>
        <v>0</v>
      </c>
      <c r="K693" s="9">
        <f t="shared" si="90"/>
        <v>0</v>
      </c>
      <c r="L693" s="10">
        <f t="shared" si="91"/>
        <v>0</v>
      </c>
      <c r="M693" s="12">
        <v>0</v>
      </c>
      <c r="N693" s="5">
        <v>4</v>
      </c>
      <c r="O693" s="19">
        <f t="shared" si="92"/>
        <v>1</v>
      </c>
      <c r="P693" s="10">
        <f t="shared" si="93"/>
        <v>0.33333333333333331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2</v>
      </c>
      <c r="AB693" s="6">
        <v>16830.75</v>
      </c>
      <c r="AC693" s="5">
        <v>4</v>
      </c>
      <c r="AD693" s="6">
        <v>980000</v>
      </c>
      <c r="AE693" s="6">
        <v>1583</v>
      </c>
      <c r="AF693" s="5">
        <v>3</v>
      </c>
      <c r="AG693" s="5">
        <v>0</v>
      </c>
      <c r="AH693" s="6">
        <v>735000</v>
      </c>
      <c r="AI693" s="6">
        <v>1072</v>
      </c>
      <c r="AJ693" s="6">
        <f t="shared" si="94"/>
        <v>-511</v>
      </c>
    </row>
    <row r="694" spans="1:36" x14ac:dyDescent="0.25">
      <c r="A694" s="5">
        <v>170514</v>
      </c>
      <c r="B694" s="5" t="s">
        <v>503</v>
      </c>
      <c r="C694" s="5" t="s">
        <v>502</v>
      </c>
      <c r="D694" s="5" t="s">
        <v>27</v>
      </c>
      <c r="E694" s="5">
        <v>6939</v>
      </c>
      <c r="F694" s="5">
        <v>10</v>
      </c>
      <c r="G694" s="5">
        <v>0</v>
      </c>
      <c r="H694" s="10">
        <f t="shared" si="88"/>
        <v>0</v>
      </c>
      <c r="I694" s="5">
        <v>0</v>
      </c>
      <c r="J694" s="10">
        <f t="shared" si="89"/>
        <v>0</v>
      </c>
      <c r="K694" s="9">
        <f t="shared" si="90"/>
        <v>0</v>
      </c>
      <c r="L694" s="10">
        <f t="shared" si="91"/>
        <v>0</v>
      </c>
      <c r="M694" s="12">
        <v>0</v>
      </c>
      <c r="N694" s="5">
        <v>10</v>
      </c>
      <c r="O694" s="19">
        <f t="shared" si="92"/>
        <v>0</v>
      </c>
      <c r="P694" s="10">
        <f t="shared" si="93"/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1</v>
      </c>
      <c r="AB694" s="6" t="s">
        <v>72</v>
      </c>
      <c r="AC694" s="5">
        <v>10</v>
      </c>
      <c r="AD694" s="6">
        <v>271000</v>
      </c>
      <c r="AE694" s="6">
        <v>4191</v>
      </c>
      <c r="AF694" s="5">
        <v>10</v>
      </c>
      <c r="AG694" s="5">
        <v>0</v>
      </c>
      <c r="AH694" s="6">
        <v>271000</v>
      </c>
      <c r="AI694" s="6">
        <v>4092</v>
      </c>
      <c r="AJ694" s="6">
        <f t="shared" si="94"/>
        <v>-99</v>
      </c>
    </row>
    <row r="695" spans="1:36" x14ac:dyDescent="0.25">
      <c r="A695" s="5">
        <v>170992</v>
      </c>
      <c r="B695" s="5" t="s">
        <v>820</v>
      </c>
      <c r="C695" s="5" t="s">
        <v>502</v>
      </c>
      <c r="D695" s="5" t="s">
        <v>27</v>
      </c>
      <c r="E695" s="5">
        <v>7732</v>
      </c>
      <c r="F695" s="5">
        <v>2</v>
      </c>
      <c r="G695" s="5">
        <v>0</v>
      </c>
      <c r="H695" s="10">
        <f t="shared" si="88"/>
        <v>0</v>
      </c>
      <c r="I695" s="5">
        <v>0</v>
      </c>
      <c r="J695" s="10">
        <f t="shared" si="89"/>
        <v>0</v>
      </c>
      <c r="K695" s="9">
        <f t="shared" si="90"/>
        <v>0</v>
      </c>
      <c r="L695" s="10">
        <f t="shared" si="91"/>
        <v>0</v>
      </c>
      <c r="M695" s="12">
        <v>0</v>
      </c>
      <c r="N695" s="5">
        <v>3</v>
      </c>
      <c r="O695" s="19">
        <f t="shared" si="92"/>
        <v>1</v>
      </c>
      <c r="P695" s="10">
        <f t="shared" si="93"/>
        <v>0.5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2</v>
      </c>
      <c r="AB695" s="6">
        <v>68023.94</v>
      </c>
      <c r="AC695" s="5">
        <v>3</v>
      </c>
      <c r="AD695" s="6">
        <v>115000</v>
      </c>
      <c r="AE695" s="6">
        <v>1054</v>
      </c>
      <c r="AF695" s="5">
        <v>2</v>
      </c>
      <c r="AG695" s="5">
        <v>0</v>
      </c>
      <c r="AH695" s="6">
        <v>245000</v>
      </c>
      <c r="AI695" s="6">
        <v>3015</v>
      </c>
      <c r="AJ695" s="6">
        <f t="shared" si="94"/>
        <v>1961</v>
      </c>
    </row>
    <row r="696" spans="1:36" x14ac:dyDescent="0.25">
      <c r="A696" s="5">
        <v>170519</v>
      </c>
      <c r="B696" s="5" t="s">
        <v>507</v>
      </c>
      <c r="C696" s="5" t="s">
        <v>505</v>
      </c>
      <c r="D696" s="5" t="s">
        <v>27</v>
      </c>
      <c r="E696" s="5">
        <v>3331</v>
      </c>
      <c r="F696" s="5">
        <v>2</v>
      </c>
      <c r="G696" s="5">
        <v>0</v>
      </c>
      <c r="H696" s="10">
        <f t="shared" si="88"/>
        <v>0</v>
      </c>
      <c r="I696" s="5">
        <v>0</v>
      </c>
      <c r="J696" s="10">
        <f t="shared" si="89"/>
        <v>0</v>
      </c>
      <c r="K696" s="9">
        <f t="shared" si="90"/>
        <v>0</v>
      </c>
      <c r="L696" s="10">
        <f t="shared" si="91"/>
        <v>0</v>
      </c>
      <c r="M696" s="12">
        <v>0</v>
      </c>
      <c r="N696" s="5">
        <v>2</v>
      </c>
      <c r="O696" s="19">
        <f t="shared" si="92"/>
        <v>0</v>
      </c>
      <c r="P696" s="10">
        <f t="shared" si="93"/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3</v>
      </c>
      <c r="AB696" s="6">
        <v>1773.03</v>
      </c>
      <c r="AC696" s="5">
        <v>2</v>
      </c>
      <c r="AD696" s="6">
        <v>210000</v>
      </c>
      <c r="AE696" s="6">
        <v>582</v>
      </c>
      <c r="AF696" s="5">
        <v>2</v>
      </c>
      <c r="AG696" s="5">
        <v>0</v>
      </c>
      <c r="AH696" s="6">
        <v>245000</v>
      </c>
      <c r="AI696" s="6">
        <v>535</v>
      </c>
      <c r="AJ696" s="6">
        <f t="shared" si="94"/>
        <v>-47</v>
      </c>
    </row>
    <row r="697" spans="1:36" x14ac:dyDescent="0.25">
      <c r="A697" s="5">
        <v>170998</v>
      </c>
      <c r="B697" s="5" t="s">
        <v>825</v>
      </c>
      <c r="C697" s="5" t="s">
        <v>510</v>
      </c>
      <c r="D697" s="5" t="s">
        <v>27</v>
      </c>
      <c r="E697" s="5">
        <v>6137</v>
      </c>
      <c r="F697" s="5">
        <v>3</v>
      </c>
      <c r="G697" s="5">
        <v>0</v>
      </c>
      <c r="H697" s="10">
        <f t="shared" si="88"/>
        <v>0</v>
      </c>
      <c r="I697" s="5">
        <v>0</v>
      </c>
      <c r="J697" s="10">
        <f t="shared" si="89"/>
        <v>0</v>
      </c>
      <c r="K697" s="9">
        <f t="shared" si="90"/>
        <v>0</v>
      </c>
      <c r="L697" s="10">
        <f t="shared" si="91"/>
        <v>0</v>
      </c>
      <c r="M697" s="12">
        <v>0</v>
      </c>
      <c r="N697" s="5">
        <v>2</v>
      </c>
      <c r="O697" s="19">
        <f t="shared" si="92"/>
        <v>-1</v>
      </c>
      <c r="P697" s="10">
        <f t="shared" si="93"/>
        <v>-0.33333333333333331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 t="e">
        <v>#N/A</v>
      </c>
      <c r="AB697" s="6" t="e">
        <v>#N/A</v>
      </c>
      <c r="AC697" s="5">
        <v>2</v>
      </c>
      <c r="AD697" s="6">
        <v>630000</v>
      </c>
      <c r="AE697" s="6">
        <v>964</v>
      </c>
      <c r="AF697" s="5">
        <v>3</v>
      </c>
      <c r="AG697" s="5">
        <v>0</v>
      </c>
      <c r="AH697" s="6">
        <v>980000</v>
      </c>
      <c r="AI697" s="6">
        <v>1159</v>
      </c>
      <c r="AJ697" s="6">
        <f t="shared" si="94"/>
        <v>195</v>
      </c>
    </row>
    <row r="698" spans="1:36" x14ac:dyDescent="0.25">
      <c r="A698" s="5">
        <v>170531</v>
      </c>
      <c r="B698" s="5" t="s">
        <v>519</v>
      </c>
      <c r="C698" s="5" t="s">
        <v>514</v>
      </c>
      <c r="D698" s="5" t="s">
        <v>27</v>
      </c>
      <c r="E698" s="5">
        <v>2355</v>
      </c>
      <c r="F698" s="5">
        <v>1</v>
      </c>
      <c r="G698" s="5">
        <v>0</v>
      </c>
      <c r="H698" s="10">
        <f t="shared" si="88"/>
        <v>0</v>
      </c>
      <c r="I698" s="5">
        <v>0</v>
      </c>
      <c r="J698" s="10">
        <f t="shared" si="89"/>
        <v>0</v>
      </c>
      <c r="K698" s="9">
        <f t="shared" si="90"/>
        <v>0</v>
      </c>
      <c r="L698" s="10">
        <f t="shared" si="91"/>
        <v>0</v>
      </c>
      <c r="M698" s="12">
        <v>0</v>
      </c>
      <c r="N698" s="5" t="e">
        <v>#N/A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 t="e">
        <v>#N/A</v>
      </c>
      <c r="AB698" s="6" t="e">
        <v>#N/A</v>
      </c>
      <c r="AC698" s="5" t="e">
        <v>#N/A</v>
      </c>
      <c r="AD698" s="6" t="e">
        <v>#N/A</v>
      </c>
      <c r="AE698" s="6" t="e">
        <v>#N/A</v>
      </c>
      <c r="AF698" s="5">
        <v>1</v>
      </c>
      <c r="AG698" s="5">
        <v>0</v>
      </c>
      <c r="AH698" s="6">
        <v>350000</v>
      </c>
      <c r="AI698" s="6">
        <v>365</v>
      </c>
      <c r="AJ698" s="6"/>
    </row>
    <row r="699" spans="1:36" x14ac:dyDescent="0.25">
      <c r="A699" s="5">
        <v>171076</v>
      </c>
      <c r="B699" s="5" t="s">
        <v>856</v>
      </c>
      <c r="C699" s="5" t="s">
        <v>514</v>
      </c>
      <c r="D699" s="5" t="s">
        <v>27</v>
      </c>
      <c r="E699" s="5">
        <v>2373</v>
      </c>
      <c r="F699" s="5">
        <v>2</v>
      </c>
      <c r="G699" s="5">
        <v>0</v>
      </c>
      <c r="H699" s="10">
        <f t="shared" si="88"/>
        <v>0</v>
      </c>
      <c r="I699" s="5">
        <v>0</v>
      </c>
      <c r="J699" s="10">
        <f t="shared" si="89"/>
        <v>0</v>
      </c>
      <c r="K699" s="9">
        <f t="shared" si="90"/>
        <v>0</v>
      </c>
      <c r="L699" s="10">
        <f t="shared" si="91"/>
        <v>0</v>
      </c>
      <c r="M699" s="12">
        <v>0</v>
      </c>
      <c r="N699" s="5">
        <v>1</v>
      </c>
      <c r="O699" s="19">
        <f t="shared" ref="O699:O704" si="95">N699-F699</f>
        <v>-1</v>
      </c>
      <c r="P699" s="10">
        <f t="shared" ref="P699:P704" si="96">SUM((N699-F699)/F699)</f>
        <v>-0.5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 t="e">
        <v>#N/A</v>
      </c>
      <c r="AB699" s="6" t="e">
        <v>#N/A</v>
      </c>
      <c r="AC699" s="5">
        <v>1</v>
      </c>
      <c r="AD699" s="6">
        <v>42000</v>
      </c>
      <c r="AE699" s="6">
        <v>209</v>
      </c>
      <c r="AF699" s="5">
        <v>2</v>
      </c>
      <c r="AG699" s="5">
        <v>0</v>
      </c>
      <c r="AH699" s="6">
        <v>73000</v>
      </c>
      <c r="AI699" s="6">
        <v>742</v>
      </c>
      <c r="AJ699" s="6">
        <f t="shared" ref="AJ699:AJ704" si="97">AI699-AE699</f>
        <v>533</v>
      </c>
    </row>
    <row r="700" spans="1:36" x14ac:dyDescent="0.25">
      <c r="A700" s="5">
        <v>170558</v>
      </c>
      <c r="B700" s="5" t="s">
        <v>542</v>
      </c>
      <c r="C700" s="5" t="s">
        <v>538</v>
      </c>
      <c r="D700" s="5" t="s">
        <v>27</v>
      </c>
      <c r="E700" s="5">
        <v>966</v>
      </c>
      <c r="F700" s="5">
        <v>3</v>
      </c>
      <c r="G700" s="5">
        <v>0</v>
      </c>
      <c r="H700" s="10">
        <f t="shared" si="88"/>
        <v>0</v>
      </c>
      <c r="I700" s="5">
        <v>0</v>
      </c>
      <c r="J700" s="10">
        <f t="shared" si="89"/>
        <v>0</v>
      </c>
      <c r="K700" s="9">
        <f t="shared" si="90"/>
        <v>0</v>
      </c>
      <c r="L700" s="10">
        <f t="shared" si="91"/>
        <v>0</v>
      </c>
      <c r="M700" s="12">
        <v>0</v>
      </c>
      <c r="N700" s="5">
        <v>4</v>
      </c>
      <c r="O700" s="19">
        <f t="shared" si="95"/>
        <v>1</v>
      </c>
      <c r="P700" s="10">
        <f t="shared" si="96"/>
        <v>0.33333333333333331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4</v>
      </c>
      <c r="AB700" s="6">
        <v>26125.82</v>
      </c>
      <c r="AC700" s="5">
        <v>4</v>
      </c>
      <c r="AD700" s="6">
        <v>840000</v>
      </c>
      <c r="AE700" s="6">
        <v>1438</v>
      </c>
      <c r="AF700" s="5">
        <v>3</v>
      </c>
      <c r="AG700" s="5">
        <v>0</v>
      </c>
      <c r="AH700" s="6">
        <v>665000</v>
      </c>
      <c r="AI700" s="6">
        <v>995</v>
      </c>
      <c r="AJ700" s="6">
        <f t="shared" si="97"/>
        <v>-443</v>
      </c>
    </row>
    <row r="701" spans="1:36" x14ac:dyDescent="0.25">
      <c r="A701" s="5">
        <v>170560</v>
      </c>
      <c r="B701" s="5" t="s">
        <v>544</v>
      </c>
      <c r="C701" s="5" t="s">
        <v>545</v>
      </c>
      <c r="D701" s="5" t="s">
        <v>27</v>
      </c>
      <c r="E701" s="5">
        <v>668</v>
      </c>
      <c r="F701" s="5">
        <v>2</v>
      </c>
      <c r="G701" s="5">
        <v>0</v>
      </c>
      <c r="H701" s="10">
        <f t="shared" si="88"/>
        <v>0</v>
      </c>
      <c r="I701" s="5">
        <v>0</v>
      </c>
      <c r="J701" s="10">
        <f t="shared" si="89"/>
        <v>0</v>
      </c>
      <c r="K701" s="9">
        <f t="shared" si="90"/>
        <v>0</v>
      </c>
      <c r="L701" s="10">
        <f t="shared" si="91"/>
        <v>0</v>
      </c>
      <c r="M701" s="12">
        <v>0</v>
      </c>
      <c r="N701" s="5">
        <v>2</v>
      </c>
      <c r="O701" s="19">
        <f t="shared" si="95"/>
        <v>0</v>
      </c>
      <c r="P701" s="10">
        <f t="shared" si="96"/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2</v>
      </c>
      <c r="AB701" s="6">
        <v>305</v>
      </c>
      <c r="AC701" s="5">
        <v>2</v>
      </c>
      <c r="AD701" s="6">
        <v>327000</v>
      </c>
      <c r="AE701" s="6">
        <v>997</v>
      </c>
      <c r="AF701" s="5">
        <v>2</v>
      </c>
      <c r="AG701" s="5">
        <v>0</v>
      </c>
      <c r="AH701" s="6">
        <v>292000</v>
      </c>
      <c r="AI701" s="6">
        <v>906</v>
      </c>
      <c r="AJ701" s="6">
        <f t="shared" si="97"/>
        <v>-91</v>
      </c>
    </row>
    <row r="702" spans="1:36" x14ac:dyDescent="0.25">
      <c r="A702" s="5">
        <v>170564</v>
      </c>
      <c r="B702" s="5" t="s">
        <v>549</v>
      </c>
      <c r="C702" s="5" t="s">
        <v>547</v>
      </c>
      <c r="D702" s="5" t="s">
        <v>27</v>
      </c>
      <c r="E702" s="5">
        <v>810</v>
      </c>
      <c r="F702" s="5">
        <v>2</v>
      </c>
      <c r="G702" s="5">
        <v>0</v>
      </c>
      <c r="H702" s="10">
        <f t="shared" si="88"/>
        <v>0</v>
      </c>
      <c r="I702" s="5">
        <v>0</v>
      </c>
      <c r="J702" s="10">
        <f t="shared" si="89"/>
        <v>0</v>
      </c>
      <c r="K702" s="9">
        <f t="shared" si="90"/>
        <v>0</v>
      </c>
      <c r="L702" s="10">
        <f t="shared" si="91"/>
        <v>0</v>
      </c>
      <c r="M702" s="12">
        <v>0</v>
      </c>
      <c r="N702" s="5">
        <v>2</v>
      </c>
      <c r="O702" s="19">
        <f t="shared" si="95"/>
        <v>0</v>
      </c>
      <c r="P702" s="10">
        <f t="shared" si="96"/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 t="e">
        <v>#N/A</v>
      </c>
      <c r="AB702" s="6" t="e">
        <v>#N/A</v>
      </c>
      <c r="AC702" s="5">
        <v>2</v>
      </c>
      <c r="AD702" s="6">
        <v>182000</v>
      </c>
      <c r="AE702" s="6">
        <v>491</v>
      </c>
      <c r="AF702" s="5">
        <v>2</v>
      </c>
      <c r="AG702" s="5">
        <v>0</v>
      </c>
      <c r="AH702" s="6">
        <v>182000</v>
      </c>
      <c r="AI702" s="6">
        <v>434</v>
      </c>
      <c r="AJ702" s="6">
        <f t="shared" si="97"/>
        <v>-57</v>
      </c>
    </row>
    <row r="703" spans="1:36" x14ac:dyDescent="0.25">
      <c r="A703" s="5">
        <v>170567</v>
      </c>
      <c r="B703" s="5" t="s">
        <v>551</v>
      </c>
      <c r="C703" s="5" t="s">
        <v>547</v>
      </c>
      <c r="D703" s="5" t="s">
        <v>27</v>
      </c>
      <c r="E703" s="5">
        <v>206</v>
      </c>
      <c r="F703" s="5">
        <v>1</v>
      </c>
      <c r="G703" s="5">
        <v>0</v>
      </c>
      <c r="H703" s="10">
        <f t="shared" si="88"/>
        <v>0</v>
      </c>
      <c r="I703" s="5">
        <v>0</v>
      </c>
      <c r="J703" s="10">
        <f t="shared" si="89"/>
        <v>0</v>
      </c>
      <c r="K703" s="9">
        <f t="shared" si="90"/>
        <v>0</v>
      </c>
      <c r="L703" s="10">
        <f t="shared" si="91"/>
        <v>0</v>
      </c>
      <c r="M703" s="12">
        <v>0</v>
      </c>
      <c r="N703" s="5">
        <v>1</v>
      </c>
      <c r="O703" s="19">
        <f t="shared" si="95"/>
        <v>0</v>
      </c>
      <c r="P703" s="10">
        <f t="shared" si="96"/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1</v>
      </c>
      <c r="AB703" s="6" t="s">
        <v>72</v>
      </c>
      <c r="AC703" s="5">
        <v>1</v>
      </c>
      <c r="AD703" s="6">
        <v>30000</v>
      </c>
      <c r="AE703" s="6">
        <v>383</v>
      </c>
      <c r="AF703" s="5">
        <v>1</v>
      </c>
      <c r="AG703" s="5">
        <v>0</v>
      </c>
      <c r="AH703" s="6">
        <v>30000</v>
      </c>
      <c r="AI703" s="6">
        <v>366</v>
      </c>
      <c r="AJ703" s="6">
        <f t="shared" si="97"/>
        <v>-17</v>
      </c>
    </row>
    <row r="704" spans="1:36" x14ac:dyDescent="0.25">
      <c r="A704" s="5">
        <v>170568</v>
      </c>
      <c r="B704" s="5" t="s">
        <v>552</v>
      </c>
      <c r="C704" s="5" t="s">
        <v>547</v>
      </c>
      <c r="D704" s="5" t="s">
        <v>27</v>
      </c>
      <c r="E704" s="5">
        <v>463</v>
      </c>
      <c r="F704" s="5">
        <v>2</v>
      </c>
      <c r="G704" s="5">
        <v>0</v>
      </c>
      <c r="H704" s="10">
        <f t="shared" si="88"/>
        <v>0</v>
      </c>
      <c r="I704" s="5">
        <v>0</v>
      </c>
      <c r="J704" s="10">
        <f t="shared" si="89"/>
        <v>0</v>
      </c>
      <c r="K704" s="9">
        <f t="shared" si="90"/>
        <v>0</v>
      </c>
      <c r="L704" s="10">
        <f t="shared" si="91"/>
        <v>0</v>
      </c>
      <c r="M704" s="12">
        <v>0</v>
      </c>
      <c r="N704" s="5">
        <v>2</v>
      </c>
      <c r="O704" s="19">
        <f t="shared" si="95"/>
        <v>0</v>
      </c>
      <c r="P704" s="10">
        <f t="shared" si="96"/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3</v>
      </c>
      <c r="AB704" s="6">
        <v>9698.18</v>
      </c>
      <c r="AC704" s="5">
        <v>2</v>
      </c>
      <c r="AD704" s="6">
        <v>392000</v>
      </c>
      <c r="AE704" s="6">
        <v>595</v>
      </c>
      <c r="AF704" s="5">
        <v>2</v>
      </c>
      <c r="AG704" s="5">
        <v>0</v>
      </c>
      <c r="AH704" s="6">
        <v>392000</v>
      </c>
      <c r="AI704" s="6">
        <v>526</v>
      </c>
      <c r="AJ704" s="6">
        <f t="shared" si="97"/>
        <v>-69</v>
      </c>
    </row>
    <row r="705" spans="1:36" x14ac:dyDescent="0.25">
      <c r="A705" s="5">
        <v>170576</v>
      </c>
      <c r="B705" s="5" t="s">
        <v>557</v>
      </c>
      <c r="C705" s="5" t="s">
        <v>556</v>
      </c>
      <c r="D705" s="5" t="s">
        <v>27</v>
      </c>
      <c r="E705" s="5">
        <v>8586</v>
      </c>
      <c r="F705" s="5">
        <v>1</v>
      </c>
      <c r="G705" s="5">
        <v>0</v>
      </c>
      <c r="H705" s="10">
        <f t="shared" si="88"/>
        <v>0</v>
      </c>
      <c r="I705" s="5">
        <v>0</v>
      </c>
      <c r="J705" s="10">
        <f t="shared" si="89"/>
        <v>0</v>
      </c>
      <c r="K705" s="9">
        <f t="shared" si="90"/>
        <v>0</v>
      </c>
      <c r="L705" s="10">
        <f t="shared" si="91"/>
        <v>0</v>
      </c>
      <c r="M705" s="12">
        <v>0</v>
      </c>
      <c r="N705" s="5" t="e">
        <v>#N/A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 t="e">
        <v>#N/A</v>
      </c>
      <c r="AB705" s="6" t="e">
        <v>#N/A</v>
      </c>
      <c r="AC705" s="5" t="e">
        <v>#N/A</v>
      </c>
      <c r="AD705" s="6" t="e">
        <v>#N/A</v>
      </c>
      <c r="AE705" s="6" t="e">
        <v>#N/A</v>
      </c>
      <c r="AF705" s="5">
        <v>1</v>
      </c>
      <c r="AG705" s="5">
        <v>0</v>
      </c>
      <c r="AH705" s="6">
        <v>210000</v>
      </c>
      <c r="AI705" s="6">
        <v>343</v>
      </c>
      <c r="AJ705" s="6"/>
    </row>
    <row r="706" spans="1:36" x14ac:dyDescent="0.25">
      <c r="A706" s="5">
        <v>170995</v>
      </c>
      <c r="B706" s="5" t="s">
        <v>823</v>
      </c>
      <c r="C706" s="5" t="s">
        <v>561</v>
      </c>
      <c r="D706" s="5" t="s">
        <v>27</v>
      </c>
      <c r="E706" s="5">
        <v>5894</v>
      </c>
      <c r="F706" s="5">
        <v>2</v>
      </c>
      <c r="G706" s="5">
        <v>0</v>
      </c>
      <c r="H706" s="10">
        <f t="shared" si="88"/>
        <v>0</v>
      </c>
      <c r="I706" s="5">
        <v>0</v>
      </c>
      <c r="J706" s="10">
        <f t="shared" si="89"/>
        <v>0</v>
      </c>
      <c r="K706" s="9">
        <f t="shared" si="90"/>
        <v>0</v>
      </c>
      <c r="L706" s="10">
        <f t="shared" si="91"/>
        <v>0</v>
      </c>
      <c r="M706" s="12">
        <v>0</v>
      </c>
      <c r="N706" s="5">
        <v>1</v>
      </c>
      <c r="O706" s="19">
        <f>N706-F706</f>
        <v>-1</v>
      </c>
      <c r="P706" s="10">
        <f>SUM((N706-F706)/F706)</f>
        <v>-0.5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 t="e">
        <v>#N/A</v>
      </c>
      <c r="AB706" s="6" t="e">
        <v>#N/A</v>
      </c>
      <c r="AC706" s="5">
        <v>1</v>
      </c>
      <c r="AD706" s="6">
        <v>35000</v>
      </c>
      <c r="AE706" s="6">
        <v>306</v>
      </c>
      <c r="AF706" s="5">
        <v>2</v>
      </c>
      <c r="AG706" s="5">
        <v>0</v>
      </c>
      <c r="AH706" s="6">
        <v>70000</v>
      </c>
      <c r="AI706" s="6">
        <v>569</v>
      </c>
      <c r="AJ706" s="6">
        <f>AI706-AE706</f>
        <v>263</v>
      </c>
    </row>
    <row r="707" spans="1:36" x14ac:dyDescent="0.25">
      <c r="A707" s="5">
        <v>170595</v>
      </c>
      <c r="B707" s="5" t="s">
        <v>575</v>
      </c>
      <c r="C707" s="5" t="s">
        <v>563</v>
      </c>
      <c r="D707" s="5" t="s">
        <v>27</v>
      </c>
      <c r="E707" s="5">
        <v>7479</v>
      </c>
      <c r="F707" s="5">
        <v>2</v>
      </c>
      <c r="G707" s="5">
        <v>0</v>
      </c>
      <c r="H707" s="10">
        <f t="shared" si="88"/>
        <v>0</v>
      </c>
      <c r="I707" s="5">
        <v>0</v>
      </c>
      <c r="J707" s="10">
        <f t="shared" si="89"/>
        <v>0</v>
      </c>
      <c r="K707" s="9">
        <f t="shared" si="90"/>
        <v>0</v>
      </c>
      <c r="L707" s="10">
        <f t="shared" si="91"/>
        <v>0</v>
      </c>
      <c r="M707" s="12">
        <v>0</v>
      </c>
      <c r="N707" s="5">
        <v>3</v>
      </c>
      <c r="O707" s="19">
        <f>N707-F707</f>
        <v>1</v>
      </c>
      <c r="P707" s="10">
        <f>SUM((N707-F707)/F707)</f>
        <v>0.5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1</v>
      </c>
      <c r="AB707" s="6" t="s">
        <v>72</v>
      </c>
      <c r="AC707" s="5">
        <v>3</v>
      </c>
      <c r="AD707" s="6">
        <v>350000</v>
      </c>
      <c r="AE707" s="6">
        <v>726</v>
      </c>
      <c r="AF707" s="5">
        <v>2</v>
      </c>
      <c r="AG707" s="5">
        <v>0</v>
      </c>
      <c r="AH707" s="6">
        <v>308000</v>
      </c>
      <c r="AI707" s="6">
        <v>472</v>
      </c>
      <c r="AJ707" s="6">
        <f>AI707-AE707</f>
        <v>-254</v>
      </c>
    </row>
    <row r="708" spans="1:36" x14ac:dyDescent="0.25">
      <c r="A708" s="5">
        <v>170597</v>
      </c>
      <c r="B708" s="5" t="s">
        <v>578</v>
      </c>
      <c r="C708" s="5" t="s">
        <v>577</v>
      </c>
      <c r="D708" s="5" t="s">
        <v>27</v>
      </c>
      <c r="E708" s="5">
        <v>933</v>
      </c>
      <c r="F708" s="5">
        <v>4</v>
      </c>
      <c r="G708" s="5">
        <v>0</v>
      </c>
      <c r="H708" s="10">
        <f t="shared" si="88"/>
        <v>0</v>
      </c>
      <c r="I708" s="5">
        <v>0</v>
      </c>
      <c r="J708" s="10">
        <f t="shared" si="89"/>
        <v>0</v>
      </c>
      <c r="K708" s="9">
        <f t="shared" si="90"/>
        <v>0</v>
      </c>
      <c r="L708" s="10">
        <f t="shared" si="91"/>
        <v>0</v>
      </c>
      <c r="M708" s="12">
        <v>0</v>
      </c>
      <c r="N708" s="5">
        <v>2</v>
      </c>
      <c r="O708" s="19">
        <f>N708-F708</f>
        <v>-2</v>
      </c>
      <c r="P708" s="10">
        <f>SUM((N708-F708)/F708)</f>
        <v>-0.5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 t="e">
        <v>#N/A</v>
      </c>
      <c r="AB708" s="6" t="e">
        <v>#N/A</v>
      </c>
      <c r="AC708" s="5">
        <v>2</v>
      </c>
      <c r="AD708" s="6">
        <v>525000</v>
      </c>
      <c r="AE708" s="6">
        <v>744</v>
      </c>
      <c r="AF708" s="5">
        <v>4</v>
      </c>
      <c r="AG708" s="5">
        <v>0</v>
      </c>
      <c r="AH708" s="6">
        <v>730500</v>
      </c>
      <c r="AI708" s="6">
        <v>2137</v>
      </c>
      <c r="AJ708" s="6">
        <f>AI708-AE708</f>
        <v>1393</v>
      </c>
    </row>
    <row r="709" spans="1:36" x14ac:dyDescent="0.25">
      <c r="A709" s="5">
        <v>170599</v>
      </c>
      <c r="B709" s="5" t="s">
        <v>580</v>
      </c>
      <c r="C709" s="5" t="s">
        <v>577</v>
      </c>
      <c r="D709" s="5" t="s">
        <v>27</v>
      </c>
      <c r="E709" s="5">
        <v>68</v>
      </c>
      <c r="F709" s="5">
        <v>1</v>
      </c>
      <c r="G709" s="5">
        <v>0</v>
      </c>
      <c r="H709" s="10">
        <f t="shared" si="88"/>
        <v>0</v>
      </c>
      <c r="I709" s="5">
        <v>0</v>
      </c>
      <c r="J709" s="10">
        <f t="shared" si="89"/>
        <v>0</v>
      </c>
      <c r="K709" s="9">
        <f t="shared" si="90"/>
        <v>0</v>
      </c>
      <c r="L709" s="10">
        <f t="shared" si="91"/>
        <v>0</v>
      </c>
      <c r="M709" s="12">
        <v>0</v>
      </c>
      <c r="N709" s="5">
        <v>1</v>
      </c>
      <c r="O709" s="19">
        <f>N709-F709</f>
        <v>0</v>
      </c>
      <c r="P709" s="10">
        <f>SUM((N709-F709)/F709)</f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 t="e">
        <v>#N/A</v>
      </c>
      <c r="AB709" s="6" t="e">
        <v>#N/A</v>
      </c>
      <c r="AC709" s="5">
        <v>1</v>
      </c>
      <c r="AD709" s="6">
        <v>62000</v>
      </c>
      <c r="AE709" s="6">
        <v>352</v>
      </c>
      <c r="AF709" s="5">
        <v>1</v>
      </c>
      <c r="AG709" s="5">
        <v>0</v>
      </c>
      <c r="AH709" s="6">
        <v>62000</v>
      </c>
      <c r="AI709" s="6">
        <v>347</v>
      </c>
      <c r="AJ709" s="6">
        <f>AI709-AE709</f>
        <v>-5</v>
      </c>
    </row>
    <row r="710" spans="1:36" x14ac:dyDescent="0.25">
      <c r="A710" s="5">
        <v>170795</v>
      </c>
      <c r="B710" s="5" t="s">
        <v>736</v>
      </c>
      <c r="C710" s="5" t="s">
        <v>582</v>
      </c>
      <c r="D710" s="5" t="s">
        <v>27</v>
      </c>
      <c r="E710" s="5">
        <v>745</v>
      </c>
      <c r="F710" s="5">
        <v>1</v>
      </c>
      <c r="G710" s="5">
        <v>0</v>
      </c>
      <c r="H710" s="10">
        <f t="shared" si="88"/>
        <v>0</v>
      </c>
      <c r="I710" s="5">
        <v>0</v>
      </c>
      <c r="J710" s="10">
        <f t="shared" si="89"/>
        <v>0</v>
      </c>
      <c r="K710" s="9">
        <f t="shared" si="90"/>
        <v>0</v>
      </c>
      <c r="L710" s="10">
        <f t="shared" si="91"/>
        <v>0</v>
      </c>
      <c r="M710" s="12">
        <v>0</v>
      </c>
      <c r="N710" s="5" t="e">
        <v>#N/A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 t="e">
        <v>#N/A</v>
      </c>
      <c r="AB710" s="6" t="e">
        <v>#N/A</v>
      </c>
      <c r="AC710" s="5" t="e">
        <v>#N/A</v>
      </c>
      <c r="AD710" s="6" t="e">
        <v>#N/A</v>
      </c>
      <c r="AE710" s="6" t="e">
        <v>#N/A</v>
      </c>
      <c r="AF710" s="5">
        <v>1</v>
      </c>
      <c r="AG710" s="5">
        <v>0</v>
      </c>
      <c r="AH710" s="6">
        <v>140000</v>
      </c>
      <c r="AI710" s="6">
        <v>274</v>
      </c>
      <c r="AJ710" s="6"/>
    </row>
    <row r="711" spans="1:36" x14ac:dyDescent="0.25">
      <c r="A711" s="5">
        <v>170944</v>
      </c>
      <c r="B711" s="5" t="s">
        <v>803</v>
      </c>
      <c r="C711" s="5" t="s">
        <v>582</v>
      </c>
      <c r="D711" s="5" t="s">
        <v>27</v>
      </c>
      <c r="E711" s="5">
        <v>4771</v>
      </c>
      <c r="F711" s="5">
        <v>7</v>
      </c>
      <c r="G711" s="5">
        <v>0</v>
      </c>
      <c r="H711" s="10">
        <f t="shared" si="88"/>
        <v>0</v>
      </c>
      <c r="I711" s="5">
        <v>0</v>
      </c>
      <c r="J711" s="10">
        <f t="shared" si="89"/>
        <v>0</v>
      </c>
      <c r="K711" s="9">
        <f t="shared" si="90"/>
        <v>0</v>
      </c>
      <c r="L711" s="10">
        <f t="shared" si="91"/>
        <v>0</v>
      </c>
      <c r="M711" s="12">
        <v>0</v>
      </c>
      <c r="N711" s="5">
        <v>3</v>
      </c>
      <c r="O711" s="19">
        <f t="shared" ref="O711:O731" si="98">N711-F711</f>
        <v>-4</v>
      </c>
      <c r="P711" s="10">
        <f t="shared" ref="P711:P731" si="99">SUM((N711-F711)/F711)</f>
        <v>-0.5714285714285714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 t="e">
        <v>#N/A</v>
      </c>
      <c r="AB711" s="6" t="e">
        <v>#N/A</v>
      </c>
      <c r="AC711" s="5">
        <v>3</v>
      </c>
      <c r="AD711" s="6">
        <v>780000</v>
      </c>
      <c r="AE711" s="6">
        <v>2943</v>
      </c>
      <c r="AF711" s="5">
        <v>7</v>
      </c>
      <c r="AG711" s="5">
        <v>0</v>
      </c>
      <c r="AH711" s="6">
        <v>1270000</v>
      </c>
      <c r="AI711" s="6">
        <v>3859</v>
      </c>
      <c r="AJ711" s="6">
        <f t="shared" ref="AJ711:AJ731" si="100">AI711-AE711</f>
        <v>916</v>
      </c>
    </row>
    <row r="712" spans="1:36" x14ac:dyDescent="0.25">
      <c r="A712" s="5">
        <v>170969</v>
      </c>
      <c r="B712" s="5" t="s">
        <v>812</v>
      </c>
      <c r="C712" s="5" t="s">
        <v>582</v>
      </c>
      <c r="D712" s="5" t="s">
        <v>27</v>
      </c>
      <c r="E712" s="5">
        <v>4148</v>
      </c>
      <c r="F712" s="5">
        <v>7</v>
      </c>
      <c r="G712" s="5">
        <v>0</v>
      </c>
      <c r="H712" s="10">
        <f t="shared" si="88"/>
        <v>0</v>
      </c>
      <c r="I712" s="5">
        <v>0</v>
      </c>
      <c r="J712" s="10">
        <f t="shared" si="89"/>
        <v>0</v>
      </c>
      <c r="K712" s="9">
        <f t="shared" si="90"/>
        <v>0</v>
      </c>
      <c r="L712" s="10">
        <f t="shared" si="91"/>
        <v>0</v>
      </c>
      <c r="M712" s="12">
        <v>0</v>
      </c>
      <c r="N712" s="5">
        <v>6</v>
      </c>
      <c r="O712" s="19">
        <f t="shared" si="98"/>
        <v>-1</v>
      </c>
      <c r="P712" s="10">
        <f t="shared" si="99"/>
        <v>-0.14285714285714285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1</v>
      </c>
      <c r="AB712" s="6">
        <v>52682.239999999998</v>
      </c>
      <c r="AC712" s="5">
        <v>6</v>
      </c>
      <c r="AD712" s="6">
        <v>1447000</v>
      </c>
      <c r="AE712" s="6">
        <v>2188</v>
      </c>
      <c r="AF712" s="5">
        <v>7</v>
      </c>
      <c r="AG712" s="5">
        <v>0</v>
      </c>
      <c r="AH712" s="6">
        <v>1797000</v>
      </c>
      <c r="AI712" s="6">
        <v>2320</v>
      </c>
      <c r="AJ712" s="6">
        <f t="shared" si="100"/>
        <v>132</v>
      </c>
    </row>
    <row r="713" spans="1:36" x14ac:dyDescent="0.25">
      <c r="A713" s="5">
        <v>171041</v>
      </c>
      <c r="B713" s="5" t="s">
        <v>848</v>
      </c>
      <c r="C713" s="5" t="s">
        <v>582</v>
      </c>
      <c r="D713" s="5" t="s">
        <v>27</v>
      </c>
      <c r="E713" s="5">
        <v>1476</v>
      </c>
      <c r="F713" s="5">
        <v>3</v>
      </c>
      <c r="G713" s="5">
        <v>0</v>
      </c>
      <c r="H713" s="10">
        <f t="shared" si="88"/>
        <v>0</v>
      </c>
      <c r="I713" s="5">
        <v>0</v>
      </c>
      <c r="J713" s="10">
        <f t="shared" si="89"/>
        <v>0</v>
      </c>
      <c r="K713" s="9">
        <f t="shared" si="90"/>
        <v>0</v>
      </c>
      <c r="L713" s="10">
        <f t="shared" si="91"/>
        <v>0</v>
      </c>
      <c r="M713" s="12">
        <v>0</v>
      </c>
      <c r="N713" s="5">
        <v>2</v>
      </c>
      <c r="O713" s="19">
        <f t="shared" si="98"/>
        <v>-1</v>
      </c>
      <c r="P713" s="10">
        <f t="shared" si="99"/>
        <v>-0.33333333333333331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 t="e">
        <v>#N/A</v>
      </c>
      <c r="AB713" s="6" t="e">
        <v>#N/A</v>
      </c>
      <c r="AC713" s="5">
        <v>2</v>
      </c>
      <c r="AD713" s="6">
        <v>525000</v>
      </c>
      <c r="AE713" s="6">
        <v>790</v>
      </c>
      <c r="AF713" s="5">
        <v>3</v>
      </c>
      <c r="AG713" s="5">
        <v>0</v>
      </c>
      <c r="AH713" s="6">
        <v>532000</v>
      </c>
      <c r="AI713" s="6">
        <v>864</v>
      </c>
      <c r="AJ713" s="6">
        <f t="shared" si="100"/>
        <v>74</v>
      </c>
    </row>
    <row r="714" spans="1:36" x14ac:dyDescent="0.25">
      <c r="A714" s="5">
        <v>171049</v>
      </c>
      <c r="B714" s="5" t="s">
        <v>850</v>
      </c>
      <c r="C714" s="5" t="s">
        <v>582</v>
      </c>
      <c r="D714" s="5" t="s">
        <v>27</v>
      </c>
      <c r="E714" s="5">
        <v>891</v>
      </c>
      <c r="F714" s="5">
        <v>1</v>
      </c>
      <c r="G714" s="5">
        <v>0</v>
      </c>
      <c r="H714" s="10">
        <f t="shared" si="88"/>
        <v>0</v>
      </c>
      <c r="I714" s="5">
        <v>0</v>
      </c>
      <c r="J714" s="10">
        <f t="shared" si="89"/>
        <v>0</v>
      </c>
      <c r="K714" s="9">
        <f t="shared" si="90"/>
        <v>0</v>
      </c>
      <c r="L714" s="10">
        <f t="shared" si="91"/>
        <v>0</v>
      </c>
      <c r="M714" s="12">
        <v>0</v>
      </c>
      <c r="N714" s="5">
        <v>1</v>
      </c>
      <c r="O714" s="19">
        <f t="shared" si="98"/>
        <v>0</v>
      </c>
      <c r="P714" s="10">
        <f t="shared" si="99"/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 t="e">
        <v>#N/A</v>
      </c>
      <c r="AB714" s="6" t="e">
        <v>#N/A</v>
      </c>
      <c r="AC714" s="5">
        <v>1</v>
      </c>
      <c r="AD714" s="6">
        <v>350000</v>
      </c>
      <c r="AE714" s="6">
        <v>460</v>
      </c>
      <c r="AF714" s="5">
        <v>1</v>
      </c>
      <c r="AG714" s="5">
        <v>0</v>
      </c>
      <c r="AH714" s="6">
        <v>350000</v>
      </c>
      <c r="AI714" s="6">
        <v>417</v>
      </c>
      <c r="AJ714" s="6">
        <f t="shared" si="100"/>
        <v>-43</v>
      </c>
    </row>
    <row r="715" spans="1:36" x14ac:dyDescent="0.25">
      <c r="A715" s="5">
        <v>170606</v>
      </c>
      <c r="B715" s="5" t="s">
        <v>588</v>
      </c>
      <c r="C715" s="5" t="s">
        <v>587</v>
      </c>
      <c r="D715" s="5" t="s">
        <v>27</v>
      </c>
      <c r="E715" s="5">
        <v>137</v>
      </c>
      <c r="F715" s="5">
        <v>1</v>
      </c>
      <c r="G715" s="5">
        <v>0</v>
      </c>
      <c r="H715" s="10">
        <f t="shared" si="88"/>
        <v>0</v>
      </c>
      <c r="I715" s="5">
        <v>0</v>
      </c>
      <c r="J715" s="10">
        <f t="shared" si="89"/>
        <v>0</v>
      </c>
      <c r="K715" s="9">
        <f t="shared" si="90"/>
        <v>0</v>
      </c>
      <c r="L715" s="10">
        <f t="shared" si="91"/>
        <v>0</v>
      </c>
      <c r="M715" s="12">
        <v>0</v>
      </c>
      <c r="N715" s="5">
        <v>1</v>
      </c>
      <c r="O715" s="19">
        <f t="shared" si="98"/>
        <v>0</v>
      </c>
      <c r="P715" s="10">
        <f t="shared" si="99"/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91</v>
      </c>
      <c r="AB715" s="6">
        <v>201534.24</v>
      </c>
      <c r="AC715" s="5">
        <v>1</v>
      </c>
      <c r="AD715" s="6">
        <v>175000</v>
      </c>
      <c r="AE715" s="6">
        <v>332</v>
      </c>
      <c r="AF715" s="5">
        <v>1</v>
      </c>
      <c r="AG715" s="5">
        <v>0</v>
      </c>
      <c r="AH715" s="6">
        <v>175000</v>
      </c>
      <c r="AI715" s="6">
        <v>294</v>
      </c>
      <c r="AJ715" s="6">
        <f t="shared" si="100"/>
        <v>-38</v>
      </c>
    </row>
    <row r="716" spans="1:36" x14ac:dyDescent="0.25">
      <c r="A716" s="5">
        <v>170617</v>
      </c>
      <c r="B716" s="5" t="s">
        <v>596</v>
      </c>
      <c r="C716" s="5" t="s">
        <v>595</v>
      </c>
      <c r="D716" s="5" t="s">
        <v>27</v>
      </c>
      <c r="E716" s="5">
        <v>2002</v>
      </c>
      <c r="F716" s="5">
        <v>1</v>
      </c>
      <c r="G716" s="5">
        <v>0</v>
      </c>
      <c r="H716" s="10">
        <f t="shared" si="88"/>
        <v>0</v>
      </c>
      <c r="I716" s="5">
        <v>0</v>
      </c>
      <c r="J716" s="10">
        <f t="shared" si="89"/>
        <v>0</v>
      </c>
      <c r="K716" s="9">
        <f t="shared" si="90"/>
        <v>0</v>
      </c>
      <c r="L716" s="10">
        <f t="shared" si="91"/>
        <v>0</v>
      </c>
      <c r="M716" s="12">
        <v>0</v>
      </c>
      <c r="N716" s="5">
        <v>1</v>
      </c>
      <c r="O716" s="19">
        <f t="shared" si="98"/>
        <v>0</v>
      </c>
      <c r="P716" s="10">
        <f t="shared" si="99"/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1</v>
      </c>
      <c r="AB716" s="6" t="s">
        <v>72</v>
      </c>
      <c r="AC716" s="5">
        <v>1</v>
      </c>
      <c r="AD716" s="6">
        <v>350000</v>
      </c>
      <c r="AE716" s="6">
        <v>412</v>
      </c>
      <c r="AF716" s="5">
        <v>1</v>
      </c>
      <c r="AG716" s="5">
        <v>0</v>
      </c>
      <c r="AH716" s="6">
        <v>350000</v>
      </c>
      <c r="AI716" s="6">
        <v>365</v>
      </c>
      <c r="AJ716" s="6">
        <f t="shared" si="100"/>
        <v>-47</v>
      </c>
    </row>
    <row r="717" spans="1:36" x14ac:dyDescent="0.25">
      <c r="A717" s="5">
        <v>170619</v>
      </c>
      <c r="B717" s="5" t="s">
        <v>598</v>
      </c>
      <c r="C717" s="5" t="s">
        <v>595</v>
      </c>
      <c r="D717" s="5" t="s">
        <v>27</v>
      </c>
      <c r="E717" s="5">
        <v>749</v>
      </c>
      <c r="F717" s="5">
        <v>2</v>
      </c>
      <c r="G717" s="5">
        <v>0</v>
      </c>
      <c r="H717" s="10">
        <f t="shared" si="88"/>
        <v>0</v>
      </c>
      <c r="I717" s="5">
        <v>0</v>
      </c>
      <c r="J717" s="10">
        <f t="shared" si="89"/>
        <v>0</v>
      </c>
      <c r="K717" s="9">
        <f t="shared" si="90"/>
        <v>0</v>
      </c>
      <c r="L717" s="10">
        <f t="shared" si="91"/>
        <v>0</v>
      </c>
      <c r="M717" s="12">
        <v>0</v>
      </c>
      <c r="N717" s="5">
        <v>1</v>
      </c>
      <c r="O717" s="19">
        <f t="shared" si="98"/>
        <v>-1</v>
      </c>
      <c r="P717" s="10">
        <f t="shared" si="99"/>
        <v>-0.5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4</v>
      </c>
      <c r="AB717" s="6">
        <v>3756.53</v>
      </c>
      <c r="AC717" s="5">
        <v>1</v>
      </c>
      <c r="AD717" s="6">
        <v>28000</v>
      </c>
      <c r="AE717" s="6">
        <v>174</v>
      </c>
      <c r="AF717" s="5">
        <v>2</v>
      </c>
      <c r="AG717" s="5">
        <v>0</v>
      </c>
      <c r="AH717" s="6">
        <v>38400</v>
      </c>
      <c r="AI717" s="6">
        <v>354</v>
      </c>
      <c r="AJ717" s="6">
        <f t="shared" si="100"/>
        <v>180</v>
      </c>
    </row>
    <row r="718" spans="1:36" x14ac:dyDescent="0.25">
      <c r="A718" s="5">
        <v>170620</v>
      </c>
      <c r="B718" s="5" t="s">
        <v>599</v>
      </c>
      <c r="C718" s="5" t="s">
        <v>595</v>
      </c>
      <c r="D718" s="5" t="s">
        <v>27</v>
      </c>
      <c r="E718" s="5">
        <v>15241</v>
      </c>
      <c r="F718" s="5">
        <v>359</v>
      </c>
      <c r="G718" s="5">
        <v>0</v>
      </c>
      <c r="H718" s="10">
        <f t="shared" si="88"/>
        <v>0</v>
      </c>
      <c r="I718" s="5">
        <v>0</v>
      </c>
      <c r="J718" s="10">
        <f t="shared" si="89"/>
        <v>0</v>
      </c>
      <c r="K718" s="9">
        <f t="shared" si="90"/>
        <v>0</v>
      </c>
      <c r="L718" s="10">
        <f t="shared" si="91"/>
        <v>0</v>
      </c>
      <c r="M718" s="12">
        <v>0</v>
      </c>
      <c r="N718" s="5">
        <v>288</v>
      </c>
      <c r="O718" s="19">
        <f t="shared" si="98"/>
        <v>-71</v>
      </c>
      <c r="P718" s="10">
        <f t="shared" si="99"/>
        <v>-0.1977715877437326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134</v>
      </c>
      <c r="AB718" s="6">
        <v>250668.16</v>
      </c>
      <c r="AC718" s="5">
        <v>288</v>
      </c>
      <c r="AD718" s="6">
        <v>36598900</v>
      </c>
      <c r="AE718" s="6">
        <v>184999</v>
      </c>
      <c r="AF718" s="5">
        <v>359</v>
      </c>
      <c r="AG718" s="5">
        <v>0</v>
      </c>
      <c r="AH718" s="6">
        <v>39890700</v>
      </c>
      <c r="AI718" s="6">
        <v>196508</v>
      </c>
      <c r="AJ718" s="6">
        <f t="shared" si="100"/>
        <v>11509</v>
      </c>
    </row>
    <row r="719" spans="1:36" x14ac:dyDescent="0.25">
      <c r="A719" s="5">
        <v>170624</v>
      </c>
      <c r="B719" s="5" t="s">
        <v>602</v>
      </c>
      <c r="C719" s="5" t="s">
        <v>595</v>
      </c>
      <c r="D719" s="5" t="s">
        <v>27</v>
      </c>
      <c r="E719" s="5">
        <v>4138</v>
      </c>
      <c r="F719" s="5">
        <v>88</v>
      </c>
      <c r="G719" s="5">
        <v>0</v>
      </c>
      <c r="H719" s="10">
        <f t="shared" si="88"/>
        <v>0</v>
      </c>
      <c r="I719" s="5">
        <v>0</v>
      </c>
      <c r="J719" s="10">
        <f t="shared" si="89"/>
        <v>0</v>
      </c>
      <c r="K719" s="9">
        <f t="shared" si="90"/>
        <v>0</v>
      </c>
      <c r="L719" s="10">
        <f t="shared" si="91"/>
        <v>0</v>
      </c>
      <c r="M719" s="12">
        <v>0</v>
      </c>
      <c r="N719" s="5">
        <v>78</v>
      </c>
      <c r="O719" s="19">
        <f t="shared" si="98"/>
        <v>-10</v>
      </c>
      <c r="P719" s="10">
        <f t="shared" si="99"/>
        <v>-0.11363636363636363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126</v>
      </c>
      <c r="AB719" s="6">
        <v>70646.59</v>
      </c>
      <c r="AC719" s="5">
        <v>78</v>
      </c>
      <c r="AD719" s="6">
        <v>17767600</v>
      </c>
      <c r="AE719" s="6">
        <v>38961</v>
      </c>
      <c r="AF719" s="5">
        <v>88</v>
      </c>
      <c r="AG719" s="5">
        <v>0</v>
      </c>
      <c r="AH719" s="6">
        <v>19241700</v>
      </c>
      <c r="AI719" s="6">
        <v>36664</v>
      </c>
      <c r="AJ719" s="6">
        <f t="shared" si="100"/>
        <v>-2297</v>
      </c>
    </row>
    <row r="720" spans="1:36" x14ac:dyDescent="0.25">
      <c r="A720" s="5">
        <v>170628</v>
      </c>
      <c r="B720" s="5" t="s">
        <v>606</v>
      </c>
      <c r="C720" s="5" t="s">
        <v>595</v>
      </c>
      <c r="D720" s="5" t="s">
        <v>27</v>
      </c>
      <c r="E720" s="5">
        <v>366</v>
      </c>
      <c r="F720" s="5">
        <v>1</v>
      </c>
      <c r="G720" s="5">
        <v>0</v>
      </c>
      <c r="H720" s="10">
        <f t="shared" si="88"/>
        <v>0</v>
      </c>
      <c r="I720" s="5">
        <v>0</v>
      </c>
      <c r="J720" s="10">
        <f t="shared" si="89"/>
        <v>0</v>
      </c>
      <c r="K720" s="9">
        <f t="shared" si="90"/>
        <v>0</v>
      </c>
      <c r="L720" s="10">
        <f t="shared" si="91"/>
        <v>0</v>
      </c>
      <c r="M720" s="12">
        <v>0</v>
      </c>
      <c r="N720" s="5">
        <v>1</v>
      </c>
      <c r="O720" s="19">
        <f t="shared" si="98"/>
        <v>0</v>
      </c>
      <c r="P720" s="10">
        <f t="shared" si="99"/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 t="e">
        <v>#N/A</v>
      </c>
      <c r="AB720" s="6" t="e">
        <v>#N/A</v>
      </c>
      <c r="AC720" s="5">
        <v>1</v>
      </c>
      <c r="AD720" s="6">
        <v>103000</v>
      </c>
      <c r="AE720" s="6">
        <v>223</v>
      </c>
      <c r="AF720" s="5">
        <v>1</v>
      </c>
      <c r="AG720" s="5">
        <v>0</v>
      </c>
      <c r="AH720" s="6">
        <v>93600</v>
      </c>
      <c r="AI720" s="6">
        <v>216</v>
      </c>
      <c r="AJ720" s="6">
        <f t="shared" si="100"/>
        <v>-7</v>
      </c>
    </row>
    <row r="721" spans="1:36" x14ac:dyDescent="0.25">
      <c r="A721" s="5">
        <v>170629</v>
      </c>
      <c r="B721" s="5" t="s">
        <v>607</v>
      </c>
      <c r="C721" s="5" t="s">
        <v>595</v>
      </c>
      <c r="D721" s="5" t="s">
        <v>27</v>
      </c>
      <c r="E721" s="5">
        <v>4418</v>
      </c>
      <c r="F721" s="5">
        <v>9</v>
      </c>
      <c r="G721" s="5">
        <v>0</v>
      </c>
      <c r="H721" s="10">
        <f t="shared" si="88"/>
        <v>0</v>
      </c>
      <c r="I721" s="5">
        <v>0</v>
      </c>
      <c r="J721" s="10">
        <f t="shared" si="89"/>
        <v>0</v>
      </c>
      <c r="K721" s="9">
        <f t="shared" si="90"/>
        <v>0</v>
      </c>
      <c r="L721" s="10">
        <f t="shared" si="91"/>
        <v>0</v>
      </c>
      <c r="M721" s="12">
        <v>0</v>
      </c>
      <c r="N721" s="5">
        <v>10</v>
      </c>
      <c r="O721" s="19">
        <f t="shared" si="98"/>
        <v>1</v>
      </c>
      <c r="P721" s="10">
        <f t="shared" si="99"/>
        <v>0.1111111111111111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2</v>
      </c>
      <c r="AB721" s="6">
        <v>41794.32</v>
      </c>
      <c r="AC721" s="5">
        <v>10</v>
      </c>
      <c r="AD721" s="6">
        <v>1716400</v>
      </c>
      <c r="AE721" s="6">
        <v>3760</v>
      </c>
      <c r="AF721" s="5">
        <v>9</v>
      </c>
      <c r="AG721" s="5">
        <v>0</v>
      </c>
      <c r="AH721" s="6">
        <v>2043800</v>
      </c>
      <c r="AI721" s="6">
        <v>3484</v>
      </c>
      <c r="AJ721" s="6">
        <f t="shared" si="100"/>
        <v>-276</v>
      </c>
    </row>
    <row r="722" spans="1:36" x14ac:dyDescent="0.25">
      <c r="A722" s="5">
        <v>170634</v>
      </c>
      <c r="B722" s="5" t="s">
        <v>611</v>
      </c>
      <c r="C722" s="5" t="s">
        <v>595</v>
      </c>
      <c r="D722" s="5" t="s">
        <v>27</v>
      </c>
      <c r="E722" s="5">
        <v>615</v>
      </c>
      <c r="F722" s="5">
        <v>1</v>
      </c>
      <c r="G722" s="5">
        <v>0</v>
      </c>
      <c r="H722" s="10">
        <f t="shared" si="88"/>
        <v>0</v>
      </c>
      <c r="I722" s="5">
        <v>0</v>
      </c>
      <c r="J722" s="10">
        <f t="shared" si="89"/>
        <v>0</v>
      </c>
      <c r="K722" s="9">
        <f t="shared" si="90"/>
        <v>0</v>
      </c>
      <c r="L722" s="10">
        <f t="shared" si="91"/>
        <v>0</v>
      </c>
      <c r="M722" s="12">
        <v>0</v>
      </c>
      <c r="N722" s="5">
        <v>1</v>
      </c>
      <c r="O722" s="19">
        <f t="shared" si="98"/>
        <v>0</v>
      </c>
      <c r="P722" s="10">
        <f t="shared" si="99"/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 t="e">
        <v>#N/A</v>
      </c>
      <c r="AB722" s="6" t="e">
        <v>#N/A</v>
      </c>
      <c r="AC722" s="5">
        <v>1</v>
      </c>
      <c r="AD722" s="6">
        <v>30000</v>
      </c>
      <c r="AE722" s="6">
        <v>333</v>
      </c>
      <c r="AF722" s="5">
        <v>1</v>
      </c>
      <c r="AG722" s="5">
        <v>0</v>
      </c>
      <c r="AH722" s="6">
        <v>30000</v>
      </c>
      <c r="AI722" s="6">
        <v>318</v>
      </c>
      <c r="AJ722" s="6">
        <f t="shared" si="100"/>
        <v>-15</v>
      </c>
    </row>
    <row r="723" spans="1:36" x14ac:dyDescent="0.25">
      <c r="A723" s="5">
        <v>170635</v>
      </c>
      <c r="B723" s="5" t="s">
        <v>612</v>
      </c>
      <c r="C723" s="5" t="s">
        <v>595</v>
      </c>
      <c r="D723" s="5" t="s">
        <v>27</v>
      </c>
      <c r="E723" s="5">
        <v>159</v>
      </c>
      <c r="F723" s="5">
        <v>17</v>
      </c>
      <c r="G723" s="5">
        <v>0</v>
      </c>
      <c r="H723" s="10">
        <f t="shared" si="88"/>
        <v>0</v>
      </c>
      <c r="I723" s="5">
        <v>0</v>
      </c>
      <c r="J723" s="10">
        <f t="shared" si="89"/>
        <v>0</v>
      </c>
      <c r="K723" s="9">
        <f t="shared" si="90"/>
        <v>0</v>
      </c>
      <c r="L723" s="10">
        <f t="shared" si="91"/>
        <v>0</v>
      </c>
      <c r="M723" s="12">
        <v>0</v>
      </c>
      <c r="N723" s="5">
        <v>15</v>
      </c>
      <c r="O723" s="19">
        <f t="shared" si="98"/>
        <v>-2</v>
      </c>
      <c r="P723" s="10">
        <f t="shared" si="99"/>
        <v>-0.11764705882352941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3</v>
      </c>
      <c r="AB723" s="6">
        <v>113833.22</v>
      </c>
      <c r="AC723" s="5">
        <v>15</v>
      </c>
      <c r="AD723" s="6">
        <v>9733100</v>
      </c>
      <c r="AE723" s="6">
        <v>45374</v>
      </c>
      <c r="AF723" s="5">
        <v>17</v>
      </c>
      <c r="AG723" s="5">
        <v>0</v>
      </c>
      <c r="AH723" s="6">
        <v>10703100</v>
      </c>
      <c r="AI723" s="6">
        <v>45034</v>
      </c>
      <c r="AJ723" s="6">
        <f t="shared" si="100"/>
        <v>-340</v>
      </c>
    </row>
    <row r="724" spans="1:36" x14ac:dyDescent="0.25">
      <c r="A724" s="5">
        <v>170636</v>
      </c>
      <c r="B724" s="5" t="s">
        <v>613</v>
      </c>
      <c r="C724" s="5" t="s">
        <v>595</v>
      </c>
      <c r="D724" s="5" t="s">
        <v>27</v>
      </c>
      <c r="E724" s="5">
        <v>451</v>
      </c>
      <c r="F724" s="5">
        <v>2</v>
      </c>
      <c r="G724" s="5">
        <v>0</v>
      </c>
      <c r="H724" s="10">
        <f t="shared" si="88"/>
        <v>0</v>
      </c>
      <c r="I724" s="5">
        <v>0</v>
      </c>
      <c r="J724" s="10">
        <f t="shared" si="89"/>
        <v>0</v>
      </c>
      <c r="K724" s="9">
        <f t="shared" si="90"/>
        <v>0</v>
      </c>
      <c r="L724" s="10">
        <f t="shared" si="91"/>
        <v>0</v>
      </c>
      <c r="M724" s="12">
        <v>0</v>
      </c>
      <c r="N724" s="5">
        <v>3</v>
      </c>
      <c r="O724" s="19">
        <f t="shared" si="98"/>
        <v>1</v>
      </c>
      <c r="P724" s="10">
        <f t="shared" si="99"/>
        <v>0.5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2</v>
      </c>
      <c r="AB724" s="6">
        <v>18710.13</v>
      </c>
      <c r="AC724" s="5">
        <v>3</v>
      </c>
      <c r="AD724" s="6">
        <v>298600</v>
      </c>
      <c r="AE724" s="6">
        <v>3144</v>
      </c>
      <c r="AF724" s="5">
        <v>2</v>
      </c>
      <c r="AG724" s="5">
        <v>0</v>
      </c>
      <c r="AH724" s="6">
        <v>256600</v>
      </c>
      <c r="AI724" s="6">
        <v>1168</v>
      </c>
      <c r="AJ724" s="6">
        <f t="shared" si="100"/>
        <v>-1976</v>
      </c>
    </row>
    <row r="725" spans="1:36" x14ac:dyDescent="0.25">
      <c r="A725" s="5">
        <v>170638</v>
      </c>
      <c r="B725" s="5" t="s">
        <v>615</v>
      </c>
      <c r="C725" s="5" t="s">
        <v>595</v>
      </c>
      <c r="D725" s="5" t="s">
        <v>27</v>
      </c>
      <c r="E725" s="5">
        <v>4196</v>
      </c>
      <c r="F725" s="5">
        <v>2</v>
      </c>
      <c r="G725" s="5">
        <v>0</v>
      </c>
      <c r="H725" s="10">
        <f t="shared" si="88"/>
        <v>0</v>
      </c>
      <c r="I725" s="5">
        <v>0</v>
      </c>
      <c r="J725" s="10">
        <f t="shared" si="89"/>
        <v>0</v>
      </c>
      <c r="K725" s="9">
        <f t="shared" si="90"/>
        <v>0</v>
      </c>
      <c r="L725" s="10">
        <f t="shared" si="91"/>
        <v>0</v>
      </c>
      <c r="M725" s="12">
        <v>0</v>
      </c>
      <c r="N725" s="5">
        <v>3</v>
      </c>
      <c r="O725" s="19">
        <f t="shared" si="98"/>
        <v>1</v>
      </c>
      <c r="P725" s="10">
        <f t="shared" si="99"/>
        <v>0.5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8</v>
      </c>
      <c r="AB725" s="6">
        <v>7508.66</v>
      </c>
      <c r="AC725" s="5">
        <v>3</v>
      </c>
      <c r="AD725" s="6">
        <v>703000</v>
      </c>
      <c r="AE725" s="6">
        <v>4639</v>
      </c>
      <c r="AF725" s="5">
        <v>2</v>
      </c>
      <c r="AG725" s="5">
        <v>0</v>
      </c>
      <c r="AH725" s="6">
        <v>542000</v>
      </c>
      <c r="AI725" s="6">
        <v>3179</v>
      </c>
      <c r="AJ725" s="6">
        <f t="shared" si="100"/>
        <v>-1460</v>
      </c>
    </row>
    <row r="726" spans="1:36" x14ac:dyDescent="0.25">
      <c r="A726" s="5">
        <v>170838</v>
      </c>
      <c r="B726" s="5" t="s">
        <v>757</v>
      </c>
      <c r="C726" s="5" t="s">
        <v>595</v>
      </c>
      <c r="D726" s="5" t="s">
        <v>27</v>
      </c>
      <c r="E726" s="5">
        <v>4011</v>
      </c>
      <c r="F726" s="5">
        <v>3</v>
      </c>
      <c r="G726" s="5">
        <v>0</v>
      </c>
      <c r="H726" s="10">
        <f t="shared" si="88"/>
        <v>0</v>
      </c>
      <c r="I726" s="5">
        <v>0</v>
      </c>
      <c r="J726" s="10">
        <f t="shared" si="89"/>
        <v>0</v>
      </c>
      <c r="K726" s="9">
        <f t="shared" si="90"/>
        <v>0</v>
      </c>
      <c r="L726" s="10">
        <f t="shared" si="91"/>
        <v>0</v>
      </c>
      <c r="M726" s="12">
        <v>0</v>
      </c>
      <c r="N726" s="5">
        <v>3</v>
      </c>
      <c r="O726" s="19">
        <f t="shared" si="98"/>
        <v>0</v>
      </c>
      <c r="P726" s="10">
        <f t="shared" si="99"/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1</v>
      </c>
      <c r="AB726" s="6">
        <v>332</v>
      </c>
      <c r="AC726" s="5">
        <v>3</v>
      </c>
      <c r="AD726" s="6">
        <v>910000</v>
      </c>
      <c r="AE726" s="6">
        <v>1272</v>
      </c>
      <c r="AF726" s="5">
        <v>3</v>
      </c>
      <c r="AG726" s="5">
        <v>0</v>
      </c>
      <c r="AH726" s="6">
        <v>910000</v>
      </c>
      <c r="AI726" s="6">
        <v>1135</v>
      </c>
      <c r="AJ726" s="6">
        <f t="shared" si="100"/>
        <v>-137</v>
      </c>
    </row>
    <row r="727" spans="1:36" x14ac:dyDescent="0.25">
      <c r="A727" s="5">
        <v>170892</v>
      </c>
      <c r="B727" s="5" t="s">
        <v>772</v>
      </c>
      <c r="C727" s="5" t="s">
        <v>595</v>
      </c>
      <c r="D727" s="5" t="s">
        <v>27</v>
      </c>
      <c r="E727" s="5">
        <v>3693</v>
      </c>
      <c r="F727" s="5">
        <v>1</v>
      </c>
      <c r="G727" s="5">
        <v>0</v>
      </c>
      <c r="H727" s="10">
        <f t="shared" si="88"/>
        <v>0</v>
      </c>
      <c r="I727" s="5">
        <v>0</v>
      </c>
      <c r="J727" s="10">
        <f t="shared" si="89"/>
        <v>0</v>
      </c>
      <c r="K727" s="9">
        <f t="shared" si="90"/>
        <v>0</v>
      </c>
      <c r="L727" s="10">
        <f t="shared" si="91"/>
        <v>0</v>
      </c>
      <c r="M727" s="12">
        <v>0</v>
      </c>
      <c r="N727" s="5">
        <v>1</v>
      </c>
      <c r="O727" s="19">
        <f t="shared" si="98"/>
        <v>0</v>
      </c>
      <c r="P727" s="10">
        <f t="shared" si="99"/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 t="e">
        <v>#N/A</v>
      </c>
      <c r="AB727" s="6" t="e">
        <v>#N/A</v>
      </c>
      <c r="AC727" s="5">
        <v>1</v>
      </c>
      <c r="AD727" s="6">
        <v>175000</v>
      </c>
      <c r="AE727" s="6">
        <v>368</v>
      </c>
      <c r="AF727" s="5">
        <v>1</v>
      </c>
      <c r="AG727" s="5">
        <v>0</v>
      </c>
      <c r="AH727" s="6">
        <v>175000</v>
      </c>
      <c r="AI727" s="6">
        <v>334</v>
      </c>
      <c r="AJ727" s="6">
        <f t="shared" si="100"/>
        <v>-34</v>
      </c>
    </row>
    <row r="728" spans="1:36" x14ac:dyDescent="0.25">
      <c r="A728" s="5">
        <v>171043</v>
      </c>
      <c r="B728" s="5" t="s">
        <v>849</v>
      </c>
      <c r="C728" s="5" t="s">
        <v>595</v>
      </c>
      <c r="D728" s="5" t="s">
        <v>27</v>
      </c>
      <c r="E728" s="5">
        <v>12651</v>
      </c>
      <c r="F728" s="5">
        <v>37</v>
      </c>
      <c r="G728" s="5">
        <v>0</v>
      </c>
      <c r="H728" s="10">
        <f t="shared" si="88"/>
        <v>0</v>
      </c>
      <c r="I728" s="5">
        <v>0</v>
      </c>
      <c r="J728" s="10">
        <f t="shared" si="89"/>
        <v>0</v>
      </c>
      <c r="K728" s="9">
        <f t="shared" si="90"/>
        <v>0</v>
      </c>
      <c r="L728" s="10">
        <f t="shared" si="91"/>
        <v>0</v>
      </c>
      <c r="M728" s="12">
        <v>0</v>
      </c>
      <c r="N728" s="5">
        <v>38</v>
      </c>
      <c r="O728" s="19">
        <f t="shared" si="98"/>
        <v>1</v>
      </c>
      <c r="P728" s="10">
        <f t="shared" si="99"/>
        <v>2.7027027027027029E-2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 t="e">
        <v>#N/A</v>
      </c>
      <c r="AB728" s="6" t="e">
        <v>#N/A</v>
      </c>
      <c r="AC728" s="5">
        <v>38</v>
      </c>
      <c r="AD728" s="6">
        <v>9348000</v>
      </c>
      <c r="AE728" s="6">
        <v>14561</v>
      </c>
      <c r="AF728" s="5">
        <v>37</v>
      </c>
      <c r="AG728" s="5">
        <v>0</v>
      </c>
      <c r="AH728" s="6">
        <v>9481000</v>
      </c>
      <c r="AI728" s="6">
        <v>12832</v>
      </c>
      <c r="AJ728" s="6">
        <f t="shared" si="100"/>
        <v>-1729</v>
      </c>
    </row>
    <row r="729" spans="1:36" x14ac:dyDescent="0.25">
      <c r="A729" s="5">
        <v>170615</v>
      </c>
      <c r="B729" s="5" t="s">
        <v>593</v>
      </c>
      <c r="C729" s="5" t="s">
        <v>592</v>
      </c>
      <c r="D729" s="5" t="s">
        <v>27</v>
      </c>
      <c r="E729" s="5">
        <v>1429</v>
      </c>
      <c r="F729" s="5">
        <v>1</v>
      </c>
      <c r="G729" s="5">
        <v>0</v>
      </c>
      <c r="H729" s="10">
        <f t="shared" si="88"/>
        <v>0</v>
      </c>
      <c r="I729" s="5">
        <v>0</v>
      </c>
      <c r="J729" s="10">
        <f t="shared" si="89"/>
        <v>0</v>
      </c>
      <c r="K729" s="9">
        <f t="shared" si="90"/>
        <v>0</v>
      </c>
      <c r="L729" s="10">
        <f t="shared" si="91"/>
        <v>0</v>
      </c>
      <c r="M729" s="12">
        <v>0</v>
      </c>
      <c r="N729" s="5">
        <v>2</v>
      </c>
      <c r="O729" s="19">
        <f t="shared" si="98"/>
        <v>1</v>
      </c>
      <c r="P729" s="10">
        <f t="shared" si="99"/>
        <v>1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 t="e">
        <v>#N/A</v>
      </c>
      <c r="AB729" s="6" t="e">
        <v>#N/A</v>
      </c>
      <c r="AC729" s="5">
        <v>2</v>
      </c>
      <c r="AD729" s="6">
        <v>34300</v>
      </c>
      <c r="AE729" s="6">
        <v>368</v>
      </c>
      <c r="AF729" s="5">
        <v>1</v>
      </c>
      <c r="AG729" s="5">
        <v>0</v>
      </c>
      <c r="AH729" s="6">
        <v>12000</v>
      </c>
      <c r="AI729" s="6">
        <v>131</v>
      </c>
      <c r="AJ729" s="6">
        <f t="shared" si="100"/>
        <v>-237</v>
      </c>
    </row>
    <row r="730" spans="1:36" x14ac:dyDescent="0.25">
      <c r="A730" s="5">
        <v>170646</v>
      </c>
      <c r="B730" s="5" t="s">
        <v>624</v>
      </c>
      <c r="C730" s="5" t="s">
        <v>623</v>
      </c>
      <c r="D730" s="5" t="s">
        <v>27</v>
      </c>
      <c r="E730" s="5">
        <v>5451</v>
      </c>
      <c r="F730" s="5">
        <v>2</v>
      </c>
      <c r="G730" s="5">
        <v>0</v>
      </c>
      <c r="H730" s="10">
        <f t="shared" si="88"/>
        <v>0</v>
      </c>
      <c r="I730" s="5">
        <v>0</v>
      </c>
      <c r="J730" s="10">
        <f t="shared" si="89"/>
        <v>0</v>
      </c>
      <c r="K730" s="9">
        <f t="shared" si="90"/>
        <v>0</v>
      </c>
      <c r="L730" s="10">
        <f t="shared" si="91"/>
        <v>0</v>
      </c>
      <c r="M730" s="12">
        <v>0</v>
      </c>
      <c r="N730" s="5">
        <v>3</v>
      </c>
      <c r="O730" s="19">
        <f t="shared" si="98"/>
        <v>1</v>
      </c>
      <c r="P730" s="10">
        <f t="shared" si="99"/>
        <v>0.5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2</v>
      </c>
      <c r="AB730" s="6">
        <v>2603.75</v>
      </c>
      <c r="AC730" s="5">
        <v>3</v>
      </c>
      <c r="AD730" s="6">
        <v>1203400</v>
      </c>
      <c r="AE730" s="6">
        <v>8629</v>
      </c>
      <c r="AF730" s="5">
        <v>2</v>
      </c>
      <c r="AG730" s="5">
        <v>0</v>
      </c>
      <c r="AH730" s="6">
        <v>953700</v>
      </c>
      <c r="AI730" s="6">
        <v>7576</v>
      </c>
      <c r="AJ730" s="6">
        <f t="shared" si="100"/>
        <v>-1053</v>
      </c>
    </row>
    <row r="731" spans="1:36" x14ac:dyDescent="0.25">
      <c r="A731" s="5">
        <v>170651</v>
      </c>
      <c r="B731" s="5" t="s">
        <v>627</v>
      </c>
      <c r="C731" s="5" t="s">
        <v>623</v>
      </c>
      <c r="D731" s="5" t="s">
        <v>27</v>
      </c>
      <c r="E731" s="5">
        <v>1252</v>
      </c>
      <c r="F731" s="5">
        <v>1</v>
      </c>
      <c r="G731" s="5">
        <v>0</v>
      </c>
      <c r="H731" s="10">
        <f t="shared" si="88"/>
        <v>0</v>
      </c>
      <c r="I731" s="5">
        <v>0</v>
      </c>
      <c r="J731" s="10">
        <f t="shared" si="89"/>
        <v>0</v>
      </c>
      <c r="K731" s="9">
        <f t="shared" si="90"/>
        <v>0</v>
      </c>
      <c r="L731" s="10">
        <f t="shared" si="91"/>
        <v>0</v>
      </c>
      <c r="M731" s="12">
        <v>0</v>
      </c>
      <c r="N731" s="5">
        <v>1</v>
      </c>
      <c r="O731" s="19">
        <f t="shared" si="98"/>
        <v>0</v>
      </c>
      <c r="P731" s="10">
        <f t="shared" si="99"/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1</v>
      </c>
      <c r="AB731" s="6">
        <v>773.95</v>
      </c>
      <c r="AC731" s="5">
        <v>1</v>
      </c>
      <c r="AD731" s="6">
        <v>105000</v>
      </c>
      <c r="AE731" s="6">
        <v>279</v>
      </c>
      <c r="AF731" s="5">
        <v>1</v>
      </c>
      <c r="AG731" s="5">
        <v>0</v>
      </c>
      <c r="AH731" s="6">
        <v>105000</v>
      </c>
      <c r="AI731" s="6">
        <v>247</v>
      </c>
      <c r="AJ731" s="6">
        <f t="shared" si="100"/>
        <v>-32</v>
      </c>
    </row>
    <row r="732" spans="1:36" x14ac:dyDescent="0.25">
      <c r="A732" s="5">
        <v>170791</v>
      </c>
      <c r="B732" s="5" t="s">
        <v>733</v>
      </c>
      <c r="C732" s="5" t="s">
        <v>623</v>
      </c>
      <c r="D732" s="5" t="s">
        <v>27</v>
      </c>
      <c r="E732" s="5">
        <v>865</v>
      </c>
      <c r="F732" s="5">
        <v>1</v>
      </c>
      <c r="G732" s="5">
        <v>0</v>
      </c>
      <c r="H732" s="10">
        <f t="shared" si="88"/>
        <v>0</v>
      </c>
      <c r="I732" s="5">
        <v>0</v>
      </c>
      <c r="J732" s="10">
        <f t="shared" si="89"/>
        <v>0</v>
      </c>
      <c r="K732" s="9">
        <f t="shared" si="90"/>
        <v>0</v>
      </c>
      <c r="L732" s="10">
        <f t="shared" si="91"/>
        <v>0</v>
      </c>
      <c r="M732" s="12">
        <v>0</v>
      </c>
      <c r="N732" s="5" t="e">
        <v>#N/A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2</v>
      </c>
      <c r="AB732" s="6">
        <v>7795.85</v>
      </c>
      <c r="AC732" s="5" t="e">
        <v>#N/A</v>
      </c>
      <c r="AD732" s="6" t="e">
        <v>#N/A</v>
      </c>
      <c r="AE732" s="6" t="e">
        <v>#N/A</v>
      </c>
      <c r="AF732" s="5">
        <v>1</v>
      </c>
      <c r="AG732" s="5">
        <v>0</v>
      </c>
      <c r="AH732" s="6">
        <v>140000</v>
      </c>
      <c r="AI732" s="6">
        <v>304</v>
      </c>
      <c r="AJ732" s="6"/>
    </row>
    <row r="733" spans="1:36" x14ac:dyDescent="0.25">
      <c r="A733" s="5">
        <v>170658</v>
      </c>
      <c r="B733" s="5" t="s">
        <v>634</v>
      </c>
      <c r="C733" s="5" t="s">
        <v>633</v>
      </c>
      <c r="D733" s="5" t="s">
        <v>27</v>
      </c>
      <c r="E733" s="5">
        <v>726</v>
      </c>
      <c r="F733" s="5">
        <v>1</v>
      </c>
      <c r="G733" s="5">
        <v>0</v>
      </c>
      <c r="H733" s="10">
        <f t="shared" si="88"/>
        <v>0</v>
      </c>
      <c r="I733" s="5">
        <v>0</v>
      </c>
      <c r="J733" s="10">
        <f t="shared" si="89"/>
        <v>0</v>
      </c>
      <c r="K733" s="9">
        <f t="shared" si="90"/>
        <v>0</v>
      </c>
      <c r="L733" s="10">
        <f t="shared" si="91"/>
        <v>0</v>
      </c>
      <c r="M733" s="12">
        <v>0</v>
      </c>
      <c r="N733" s="5">
        <v>2</v>
      </c>
      <c r="O733" s="19">
        <f>N733-F733</f>
        <v>1</v>
      </c>
      <c r="P733" s="10">
        <f>SUM((N733-F733)/F733)</f>
        <v>1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 t="e">
        <v>#N/A</v>
      </c>
      <c r="AB733" s="6" t="e">
        <v>#N/A</v>
      </c>
      <c r="AC733" s="5">
        <v>2</v>
      </c>
      <c r="AD733" s="6">
        <v>365000</v>
      </c>
      <c r="AE733" s="6">
        <v>18662</v>
      </c>
      <c r="AF733" s="5">
        <v>1</v>
      </c>
      <c r="AG733" s="5">
        <v>0</v>
      </c>
      <c r="AH733" s="6">
        <v>51000</v>
      </c>
      <c r="AI733" s="6">
        <v>793</v>
      </c>
      <c r="AJ733" s="6">
        <f>AI733-AE733</f>
        <v>-17869</v>
      </c>
    </row>
    <row r="734" spans="1:36" x14ac:dyDescent="0.25">
      <c r="A734" s="5">
        <v>170665</v>
      </c>
      <c r="B734" s="5" t="s">
        <v>638</v>
      </c>
      <c r="C734" s="5" t="s">
        <v>636</v>
      </c>
      <c r="D734" s="5" t="s">
        <v>27</v>
      </c>
      <c r="E734" s="5">
        <v>3474</v>
      </c>
      <c r="F734" s="5">
        <v>1</v>
      </c>
      <c r="G734" s="5">
        <v>0</v>
      </c>
      <c r="H734" s="10">
        <f t="shared" si="88"/>
        <v>0</v>
      </c>
      <c r="I734" s="5">
        <v>0</v>
      </c>
      <c r="J734" s="10">
        <f t="shared" si="89"/>
        <v>0</v>
      </c>
      <c r="K734" s="9">
        <f t="shared" si="90"/>
        <v>0</v>
      </c>
      <c r="L734" s="10">
        <f t="shared" si="91"/>
        <v>0</v>
      </c>
      <c r="M734" s="12">
        <v>0</v>
      </c>
      <c r="N734" s="5">
        <v>1</v>
      </c>
      <c r="O734" s="19">
        <f>N734-F734</f>
        <v>0</v>
      </c>
      <c r="P734" s="10">
        <f>SUM((N734-F734)/F734)</f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1</v>
      </c>
      <c r="AB734" s="6">
        <v>2422.79</v>
      </c>
      <c r="AC734" s="5">
        <v>1</v>
      </c>
      <c r="AD734" s="6">
        <v>28000</v>
      </c>
      <c r="AE734" s="6">
        <v>129</v>
      </c>
      <c r="AF734" s="5">
        <v>1</v>
      </c>
      <c r="AG734" s="5">
        <v>0</v>
      </c>
      <c r="AH734" s="6">
        <v>28000</v>
      </c>
      <c r="AI734" s="6">
        <v>129</v>
      </c>
      <c r="AJ734" s="6">
        <f>AI734-AE734</f>
        <v>0</v>
      </c>
    </row>
    <row r="735" spans="1:36" x14ac:dyDescent="0.25">
      <c r="A735" s="5">
        <v>170671</v>
      </c>
      <c r="B735" s="5" t="s">
        <v>639</v>
      </c>
      <c r="C735" s="5" t="s">
        <v>636</v>
      </c>
      <c r="D735" s="5" t="s">
        <v>27</v>
      </c>
      <c r="E735" s="5">
        <v>3202</v>
      </c>
      <c r="F735" s="5">
        <v>1</v>
      </c>
      <c r="G735" s="5">
        <v>0</v>
      </c>
      <c r="H735" s="10">
        <f t="shared" si="88"/>
        <v>0</v>
      </c>
      <c r="I735" s="5">
        <v>0</v>
      </c>
      <c r="J735" s="10">
        <f t="shared" si="89"/>
        <v>0</v>
      </c>
      <c r="K735" s="9">
        <f t="shared" si="90"/>
        <v>0</v>
      </c>
      <c r="L735" s="10">
        <f t="shared" si="91"/>
        <v>0</v>
      </c>
      <c r="M735" s="12">
        <v>0</v>
      </c>
      <c r="N735" s="5" t="e">
        <v>#N/A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 t="e">
        <v>#N/A</v>
      </c>
      <c r="AB735" s="6" t="e">
        <v>#N/A</v>
      </c>
      <c r="AC735" s="5" t="e">
        <v>#N/A</v>
      </c>
      <c r="AD735" s="6" t="e">
        <v>#N/A</v>
      </c>
      <c r="AE735" s="6" t="e">
        <v>#N/A</v>
      </c>
      <c r="AF735" s="5">
        <v>1</v>
      </c>
      <c r="AG735" s="5">
        <v>0</v>
      </c>
      <c r="AH735" s="6">
        <v>350000</v>
      </c>
      <c r="AI735" s="6">
        <v>405</v>
      </c>
      <c r="AJ735" s="6"/>
    </row>
    <row r="736" spans="1:36" x14ac:dyDescent="0.25">
      <c r="A736" s="5">
        <v>170796</v>
      </c>
      <c r="B736" s="5" t="s">
        <v>737</v>
      </c>
      <c r="C736" s="5" t="s">
        <v>636</v>
      </c>
      <c r="D736" s="5" t="s">
        <v>27</v>
      </c>
      <c r="E736" s="5">
        <v>1595</v>
      </c>
      <c r="F736" s="5">
        <v>1</v>
      </c>
      <c r="G736" s="5">
        <v>0</v>
      </c>
      <c r="H736" s="10">
        <f t="shared" si="88"/>
        <v>0</v>
      </c>
      <c r="I736" s="5">
        <v>0</v>
      </c>
      <c r="J736" s="10">
        <f t="shared" si="89"/>
        <v>0</v>
      </c>
      <c r="K736" s="9">
        <f t="shared" si="90"/>
        <v>0</v>
      </c>
      <c r="L736" s="10">
        <f t="shared" si="91"/>
        <v>0</v>
      </c>
      <c r="M736" s="12">
        <v>0</v>
      </c>
      <c r="N736" s="5">
        <v>2</v>
      </c>
      <c r="O736" s="19">
        <f t="shared" ref="O736:O744" si="101">N736-F736</f>
        <v>1</v>
      </c>
      <c r="P736" s="10">
        <f t="shared" ref="P736:P744" si="102">SUM((N736-F736)/F736)</f>
        <v>1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 t="e">
        <v>#N/A</v>
      </c>
      <c r="AB736" s="6" t="e">
        <v>#N/A</v>
      </c>
      <c r="AC736" s="5">
        <v>2</v>
      </c>
      <c r="AD736" s="6">
        <v>56000</v>
      </c>
      <c r="AE736" s="6">
        <v>303</v>
      </c>
      <c r="AF736" s="5">
        <v>1</v>
      </c>
      <c r="AG736" s="5">
        <v>0</v>
      </c>
      <c r="AH736" s="6">
        <v>28000</v>
      </c>
      <c r="AI736" s="6">
        <v>129</v>
      </c>
      <c r="AJ736" s="6">
        <f t="shared" ref="AJ736:AJ744" si="103">AI736-AE736</f>
        <v>-174</v>
      </c>
    </row>
    <row r="737" spans="1:36" x14ac:dyDescent="0.25">
      <c r="A737" s="5">
        <v>170799</v>
      </c>
      <c r="B737" s="5" t="s">
        <v>740</v>
      </c>
      <c r="C737" s="5" t="s">
        <v>636</v>
      </c>
      <c r="D737" s="5" t="s">
        <v>27</v>
      </c>
      <c r="E737" s="5">
        <v>750</v>
      </c>
      <c r="F737" s="5">
        <v>2</v>
      </c>
      <c r="G737" s="5">
        <v>0</v>
      </c>
      <c r="H737" s="10">
        <f t="shared" si="88"/>
        <v>0</v>
      </c>
      <c r="I737" s="5">
        <v>0</v>
      </c>
      <c r="J737" s="10">
        <f t="shared" si="89"/>
        <v>0</v>
      </c>
      <c r="K737" s="9">
        <f t="shared" si="90"/>
        <v>0</v>
      </c>
      <c r="L737" s="10">
        <f t="shared" si="91"/>
        <v>0</v>
      </c>
      <c r="M737" s="12">
        <v>0</v>
      </c>
      <c r="N737" s="5">
        <v>3</v>
      </c>
      <c r="O737" s="19">
        <f t="shared" si="101"/>
        <v>1</v>
      </c>
      <c r="P737" s="10">
        <f t="shared" si="102"/>
        <v>0.5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1</v>
      </c>
      <c r="AB737" s="6" t="s">
        <v>72</v>
      </c>
      <c r="AC737" s="5">
        <v>3</v>
      </c>
      <c r="AD737" s="6">
        <v>380800</v>
      </c>
      <c r="AE737" s="6">
        <v>1306</v>
      </c>
      <c r="AF737" s="5">
        <v>2</v>
      </c>
      <c r="AG737" s="5">
        <v>0</v>
      </c>
      <c r="AH737" s="6">
        <v>308000</v>
      </c>
      <c r="AI737" s="6">
        <v>472</v>
      </c>
      <c r="AJ737" s="6">
        <f t="shared" si="103"/>
        <v>-834</v>
      </c>
    </row>
    <row r="738" spans="1:36" x14ac:dyDescent="0.25">
      <c r="A738" s="5">
        <v>170672</v>
      </c>
      <c r="B738" s="5" t="s">
        <v>640</v>
      </c>
      <c r="C738" s="5" t="s">
        <v>641</v>
      </c>
      <c r="D738" s="5" t="s">
        <v>27</v>
      </c>
      <c r="E738" s="5">
        <v>7284</v>
      </c>
      <c r="F738" s="5">
        <v>19</v>
      </c>
      <c r="G738" s="5">
        <v>0</v>
      </c>
      <c r="H738" s="10">
        <f t="shared" si="88"/>
        <v>0</v>
      </c>
      <c r="I738" s="5">
        <v>0</v>
      </c>
      <c r="J738" s="10">
        <f t="shared" si="89"/>
        <v>0</v>
      </c>
      <c r="K738" s="9">
        <f t="shared" si="90"/>
        <v>0</v>
      </c>
      <c r="L738" s="10">
        <f t="shared" si="91"/>
        <v>0</v>
      </c>
      <c r="M738" s="12">
        <v>0</v>
      </c>
      <c r="N738" s="5">
        <v>21</v>
      </c>
      <c r="O738" s="19">
        <f t="shared" si="101"/>
        <v>2</v>
      </c>
      <c r="P738" s="10">
        <f t="shared" si="102"/>
        <v>0.10526315789473684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10</v>
      </c>
      <c r="AB738" s="6">
        <v>30378.29</v>
      </c>
      <c r="AC738" s="5">
        <v>21</v>
      </c>
      <c r="AD738" s="6">
        <v>4955000</v>
      </c>
      <c r="AE738" s="6">
        <v>14315</v>
      </c>
      <c r="AF738" s="5">
        <v>19</v>
      </c>
      <c r="AG738" s="5">
        <v>0</v>
      </c>
      <c r="AH738" s="6">
        <v>4165000</v>
      </c>
      <c r="AI738" s="6">
        <v>6121</v>
      </c>
      <c r="AJ738" s="6">
        <f t="shared" si="103"/>
        <v>-8194</v>
      </c>
    </row>
    <row r="739" spans="1:36" x14ac:dyDescent="0.25">
      <c r="A739" s="5">
        <v>170690</v>
      </c>
      <c r="B739" s="5" t="s">
        <v>660</v>
      </c>
      <c r="C739" s="5" t="s">
        <v>657</v>
      </c>
      <c r="D739" s="5" t="s">
        <v>27</v>
      </c>
      <c r="E739" s="5">
        <v>3481</v>
      </c>
      <c r="F739" s="5">
        <v>12</v>
      </c>
      <c r="G739" s="5">
        <v>0</v>
      </c>
      <c r="H739" s="10">
        <f t="shared" si="88"/>
        <v>0</v>
      </c>
      <c r="I739" s="5">
        <v>0</v>
      </c>
      <c r="J739" s="10">
        <f t="shared" si="89"/>
        <v>0</v>
      </c>
      <c r="K739" s="9">
        <f t="shared" si="90"/>
        <v>0</v>
      </c>
      <c r="L739" s="10">
        <f t="shared" si="91"/>
        <v>0</v>
      </c>
      <c r="M739" s="12">
        <v>0</v>
      </c>
      <c r="N739" s="5">
        <v>10</v>
      </c>
      <c r="O739" s="19">
        <f t="shared" si="101"/>
        <v>-2</v>
      </c>
      <c r="P739" s="10">
        <f t="shared" si="102"/>
        <v>-0.16666666666666666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7</v>
      </c>
      <c r="AB739" s="6">
        <v>34635.620000000003</v>
      </c>
      <c r="AC739" s="5">
        <v>10</v>
      </c>
      <c r="AD739" s="6">
        <v>1841500</v>
      </c>
      <c r="AE739" s="6">
        <v>5736</v>
      </c>
      <c r="AF739" s="5">
        <v>12</v>
      </c>
      <c r="AG739" s="5">
        <v>0</v>
      </c>
      <c r="AH739" s="6">
        <v>2081700</v>
      </c>
      <c r="AI739" s="6">
        <v>5831</v>
      </c>
      <c r="AJ739" s="6">
        <f t="shared" si="103"/>
        <v>95</v>
      </c>
    </row>
    <row r="740" spans="1:36" x14ac:dyDescent="0.25">
      <c r="A740" s="5">
        <v>170694</v>
      </c>
      <c r="B740" s="5" t="s">
        <v>664</v>
      </c>
      <c r="C740" s="5" t="s">
        <v>657</v>
      </c>
      <c r="D740" s="5" t="s">
        <v>27</v>
      </c>
      <c r="E740" s="5">
        <v>9266</v>
      </c>
      <c r="F740" s="5">
        <v>3</v>
      </c>
      <c r="G740" s="5">
        <v>0</v>
      </c>
      <c r="H740" s="10">
        <f t="shared" si="88"/>
        <v>0</v>
      </c>
      <c r="I740" s="5">
        <v>0</v>
      </c>
      <c r="J740" s="10">
        <f t="shared" si="89"/>
        <v>0</v>
      </c>
      <c r="K740" s="9">
        <f t="shared" si="90"/>
        <v>0</v>
      </c>
      <c r="L740" s="10">
        <f t="shared" si="91"/>
        <v>0</v>
      </c>
      <c r="M740" s="12">
        <v>0</v>
      </c>
      <c r="N740" s="5">
        <v>4</v>
      </c>
      <c r="O740" s="19">
        <f t="shared" si="101"/>
        <v>1</v>
      </c>
      <c r="P740" s="10">
        <f t="shared" si="102"/>
        <v>0.33333333333333331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5</v>
      </c>
      <c r="AB740" s="6">
        <v>7508.17</v>
      </c>
      <c r="AC740" s="5">
        <v>4</v>
      </c>
      <c r="AD740" s="6">
        <v>595000</v>
      </c>
      <c r="AE740" s="6">
        <v>1355</v>
      </c>
      <c r="AF740" s="5">
        <v>3</v>
      </c>
      <c r="AG740" s="5">
        <v>0</v>
      </c>
      <c r="AH740" s="6">
        <v>650000</v>
      </c>
      <c r="AI740" s="6">
        <v>2228</v>
      </c>
      <c r="AJ740" s="6">
        <f t="shared" si="103"/>
        <v>873</v>
      </c>
    </row>
    <row r="741" spans="1:36" x14ac:dyDescent="0.25">
      <c r="A741" s="5">
        <v>170917</v>
      </c>
      <c r="B741" s="5" t="s">
        <v>787</v>
      </c>
      <c r="C741" s="5" t="s">
        <v>657</v>
      </c>
      <c r="D741" s="5" t="s">
        <v>27</v>
      </c>
      <c r="E741" s="5">
        <v>648</v>
      </c>
      <c r="F741" s="5">
        <v>1</v>
      </c>
      <c r="G741" s="5">
        <v>0</v>
      </c>
      <c r="H741" s="10">
        <f t="shared" si="88"/>
        <v>0</v>
      </c>
      <c r="I741" s="5">
        <v>0</v>
      </c>
      <c r="J741" s="10">
        <f t="shared" si="89"/>
        <v>0</v>
      </c>
      <c r="K741" s="9">
        <f t="shared" si="90"/>
        <v>0</v>
      </c>
      <c r="L741" s="10">
        <f t="shared" si="91"/>
        <v>0</v>
      </c>
      <c r="M741" s="12">
        <v>0</v>
      </c>
      <c r="N741" s="5">
        <v>1</v>
      </c>
      <c r="O741" s="19">
        <f t="shared" si="101"/>
        <v>0</v>
      </c>
      <c r="P741" s="10">
        <f t="shared" si="102"/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 t="e">
        <v>#N/A</v>
      </c>
      <c r="AB741" s="6" t="e">
        <v>#N/A</v>
      </c>
      <c r="AC741" s="5">
        <v>1</v>
      </c>
      <c r="AD741" s="6">
        <v>350000</v>
      </c>
      <c r="AE741" s="6">
        <v>2274</v>
      </c>
      <c r="AF741" s="5">
        <v>1</v>
      </c>
      <c r="AG741" s="5">
        <v>0</v>
      </c>
      <c r="AH741" s="6">
        <v>350000</v>
      </c>
      <c r="AI741" s="6">
        <v>2206</v>
      </c>
      <c r="AJ741" s="6">
        <f t="shared" si="103"/>
        <v>-68</v>
      </c>
    </row>
    <row r="742" spans="1:36" x14ac:dyDescent="0.25">
      <c r="A742" s="5">
        <v>170711</v>
      </c>
      <c r="B742" s="5" t="s">
        <v>680</v>
      </c>
      <c r="C742" s="5" t="s">
        <v>666</v>
      </c>
      <c r="D742" s="5" t="s">
        <v>27</v>
      </c>
      <c r="E742" s="5">
        <v>39680</v>
      </c>
      <c r="F742" s="5">
        <v>10</v>
      </c>
      <c r="G742" s="5">
        <v>0</v>
      </c>
      <c r="H742" s="10">
        <f t="shared" si="88"/>
        <v>0</v>
      </c>
      <c r="I742" s="5">
        <v>0</v>
      </c>
      <c r="J742" s="10">
        <f t="shared" si="89"/>
        <v>0</v>
      </c>
      <c r="K742" s="9">
        <f t="shared" si="90"/>
        <v>0</v>
      </c>
      <c r="L742" s="10">
        <f t="shared" si="91"/>
        <v>0</v>
      </c>
      <c r="M742" s="12">
        <v>0</v>
      </c>
      <c r="N742" s="5">
        <v>10</v>
      </c>
      <c r="O742" s="19">
        <f t="shared" si="101"/>
        <v>0</v>
      </c>
      <c r="P742" s="10">
        <f t="shared" si="102"/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7</v>
      </c>
      <c r="AB742" s="6">
        <v>48318.18</v>
      </c>
      <c r="AC742" s="5">
        <v>10</v>
      </c>
      <c r="AD742" s="6">
        <v>2248600</v>
      </c>
      <c r="AE742" s="6">
        <v>4336</v>
      </c>
      <c r="AF742" s="5">
        <v>10</v>
      </c>
      <c r="AG742" s="5">
        <v>0</v>
      </c>
      <c r="AH742" s="6">
        <v>2248600</v>
      </c>
      <c r="AI742" s="6">
        <v>3887</v>
      </c>
      <c r="AJ742" s="6">
        <f t="shared" si="103"/>
        <v>-449</v>
      </c>
    </row>
    <row r="743" spans="1:36" x14ac:dyDescent="0.25">
      <c r="A743" s="5">
        <v>170714</v>
      </c>
      <c r="B743" s="5" t="s">
        <v>683</v>
      </c>
      <c r="C743" s="5" t="s">
        <v>666</v>
      </c>
      <c r="D743" s="5" t="s">
        <v>27</v>
      </c>
      <c r="E743" s="5">
        <v>87</v>
      </c>
      <c r="F743" s="5">
        <v>1</v>
      </c>
      <c r="G743" s="5">
        <v>0</v>
      </c>
      <c r="H743" s="10">
        <f t="shared" si="88"/>
        <v>0</v>
      </c>
      <c r="I743" s="5">
        <v>0</v>
      </c>
      <c r="J743" s="10">
        <f t="shared" si="89"/>
        <v>0</v>
      </c>
      <c r="K743" s="9">
        <f t="shared" si="90"/>
        <v>0</v>
      </c>
      <c r="L743" s="10">
        <f t="shared" si="91"/>
        <v>0</v>
      </c>
      <c r="M743" s="12">
        <v>0</v>
      </c>
      <c r="N743" s="5">
        <v>1</v>
      </c>
      <c r="O743" s="19">
        <f t="shared" si="101"/>
        <v>0</v>
      </c>
      <c r="P743" s="10">
        <f t="shared" si="102"/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1</v>
      </c>
      <c r="AB743" s="6" t="s">
        <v>72</v>
      </c>
      <c r="AC743" s="5">
        <v>1</v>
      </c>
      <c r="AD743" s="6">
        <v>280000</v>
      </c>
      <c r="AE743" s="6">
        <v>427</v>
      </c>
      <c r="AF743" s="5">
        <v>1</v>
      </c>
      <c r="AG743" s="5">
        <v>0</v>
      </c>
      <c r="AH743" s="6">
        <v>280000</v>
      </c>
      <c r="AI743" s="6">
        <v>378</v>
      </c>
      <c r="AJ743" s="6">
        <f t="shared" si="103"/>
        <v>-49</v>
      </c>
    </row>
    <row r="744" spans="1:36" s="21" customFormat="1" x14ac:dyDescent="0.25">
      <c r="A744" s="5">
        <v>170789</v>
      </c>
      <c r="B744" s="5" t="s">
        <v>732</v>
      </c>
      <c r="C744" s="5" t="s">
        <v>691</v>
      </c>
      <c r="D744" s="5" t="s">
        <v>27</v>
      </c>
      <c r="E744" s="5">
        <v>1443</v>
      </c>
      <c r="F744" s="5">
        <v>1</v>
      </c>
      <c r="G744" s="5">
        <v>0</v>
      </c>
      <c r="H744" s="10">
        <f t="shared" ref="H744" si="104">G744/F744</f>
        <v>0</v>
      </c>
      <c r="I744" s="5">
        <v>0</v>
      </c>
      <c r="J744" s="10">
        <f t="shared" ref="J744" si="105">I744/F744</f>
        <v>0</v>
      </c>
      <c r="K744" s="9">
        <f t="shared" si="90"/>
        <v>0</v>
      </c>
      <c r="L744" s="10">
        <f t="shared" ref="L744" si="106">K744/F744</f>
        <v>0</v>
      </c>
      <c r="M744" s="12">
        <v>0</v>
      </c>
      <c r="N744" s="5">
        <v>1</v>
      </c>
      <c r="O744" s="19">
        <f t="shared" si="101"/>
        <v>0</v>
      </c>
      <c r="P744" s="10">
        <f t="shared" si="102"/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 t="e">
        <v>#N/A</v>
      </c>
      <c r="AB744" s="6" t="e">
        <v>#N/A</v>
      </c>
      <c r="AC744" s="5">
        <v>1</v>
      </c>
      <c r="AD744" s="6">
        <v>210000</v>
      </c>
      <c r="AE744" s="6">
        <v>388</v>
      </c>
      <c r="AF744" s="5">
        <v>1</v>
      </c>
      <c r="AG744" s="5">
        <v>0</v>
      </c>
      <c r="AH744" s="6">
        <v>210000</v>
      </c>
      <c r="AI744" s="6">
        <v>343</v>
      </c>
      <c r="AJ744" s="6">
        <f t="shared" si="103"/>
        <v>-45</v>
      </c>
    </row>
    <row r="745" spans="1:36" x14ac:dyDescent="0.25">
      <c r="K745" s="9">
        <f>AVERAGE(K2:K744)</f>
        <v>32.227762803234498</v>
      </c>
      <c r="L745" s="10">
        <f>AVERAGE(L2:L744)</f>
        <v>0.40104515973540333</v>
      </c>
      <c r="AJ745" s="6">
        <f>AVERAGE(AJ2:AJ744)</f>
        <v>-3622.2217871470507</v>
      </c>
    </row>
  </sheetData>
  <sortState ref="A2:AJ744">
    <sortCondition descending="1" ref="L2:L74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6"/>
  <sheetViews>
    <sheetView workbookViewId="0">
      <selection activeCell="C6" sqref="C6"/>
    </sheetView>
  </sheetViews>
  <sheetFormatPr defaultRowHeight="15" x14ac:dyDescent="0.25"/>
  <cols>
    <col min="1" max="1" width="8.28515625" bestFit="1" customWidth="1"/>
    <col min="2" max="3" width="35.28515625" bestFit="1" customWidth="1"/>
    <col min="4" max="4" width="22.28515625" bestFit="1" customWidth="1"/>
    <col min="5" max="5" width="8.28515625" bestFit="1" customWidth="1"/>
    <col min="6" max="6" width="8.42578125" bestFit="1" customWidth="1"/>
    <col min="7" max="7" width="18.140625" bestFit="1" customWidth="1"/>
    <col min="8" max="8" width="68.85546875" bestFit="1" customWidth="1"/>
    <col min="9" max="9" width="8" bestFit="1" customWidth="1"/>
    <col min="10" max="10" width="50.85546875" bestFit="1" customWidth="1"/>
    <col min="11" max="11" width="9.5703125" bestFit="1" customWidth="1"/>
    <col min="12" max="12" width="15.140625" bestFit="1" customWidth="1"/>
    <col min="13" max="13" width="7.140625" bestFit="1" customWidth="1"/>
    <col min="14" max="14" width="23.5703125" bestFit="1" customWidth="1"/>
    <col min="15" max="15" width="18.140625" bestFit="1" customWidth="1"/>
    <col min="16" max="16" width="17.42578125" bestFit="1" customWidth="1"/>
    <col min="17" max="17" width="9.7109375" bestFit="1" customWidth="1"/>
    <col min="18" max="18" width="57.5703125" bestFit="1" customWidth="1"/>
    <col min="19" max="19" width="33.42578125" bestFit="1" customWidth="1"/>
    <col min="20" max="20" width="18.7109375" bestFit="1" customWidth="1"/>
    <col min="21" max="21" width="25.28515625" bestFit="1" customWidth="1"/>
    <col min="22" max="22" width="27.5703125" bestFit="1" customWidth="1"/>
    <col min="23" max="23" width="33.42578125" bestFit="1" customWidth="1"/>
    <col min="24" max="25" width="18.7109375" bestFit="1" customWidth="1"/>
    <col min="26" max="26" width="22.28515625" bestFit="1" customWidth="1"/>
    <col min="27" max="27" width="23.85546875" bestFit="1" customWidth="1"/>
    <col min="28" max="28" width="30.7109375" bestFit="1" customWidth="1"/>
    <col min="29" max="29" width="25.5703125" bestFit="1" customWidth="1"/>
    <col min="30" max="30" width="18.140625" bestFit="1" customWidth="1"/>
    <col min="31" max="32" width="15.85546875" bestFit="1" customWidth="1"/>
    <col min="33" max="33" width="18.140625" bestFit="1" customWidth="1"/>
    <col min="34" max="34" width="30.28515625" bestFit="1" customWidth="1"/>
    <col min="35" max="36" width="15.85546875" bestFit="1" customWidth="1"/>
    <col min="37" max="37" width="19.42578125" bestFit="1" customWidth="1"/>
  </cols>
  <sheetData>
    <row r="1" spans="1:37" s="31" customFormat="1" ht="32.25" customHeight="1" x14ac:dyDescent="0.25">
      <c r="A1" s="30" t="s">
        <v>0</v>
      </c>
      <c r="B1" s="31" t="s">
        <v>1</v>
      </c>
      <c r="C1" s="31" t="s">
        <v>1533</v>
      </c>
      <c r="D1" s="31" t="s">
        <v>2</v>
      </c>
      <c r="E1" s="31" t="s">
        <v>3</v>
      </c>
      <c r="F1" s="31" t="s">
        <v>4</v>
      </c>
      <c r="G1" s="31" t="s">
        <v>22</v>
      </c>
      <c r="H1" s="31" t="s">
        <v>880</v>
      </c>
      <c r="I1" s="32" t="s">
        <v>872</v>
      </c>
      <c r="J1" s="33" t="s">
        <v>6</v>
      </c>
      <c r="K1" s="32" t="s">
        <v>873</v>
      </c>
      <c r="L1" s="34" t="s">
        <v>874</v>
      </c>
      <c r="M1" s="35" t="s">
        <v>875</v>
      </c>
      <c r="N1" s="33" t="s">
        <v>7</v>
      </c>
      <c r="O1" s="33" t="s">
        <v>19</v>
      </c>
      <c r="P1" s="34" t="s">
        <v>876</v>
      </c>
      <c r="Q1" s="35" t="s">
        <v>877</v>
      </c>
      <c r="R1" s="33" t="s">
        <v>8</v>
      </c>
      <c r="S1" s="33" t="s">
        <v>9</v>
      </c>
      <c r="T1" s="33" t="s">
        <v>10</v>
      </c>
      <c r="U1" s="33" t="s">
        <v>11</v>
      </c>
      <c r="V1" s="33" t="s">
        <v>12</v>
      </c>
      <c r="W1" s="36" t="s">
        <v>13</v>
      </c>
      <c r="X1" s="33" t="s">
        <v>14</v>
      </c>
      <c r="Y1" s="33" t="s">
        <v>15</v>
      </c>
      <c r="Z1" s="33" t="s">
        <v>16</v>
      </c>
      <c r="AA1" s="33" t="s">
        <v>17</v>
      </c>
      <c r="AB1" s="33" t="s">
        <v>18</v>
      </c>
      <c r="AC1" s="37" t="s">
        <v>871</v>
      </c>
      <c r="AD1" s="31" t="s">
        <v>19</v>
      </c>
      <c r="AE1" s="38" t="s">
        <v>20</v>
      </c>
      <c r="AF1" s="38" t="s">
        <v>21</v>
      </c>
      <c r="AG1" s="31" t="s">
        <v>22</v>
      </c>
      <c r="AH1" s="31" t="s">
        <v>5</v>
      </c>
      <c r="AI1" s="38" t="s">
        <v>23</v>
      </c>
      <c r="AJ1" s="38" t="s">
        <v>24</v>
      </c>
      <c r="AK1" s="31" t="s">
        <v>878</v>
      </c>
    </row>
    <row r="2" spans="1:37" x14ac:dyDescent="0.25">
      <c r="A2">
        <v>170003</v>
      </c>
      <c r="B2" t="s">
        <v>28</v>
      </c>
      <c r="C2" t="s">
        <v>1301</v>
      </c>
      <c r="D2" t="s">
        <v>26</v>
      </c>
      <c r="E2" t="s">
        <v>27</v>
      </c>
      <c r="F2">
        <v>40633</v>
      </c>
      <c r="G2">
        <v>38</v>
      </c>
      <c r="H2">
        <v>7</v>
      </c>
      <c r="I2" s="26">
        <v>0.18421052631578946</v>
      </c>
      <c r="J2">
        <v>11</v>
      </c>
      <c r="K2" s="26">
        <v>0.28947368421052633</v>
      </c>
      <c r="L2" s="27">
        <v>18</v>
      </c>
      <c r="M2" s="26">
        <v>0.47368421052631576</v>
      </c>
      <c r="N2" s="28">
        <v>0.47</v>
      </c>
      <c r="O2">
        <v>45</v>
      </c>
      <c r="P2" s="27">
        <v>7</v>
      </c>
      <c r="Q2" s="26">
        <v>0.18421052631578946</v>
      </c>
      <c r="R2">
        <v>0.27</v>
      </c>
      <c r="S2">
        <v>3</v>
      </c>
      <c r="T2">
        <v>4</v>
      </c>
      <c r="U2">
        <v>0</v>
      </c>
      <c r="V2">
        <v>7</v>
      </c>
      <c r="W2">
        <v>11</v>
      </c>
      <c r="X2">
        <v>0</v>
      </c>
      <c r="Y2">
        <v>0</v>
      </c>
      <c r="Z2">
        <v>0</v>
      </c>
      <c r="AA2">
        <v>0</v>
      </c>
      <c r="AB2">
        <v>52</v>
      </c>
      <c r="AC2" s="29">
        <v>981861.33</v>
      </c>
      <c r="AD2">
        <v>45</v>
      </c>
      <c r="AE2" s="29">
        <v>7901700</v>
      </c>
      <c r="AF2" s="29">
        <v>31291</v>
      </c>
      <c r="AG2">
        <v>38</v>
      </c>
      <c r="AH2">
        <v>18</v>
      </c>
      <c r="AI2" s="29">
        <v>6829000</v>
      </c>
      <c r="AJ2" s="29">
        <v>28720</v>
      </c>
      <c r="AK2" s="29">
        <v>-2571</v>
      </c>
    </row>
    <row r="3" spans="1:37" x14ac:dyDescent="0.25">
      <c r="A3">
        <v>170004</v>
      </c>
      <c r="B3" t="s">
        <v>29</v>
      </c>
      <c r="C3" t="s">
        <v>1302</v>
      </c>
      <c r="D3" t="s">
        <v>30</v>
      </c>
      <c r="E3" t="s">
        <v>27</v>
      </c>
      <c r="F3">
        <v>2831</v>
      </c>
      <c r="G3">
        <v>112</v>
      </c>
      <c r="H3">
        <v>28</v>
      </c>
      <c r="I3" s="26">
        <v>0.25</v>
      </c>
      <c r="J3">
        <v>42</v>
      </c>
      <c r="K3" s="26">
        <v>0.375</v>
      </c>
      <c r="L3" s="27">
        <v>70</v>
      </c>
      <c r="M3" s="26">
        <v>0.625</v>
      </c>
      <c r="N3" s="28">
        <v>0.63</v>
      </c>
      <c r="O3">
        <v>109</v>
      </c>
      <c r="P3" s="27">
        <v>-3</v>
      </c>
      <c r="Q3" s="26">
        <v>-2.6785714285714284E-2</v>
      </c>
      <c r="R3">
        <v>14.84</v>
      </c>
      <c r="S3">
        <v>23</v>
      </c>
      <c r="T3">
        <v>5</v>
      </c>
      <c r="U3">
        <v>0</v>
      </c>
      <c r="V3">
        <v>28</v>
      </c>
      <c r="W3">
        <v>42</v>
      </c>
      <c r="X3">
        <v>0</v>
      </c>
      <c r="Y3">
        <v>0</v>
      </c>
      <c r="Z3">
        <v>0</v>
      </c>
      <c r="AA3">
        <v>0</v>
      </c>
      <c r="AB3">
        <v>72</v>
      </c>
      <c r="AC3" s="29">
        <v>172039.66</v>
      </c>
      <c r="AD3">
        <v>109</v>
      </c>
      <c r="AE3" s="29">
        <v>9078900</v>
      </c>
      <c r="AF3" s="29">
        <v>75983</v>
      </c>
      <c r="AG3">
        <v>112</v>
      </c>
      <c r="AH3">
        <v>70</v>
      </c>
      <c r="AI3" s="29">
        <v>9842400</v>
      </c>
      <c r="AJ3" s="29">
        <v>74778</v>
      </c>
      <c r="AK3" s="29">
        <v>-1205</v>
      </c>
    </row>
    <row r="4" spans="1:37" x14ac:dyDescent="0.25">
      <c r="A4">
        <v>170916</v>
      </c>
      <c r="B4" t="s">
        <v>786</v>
      </c>
      <c r="C4" t="s">
        <v>1254</v>
      </c>
      <c r="D4" t="s">
        <v>30</v>
      </c>
      <c r="E4" t="s">
        <v>27</v>
      </c>
      <c r="F4">
        <v>385</v>
      </c>
      <c r="G4">
        <v>78</v>
      </c>
      <c r="H4">
        <v>16</v>
      </c>
      <c r="I4" s="26">
        <v>0.20512820512820512</v>
      </c>
      <c r="J4">
        <v>62</v>
      </c>
      <c r="K4" s="26">
        <v>0.79487179487179482</v>
      </c>
      <c r="L4" s="27">
        <v>78</v>
      </c>
      <c r="M4" s="26">
        <v>1</v>
      </c>
      <c r="N4" s="28">
        <v>1</v>
      </c>
      <c r="O4">
        <v>79</v>
      </c>
      <c r="P4" s="27">
        <v>1</v>
      </c>
      <c r="Q4" s="26">
        <v>1.282051282051282E-2</v>
      </c>
      <c r="R4">
        <v>161.04</v>
      </c>
      <c r="S4">
        <v>11</v>
      </c>
      <c r="T4">
        <v>5</v>
      </c>
      <c r="U4">
        <v>0</v>
      </c>
      <c r="V4">
        <v>16</v>
      </c>
      <c r="W4">
        <v>62</v>
      </c>
      <c r="X4">
        <v>0</v>
      </c>
      <c r="Y4">
        <v>0</v>
      </c>
      <c r="Z4">
        <v>0</v>
      </c>
      <c r="AA4">
        <v>0</v>
      </c>
      <c r="AB4">
        <v>96</v>
      </c>
      <c r="AC4" s="29">
        <v>284574.03000000003</v>
      </c>
      <c r="AD4">
        <v>79</v>
      </c>
      <c r="AE4" s="29">
        <v>5391800</v>
      </c>
      <c r="AF4" s="29">
        <v>61372</v>
      </c>
      <c r="AG4">
        <v>78</v>
      </c>
      <c r="AH4">
        <v>78</v>
      </c>
      <c r="AI4" s="29">
        <v>5242000</v>
      </c>
      <c r="AJ4" s="29">
        <v>55547</v>
      </c>
      <c r="AK4" s="29">
        <v>-5825</v>
      </c>
    </row>
    <row r="5" spans="1:37" x14ac:dyDescent="0.25">
      <c r="A5">
        <v>170005</v>
      </c>
      <c r="B5" t="s">
        <v>31</v>
      </c>
      <c r="C5" t="s">
        <v>881</v>
      </c>
      <c r="D5" t="s">
        <v>30</v>
      </c>
      <c r="E5" t="s">
        <v>27</v>
      </c>
      <c r="F5">
        <v>632</v>
      </c>
      <c r="G5">
        <v>21</v>
      </c>
      <c r="H5">
        <v>3</v>
      </c>
      <c r="I5" s="26">
        <v>0.14285714285714285</v>
      </c>
      <c r="J5">
        <v>11</v>
      </c>
      <c r="K5" s="26">
        <v>0.52380952380952384</v>
      </c>
      <c r="L5" s="27">
        <v>14</v>
      </c>
      <c r="M5" s="26">
        <v>0.66666666666666663</v>
      </c>
      <c r="N5" s="28">
        <v>0.67</v>
      </c>
      <c r="O5">
        <v>18</v>
      </c>
      <c r="P5" s="27">
        <v>-3</v>
      </c>
      <c r="Q5" s="26">
        <v>-0.14285714285714285</v>
      </c>
      <c r="R5">
        <v>17.41</v>
      </c>
      <c r="S5">
        <v>3</v>
      </c>
      <c r="T5">
        <v>0</v>
      </c>
      <c r="U5">
        <v>0</v>
      </c>
      <c r="V5">
        <v>3</v>
      </c>
      <c r="W5">
        <v>11</v>
      </c>
      <c r="X5">
        <v>0</v>
      </c>
      <c r="Y5">
        <v>0</v>
      </c>
      <c r="Z5">
        <v>0</v>
      </c>
      <c r="AA5">
        <v>0</v>
      </c>
      <c r="AB5">
        <v>5</v>
      </c>
      <c r="AC5" s="29">
        <v>137737.67000000001</v>
      </c>
      <c r="AD5">
        <v>18</v>
      </c>
      <c r="AE5" s="29">
        <v>1058300</v>
      </c>
      <c r="AF5" s="29">
        <v>8539</v>
      </c>
      <c r="AG5">
        <v>21</v>
      </c>
      <c r="AH5">
        <v>14</v>
      </c>
      <c r="AI5" s="29">
        <v>1368500</v>
      </c>
      <c r="AJ5" s="29">
        <v>7971</v>
      </c>
      <c r="AK5" s="29">
        <v>-568</v>
      </c>
    </row>
    <row r="6" spans="1:37" x14ac:dyDescent="0.25">
      <c r="A6">
        <v>170006</v>
      </c>
      <c r="B6" t="s">
        <v>32</v>
      </c>
      <c r="C6" t="s">
        <v>882</v>
      </c>
      <c r="D6" t="s">
        <v>30</v>
      </c>
      <c r="E6" t="s">
        <v>27</v>
      </c>
      <c r="F6">
        <v>436</v>
      </c>
      <c r="G6">
        <v>2</v>
      </c>
      <c r="H6">
        <v>0</v>
      </c>
      <c r="I6" s="26">
        <v>0</v>
      </c>
      <c r="J6">
        <v>0</v>
      </c>
      <c r="K6" s="26">
        <v>0</v>
      </c>
      <c r="L6" s="27">
        <v>0</v>
      </c>
      <c r="M6" s="26">
        <v>0</v>
      </c>
      <c r="N6" s="28">
        <v>0</v>
      </c>
      <c r="O6">
        <v>2</v>
      </c>
      <c r="P6" s="27">
        <v>0</v>
      </c>
      <c r="Q6" s="2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105</v>
      </c>
      <c r="AC6" s="29">
        <v>322522.57</v>
      </c>
      <c r="AD6">
        <v>2</v>
      </c>
      <c r="AE6" s="29">
        <v>172400</v>
      </c>
      <c r="AF6" s="29">
        <v>910</v>
      </c>
      <c r="AG6">
        <v>2</v>
      </c>
      <c r="AH6">
        <v>0</v>
      </c>
      <c r="AI6" s="29">
        <v>136900</v>
      </c>
      <c r="AJ6" s="29">
        <v>847</v>
      </c>
      <c r="AK6" s="29">
        <v>-63</v>
      </c>
    </row>
    <row r="7" spans="1:37" x14ac:dyDescent="0.25">
      <c r="A7">
        <v>170007</v>
      </c>
      <c r="B7" t="s">
        <v>33</v>
      </c>
      <c r="C7" t="s">
        <v>1303</v>
      </c>
      <c r="D7" t="s">
        <v>34</v>
      </c>
      <c r="E7" t="s">
        <v>27</v>
      </c>
      <c r="F7">
        <v>7000</v>
      </c>
      <c r="G7">
        <v>6</v>
      </c>
      <c r="H7">
        <v>1</v>
      </c>
      <c r="I7" s="26">
        <v>0.16666666666666666</v>
      </c>
      <c r="J7">
        <v>2</v>
      </c>
      <c r="K7" s="26">
        <v>0.33333333333333331</v>
      </c>
      <c r="L7" s="27">
        <v>3</v>
      </c>
      <c r="M7" s="26">
        <v>0.5</v>
      </c>
      <c r="N7" s="28">
        <v>0.5</v>
      </c>
      <c r="O7">
        <v>5</v>
      </c>
      <c r="P7" s="27">
        <v>-1</v>
      </c>
      <c r="Q7" s="26">
        <v>-0.16666666666666666</v>
      </c>
      <c r="R7">
        <v>0.28999999999999998</v>
      </c>
      <c r="S7">
        <v>0</v>
      </c>
      <c r="T7">
        <v>1</v>
      </c>
      <c r="U7">
        <v>0</v>
      </c>
      <c r="V7">
        <v>1</v>
      </c>
      <c r="W7">
        <v>2</v>
      </c>
      <c r="X7">
        <v>0</v>
      </c>
      <c r="Y7">
        <v>0</v>
      </c>
      <c r="Z7">
        <v>0</v>
      </c>
      <c r="AA7">
        <v>0</v>
      </c>
      <c r="AB7">
        <v>1</v>
      </c>
      <c r="AC7" s="29">
        <v>2074.1999999999998</v>
      </c>
      <c r="AD7">
        <v>5</v>
      </c>
      <c r="AE7" s="29">
        <v>664600</v>
      </c>
      <c r="AF7" s="29">
        <v>8978</v>
      </c>
      <c r="AG7">
        <v>6</v>
      </c>
      <c r="AH7">
        <v>3</v>
      </c>
      <c r="AI7" s="29">
        <v>767400</v>
      </c>
      <c r="AJ7" s="29">
        <v>8971</v>
      </c>
      <c r="AK7" s="29">
        <v>-7</v>
      </c>
    </row>
    <row r="8" spans="1:37" x14ac:dyDescent="0.25">
      <c r="A8">
        <v>170008</v>
      </c>
      <c r="B8" t="s">
        <v>35</v>
      </c>
      <c r="C8" t="s">
        <v>1304</v>
      </c>
      <c r="D8" t="s">
        <v>36</v>
      </c>
      <c r="E8" t="s">
        <v>27</v>
      </c>
      <c r="F8">
        <v>25585</v>
      </c>
      <c r="G8">
        <v>87</v>
      </c>
      <c r="H8">
        <v>10</v>
      </c>
      <c r="I8" s="26">
        <v>0.11494252873563218</v>
      </c>
      <c r="J8">
        <v>24</v>
      </c>
      <c r="K8" s="26">
        <v>0.27586206896551724</v>
      </c>
      <c r="L8" s="27">
        <v>34</v>
      </c>
      <c r="M8" s="26">
        <v>0.39080459770114945</v>
      </c>
      <c r="N8" s="28">
        <v>0.39</v>
      </c>
      <c r="O8">
        <v>83</v>
      </c>
      <c r="P8" s="27">
        <v>-4</v>
      </c>
      <c r="Q8" s="26">
        <v>-4.5977011494252873E-2</v>
      </c>
      <c r="R8">
        <v>0.94</v>
      </c>
      <c r="S8">
        <v>6</v>
      </c>
      <c r="T8">
        <v>4</v>
      </c>
      <c r="U8">
        <v>0</v>
      </c>
      <c r="V8">
        <v>10</v>
      </c>
      <c r="W8">
        <v>23</v>
      </c>
      <c r="X8">
        <v>1</v>
      </c>
      <c r="Y8">
        <v>0</v>
      </c>
      <c r="Z8">
        <v>0</v>
      </c>
      <c r="AA8">
        <v>0</v>
      </c>
      <c r="AB8">
        <v>26</v>
      </c>
      <c r="AC8" s="29">
        <v>144369.16</v>
      </c>
      <c r="AD8">
        <v>83</v>
      </c>
      <c r="AE8" s="29">
        <v>13671000</v>
      </c>
      <c r="AF8" s="29">
        <v>69205</v>
      </c>
      <c r="AG8">
        <v>87</v>
      </c>
      <c r="AH8">
        <v>34</v>
      </c>
      <c r="AI8" s="29">
        <v>14210400</v>
      </c>
      <c r="AJ8" s="29">
        <v>69767</v>
      </c>
      <c r="AK8" s="29">
        <v>562</v>
      </c>
    </row>
    <row r="9" spans="1:37" x14ac:dyDescent="0.25">
      <c r="A9">
        <v>170721</v>
      </c>
      <c r="B9" t="s">
        <v>692</v>
      </c>
      <c r="C9" t="s">
        <v>1203</v>
      </c>
      <c r="D9" t="s">
        <v>36</v>
      </c>
      <c r="E9" t="s">
        <v>27</v>
      </c>
      <c r="F9">
        <v>3162</v>
      </c>
      <c r="G9">
        <v>8</v>
      </c>
      <c r="H9">
        <v>0</v>
      </c>
      <c r="I9" s="26">
        <v>0</v>
      </c>
      <c r="J9">
        <v>1</v>
      </c>
      <c r="K9" s="26">
        <v>0.125</v>
      </c>
      <c r="L9" s="27">
        <v>1</v>
      </c>
      <c r="M9" s="26">
        <v>0.125</v>
      </c>
      <c r="N9" s="28">
        <v>0.13</v>
      </c>
      <c r="O9">
        <v>10</v>
      </c>
      <c r="P9" s="27">
        <v>2</v>
      </c>
      <c r="Q9" s="26">
        <v>0.25</v>
      </c>
      <c r="R9">
        <v>0.32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4</v>
      </c>
      <c r="AC9" s="29">
        <v>4449.6499999999996</v>
      </c>
      <c r="AD9">
        <v>10</v>
      </c>
      <c r="AE9" s="29">
        <v>1948500</v>
      </c>
      <c r="AF9" s="29">
        <v>3762</v>
      </c>
      <c r="AG9">
        <v>8</v>
      </c>
      <c r="AH9">
        <v>1</v>
      </c>
      <c r="AI9" s="29">
        <v>1739500</v>
      </c>
      <c r="AJ9" s="29">
        <v>3032</v>
      </c>
      <c r="AK9" s="29">
        <v>-730</v>
      </c>
    </row>
    <row r="10" spans="1:37" x14ac:dyDescent="0.25">
      <c r="A10">
        <v>170722</v>
      </c>
      <c r="B10" t="s">
        <v>693</v>
      </c>
      <c r="C10" t="s">
        <v>1499</v>
      </c>
      <c r="D10" t="s">
        <v>36</v>
      </c>
      <c r="E10" t="s">
        <v>27</v>
      </c>
      <c r="F10">
        <v>23996</v>
      </c>
      <c r="G10">
        <v>85</v>
      </c>
      <c r="H10">
        <v>15</v>
      </c>
      <c r="I10" s="26">
        <v>0.17647058823529413</v>
      </c>
      <c r="J10">
        <v>34</v>
      </c>
      <c r="K10" s="26">
        <v>0.4</v>
      </c>
      <c r="L10" s="27">
        <v>49</v>
      </c>
      <c r="M10" s="26">
        <v>0.57647058823529407</v>
      </c>
      <c r="N10" s="28">
        <v>0.57999999999999996</v>
      </c>
      <c r="O10">
        <v>87</v>
      </c>
      <c r="P10" s="27">
        <v>2</v>
      </c>
      <c r="Q10" s="26">
        <v>2.3529411764705882E-2</v>
      </c>
      <c r="R10">
        <v>1.42</v>
      </c>
      <c r="S10">
        <v>5</v>
      </c>
      <c r="T10">
        <v>10</v>
      </c>
      <c r="U10">
        <v>0</v>
      </c>
      <c r="V10">
        <v>15</v>
      </c>
      <c r="W10">
        <v>29</v>
      </c>
      <c r="X10">
        <v>4</v>
      </c>
      <c r="Y10">
        <v>1</v>
      </c>
      <c r="Z10">
        <v>0</v>
      </c>
      <c r="AA10">
        <v>0</v>
      </c>
      <c r="AB10">
        <v>95</v>
      </c>
      <c r="AC10" s="29">
        <v>968677.62</v>
      </c>
      <c r="AD10">
        <v>87</v>
      </c>
      <c r="AE10" s="29">
        <v>17202300</v>
      </c>
      <c r="AF10" s="29">
        <v>93887</v>
      </c>
      <c r="AG10">
        <v>85</v>
      </c>
      <c r="AH10">
        <v>49</v>
      </c>
      <c r="AI10" s="29">
        <v>16075100</v>
      </c>
      <c r="AJ10" s="29">
        <v>81461</v>
      </c>
      <c r="AK10" s="29">
        <v>-12426</v>
      </c>
    </row>
    <row r="11" spans="1:37" x14ac:dyDescent="0.25">
      <c r="A11">
        <v>170766</v>
      </c>
      <c r="B11" t="s">
        <v>724</v>
      </c>
      <c r="C11" t="s">
        <v>1220</v>
      </c>
      <c r="D11" t="s">
        <v>36</v>
      </c>
      <c r="E11" t="s">
        <v>27</v>
      </c>
      <c r="F11">
        <v>5023</v>
      </c>
      <c r="G11">
        <v>1</v>
      </c>
      <c r="H11">
        <v>0</v>
      </c>
      <c r="I11" s="26">
        <v>0</v>
      </c>
      <c r="J11">
        <v>0</v>
      </c>
      <c r="K11" s="26">
        <v>0</v>
      </c>
      <c r="L11" s="27">
        <v>0</v>
      </c>
      <c r="M11" s="26">
        <v>0</v>
      </c>
      <c r="N11" s="28">
        <v>0</v>
      </c>
      <c r="O11">
        <v>1</v>
      </c>
      <c r="P11" s="27">
        <v>0</v>
      </c>
      <c r="Q11" s="26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e">
        <v>#N/A</v>
      </c>
      <c r="AC11" s="29" t="e">
        <v>#N/A</v>
      </c>
      <c r="AD11">
        <v>1</v>
      </c>
      <c r="AE11" s="29">
        <v>70000</v>
      </c>
      <c r="AF11" s="29">
        <v>267</v>
      </c>
      <c r="AG11">
        <v>1</v>
      </c>
      <c r="AH11">
        <v>0</v>
      </c>
      <c r="AI11" s="29">
        <v>42000</v>
      </c>
      <c r="AJ11" s="29">
        <v>185</v>
      </c>
      <c r="AK11" s="29">
        <v>-82</v>
      </c>
    </row>
    <row r="12" spans="1:37" x14ac:dyDescent="0.25">
      <c r="A12">
        <v>170011</v>
      </c>
      <c r="B12" t="s">
        <v>37</v>
      </c>
      <c r="C12" t="s">
        <v>883</v>
      </c>
      <c r="D12" t="s">
        <v>38</v>
      </c>
      <c r="E12" t="s">
        <v>27</v>
      </c>
      <c r="F12">
        <v>482</v>
      </c>
      <c r="G12">
        <v>9</v>
      </c>
      <c r="H12">
        <v>2</v>
      </c>
      <c r="I12" s="26">
        <v>0.22222222222222221</v>
      </c>
      <c r="J12">
        <v>6</v>
      </c>
      <c r="K12" s="26">
        <v>0.66666666666666663</v>
      </c>
      <c r="L12" s="27">
        <v>8</v>
      </c>
      <c r="M12" s="26">
        <v>0.88888888888888884</v>
      </c>
      <c r="N12" s="28">
        <v>0.89</v>
      </c>
      <c r="O12">
        <v>7</v>
      </c>
      <c r="P12" s="27">
        <v>-2</v>
      </c>
      <c r="Q12" s="26">
        <v>-0.22222222222222221</v>
      </c>
      <c r="R12">
        <v>12.45</v>
      </c>
      <c r="S12">
        <v>2</v>
      </c>
      <c r="T12">
        <v>0</v>
      </c>
      <c r="U12">
        <v>0</v>
      </c>
      <c r="V12">
        <v>2</v>
      </c>
      <c r="W12">
        <v>6</v>
      </c>
      <c r="X12">
        <v>0</v>
      </c>
      <c r="Y12">
        <v>0</v>
      </c>
      <c r="Z12">
        <v>0</v>
      </c>
      <c r="AA12">
        <v>0</v>
      </c>
      <c r="AB12">
        <v>10</v>
      </c>
      <c r="AC12" s="29">
        <v>19290.3</v>
      </c>
      <c r="AD12">
        <v>7</v>
      </c>
      <c r="AE12" s="29">
        <v>387900</v>
      </c>
      <c r="AF12" s="29">
        <v>3977</v>
      </c>
      <c r="AG12">
        <v>9</v>
      </c>
      <c r="AH12">
        <v>8</v>
      </c>
      <c r="AI12" s="29">
        <v>790100</v>
      </c>
      <c r="AJ12" s="29">
        <v>4701</v>
      </c>
      <c r="AK12" s="29">
        <v>724</v>
      </c>
    </row>
    <row r="13" spans="1:37" x14ac:dyDescent="0.25">
      <c r="A13">
        <v>170012</v>
      </c>
      <c r="B13" t="s">
        <v>39</v>
      </c>
      <c r="C13" t="s">
        <v>884</v>
      </c>
      <c r="D13" t="s">
        <v>38</v>
      </c>
      <c r="E13" t="s">
        <v>27</v>
      </c>
      <c r="F13">
        <v>1838</v>
      </c>
      <c r="G13">
        <v>30</v>
      </c>
      <c r="H13">
        <v>7</v>
      </c>
      <c r="I13" s="26">
        <v>0.23333333333333334</v>
      </c>
      <c r="J13">
        <v>18</v>
      </c>
      <c r="K13" s="26">
        <v>0.6</v>
      </c>
      <c r="L13" s="27">
        <v>25</v>
      </c>
      <c r="M13" s="26">
        <v>0.83333333333333337</v>
      </c>
      <c r="N13" s="28">
        <v>0.83</v>
      </c>
      <c r="O13">
        <v>31</v>
      </c>
      <c r="P13" s="27">
        <v>1</v>
      </c>
      <c r="Q13" s="26">
        <v>3.3333333333333333E-2</v>
      </c>
      <c r="R13">
        <v>9.7899999999999991</v>
      </c>
      <c r="S13">
        <v>5</v>
      </c>
      <c r="T13">
        <v>2</v>
      </c>
      <c r="U13">
        <v>0</v>
      </c>
      <c r="V13">
        <v>7</v>
      </c>
      <c r="W13">
        <v>18</v>
      </c>
      <c r="X13">
        <v>0</v>
      </c>
      <c r="Y13">
        <v>0</v>
      </c>
      <c r="Z13">
        <v>0</v>
      </c>
      <c r="AA13">
        <v>0</v>
      </c>
      <c r="AB13">
        <v>23</v>
      </c>
      <c r="AC13" s="29">
        <v>88289.39</v>
      </c>
      <c r="AD13">
        <v>31</v>
      </c>
      <c r="AE13" s="29">
        <v>1874100</v>
      </c>
      <c r="AF13" s="29">
        <v>17960</v>
      </c>
      <c r="AG13">
        <v>30</v>
      </c>
      <c r="AH13">
        <v>25</v>
      </c>
      <c r="AI13" s="29">
        <v>1778000</v>
      </c>
      <c r="AJ13" s="29">
        <v>17222</v>
      </c>
      <c r="AK13" s="29">
        <v>-738</v>
      </c>
    </row>
    <row r="14" spans="1:37" x14ac:dyDescent="0.25">
      <c r="A14">
        <v>170013</v>
      </c>
      <c r="B14" t="s">
        <v>40</v>
      </c>
      <c r="C14" t="s">
        <v>885</v>
      </c>
      <c r="D14" t="s">
        <v>38</v>
      </c>
      <c r="E14" t="s">
        <v>27</v>
      </c>
      <c r="F14">
        <v>359</v>
      </c>
      <c r="G14">
        <v>6</v>
      </c>
      <c r="H14">
        <v>1</v>
      </c>
      <c r="I14" s="26">
        <v>0.16666666666666666</v>
      </c>
      <c r="J14">
        <v>4</v>
      </c>
      <c r="K14" s="26">
        <v>0.66666666666666663</v>
      </c>
      <c r="L14" s="27">
        <v>5</v>
      </c>
      <c r="M14" s="26">
        <v>0.83333333333333337</v>
      </c>
      <c r="N14" s="28">
        <v>0.83</v>
      </c>
      <c r="O14">
        <v>7</v>
      </c>
      <c r="P14" s="27">
        <v>1</v>
      </c>
      <c r="Q14" s="26">
        <v>0.16666666666666666</v>
      </c>
      <c r="R14">
        <v>11.14</v>
      </c>
      <c r="S14">
        <v>1</v>
      </c>
      <c r="T14">
        <v>0</v>
      </c>
      <c r="U14">
        <v>0</v>
      </c>
      <c r="V14">
        <v>1</v>
      </c>
      <c r="W14">
        <v>4</v>
      </c>
      <c r="X14">
        <v>0</v>
      </c>
      <c r="Y14">
        <v>0</v>
      </c>
      <c r="Z14">
        <v>0</v>
      </c>
      <c r="AA14">
        <v>0</v>
      </c>
      <c r="AB14" t="e">
        <v>#N/A</v>
      </c>
      <c r="AC14" s="29" t="e">
        <v>#N/A</v>
      </c>
      <c r="AD14">
        <v>7</v>
      </c>
      <c r="AE14" s="29">
        <v>664900</v>
      </c>
      <c r="AF14" s="29">
        <v>4110</v>
      </c>
      <c r="AG14">
        <v>6</v>
      </c>
      <c r="AH14">
        <v>5</v>
      </c>
      <c r="AI14" s="29">
        <v>607200</v>
      </c>
      <c r="AJ14" s="29">
        <v>3312</v>
      </c>
      <c r="AK14" s="29">
        <v>-798</v>
      </c>
    </row>
    <row r="15" spans="1:37" x14ac:dyDescent="0.25">
      <c r="A15">
        <v>170014</v>
      </c>
      <c r="B15" t="s">
        <v>41</v>
      </c>
      <c r="C15" t="s">
        <v>1305</v>
      </c>
      <c r="D15" t="s">
        <v>38</v>
      </c>
      <c r="E15" t="s">
        <v>27</v>
      </c>
      <c r="F15">
        <v>7660</v>
      </c>
      <c r="G15">
        <v>9</v>
      </c>
      <c r="H15">
        <v>1</v>
      </c>
      <c r="I15" s="26">
        <v>0.1111111111111111</v>
      </c>
      <c r="J15">
        <v>3</v>
      </c>
      <c r="K15" s="26">
        <v>0.33333333333333331</v>
      </c>
      <c r="L15" s="27">
        <v>4</v>
      </c>
      <c r="M15" s="26">
        <v>0.44444444444444442</v>
      </c>
      <c r="N15" s="28">
        <v>0.44</v>
      </c>
      <c r="O15">
        <v>10</v>
      </c>
      <c r="P15" s="27">
        <v>1</v>
      </c>
      <c r="Q15" s="26">
        <v>0.1111111111111111</v>
      </c>
      <c r="R15">
        <v>0.39</v>
      </c>
      <c r="S15">
        <v>1</v>
      </c>
      <c r="T15">
        <v>0</v>
      </c>
      <c r="U15">
        <v>0</v>
      </c>
      <c r="V15">
        <v>1</v>
      </c>
      <c r="W15">
        <v>3</v>
      </c>
      <c r="X15">
        <v>0</v>
      </c>
      <c r="Y15">
        <v>0</v>
      </c>
      <c r="Z15">
        <v>0</v>
      </c>
      <c r="AA15">
        <v>0</v>
      </c>
      <c r="AB15">
        <v>11</v>
      </c>
      <c r="AC15" s="29">
        <v>48869.9</v>
      </c>
      <c r="AD15">
        <v>10</v>
      </c>
      <c r="AE15" s="29">
        <v>1972600</v>
      </c>
      <c r="AF15" s="29">
        <v>5608</v>
      </c>
      <c r="AG15">
        <v>9</v>
      </c>
      <c r="AH15">
        <v>4</v>
      </c>
      <c r="AI15" s="29">
        <v>1821700</v>
      </c>
      <c r="AJ15" s="29">
        <v>4794</v>
      </c>
      <c r="AK15" s="29">
        <v>-814</v>
      </c>
    </row>
    <row r="16" spans="1:37" x14ac:dyDescent="0.25">
      <c r="A16">
        <v>170015</v>
      </c>
      <c r="B16" t="s">
        <v>42</v>
      </c>
      <c r="C16" t="s">
        <v>1306</v>
      </c>
      <c r="D16" t="s">
        <v>38</v>
      </c>
      <c r="E16" t="s">
        <v>27</v>
      </c>
      <c r="F16">
        <v>5558</v>
      </c>
      <c r="G16">
        <v>2</v>
      </c>
      <c r="H16">
        <v>0</v>
      </c>
      <c r="I16" s="26">
        <v>0</v>
      </c>
      <c r="J16">
        <v>0</v>
      </c>
      <c r="K16" s="26">
        <v>0</v>
      </c>
      <c r="L16" s="27">
        <v>0</v>
      </c>
      <c r="M16" s="26">
        <v>0</v>
      </c>
      <c r="N16" s="28">
        <v>0</v>
      </c>
      <c r="O16">
        <v>1</v>
      </c>
      <c r="P16" s="27">
        <v>-1</v>
      </c>
      <c r="Q16" s="26">
        <v>-0.5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</v>
      </c>
      <c r="AC16" s="29">
        <v>22137.48</v>
      </c>
      <c r="AD16">
        <v>1</v>
      </c>
      <c r="AE16" s="29">
        <v>140000</v>
      </c>
      <c r="AF16" s="29">
        <v>310</v>
      </c>
      <c r="AG16">
        <v>2</v>
      </c>
      <c r="AH16">
        <v>0</v>
      </c>
      <c r="AI16" s="29">
        <v>490000</v>
      </c>
      <c r="AJ16" s="29">
        <v>679</v>
      </c>
      <c r="AK16" s="29">
        <v>369</v>
      </c>
    </row>
    <row r="17" spans="1:37" x14ac:dyDescent="0.25">
      <c r="A17">
        <v>170016</v>
      </c>
      <c r="B17" t="s">
        <v>43</v>
      </c>
      <c r="C17" t="s">
        <v>886</v>
      </c>
      <c r="D17" t="s">
        <v>38</v>
      </c>
      <c r="E17" t="s">
        <v>27</v>
      </c>
      <c r="F17">
        <v>829</v>
      </c>
      <c r="G17">
        <v>1</v>
      </c>
      <c r="H17">
        <v>0</v>
      </c>
      <c r="I17" s="26">
        <v>0</v>
      </c>
      <c r="J17">
        <v>0</v>
      </c>
      <c r="K17" s="26">
        <v>0</v>
      </c>
      <c r="L17" s="27">
        <v>0</v>
      </c>
      <c r="M17" s="26">
        <v>0</v>
      </c>
      <c r="N17" s="28">
        <v>0</v>
      </c>
      <c r="O17">
        <v>1</v>
      </c>
      <c r="P17" s="27">
        <v>0</v>
      </c>
      <c r="Q17" s="26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 s="29">
        <v>2908.26</v>
      </c>
      <c r="AD17">
        <v>1</v>
      </c>
      <c r="AE17" s="29">
        <v>78200</v>
      </c>
      <c r="AF17" s="29">
        <v>908</v>
      </c>
      <c r="AG17">
        <v>1</v>
      </c>
      <c r="AH17">
        <v>0</v>
      </c>
      <c r="AI17" s="29">
        <v>71500</v>
      </c>
      <c r="AJ17" s="29">
        <v>838</v>
      </c>
      <c r="AK17" s="29">
        <v>-70</v>
      </c>
    </row>
    <row r="18" spans="1:37" x14ac:dyDescent="0.25">
      <c r="A18">
        <v>170017</v>
      </c>
      <c r="B18" t="s">
        <v>44</v>
      </c>
      <c r="C18" t="s">
        <v>887</v>
      </c>
      <c r="D18" t="s">
        <v>38</v>
      </c>
      <c r="E18" t="s">
        <v>27</v>
      </c>
      <c r="F18">
        <v>1416</v>
      </c>
      <c r="G18">
        <v>10</v>
      </c>
      <c r="H18">
        <v>3</v>
      </c>
      <c r="I18" s="26">
        <v>0.3</v>
      </c>
      <c r="J18">
        <v>6</v>
      </c>
      <c r="K18" s="26">
        <v>0.6</v>
      </c>
      <c r="L18" s="27">
        <v>9</v>
      </c>
      <c r="M18" s="26">
        <v>0.9</v>
      </c>
      <c r="N18" s="28">
        <v>0.9</v>
      </c>
      <c r="O18">
        <v>9</v>
      </c>
      <c r="P18" s="27">
        <v>-1</v>
      </c>
      <c r="Q18" s="26">
        <v>-0.1</v>
      </c>
      <c r="R18">
        <v>4.24</v>
      </c>
      <c r="S18">
        <v>2</v>
      </c>
      <c r="T18">
        <v>1</v>
      </c>
      <c r="U18">
        <v>0</v>
      </c>
      <c r="V18">
        <v>3</v>
      </c>
      <c r="W18">
        <v>6</v>
      </c>
      <c r="X18">
        <v>0</v>
      </c>
      <c r="Y18">
        <v>0</v>
      </c>
      <c r="Z18">
        <v>0</v>
      </c>
      <c r="AA18">
        <v>0</v>
      </c>
      <c r="AB18">
        <v>4</v>
      </c>
      <c r="AC18" s="29">
        <v>1635.55</v>
      </c>
      <c r="AD18">
        <v>9</v>
      </c>
      <c r="AE18" s="29">
        <v>1304800</v>
      </c>
      <c r="AF18" s="29">
        <v>12501</v>
      </c>
      <c r="AG18">
        <v>10</v>
      </c>
      <c r="AH18">
        <v>9</v>
      </c>
      <c r="AI18" s="29">
        <v>1349500</v>
      </c>
      <c r="AJ18" s="29">
        <v>11827</v>
      </c>
      <c r="AK18" s="29">
        <v>-674</v>
      </c>
    </row>
    <row r="19" spans="1:37" x14ac:dyDescent="0.25">
      <c r="A19">
        <v>170734</v>
      </c>
      <c r="B19" t="s">
        <v>706</v>
      </c>
      <c r="C19" t="s">
        <v>1207</v>
      </c>
      <c r="D19" t="s">
        <v>46</v>
      </c>
      <c r="E19" t="s">
        <v>27</v>
      </c>
      <c r="F19">
        <v>128</v>
      </c>
      <c r="G19">
        <v>23</v>
      </c>
      <c r="H19">
        <v>9</v>
      </c>
      <c r="I19" s="26">
        <v>0.39130434782608697</v>
      </c>
      <c r="J19">
        <v>8</v>
      </c>
      <c r="K19" s="26">
        <v>0.34782608695652173</v>
      </c>
      <c r="L19" s="27">
        <v>17</v>
      </c>
      <c r="M19" s="26">
        <v>0.73913043478260865</v>
      </c>
      <c r="N19" s="28">
        <v>0.74</v>
      </c>
      <c r="O19">
        <v>26</v>
      </c>
      <c r="P19" s="27">
        <v>3</v>
      </c>
      <c r="Q19" s="26">
        <v>0.13043478260869565</v>
      </c>
      <c r="R19">
        <v>62.5</v>
      </c>
      <c r="S19">
        <v>9</v>
      </c>
      <c r="T19">
        <v>0</v>
      </c>
      <c r="U19">
        <v>0</v>
      </c>
      <c r="V19">
        <v>9</v>
      </c>
      <c r="W19">
        <v>7</v>
      </c>
      <c r="X19">
        <v>0</v>
      </c>
      <c r="Y19">
        <v>1</v>
      </c>
      <c r="Z19">
        <v>0</v>
      </c>
      <c r="AA19">
        <v>0</v>
      </c>
      <c r="AB19">
        <v>126</v>
      </c>
      <c r="AC19" s="29">
        <v>1141752.94</v>
      </c>
      <c r="AD19">
        <v>26</v>
      </c>
      <c r="AE19" s="29">
        <v>1744600</v>
      </c>
      <c r="AF19" s="29">
        <v>13178</v>
      </c>
      <c r="AG19">
        <v>23</v>
      </c>
      <c r="AH19">
        <v>17</v>
      </c>
      <c r="AI19" s="29">
        <v>1479200</v>
      </c>
      <c r="AJ19" s="29">
        <v>11124</v>
      </c>
      <c r="AK19" s="29">
        <v>-2054</v>
      </c>
    </row>
    <row r="20" spans="1:37" x14ac:dyDescent="0.25">
      <c r="A20">
        <v>170738</v>
      </c>
      <c r="B20" t="s">
        <v>710</v>
      </c>
      <c r="C20" t="s">
        <v>1211</v>
      </c>
      <c r="D20" t="s">
        <v>46</v>
      </c>
      <c r="E20" t="s">
        <v>27</v>
      </c>
      <c r="F20">
        <v>967</v>
      </c>
      <c r="G20">
        <v>54</v>
      </c>
      <c r="H20">
        <v>9</v>
      </c>
      <c r="I20" s="26">
        <v>0.16666666666666666</v>
      </c>
      <c r="J20">
        <v>10</v>
      </c>
      <c r="K20" s="26">
        <v>0.18518518518518517</v>
      </c>
      <c r="L20" s="27">
        <v>19</v>
      </c>
      <c r="M20" s="26">
        <v>0.35185185185185186</v>
      </c>
      <c r="N20" s="28">
        <v>0.35</v>
      </c>
      <c r="O20">
        <v>55</v>
      </c>
      <c r="P20" s="27">
        <v>1</v>
      </c>
      <c r="Q20" s="26">
        <v>1.8518518518518517E-2</v>
      </c>
      <c r="R20">
        <v>10.34</v>
      </c>
      <c r="S20">
        <v>3</v>
      </c>
      <c r="T20">
        <v>5</v>
      </c>
      <c r="U20">
        <v>1</v>
      </c>
      <c r="V20">
        <v>9</v>
      </c>
      <c r="W20">
        <v>10</v>
      </c>
      <c r="X20">
        <v>0</v>
      </c>
      <c r="Y20">
        <v>0</v>
      </c>
      <c r="Z20">
        <v>0</v>
      </c>
      <c r="AA20">
        <v>0</v>
      </c>
      <c r="AB20">
        <v>455</v>
      </c>
      <c r="AC20" s="29">
        <v>4095331.06</v>
      </c>
      <c r="AD20">
        <v>55</v>
      </c>
      <c r="AE20" s="29">
        <v>9077400</v>
      </c>
      <c r="AF20" s="29">
        <v>36441</v>
      </c>
      <c r="AG20">
        <v>54</v>
      </c>
      <c r="AH20">
        <v>19</v>
      </c>
      <c r="AI20" s="29">
        <v>8019800</v>
      </c>
      <c r="AJ20" s="29">
        <v>33841</v>
      </c>
      <c r="AK20" s="29">
        <v>-2600</v>
      </c>
    </row>
    <row r="21" spans="1:37" x14ac:dyDescent="0.25">
      <c r="A21">
        <v>170735</v>
      </c>
      <c r="B21" t="s">
        <v>707</v>
      </c>
      <c r="C21" t="s">
        <v>1208</v>
      </c>
      <c r="D21" t="s">
        <v>46</v>
      </c>
      <c r="E21" t="s">
        <v>27</v>
      </c>
      <c r="F21">
        <v>328</v>
      </c>
      <c r="G21">
        <v>34</v>
      </c>
      <c r="H21">
        <v>15</v>
      </c>
      <c r="I21" s="26">
        <v>0.44117647058823528</v>
      </c>
      <c r="J21">
        <v>9</v>
      </c>
      <c r="K21" s="26">
        <v>0.26470588235294118</v>
      </c>
      <c r="L21" s="27">
        <v>24</v>
      </c>
      <c r="M21" s="26">
        <v>0.70588235294117652</v>
      </c>
      <c r="N21" s="28">
        <v>0.71</v>
      </c>
      <c r="O21">
        <v>31</v>
      </c>
      <c r="P21" s="27">
        <v>-3</v>
      </c>
      <c r="Q21" s="26">
        <v>-8.8235294117647065E-2</v>
      </c>
      <c r="R21">
        <v>27.44</v>
      </c>
      <c r="S21">
        <v>6</v>
      </c>
      <c r="T21">
        <v>7</v>
      </c>
      <c r="U21">
        <v>2</v>
      </c>
      <c r="V21">
        <v>15</v>
      </c>
      <c r="W21">
        <v>9</v>
      </c>
      <c r="X21">
        <v>0</v>
      </c>
      <c r="Y21">
        <v>0</v>
      </c>
      <c r="Z21">
        <v>0</v>
      </c>
      <c r="AA21">
        <v>0</v>
      </c>
      <c r="AB21">
        <v>355</v>
      </c>
      <c r="AC21" s="29">
        <v>2797428.21</v>
      </c>
      <c r="AD21">
        <v>31</v>
      </c>
      <c r="AE21" s="29">
        <v>1973200</v>
      </c>
      <c r="AF21" s="29">
        <v>19237</v>
      </c>
      <c r="AG21">
        <v>34</v>
      </c>
      <c r="AH21">
        <v>24</v>
      </c>
      <c r="AI21" s="29">
        <v>2087100</v>
      </c>
      <c r="AJ21" s="29">
        <v>18675</v>
      </c>
      <c r="AK21" s="29">
        <v>-562</v>
      </c>
    </row>
    <row r="22" spans="1:37" x14ac:dyDescent="0.25">
      <c r="A22">
        <v>170020</v>
      </c>
      <c r="B22" t="s">
        <v>49</v>
      </c>
      <c r="C22" t="s">
        <v>1307</v>
      </c>
      <c r="D22" t="s">
        <v>48</v>
      </c>
      <c r="E22" t="s">
        <v>27</v>
      </c>
      <c r="F22">
        <v>1717</v>
      </c>
      <c r="G22">
        <v>3</v>
      </c>
      <c r="H22">
        <v>1</v>
      </c>
      <c r="I22" s="26">
        <v>0.33333333333333331</v>
      </c>
      <c r="J22">
        <v>1</v>
      </c>
      <c r="K22" s="26">
        <v>0.33333333333333331</v>
      </c>
      <c r="L22" s="27">
        <v>2</v>
      </c>
      <c r="M22" s="26">
        <v>0.66666666666666663</v>
      </c>
      <c r="N22" s="28">
        <v>0.67</v>
      </c>
      <c r="O22">
        <v>2</v>
      </c>
      <c r="P22" s="27">
        <v>-1</v>
      </c>
      <c r="Q22" s="26">
        <v>-0.33333333333333331</v>
      </c>
      <c r="R22">
        <v>0.57999999999999996</v>
      </c>
      <c r="S22">
        <v>0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5</v>
      </c>
      <c r="AC22" s="29">
        <v>72384.72</v>
      </c>
      <c r="AD22">
        <v>2</v>
      </c>
      <c r="AE22" s="29">
        <v>165000</v>
      </c>
      <c r="AF22" s="29">
        <v>1322</v>
      </c>
      <c r="AG22">
        <v>3</v>
      </c>
      <c r="AH22">
        <v>2</v>
      </c>
      <c r="AI22" s="29">
        <v>196900</v>
      </c>
      <c r="AJ22" s="29">
        <v>1922</v>
      </c>
      <c r="AK22" s="29">
        <v>600</v>
      </c>
    </row>
    <row r="23" spans="1:37" x14ac:dyDescent="0.25">
      <c r="A23">
        <v>170021</v>
      </c>
      <c r="B23" t="s">
        <v>50</v>
      </c>
      <c r="C23" t="s">
        <v>1308</v>
      </c>
      <c r="D23" t="s">
        <v>48</v>
      </c>
      <c r="E23" t="s">
        <v>27</v>
      </c>
      <c r="F23">
        <v>3062</v>
      </c>
      <c r="G23">
        <v>29</v>
      </c>
      <c r="H23">
        <v>5</v>
      </c>
      <c r="I23" s="26">
        <v>0.17241379310344829</v>
      </c>
      <c r="J23">
        <v>3</v>
      </c>
      <c r="K23" s="26">
        <v>0.10344827586206896</v>
      </c>
      <c r="L23" s="27">
        <v>8</v>
      </c>
      <c r="M23" s="26">
        <v>0.27586206896551724</v>
      </c>
      <c r="N23" s="28">
        <v>0.28000000000000003</v>
      </c>
      <c r="O23">
        <v>26</v>
      </c>
      <c r="P23" s="27">
        <v>-3</v>
      </c>
      <c r="Q23" s="26">
        <v>-0.10344827586206896</v>
      </c>
      <c r="R23">
        <v>0.98</v>
      </c>
      <c r="S23">
        <v>0</v>
      </c>
      <c r="T23">
        <v>5</v>
      </c>
      <c r="U23">
        <v>0</v>
      </c>
      <c r="V23">
        <v>5</v>
      </c>
      <c r="W23">
        <v>3</v>
      </c>
      <c r="X23">
        <v>0</v>
      </c>
      <c r="Y23">
        <v>0</v>
      </c>
      <c r="Z23">
        <v>0</v>
      </c>
      <c r="AA23">
        <v>0</v>
      </c>
      <c r="AB23">
        <v>15</v>
      </c>
      <c r="AC23" s="29">
        <v>160060.21</v>
      </c>
      <c r="AD23">
        <v>26</v>
      </c>
      <c r="AE23" s="29">
        <v>5494400</v>
      </c>
      <c r="AF23" s="29">
        <v>29921</v>
      </c>
      <c r="AG23">
        <v>29</v>
      </c>
      <c r="AH23">
        <v>8</v>
      </c>
      <c r="AI23" s="29">
        <v>5532700</v>
      </c>
      <c r="AJ23" s="29">
        <v>24391</v>
      </c>
      <c r="AK23" s="29">
        <v>-5530</v>
      </c>
    </row>
    <row r="24" spans="1:37" x14ac:dyDescent="0.25">
      <c r="A24">
        <v>171025</v>
      </c>
      <c r="B24" t="s">
        <v>843</v>
      </c>
      <c r="C24" t="s">
        <v>1280</v>
      </c>
      <c r="D24" t="s">
        <v>52</v>
      </c>
      <c r="E24" t="s">
        <v>27</v>
      </c>
      <c r="F24">
        <v>1333</v>
      </c>
      <c r="G24">
        <v>31</v>
      </c>
      <c r="H24">
        <v>4</v>
      </c>
      <c r="I24" s="26">
        <v>0.12903225806451613</v>
      </c>
      <c r="J24">
        <v>19</v>
      </c>
      <c r="K24" s="26">
        <v>0.61290322580645162</v>
      </c>
      <c r="L24" s="27">
        <v>23</v>
      </c>
      <c r="M24" s="26">
        <v>0.74193548387096775</v>
      </c>
      <c r="N24" s="28">
        <v>0.74</v>
      </c>
      <c r="O24">
        <v>28</v>
      </c>
      <c r="P24" s="27">
        <v>-3</v>
      </c>
      <c r="Q24" s="26">
        <v>-9.6774193548387094E-2</v>
      </c>
      <c r="R24">
        <v>14.25</v>
      </c>
      <c r="S24">
        <v>4</v>
      </c>
      <c r="T24">
        <v>0</v>
      </c>
      <c r="U24">
        <v>0</v>
      </c>
      <c r="V24">
        <v>4</v>
      </c>
      <c r="W24">
        <v>19</v>
      </c>
      <c r="X24">
        <v>0</v>
      </c>
      <c r="Y24">
        <v>0</v>
      </c>
      <c r="Z24">
        <v>0</v>
      </c>
      <c r="AA24">
        <v>0</v>
      </c>
      <c r="AB24">
        <v>3</v>
      </c>
      <c r="AC24" s="29">
        <v>29656.21</v>
      </c>
      <c r="AD24">
        <v>28</v>
      </c>
      <c r="AE24" s="29">
        <v>2401000</v>
      </c>
      <c r="AF24" s="29">
        <v>16120</v>
      </c>
      <c r="AG24">
        <v>31</v>
      </c>
      <c r="AH24">
        <v>23</v>
      </c>
      <c r="AI24" s="29">
        <v>2656500</v>
      </c>
      <c r="AJ24" s="29">
        <v>17466</v>
      </c>
      <c r="AK24" s="29">
        <v>1346</v>
      </c>
    </row>
    <row r="25" spans="1:37" x14ac:dyDescent="0.25">
      <c r="A25">
        <v>170022</v>
      </c>
      <c r="B25" t="s">
        <v>51</v>
      </c>
      <c r="C25" t="s">
        <v>1309</v>
      </c>
      <c r="D25" t="s">
        <v>52</v>
      </c>
      <c r="E25" t="s">
        <v>27</v>
      </c>
      <c r="F25">
        <v>6123</v>
      </c>
      <c r="G25">
        <v>103</v>
      </c>
      <c r="H25">
        <v>0</v>
      </c>
      <c r="I25" s="26">
        <v>0</v>
      </c>
      <c r="J25">
        <v>0</v>
      </c>
      <c r="K25" s="26">
        <v>0</v>
      </c>
      <c r="L25" s="27">
        <v>0</v>
      </c>
      <c r="M25" s="26">
        <v>0</v>
      </c>
      <c r="N25" s="28">
        <v>0</v>
      </c>
      <c r="O25">
        <v>130</v>
      </c>
      <c r="P25" s="27">
        <v>27</v>
      </c>
      <c r="Q25" s="26">
        <v>0.26213592233009708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37</v>
      </c>
      <c r="AC25" s="29">
        <v>87916.73</v>
      </c>
      <c r="AD25">
        <v>130</v>
      </c>
      <c r="AE25" s="29">
        <v>36663600</v>
      </c>
      <c r="AF25" s="29">
        <v>75756</v>
      </c>
      <c r="AG25">
        <v>103</v>
      </c>
      <c r="AH25">
        <v>0</v>
      </c>
      <c r="AI25" s="29">
        <v>29569900</v>
      </c>
      <c r="AJ25" s="29">
        <v>55628</v>
      </c>
      <c r="AK25" s="29">
        <v>-20128</v>
      </c>
    </row>
    <row r="26" spans="1:37" x14ac:dyDescent="0.25">
      <c r="A26">
        <v>170023</v>
      </c>
      <c r="B26" t="s">
        <v>53</v>
      </c>
      <c r="C26" t="s">
        <v>888</v>
      </c>
      <c r="D26" t="s">
        <v>52</v>
      </c>
      <c r="E26" t="s">
        <v>27</v>
      </c>
      <c r="F26">
        <v>553</v>
      </c>
      <c r="G26">
        <v>55</v>
      </c>
      <c r="H26">
        <v>4</v>
      </c>
      <c r="I26" s="26">
        <v>7.2727272727272724E-2</v>
      </c>
      <c r="J26">
        <v>29</v>
      </c>
      <c r="K26" s="26">
        <v>0.52727272727272723</v>
      </c>
      <c r="L26" s="27">
        <v>33</v>
      </c>
      <c r="M26" s="26">
        <v>0.6</v>
      </c>
      <c r="N26" s="28">
        <v>0.6</v>
      </c>
      <c r="O26">
        <v>62</v>
      </c>
      <c r="P26" s="27">
        <v>7</v>
      </c>
      <c r="Q26" s="26">
        <v>0.12727272727272726</v>
      </c>
      <c r="R26">
        <v>52.44</v>
      </c>
      <c r="S26">
        <v>2</v>
      </c>
      <c r="T26">
        <v>2</v>
      </c>
      <c r="U26">
        <v>0</v>
      </c>
      <c r="V26">
        <v>4</v>
      </c>
      <c r="W26">
        <v>28</v>
      </c>
      <c r="X26">
        <v>0</v>
      </c>
      <c r="Y26">
        <v>1</v>
      </c>
      <c r="Z26">
        <v>0</v>
      </c>
      <c r="AA26">
        <v>0</v>
      </c>
      <c r="AB26">
        <v>26</v>
      </c>
      <c r="AC26" s="29">
        <v>207484</v>
      </c>
      <c r="AD26">
        <v>62</v>
      </c>
      <c r="AE26" s="29">
        <v>5898700</v>
      </c>
      <c r="AF26" s="29">
        <v>42849</v>
      </c>
      <c r="AG26">
        <v>55</v>
      </c>
      <c r="AH26">
        <v>33</v>
      </c>
      <c r="AI26" s="29">
        <v>5597400</v>
      </c>
      <c r="AJ26" s="29">
        <v>37040</v>
      </c>
      <c r="AK26" s="29">
        <v>-5809</v>
      </c>
    </row>
    <row r="27" spans="1:37" x14ac:dyDescent="0.25">
      <c r="A27">
        <v>170024</v>
      </c>
      <c r="B27" t="s">
        <v>54</v>
      </c>
      <c r="C27" t="s">
        <v>1310</v>
      </c>
      <c r="D27" t="s">
        <v>52</v>
      </c>
      <c r="E27" t="s">
        <v>27</v>
      </c>
      <c r="F27">
        <v>1611</v>
      </c>
      <c r="G27">
        <v>8</v>
      </c>
      <c r="H27">
        <v>0</v>
      </c>
      <c r="I27" s="26">
        <v>0</v>
      </c>
      <c r="J27">
        <v>5</v>
      </c>
      <c r="K27" s="26">
        <v>0.625</v>
      </c>
      <c r="L27" s="27">
        <v>5</v>
      </c>
      <c r="M27" s="26">
        <v>0.625</v>
      </c>
      <c r="N27" s="28">
        <v>0.63</v>
      </c>
      <c r="O27">
        <v>8</v>
      </c>
      <c r="P27" s="27">
        <v>0</v>
      </c>
      <c r="Q27" s="26">
        <v>0</v>
      </c>
      <c r="R27">
        <v>3.1</v>
      </c>
      <c r="S27">
        <v>0</v>
      </c>
      <c r="T27">
        <v>0</v>
      </c>
      <c r="U27">
        <v>0</v>
      </c>
      <c r="V27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1</v>
      </c>
      <c r="AC27" s="29">
        <v>7896</v>
      </c>
      <c r="AD27">
        <v>8</v>
      </c>
      <c r="AE27" s="29">
        <v>584900</v>
      </c>
      <c r="AF27" s="29">
        <v>3135</v>
      </c>
      <c r="AG27">
        <v>8</v>
      </c>
      <c r="AH27">
        <v>5</v>
      </c>
      <c r="AI27" s="29">
        <v>510400</v>
      </c>
      <c r="AJ27" s="29">
        <v>2965</v>
      </c>
      <c r="AK27" s="29">
        <v>-170</v>
      </c>
    </row>
    <row r="28" spans="1:37" x14ac:dyDescent="0.25">
      <c r="A28">
        <v>170025</v>
      </c>
      <c r="B28" t="s">
        <v>55</v>
      </c>
      <c r="C28" t="s">
        <v>889</v>
      </c>
      <c r="D28" t="s">
        <v>56</v>
      </c>
      <c r="E28" t="s">
        <v>27</v>
      </c>
      <c r="F28">
        <v>349</v>
      </c>
      <c r="G28">
        <v>2</v>
      </c>
      <c r="H28">
        <v>0</v>
      </c>
      <c r="I28" s="26">
        <v>0</v>
      </c>
      <c r="J28">
        <v>2</v>
      </c>
      <c r="K28" s="26">
        <v>1</v>
      </c>
      <c r="L28" s="27">
        <v>2</v>
      </c>
      <c r="M28" s="26">
        <v>1</v>
      </c>
      <c r="N28" s="28">
        <v>1</v>
      </c>
      <c r="O28">
        <v>1</v>
      </c>
      <c r="P28" s="27">
        <v>-1</v>
      </c>
      <c r="Q28" s="26">
        <v>-0.5</v>
      </c>
      <c r="R28">
        <v>5.73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3</v>
      </c>
      <c r="AC28" s="29">
        <v>29991.58</v>
      </c>
      <c r="AD28">
        <v>1</v>
      </c>
      <c r="AE28" s="29">
        <v>46000</v>
      </c>
      <c r="AF28" s="29">
        <v>486</v>
      </c>
      <c r="AG28">
        <v>2</v>
      </c>
      <c r="AH28">
        <v>2</v>
      </c>
      <c r="AI28" s="29">
        <v>150100</v>
      </c>
      <c r="AJ28" s="29">
        <v>1665</v>
      </c>
      <c r="AK28" s="29">
        <v>1179</v>
      </c>
    </row>
    <row r="29" spans="1:37" x14ac:dyDescent="0.25">
      <c r="A29">
        <v>170026</v>
      </c>
      <c r="B29" t="s">
        <v>57</v>
      </c>
      <c r="C29" t="s">
        <v>1311</v>
      </c>
      <c r="D29" t="s">
        <v>56</v>
      </c>
      <c r="E29" t="s">
        <v>27</v>
      </c>
      <c r="F29">
        <v>81055</v>
      </c>
      <c r="G29">
        <v>116</v>
      </c>
      <c r="H29">
        <v>27</v>
      </c>
      <c r="I29" s="26">
        <v>0.23275862068965517</v>
      </c>
      <c r="J29">
        <v>24</v>
      </c>
      <c r="K29" s="26">
        <v>0.20689655172413793</v>
      </c>
      <c r="L29" s="27">
        <v>51</v>
      </c>
      <c r="M29" s="26">
        <v>0.43965517241379309</v>
      </c>
      <c r="N29" s="28">
        <v>0.44</v>
      </c>
      <c r="O29">
        <v>101</v>
      </c>
      <c r="P29" s="27">
        <v>-15</v>
      </c>
      <c r="Q29" s="26">
        <v>-0.12931034482758622</v>
      </c>
      <c r="R29">
        <v>0.3</v>
      </c>
      <c r="S29">
        <v>10</v>
      </c>
      <c r="T29">
        <v>17</v>
      </c>
      <c r="U29">
        <v>0</v>
      </c>
      <c r="V29">
        <v>27</v>
      </c>
      <c r="W29">
        <v>11</v>
      </c>
      <c r="X29">
        <v>5</v>
      </c>
      <c r="Y29">
        <v>7</v>
      </c>
      <c r="Z29">
        <v>0</v>
      </c>
      <c r="AA29">
        <v>1</v>
      </c>
      <c r="AB29">
        <v>128</v>
      </c>
      <c r="AC29" s="29">
        <v>688924.38</v>
      </c>
      <c r="AD29">
        <v>101</v>
      </c>
      <c r="AE29" s="29">
        <v>22273900</v>
      </c>
      <c r="AF29" s="29">
        <v>122012</v>
      </c>
      <c r="AG29">
        <v>116</v>
      </c>
      <c r="AH29">
        <v>51</v>
      </c>
      <c r="AI29" s="29">
        <v>24614600</v>
      </c>
      <c r="AJ29" s="29">
        <v>138087</v>
      </c>
      <c r="AK29" s="29">
        <v>16075</v>
      </c>
    </row>
    <row r="30" spans="1:37" x14ac:dyDescent="0.25">
      <c r="A30">
        <v>170027</v>
      </c>
      <c r="B30" t="s">
        <v>58</v>
      </c>
      <c r="C30" t="s">
        <v>890</v>
      </c>
      <c r="D30" t="s">
        <v>56</v>
      </c>
      <c r="E30" t="s">
        <v>27</v>
      </c>
      <c r="F30">
        <v>1881</v>
      </c>
      <c r="G30">
        <v>6</v>
      </c>
      <c r="H30">
        <v>1</v>
      </c>
      <c r="I30" s="26">
        <v>0.16666666666666666</v>
      </c>
      <c r="J30">
        <v>3</v>
      </c>
      <c r="K30" s="26">
        <v>0.5</v>
      </c>
      <c r="L30" s="27">
        <v>4</v>
      </c>
      <c r="M30" s="26">
        <v>0.66666666666666663</v>
      </c>
      <c r="N30" s="28">
        <v>0.67</v>
      </c>
      <c r="O30">
        <v>6</v>
      </c>
      <c r="P30" s="27">
        <v>0</v>
      </c>
      <c r="Q30" s="26">
        <v>0</v>
      </c>
      <c r="R30">
        <v>1.59</v>
      </c>
      <c r="S30">
        <v>1</v>
      </c>
      <c r="T30">
        <v>0</v>
      </c>
      <c r="U30">
        <v>0</v>
      </c>
      <c r="V30">
        <v>1</v>
      </c>
      <c r="W30">
        <v>3</v>
      </c>
      <c r="X30">
        <v>0</v>
      </c>
      <c r="Y30">
        <v>0</v>
      </c>
      <c r="Z30">
        <v>0</v>
      </c>
      <c r="AA30">
        <v>0</v>
      </c>
      <c r="AB30">
        <v>5</v>
      </c>
      <c r="AC30" s="29">
        <v>105664.79</v>
      </c>
      <c r="AD30">
        <v>6</v>
      </c>
      <c r="AE30" s="29">
        <v>477800</v>
      </c>
      <c r="AF30" s="29">
        <v>3154</v>
      </c>
      <c r="AG30">
        <v>6</v>
      </c>
      <c r="AH30">
        <v>4</v>
      </c>
      <c r="AI30" s="29">
        <v>648200</v>
      </c>
      <c r="AJ30" s="29">
        <v>3099</v>
      </c>
      <c r="AK30" s="29">
        <v>-55</v>
      </c>
    </row>
    <row r="31" spans="1:37" x14ac:dyDescent="0.25">
      <c r="A31">
        <v>170029</v>
      </c>
      <c r="B31" t="s">
        <v>59</v>
      </c>
      <c r="C31" t="s">
        <v>891</v>
      </c>
      <c r="D31" t="s">
        <v>56</v>
      </c>
      <c r="E31" t="s">
        <v>27</v>
      </c>
      <c r="F31">
        <v>7258</v>
      </c>
      <c r="G31">
        <v>13</v>
      </c>
      <c r="H31">
        <v>2</v>
      </c>
      <c r="I31" s="26">
        <v>0.15384615384615385</v>
      </c>
      <c r="J31">
        <v>1</v>
      </c>
      <c r="K31" s="26">
        <v>7.6923076923076927E-2</v>
      </c>
      <c r="L31" s="27">
        <v>3</v>
      </c>
      <c r="M31" s="26">
        <v>0.23076923076923078</v>
      </c>
      <c r="N31" s="28">
        <v>0.23</v>
      </c>
      <c r="O31">
        <v>13</v>
      </c>
      <c r="P31" s="27">
        <v>0</v>
      </c>
      <c r="Q31" s="26">
        <v>0</v>
      </c>
      <c r="R31">
        <v>0.14000000000000001</v>
      </c>
      <c r="S31">
        <v>0</v>
      </c>
      <c r="T31">
        <v>2</v>
      </c>
      <c r="U31">
        <v>0</v>
      </c>
      <c r="V31">
        <v>2</v>
      </c>
      <c r="W31">
        <v>1</v>
      </c>
      <c r="X31">
        <v>0</v>
      </c>
      <c r="Y31">
        <v>0</v>
      </c>
      <c r="Z31">
        <v>0</v>
      </c>
      <c r="AA31">
        <v>0</v>
      </c>
      <c r="AB31">
        <v>3</v>
      </c>
      <c r="AC31" s="29">
        <v>19519.560000000001</v>
      </c>
      <c r="AD31">
        <v>13</v>
      </c>
      <c r="AE31" s="29">
        <v>4054500</v>
      </c>
      <c r="AF31" s="29">
        <v>10763</v>
      </c>
      <c r="AG31">
        <v>13</v>
      </c>
      <c r="AH31">
        <v>3</v>
      </c>
      <c r="AI31" s="29">
        <v>4029500</v>
      </c>
      <c r="AJ31" s="29">
        <v>11265</v>
      </c>
      <c r="AK31" s="29">
        <v>502</v>
      </c>
    </row>
    <row r="32" spans="1:37" x14ac:dyDescent="0.25">
      <c r="A32">
        <v>170031</v>
      </c>
      <c r="B32" t="s">
        <v>60</v>
      </c>
      <c r="C32" t="s">
        <v>892</v>
      </c>
      <c r="D32" t="s">
        <v>56</v>
      </c>
      <c r="E32" t="s">
        <v>27</v>
      </c>
      <c r="F32">
        <v>12941</v>
      </c>
      <c r="G32">
        <v>5</v>
      </c>
      <c r="H32">
        <v>0</v>
      </c>
      <c r="I32" s="26">
        <v>0</v>
      </c>
      <c r="J32">
        <v>0</v>
      </c>
      <c r="K32" s="26">
        <v>0</v>
      </c>
      <c r="L32" s="27">
        <v>0</v>
      </c>
      <c r="M32" s="26">
        <v>0</v>
      </c>
      <c r="N32" s="28">
        <v>0</v>
      </c>
      <c r="O32">
        <v>5</v>
      </c>
      <c r="P32" s="27">
        <v>0</v>
      </c>
      <c r="Q32" s="26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e">
        <v>#N/A</v>
      </c>
      <c r="AC32" s="29" t="e">
        <v>#N/A</v>
      </c>
      <c r="AD32">
        <v>5</v>
      </c>
      <c r="AE32" s="29">
        <v>1616000</v>
      </c>
      <c r="AF32" s="29">
        <v>3996</v>
      </c>
      <c r="AG32">
        <v>5</v>
      </c>
      <c r="AH32">
        <v>0</v>
      </c>
      <c r="AI32" s="29">
        <v>966000</v>
      </c>
      <c r="AJ32" s="29">
        <v>1361</v>
      </c>
      <c r="AK32" s="29">
        <v>-2635</v>
      </c>
    </row>
    <row r="33" spans="1:37" x14ac:dyDescent="0.25">
      <c r="A33">
        <v>170033</v>
      </c>
      <c r="B33" t="s">
        <v>62</v>
      </c>
      <c r="C33" t="s">
        <v>894</v>
      </c>
      <c r="D33" t="s">
        <v>56</v>
      </c>
      <c r="E33" t="s">
        <v>27</v>
      </c>
      <c r="F33">
        <v>1233</v>
      </c>
      <c r="G33">
        <v>27</v>
      </c>
      <c r="H33">
        <v>4</v>
      </c>
      <c r="I33" s="26">
        <v>0.14814814814814814</v>
      </c>
      <c r="J33">
        <v>19</v>
      </c>
      <c r="K33" s="26">
        <v>0.70370370370370372</v>
      </c>
      <c r="L33" s="27">
        <v>23</v>
      </c>
      <c r="M33" s="26">
        <v>0.85185185185185186</v>
      </c>
      <c r="N33" s="28">
        <v>0.85</v>
      </c>
      <c r="O33">
        <v>23</v>
      </c>
      <c r="P33" s="27">
        <v>-4</v>
      </c>
      <c r="Q33" s="26">
        <v>-0.14814814814814814</v>
      </c>
      <c r="R33">
        <v>15.41</v>
      </c>
      <c r="S33">
        <v>1</v>
      </c>
      <c r="T33">
        <v>3</v>
      </c>
      <c r="U33">
        <v>0</v>
      </c>
      <c r="V33">
        <v>4</v>
      </c>
      <c r="W33">
        <v>16</v>
      </c>
      <c r="X33">
        <v>3</v>
      </c>
      <c r="Y33">
        <v>0</v>
      </c>
      <c r="Z33">
        <v>0</v>
      </c>
      <c r="AA33">
        <v>0</v>
      </c>
      <c r="AB33">
        <v>13</v>
      </c>
      <c r="AC33" s="29">
        <v>145901.26</v>
      </c>
      <c r="AD33">
        <v>23</v>
      </c>
      <c r="AE33" s="29">
        <v>2374000</v>
      </c>
      <c r="AF33" s="29">
        <v>18747</v>
      </c>
      <c r="AG33">
        <v>27</v>
      </c>
      <c r="AH33">
        <v>23</v>
      </c>
      <c r="AI33" s="29">
        <v>2798600</v>
      </c>
      <c r="AJ33" s="29">
        <v>21724</v>
      </c>
      <c r="AK33" s="29">
        <v>2977</v>
      </c>
    </row>
    <row r="34" spans="1:37" x14ac:dyDescent="0.25">
      <c r="A34">
        <v>170032</v>
      </c>
      <c r="B34" t="s">
        <v>61</v>
      </c>
      <c r="C34" t="s">
        <v>893</v>
      </c>
      <c r="D34" t="s">
        <v>56</v>
      </c>
      <c r="E34" t="s">
        <v>27</v>
      </c>
      <c r="F34">
        <v>3967</v>
      </c>
      <c r="G34">
        <v>21</v>
      </c>
      <c r="H34">
        <v>0</v>
      </c>
      <c r="I34" s="26">
        <v>0</v>
      </c>
      <c r="J34">
        <v>13</v>
      </c>
      <c r="K34" s="26">
        <v>0.61904761904761907</v>
      </c>
      <c r="L34" s="27">
        <v>13</v>
      </c>
      <c r="M34" s="26">
        <v>0.61904761904761907</v>
      </c>
      <c r="N34" s="28">
        <v>0.62</v>
      </c>
      <c r="O34">
        <v>17</v>
      </c>
      <c r="P34" s="27">
        <v>-4</v>
      </c>
      <c r="Q34" s="26">
        <v>-0.19047619047619047</v>
      </c>
      <c r="R34">
        <v>3.28</v>
      </c>
      <c r="S34">
        <v>0</v>
      </c>
      <c r="T34">
        <v>0</v>
      </c>
      <c r="U34">
        <v>0</v>
      </c>
      <c r="V34">
        <v>0</v>
      </c>
      <c r="W34">
        <v>12</v>
      </c>
      <c r="X34">
        <v>1</v>
      </c>
      <c r="Y34">
        <v>0</v>
      </c>
      <c r="Z34">
        <v>0</v>
      </c>
      <c r="AA34">
        <v>0</v>
      </c>
      <c r="AB34">
        <v>25</v>
      </c>
      <c r="AC34" s="29">
        <v>289834.48</v>
      </c>
      <c r="AD34">
        <v>17</v>
      </c>
      <c r="AE34" s="29">
        <v>2368700</v>
      </c>
      <c r="AF34" s="29">
        <v>13180</v>
      </c>
      <c r="AG34">
        <v>21</v>
      </c>
      <c r="AH34">
        <v>13</v>
      </c>
      <c r="AI34" s="29">
        <v>3410500</v>
      </c>
      <c r="AJ34" s="29">
        <v>16302</v>
      </c>
      <c r="AK34" s="29">
        <v>3122</v>
      </c>
    </row>
    <row r="35" spans="1:37" x14ac:dyDescent="0.25">
      <c r="A35">
        <v>170035</v>
      </c>
      <c r="B35" t="s">
        <v>63</v>
      </c>
      <c r="C35" t="s">
        <v>1312</v>
      </c>
      <c r="D35" t="s">
        <v>56</v>
      </c>
      <c r="E35" t="s">
        <v>27</v>
      </c>
      <c r="F35">
        <v>41250</v>
      </c>
      <c r="G35">
        <v>50</v>
      </c>
      <c r="H35">
        <v>10</v>
      </c>
      <c r="I35" s="26">
        <v>0.2</v>
      </c>
      <c r="J35">
        <v>13</v>
      </c>
      <c r="K35" s="26">
        <v>0.26</v>
      </c>
      <c r="L35" s="27">
        <v>23</v>
      </c>
      <c r="M35" s="26">
        <v>0.46</v>
      </c>
      <c r="N35" s="28">
        <v>0.46</v>
      </c>
      <c r="O35">
        <v>85</v>
      </c>
      <c r="P35" s="27">
        <v>35</v>
      </c>
      <c r="Q35" s="26">
        <v>0.7</v>
      </c>
      <c r="R35">
        <v>0.32</v>
      </c>
      <c r="S35">
        <v>2</v>
      </c>
      <c r="T35">
        <v>8</v>
      </c>
      <c r="U35">
        <v>0</v>
      </c>
      <c r="V35">
        <v>10</v>
      </c>
      <c r="W35">
        <v>8</v>
      </c>
      <c r="X35">
        <v>2</v>
      </c>
      <c r="Y35">
        <v>3</v>
      </c>
      <c r="Z35">
        <v>0</v>
      </c>
      <c r="AA35">
        <v>0</v>
      </c>
      <c r="AB35">
        <v>7</v>
      </c>
      <c r="AC35" s="29">
        <v>43157.87</v>
      </c>
      <c r="AD35">
        <v>85</v>
      </c>
      <c r="AE35" s="29">
        <v>15277900</v>
      </c>
      <c r="AF35" s="29">
        <v>76953</v>
      </c>
      <c r="AG35">
        <v>50</v>
      </c>
      <c r="AH35">
        <v>23</v>
      </c>
      <c r="AI35" s="29">
        <v>12110400</v>
      </c>
      <c r="AJ35" s="29">
        <v>56188</v>
      </c>
      <c r="AK35" s="29">
        <v>-20765</v>
      </c>
    </row>
    <row r="36" spans="1:37" x14ac:dyDescent="0.25">
      <c r="A36">
        <v>175422</v>
      </c>
      <c r="B36" t="s">
        <v>868</v>
      </c>
      <c r="C36" t="s">
        <v>1299</v>
      </c>
      <c r="D36" t="s">
        <v>65</v>
      </c>
      <c r="E36" t="s">
        <v>27</v>
      </c>
      <c r="F36">
        <v>1078</v>
      </c>
      <c r="G36">
        <v>7</v>
      </c>
      <c r="H36">
        <v>1</v>
      </c>
      <c r="I36" s="26">
        <v>0.14285714285714285</v>
      </c>
      <c r="J36">
        <v>6</v>
      </c>
      <c r="K36" s="26">
        <v>0.8571428571428571</v>
      </c>
      <c r="L36" s="27">
        <v>7</v>
      </c>
      <c r="M36" s="26">
        <v>1</v>
      </c>
      <c r="N36" s="28">
        <v>1</v>
      </c>
      <c r="O36">
        <v>6</v>
      </c>
      <c r="P36" s="27">
        <v>-1</v>
      </c>
      <c r="Q36" s="26">
        <v>-0.14285714285714285</v>
      </c>
      <c r="R36">
        <v>5.57</v>
      </c>
      <c r="S36">
        <v>0</v>
      </c>
      <c r="T36">
        <v>1</v>
      </c>
      <c r="U36">
        <v>0</v>
      </c>
      <c r="V36">
        <v>1</v>
      </c>
      <c r="W36">
        <v>6</v>
      </c>
      <c r="X36">
        <v>0</v>
      </c>
      <c r="Y36">
        <v>0</v>
      </c>
      <c r="Z36">
        <v>0</v>
      </c>
      <c r="AA36">
        <v>0</v>
      </c>
      <c r="AB36">
        <v>1</v>
      </c>
      <c r="AC36" s="29">
        <v>2108.2600000000002</v>
      </c>
      <c r="AD36">
        <v>6</v>
      </c>
      <c r="AE36" s="29">
        <v>312400</v>
      </c>
      <c r="AF36" s="29">
        <v>3519</v>
      </c>
      <c r="AG36">
        <v>7</v>
      </c>
      <c r="AH36">
        <v>7</v>
      </c>
      <c r="AI36" s="29">
        <v>299400</v>
      </c>
      <c r="AJ36" s="29">
        <v>3034</v>
      </c>
      <c r="AK36" s="29">
        <v>-485</v>
      </c>
    </row>
    <row r="37" spans="1:37" x14ac:dyDescent="0.25">
      <c r="A37">
        <v>170858</v>
      </c>
      <c r="B37" t="s">
        <v>760</v>
      </c>
      <c r="C37" t="s">
        <v>1242</v>
      </c>
      <c r="D37" t="s">
        <v>65</v>
      </c>
      <c r="E37" t="s">
        <v>27</v>
      </c>
      <c r="F37">
        <v>1505</v>
      </c>
      <c r="G37">
        <v>5</v>
      </c>
      <c r="H37">
        <v>2</v>
      </c>
      <c r="I37" s="26">
        <v>0.4</v>
      </c>
      <c r="J37">
        <v>1</v>
      </c>
      <c r="K37" s="26">
        <v>0.2</v>
      </c>
      <c r="L37" s="27">
        <v>3</v>
      </c>
      <c r="M37" s="26">
        <v>0.6</v>
      </c>
      <c r="N37" s="28">
        <v>0.6</v>
      </c>
      <c r="O37">
        <v>5</v>
      </c>
      <c r="P37" s="27">
        <v>0</v>
      </c>
      <c r="Q37" s="26">
        <v>0</v>
      </c>
      <c r="R37">
        <v>0.66</v>
      </c>
      <c r="S37">
        <v>2</v>
      </c>
      <c r="T37">
        <v>0</v>
      </c>
      <c r="U37">
        <v>0</v>
      </c>
      <c r="V37">
        <v>2</v>
      </c>
      <c r="W37">
        <v>1</v>
      </c>
      <c r="X37">
        <v>0</v>
      </c>
      <c r="Y37">
        <v>0</v>
      </c>
      <c r="Z37">
        <v>0</v>
      </c>
      <c r="AA37">
        <v>0</v>
      </c>
      <c r="AB37">
        <v>3</v>
      </c>
      <c r="AC37" s="29">
        <v>4507.05</v>
      </c>
      <c r="AD37">
        <v>5</v>
      </c>
      <c r="AE37" s="29">
        <v>635200</v>
      </c>
      <c r="AF37" s="29">
        <v>2182</v>
      </c>
      <c r="AG37">
        <v>5</v>
      </c>
      <c r="AH37">
        <v>3</v>
      </c>
      <c r="AI37" s="29">
        <v>633100</v>
      </c>
      <c r="AJ37" s="29">
        <v>1951</v>
      </c>
      <c r="AK37" s="29">
        <v>-231</v>
      </c>
    </row>
    <row r="38" spans="1:37" x14ac:dyDescent="0.25">
      <c r="A38">
        <v>170037</v>
      </c>
      <c r="B38" t="s">
        <v>64</v>
      </c>
      <c r="C38" t="s">
        <v>895</v>
      </c>
      <c r="D38" t="s">
        <v>65</v>
      </c>
      <c r="E38" t="s">
        <v>27</v>
      </c>
      <c r="F38">
        <v>932</v>
      </c>
      <c r="G38">
        <v>3</v>
      </c>
      <c r="H38">
        <v>0</v>
      </c>
      <c r="I38" s="26">
        <v>0</v>
      </c>
      <c r="J38">
        <v>0</v>
      </c>
      <c r="K38" s="26">
        <v>0</v>
      </c>
      <c r="L38" s="27">
        <v>0</v>
      </c>
      <c r="M38" s="26">
        <v>0</v>
      </c>
      <c r="N38" s="28">
        <v>0</v>
      </c>
      <c r="O38">
        <v>2</v>
      </c>
      <c r="P38" s="27">
        <v>-1</v>
      </c>
      <c r="Q38" s="26">
        <v>-0.33333333333333331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 s="29">
        <v>4893.32</v>
      </c>
      <c r="AD38">
        <v>2</v>
      </c>
      <c r="AE38" s="29">
        <v>70000</v>
      </c>
      <c r="AF38" s="29">
        <v>355</v>
      </c>
      <c r="AG38">
        <v>3</v>
      </c>
      <c r="AH38">
        <v>0</v>
      </c>
      <c r="AI38" s="29">
        <v>98000</v>
      </c>
      <c r="AJ38" s="29">
        <v>443</v>
      </c>
      <c r="AK38" s="29">
        <v>88</v>
      </c>
    </row>
    <row r="39" spans="1:37" x14ac:dyDescent="0.25">
      <c r="A39">
        <v>170038</v>
      </c>
      <c r="B39" t="s">
        <v>66</v>
      </c>
      <c r="C39" t="s">
        <v>1313</v>
      </c>
      <c r="D39" t="s">
        <v>65</v>
      </c>
      <c r="E39" t="s">
        <v>27</v>
      </c>
      <c r="F39">
        <v>11246</v>
      </c>
      <c r="G39">
        <v>5</v>
      </c>
      <c r="H39">
        <v>0</v>
      </c>
      <c r="I39" s="26">
        <v>0</v>
      </c>
      <c r="J39">
        <v>1</v>
      </c>
      <c r="K39" s="26">
        <v>0.2</v>
      </c>
      <c r="L39" s="27">
        <v>1</v>
      </c>
      <c r="M39" s="26">
        <v>0.2</v>
      </c>
      <c r="N39" s="28">
        <v>0.2</v>
      </c>
      <c r="O39">
        <v>4</v>
      </c>
      <c r="P39" s="27">
        <v>-1</v>
      </c>
      <c r="Q39" s="26">
        <v>-0.2</v>
      </c>
      <c r="R39">
        <v>0.09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3</v>
      </c>
      <c r="AC39" s="29">
        <v>15447.62</v>
      </c>
      <c r="AD39">
        <v>4</v>
      </c>
      <c r="AE39" s="29">
        <v>898000</v>
      </c>
      <c r="AF39" s="29">
        <v>1811</v>
      </c>
      <c r="AG39">
        <v>5</v>
      </c>
      <c r="AH39">
        <v>1</v>
      </c>
      <c r="AI39" s="29">
        <v>891000</v>
      </c>
      <c r="AJ39" s="29">
        <v>1805</v>
      </c>
      <c r="AK39" s="29">
        <v>-6</v>
      </c>
    </row>
    <row r="40" spans="1:37" x14ac:dyDescent="0.25">
      <c r="A40">
        <v>170040</v>
      </c>
      <c r="B40" t="s">
        <v>67</v>
      </c>
      <c r="C40" t="s">
        <v>1314</v>
      </c>
      <c r="D40" t="s">
        <v>68</v>
      </c>
      <c r="E40" t="s">
        <v>27</v>
      </c>
      <c r="F40">
        <v>3933</v>
      </c>
      <c r="G40">
        <v>1</v>
      </c>
      <c r="H40">
        <v>0</v>
      </c>
      <c r="I40" s="26">
        <v>0</v>
      </c>
      <c r="J40">
        <v>0</v>
      </c>
      <c r="K40" s="26">
        <v>0</v>
      </c>
      <c r="L40" s="27">
        <v>0</v>
      </c>
      <c r="M40" s="26">
        <v>0</v>
      </c>
      <c r="N40" s="28">
        <v>0</v>
      </c>
      <c r="O40">
        <v>2</v>
      </c>
      <c r="P40" s="27">
        <v>1</v>
      </c>
      <c r="Q40" s="26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t="e">
        <v>#N/A</v>
      </c>
      <c r="AC40" s="29" t="e">
        <v>#N/A</v>
      </c>
      <c r="AD40">
        <v>2</v>
      </c>
      <c r="AE40" s="29">
        <v>280000</v>
      </c>
      <c r="AF40" s="29">
        <v>654</v>
      </c>
      <c r="AG40">
        <v>1</v>
      </c>
      <c r="AH40">
        <v>0</v>
      </c>
      <c r="AI40" s="29">
        <v>140000</v>
      </c>
      <c r="AJ40" s="29">
        <v>274</v>
      </c>
      <c r="AK40" s="29">
        <v>-380</v>
      </c>
    </row>
    <row r="41" spans="1:37" x14ac:dyDescent="0.25">
      <c r="A41">
        <v>170041</v>
      </c>
      <c r="B41" t="s">
        <v>69</v>
      </c>
      <c r="C41" t="s">
        <v>1315</v>
      </c>
      <c r="D41" t="s">
        <v>68</v>
      </c>
      <c r="E41" t="s">
        <v>27</v>
      </c>
      <c r="F41">
        <v>1167</v>
      </c>
      <c r="G41">
        <v>1</v>
      </c>
      <c r="H41">
        <v>0</v>
      </c>
      <c r="I41" s="26">
        <v>0</v>
      </c>
      <c r="J41">
        <v>0</v>
      </c>
      <c r="K41" s="26">
        <v>0</v>
      </c>
      <c r="L41" s="27">
        <v>0</v>
      </c>
      <c r="M41" s="26">
        <v>0</v>
      </c>
      <c r="N41" s="28">
        <v>0</v>
      </c>
      <c r="O41" t="e">
        <v>#N/A</v>
      </c>
      <c r="P41" s="27"/>
      <c r="Q41" s="26"/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e">
        <v>#N/A</v>
      </c>
      <c r="AC41" s="29" t="e">
        <v>#N/A</v>
      </c>
      <c r="AD41" t="e">
        <v>#N/A</v>
      </c>
      <c r="AE41" s="29" t="e">
        <v>#N/A</v>
      </c>
      <c r="AF41" s="29" t="e">
        <v>#N/A</v>
      </c>
      <c r="AG41">
        <v>1</v>
      </c>
      <c r="AH41">
        <v>0</v>
      </c>
      <c r="AI41" s="29">
        <v>625000</v>
      </c>
      <c r="AJ41" s="29">
        <v>3482</v>
      </c>
      <c r="AK41" s="29"/>
    </row>
    <row r="42" spans="1:37" x14ac:dyDescent="0.25">
      <c r="A42">
        <v>170042</v>
      </c>
      <c r="B42" t="s">
        <v>70</v>
      </c>
      <c r="C42" t="s">
        <v>896</v>
      </c>
      <c r="D42" t="s">
        <v>71</v>
      </c>
      <c r="E42" t="s">
        <v>27</v>
      </c>
      <c r="F42">
        <v>959</v>
      </c>
      <c r="G42">
        <v>9</v>
      </c>
      <c r="H42">
        <v>0</v>
      </c>
      <c r="I42" s="26">
        <v>0</v>
      </c>
      <c r="J42">
        <v>6</v>
      </c>
      <c r="K42" s="26">
        <v>0.66666666666666663</v>
      </c>
      <c r="L42" s="27">
        <v>6</v>
      </c>
      <c r="M42" s="26">
        <v>0.66666666666666663</v>
      </c>
      <c r="N42" s="28">
        <v>0.67</v>
      </c>
      <c r="O42">
        <v>9</v>
      </c>
      <c r="P42" s="27">
        <v>0</v>
      </c>
      <c r="Q42" s="26">
        <v>0</v>
      </c>
      <c r="R42">
        <v>6.26</v>
      </c>
      <c r="S42">
        <v>0</v>
      </c>
      <c r="T42">
        <v>0</v>
      </c>
      <c r="U42">
        <v>0</v>
      </c>
      <c r="V42">
        <v>0</v>
      </c>
      <c r="W42">
        <v>6</v>
      </c>
      <c r="X42">
        <v>0</v>
      </c>
      <c r="Y42">
        <v>0</v>
      </c>
      <c r="Z42">
        <v>0</v>
      </c>
      <c r="AA42">
        <v>0</v>
      </c>
      <c r="AB42">
        <v>1</v>
      </c>
      <c r="AC42" s="29" t="s">
        <v>72</v>
      </c>
      <c r="AD42">
        <v>9</v>
      </c>
      <c r="AE42" s="29">
        <v>274500</v>
      </c>
      <c r="AF42" s="29">
        <v>3173</v>
      </c>
      <c r="AG42">
        <v>9</v>
      </c>
      <c r="AH42">
        <v>6</v>
      </c>
      <c r="AI42" s="29">
        <v>262900</v>
      </c>
      <c r="AJ42" s="29">
        <v>2889</v>
      </c>
      <c r="AK42" s="29">
        <v>-284</v>
      </c>
    </row>
    <row r="43" spans="1:37" x14ac:dyDescent="0.25">
      <c r="A43">
        <v>170043</v>
      </c>
      <c r="B43" t="s">
        <v>73</v>
      </c>
      <c r="C43" t="s">
        <v>1316</v>
      </c>
      <c r="D43" t="s">
        <v>71</v>
      </c>
      <c r="E43" t="s">
        <v>27</v>
      </c>
      <c r="F43">
        <v>5070</v>
      </c>
      <c r="G43">
        <v>7</v>
      </c>
      <c r="H43">
        <v>0</v>
      </c>
      <c r="I43" s="26">
        <v>0</v>
      </c>
      <c r="J43">
        <v>0</v>
      </c>
      <c r="K43" s="26">
        <v>0</v>
      </c>
      <c r="L43" s="27">
        <v>0</v>
      </c>
      <c r="M43" s="26">
        <v>0</v>
      </c>
      <c r="N43" s="28">
        <v>0</v>
      </c>
      <c r="O43">
        <v>7</v>
      </c>
      <c r="P43" s="27">
        <v>0</v>
      </c>
      <c r="Q43" s="26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e">
        <v>#N/A</v>
      </c>
      <c r="AC43" s="29" t="e">
        <v>#N/A</v>
      </c>
      <c r="AD43">
        <v>7</v>
      </c>
      <c r="AE43" s="29">
        <v>1645000</v>
      </c>
      <c r="AF43" s="29">
        <v>2579</v>
      </c>
      <c r="AG43">
        <v>7</v>
      </c>
      <c r="AH43">
        <v>0</v>
      </c>
      <c r="AI43" s="29">
        <v>1393000</v>
      </c>
      <c r="AJ43" s="29">
        <v>2075</v>
      </c>
      <c r="AK43" s="29">
        <v>-504</v>
      </c>
    </row>
    <row r="44" spans="1:37" x14ac:dyDescent="0.25">
      <c r="A44">
        <v>171053</v>
      </c>
      <c r="B44" t="s">
        <v>851</v>
      </c>
      <c r="C44" t="s">
        <v>1287</v>
      </c>
      <c r="D44" t="s">
        <v>75</v>
      </c>
      <c r="E44" t="s">
        <v>27</v>
      </c>
      <c r="F44">
        <v>1040</v>
      </c>
      <c r="G44">
        <v>1</v>
      </c>
      <c r="H44">
        <v>0</v>
      </c>
      <c r="I44" s="26">
        <v>0</v>
      </c>
      <c r="J44">
        <v>0</v>
      </c>
      <c r="K44" s="26">
        <v>0</v>
      </c>
      <c r="L44" s="27">
        <v>0</v>
      </c>
      <c r="M44" s="26">
        <v>0</v>
      </c>
      <c r="N44" s="28">
        <v>0</v>
      </c>
      <c r="O44">
        <v>1</v>
      </c>
      <c r="P44" s="27">
        <v>0</v>
      </c>
      <c r="Q44" s="26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e">
        <v>#N/A</v>
      </c>
      <c r="AC44" s="29" t="e">
        <v>#N/A</v>
      </c>
      <c r="AD44">
        <v>1</v>
      </c>
      <c r="AE44" s="29">
        <v>28000</v>
      </c>
      <c r="AF44" s="29">
        <v>129</v>
      </c>
      <c r="AG44">
        <v>1</v>
      </c>
      <c r="AH44">
        <v>0</v>
      </c>
      <c r="AI44" s="29">
        <v>28000</v>
      </c>
      <c r="AJ44" s="29">
        <v>129</v>
      </c>
      <c r="AK44" s="29">
        <v>0</v>
      </c>
    </row>
    <row r="45" spans="1:37" x14ac:dyDescent="0.25">
      <c r="A45">
        <v>170047</v>
      </c>
      <c r="B45" t="s">
        <v>76</v>
      </c>
      <c r="C45" t="s">
        <v>1317</v>
      </c>
      <c r="D45" t="s">
        <v>75</v>
      </c>
      <c r="E45" t="s">
        <v>27</v>
      </c>
      <c r="F45">
        <v>3281</v>
      </c>
      <c r="G45">
        <v>8</v>
      </c>
      <c r="H45">
        <v>1</v>
      </c>
      <c r="I45" s="26">
        <v>0.125</v>
      </c>
      <c r="J45">
        <v>3</v>
      </c>
      <c r="K45" s="26">
        <v>0.375</v>
      </c>
      <c r="L45" s="27">
        <v>4</v>
      </c>
      <c r="M45" s="26">
        <v>0.5</v>
      </c>
      <c r="N45" s="28">
        <v>0.5</v>
      </c>
      <c r="O45">
        <v>7</v>
      </c>
      <c r="P45" s="27">
        <v>-1</v>
      </c>
      <c r="Q45" s="26">
        <v>-0.125</v>
      </c>
      <c r="R45">
        <v>0.91</v>
      </c>
      <c r="S45">
        <v>1</v>
      </c>
      <c r="T45">
        <v>0</v>
      </c>
      <c r="U45">
        <v>0</v>
      </c>
      <c r="V45">
        <v>1</v>
      </c>
      <c r="W45">
        <v>2</v>
      </c>
      <c r="X45">
        <v>1</v>
      </c>
      <c r="Y45">
        <v>0</v>
      </c>
      <c r="Z45">
        <v>0</v>
      </c>
      <c r="AA45">
        <v>0</v>
      </c>
      <c r="AB45">
        <v>2</v>
      </c>
      <c r="AC45" s="29">
        <v>2635.85</v>
      </c>
      <c r="AD45">
        <v>7</v>
      </c>
      <c r="AE45" s="29">
        <v>451800</v>
      </c>
      <c r="AF45" s="29">
        <v>4531</v>
      </c>
      <c r="AG45">
        <v>8</v>
      </c>
      <c r="AH45">
        <v>4</v>
      </c>
      <c r="AI45" s="29">
        <v>460100</v>
      </c>
      <c r="AJ45" s="29">
        <v>4899</v>
      </c>
      <c r="AK45" s="29">
        <v>368</v>
      </c>
    </row>
    <row r="46" spans="1:37" x14ac:dyDescent="0.25">
      <c r="A46">
        <v>170453</v>
      </c>
      <c r="B46" t="s">
        <v>446</v>
      </c>
      <c r="C46" t="s">
        <v>1420</v>
      </c>
      <c r="D46" t="s">
        <v>75</v>
      </c>
      <c r="E46" t="s">
        <v>27</v>
      </c>
      <c r="F46">
        <v>13032</v>
      </c>
      <c r="G46">
        <v>11</v>
      </c>
      <c r="H46">
        <v>1</v>
      </c>
      <c r="I46" s="26">
        <v>9.0909090909090912E-2</v>
      </c>
      <c r="J46">
        <v>7</v>
      </c>
      <c r="K46" s="26">
        <v>0.63636363636363635</v>
      </c>
      <c r="L46" s="27">
        <v>8</v>
      </c>
      <c r="M46" s="26">
        <v>0.72727272727272729</v>
      </c>
      <c r="N46" s="28">
        <v>0.73</v>
      </c>
      <c r="O46">
        <v>11</v>
      </c>
      <c r="P46" s="27">
        <v>0</v>
      </c>
      <c r="Q46" s="26">
        <v>0</v>
      </c>
      <c r="R46">
        <v>0.54</v>
      </c>
      <c r="S46">
        <v>1</v>
      </c>
      <c r="T46">
        <v>0</v>
      </c>
      <c r="U46">
        <v>0</v>
      </c>
      <c r="V46">
        <v>1</v>
      </c>
      <c r="W46">
        <v>7</v>
      </c>
      <c r="X46">
        <v>0</v>
      </c>
      <c r="Y46">
        <v>0</v>
      </c>
      <c r="Z46">
        <v>0</v>
      </c>
      <c r="AA46">
        <v>0</v>
      </c>
      <c r="AB46">
        <v>6</v>
      </c>
      <c r="AC46" s="29">
        <v>35416.58</v>
      </c>
      <c r="AD46">
        <v>11</v>
      </c>
      <c r="AE46" s="29">
        <v>899700</v>
      </c>
      <c r="AF46" s="29">
        <v>6378</v>
      </c>
      <c r="AG46">
        <v>11</v>
      </c>
      <c r="AH46">
        <v>8</v>
      </c>
      <c r="AI46" s="29">
        <v>899000</v>
      </c>
      <c r="AJ46" s="29">
        <v>6191</v>
      </c>
      <c r="AK46" s="29">
        <v>-187</v>
      </c>
    </row>
    <row r="47" spans="1:37" x14ac:dyDescent="0.25">
      <c r="A47">
        <v>170049</v>
      </c>
      <c r="B47" t="s">
        <v>77</v>
      </c>
      <c r="C47" t="s">
        <v>897</v>
      </c>
      <c r="D47" t="s">
        <v>75</v>
      </c>
      <c r="E47" t="s">
        <v>27</v>
      </c>
      <c r="F47">
        <v>1269</v>
      </c>
      <c r="G47">
        <v>3</v>
      </c>
      <c r="H47">
        <v>1</v>
      </c>
      <c r="I47" s="26">
        <v>0.33333333333333331</v>
      </c>
      <c r="J47">
        <v>1</v>
      </c>
      <c r="K47" s="26">
        <v>0.33333333333333331</v>
      </c>
      <c r="L47" s="27">
        <v>2</v>
      </c>
      <c r="M47" s="26">
        <v>0.66666666666666663</v>
      </c>
      <c r="N47" s="28">
        <v>0.67</v>
      </c>
      <c r="O47">
        <v>3</v>
      </c>
      <c r="P47" s="27">
        <v>0</v>
      </c>
      <c r="Q47" s="26">
        <v>0</v>
      </c>
      <c r="R47">
        <v>0.79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 t="e">
        <v>#N/A</v>
      </c>
      <c r="AC47" s="29" t="e">
        <v>#N/A</v>
      </c>
      <c r="AD47">
        <v>3</v>
      </c>
      <c r="AE47" s="29">
        <v>305300</v>
      </c>
      <c r="AF47" s="29">
        <v>1293</v>
      </c>
      <c r="AG47">
        <v>3</v>
      </c>
      <c r="AH47">
        <v>2</v>
      </c>
      <c r="AI47" s="29">
        <v>305300</v>
      </c>
      <c r="AJ47" s="29">
        <v>1248</v>
      </c>
      <c r="AK47" s="29">
        <v>-45</v>
      </c>
    </row>
    <row r="48" spans="1:37" x14ac:dyDescent="0.25">
      <c r="A48">
        <v>170050</v>
      </c>
      <c r="B48" t="s">
        <v>78</v>
      </c>
      <c r="C48" t="s">
        <v>898</v>
      </c>
      <c r="D48" t="s">
        <v>75</v>
      </c>
      <c r="E48" t="s">
        <v>27</v>
      </c>
      <c r="F48">
        <v>3349</v>
      </c>
      <c r="G48">
        <v>6</v>
      </c>
      <c r="H48">
        <v>0</v>
      </c>
      <c r="I48" s="26">
        <v>0</v>
      </c>
      <c r="J48">
        <v>3</v>
      </c>
      <c r="K48" s="26">
        <v>0.5</v>
      </c>
      <c r="L48" s="27">
        <v>3</v>
      </c>
      <c r="M48" s="26">
        <v>0.5</v>
      </c>
      <c r="N48" s="28">
        <v>0.5</v>
      </c>
      <c r="O48">
        <v>9</v>
      </c>
      <c r="P48" s="27">
        <v>3</v>
      </c>
      <c r="Q48" s="26">
        <v>0.5</v>
      </c>
      <c r="R48">
        <v>0.9</v>
      </c>
      <c r="S48">
        <v>0</v>
      </c>
      <c r="T48">
        <v>0</v>
      </c>
      <c r="U48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  <c r="AB48">
        <v>4</v>
      </c>
      <c r="AC48" s="29">
        <v>8381.77</v>
      </c>
      <c r="AD48">
        <v>9</v>
      </c>
      <c r="AE48" s="29">
        <v>717300</v>
      </c>
      <c r="AF48" s="29">
        <v>3047</v>
      </c>
      <c r="AG48">
        <v>6</v>
      </c>
      <c r="AH48">
        <v>3</v>
      </c>
      <c r="AI48" s="29">
        <v>486300</v>
      </c>
      <c r="AJ48" s="29">
        <v>2226</v>
      </c>
      <c r="AK48" s="29">
        <v>-821</v>
      </c>
    </row>
    <row r="49" spans="1:37" x14ac:dyDescent="0.25">
      <c r="A49">
        <v>170924</v>
      </c>
      <c r="B49" t="s">
        <v>789</v>
      </c>
      <c r="C49" t="s">
        <v>1513</v>
      </c>
      <c r="D49" t="s">
        <v>75</v>
      </c>
      <c r="E49" t="s">
        <v>27</v>
      </c>
      <c r="F49">
        <v>2715</v>
      </c>
      <c r="G49">
        <v>6</v>
      </c>
      <c r="H49">
        <v>0</v>
      </c>
      <c r="I49" s="26">
        <v>0</v>
      </c>
      <c r="J49">
        <v>2</v>
      </c>
      <c r="K49" s="26">
        <v>0.33333333333333331</v>
      </c>
      <c r="L49" s="27">
        <v>2</v>
      </c>
      <c r="M49" s="26">
        <v>0.33333333333333331</v>
      </c>
      <c r="N49" s="28">
        <v>0.33</v>
      </c>
      <c r="O49">
        <v>4</v>
      </c>
      <c r="P49" s="27">
        <v>-2</v>
      </c>
      <c r="Q49" s="26">
        <v>-0.33333333333333331</v>
      </c>
      <c r="R49">
        <v>0.74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0</v>
      </c>
      <c r="AA49">
        <v>0</v>
      </c>
      <c r="AB49" t="e">
        <v>#N/A</v>
      </c>
      <c r="AC49" s="29" t="e">
        <v>#N/A</v>
      </c>
      <c r="AD49">
        <v>4</v>
      </c>
      <c r="AE49" s="29">
        <v>806700</v>
      </c>
      <c r="AF49" s="29">
        <v>4921</v>
      </c>
      <c r="AG49">
        <v>6</v>
      </c>
      <c r="AH49">
        <v>2</v>
      </c>
      <c r="AI49" s="29">
        <v>1256700</v>
      </c>
      <c r="AJ49" s="29">
        <v>3493</v>
      </c>
      <c r="AK49" s="29">
        <v>-1428</v>
      </c>
    </row>
    <row r="50" spans="1:37" x14ac:dyDescent="0.25">
      <c r="A50">
        <v>171088</v>
      </c>
      <c r="B50" t="s">
        <v>858</v>
      </c>
      <c r="C50" t="s">
        <v>1294</v>
      </c>
      <c r="D50" t="s">
        <v>80</v>
      </c>
      <c r="E50" t="s">
        <v>27</v>
      </c>
      <c r="F50">
        <v>785</v>
      </c>
      <c r="G50">
        <v>1</v>
      </c>
      <c r="H50">
        <v>0</v>
      </c>
      <c r="I50" s="26">
        <v>0</v>
      </c>
      <c r="J50">
        <v>0</v>
      </c>
      <c r="K50" s="26">
        <v>0</v>
      </c>
      <c r="L50" s="27">
        <v>0</v>
      </c>
      <c r="M50" s="26">
        <v>0</v>
      </c>
      <c r="N50" s="28">
        <v>0</v>
      </c>
      <c r="O50">
        <v>1</v>
      </c>
      <c r="P50" s="27">
        <v>0</v>
      </c>
      <c r="Q50" s="26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e">
        <v>#N/A</v>
      </c>
      <c r="AC50" s="29" t="e">
        <v>#N/A</v>
      </c>
      <c r="AD50">
        <v>1</v>
      </c>
      <c r="AE50" s="29">
        <v>28000</v>
      </c>
      <c r="AF50" s="29">
        <v>129</v>
      </c>
      <c r="AG50">
        <v>1</v>
      </c>
      <c r="AH50">
        <v>0</v>
      </c>
      <c r="AI50" s="29">
        <v>28000</v>
      </c>
      <c r="AJ50" s="29">
        <v>129</v>
      </c>
      <c r="AK50" s="29">
        <v>0</v>
      </c>
    </row>
    <row r="51" spans="1:37" x14ac:dyDescent="0.25">
      <c r="A51">
        <v>170052</v>
      </c>
      <c r="B51" t="s">
        <v>79</v>
      </c>
      <c r="C51" t="s">
        <v>1318</v>
      </c>
      <c r="D51" t="s">
        <v>80</v>
      </c>
      <c r="E51" t="s">
        <v>27</v>
      </c>
      <c r="F51">
        <v>21838</v>
      </c>
      <c r="G51">
        <v>50</v>
      </c>
      <c r="H51">
        <v>6</v>
      </c>
      <c r="I51" s="26">
        <v>0.12</v>
      </c>
      <c r="J51">
        <v>30</v>
      </c>
      <c r="K51" s="26">
        <v>0.6</v>
      </c>
      <c r="L51" s="27">
        <v>36</v>
      </c>
      <c r="M51" s="26">
        <v>0.72</v>
      </c>
      <c r="N51" s="28">
        <v>0.72</v>
      </c>
      <c r="O51">
        <v>45</v>
      </c>
      <c r="P51" s="27">
        <v>-5</v>
      </c>
      <c r="Q51" s="26">
        <v>-0.1</v>
      </c>
      <c r="R51">
        <v>1.37</v>
      </c>
      <c r="S51">
        <v>5</v>
      </c>
      <c r="T51">
        <v>1</v>
      </c>
      <c r="U51">
        <v>0</v>
      </c>
      <c r="V51">
        <v>6</v>
      </c>
      <c r="W51">
        <v>18</v>
      </c>
      <c r="X51">
        <v>11</v>
      </c>
      <c r="Y51">
        <v>1</v>
      </c>
      <c r="Z51">
        <v>0</v>
      </c>
      <c r="AA51">
        <v>0</v>
      </c>
      <c r="AB51">
        <v>10</v>
      </c>
      <c r="AC51" s="29">
        <v>112918.29</v>
      </c>
      <c r="AD51">
        <v>45</v>
      </c>
      <c r="AE51" s="29">
        <v>5548700</v>
      </c>
      <c r="AF51" s="29">
        <v>32139</v>
      </c>
      <c r="AG51">
        <v>50</v>
      </c>
      <c r="AH51">
        <v>36</v>
      </c>
      <c r="AI51" s="29">
        <v>6042800</v>
      </c>
      <c r="AJ51" s="29">
        <v>33124</v>
      </c>
      <c r="AK51" s="29">
        <v>985</v>
      </c>
    </row>
    <row r="52" spans="1:37" x14ac:dyDescent="0.25">
      <c r="A52">
        <v>170053</v>
      </c>
      <c r="B52" t="s">
        <v>81</v>
      </c>
      <c r="C52" t="s">
        <v>1319</v>
      </c>
      <c r="D52" t="s">
        <v>80</v>
      </c>
      <c r="E52" t="s">
        <v>27</v>
      </c>
      <c r="F52">
        <v>18555</v>
      </c>
      <c r="G52">
        <v>81</v>
      </c>
      <c r="H52">
        <v>19</v>
      </c>
      <c r="I52" s="26">
        <v>0.23456790123456789</v>
      </c>
      <c r="J52">
        <v>44</v>
      </c>
      <c r="K52" s="26">
        <v>0.54320987654320985</v>
      </c>
      <c r="L52" s="27">
        <v>63</v>
      </c>
      <c r="M52" s="26">
        <v>0.77777777777777779</v>
      </c>
      <c r="N52" s="28">
        <v>0.78</v>
      </c>
      <c r="O52">
        <v>75</v>
      </c>
      <c r="P52" s="27">
        <v>-6</v>
      </c>
      <c r="Q52" s="26">
        <v>-7.407407407407407E-2</v>
      </c>
      <c r="R52">
        <v>2.37</v>
      </c>
      <c r="S52">
        <v>17</v>
      </c>
      <c r="T52">
        <v>2</v>
      </c>
      <c r="U52">
        <v>0</v>
      </c>
      <c r="V52">
        <v>19</v>
      </c>
      <c r="W52">
        <v>41</v>
      </c>
      <c r="X52">
        <v>3</v>
      </c>
      <c r="Y52">
        <v>0</v>
      </c>
      <c r="Z52">
        <v>0</v>
      </c>
      <c r="AA52">
        <v>0</v>
      </c>
      <c r="AB52">
        <v>27</v>
      </c>
      <c r="AC52" s="29">
        <v>133597.31</v>
      </c>
      <c r="AD52">
        <v>75</v>
      </c>
      <c r="AE52" s="29">
        <v>7860200</v>
      </c>
      <c r="AF52" s="29">
        <v>56914</v>
      </c>
      <c r="AG52">
        <v>81</v>
      </c>
      <c r="AH52">
        <v>63</v>
      </c>
      <c r="AI52" s="29">
        <v>8366000</v>
      </c>
      <c r="AJ52" s="29">
        <v>56286</v>
      </c>
      <c r="AK52" s="29">
        <v>-628</v>
      </c>
    </row>
    <row r="53" spans="1:37" x14ac:dyDescent="0.25">
      <c r="A53">
        <v>170861</v>
      </c>
      <c r="B53" t="s">
        <v>761</v>
      </c>
      <c r="C53" t="s">
        <v>1510</v>
      </c>
      <c r="D53" t="s">
        <v>80</v>
      </c>
      <c r="E53" t="s">
        <v>27</v>
      </c>
      <c r="F53">
        <v>880</v>
      </c>
      <c r="G53">
        <v>2</v>
      </c>
      <c r="H53">
        <v>0</v>
      </c>
      <c r="I53" s="26">
        <v>0</v>
      </c>
      <c r="J53">
        <v>0</v>
      </c>
      <c r="K53" s="26">
        <v>0</v>
      </c>
      <c r="L53" s="27">
        <v>0</v>
      </c>
      <c r="M53" s="26">
        <v>0</v>
      </c>
      <c r="N53" s="28">
        <v>0</v>
      </c>
      <c r="O53">
        <v>2</v>
      </c>
      <c r="P53" s="27">
        <v>0</v>
      </c>
      <c r="Q53" s="26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e">
        <v>#N/A</v>
      </c>
      <c r="AC53" s="29" t="e">
        <v>#N/A</v>
      </c>
      <c r="AD53">
        <v>2</v>
      </c>
      <c r="AE53" s="29">
        <v>420000</v>
      </c>
      <c r="AF53" s="29">
        <v>774</v>
      </c>
      <c r="AG53">
        <v>2</v>
      </c>
      <c r="AH53">
        <v>0</v>
      </c>
      <c r="AI53" s="29">
        <v>420000</v>
      </c>
      <c r="AJ53" s="29">
        <v>648</v>
      </c>
      <c r="AK53" s="29">
        <v>-126</v>
      </c>
    </row>
    <row r="54" spans="1:37" x14ac:dyDescent="0.25">
      <c r="A54">
        <v>170055</v>
      </c>
      <c r="B54" t="s">
        <v>84</v>
      </c>
      <c r="C54" t="s">
        <v>899</v>
      </c>
      <c r="D54" t="s">
        <v>83</v>
      </c>
      <c r="E54" t="s">
        <v>27</v>
      </c>
      <c r="F54">
        <v>19277</v>
      </c>
      <c r="G54">
        <v>40</v>
      </c>
      <c r="H54">
        <v>4</v>
      </c>
      <c r="I54" s="26">
        <v>0.1</v>
      </c>
      <c r="J54">
        <v>1</v>
      </c>
      <c r="K54" s="26">
        <v>2.5000000000000001E-2</v>
      </c>
      <c r="L54" s="27">
        <v>5</v>
      </c>
      <c r="M54" s="26">
        <v>0.125</v>
      </c>
      <c r="N54" s="28">
        <v>0.13</v>
      </c>
      <c r="O54">
        <v>37</v>
      </c>
      <c r="P54" s="27">
        <v>-3</v>
      </c>
      <c r="Q54" s="26">
        <v>-7.4999999999999997E-2</v>
      </c>
      <c r="R54">
        <v>0.05</v>
      </c>
      <c r="S54">
        <v>0</v>
      </c>
      <c r="T54">
        <v>4</v>
      </c>
      <c r="U54">
        <v>0</v>
      </c>
      <c r="V54">
        <v>4</v>
      </c>
      <c r="W54">
        <v>1</v>
      </c>
      <c r="X54">
        <v>0</v>
      </c>
      <c r="Y54">
        <v>0</v>
      </c>
      <c r="Z54">
        <v>0</v>
      </c>
      <c r="AA54">
        <v>0</v>
      </c>
      <c r="AB54">
        <v>16</v>
      </c>
      <c r="AC54" s="29">
        <v>29030.35</v>
      </c>
      <c r="AD54">
        <v>37</v>
      </c>
      <c r="AE54" s="29">
        <v>3444400</v>
      </c>
      <c r="AF54" s="29">
        <v>22130</v>
      </c>
      <c r="AG54">
        <v>40</v>
      </c>
      <c r="AH54">
        <v>5</v>
      </c>
      <c r="AI54" s="29">
        <v>4302600</v>
      </c>
      <c r="AJ54" s="29">
        <v>25320</v>
      </c>
      <c r="AK54" s="29">
        <v>3190</v>
      </c>
    </row>
    <row r="55" spans="1:37" x14ac:dyDescent="0.25">
      <c r="A55">
        <v>170056</v>
      </c>
      <c r="B55" t="s">
        <v>85</v>
      </c>
      <c r="C55" t="s">
        <v>900</v>
      </c>
      <c r="D55" t="s">
        <v>83</v>
      </c>
      <c r="E55" t="s">
        <v>27</v>
      </c>
      <c r="F55">
        <v>75101</v>
      </c>
      <c r="G55">
        <v>95</v>
      </c>
      <c r="H55">
        <v>0</v>
      </c>
      <c r="I55" s="26">
        <v>0</v>
      </c>
      <c r="J55">
        <v>0</v>
      </c>
      <c r="K55" s="26">
        <v>0</v>
      </c>
      <c r="L55" s="27">
        <v>0</v>
      </c>
      <c r="M55" s="26">
        <v>0</v>
      </c>
      <c r="N55" s="28">
        <v>0</v>
      </c>
      <c r="O55">
        <v>115</v>
      </c>
      <c r="P55" s="27">
        <v>20</v>
      </c>
      <c r="Q55" s="26">
        <v>0.21052631578947367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70</v>
      </c>
      <c r="AC55" s="29">
        <v>143136.68</v>
      </c>
      <c r="AD55">
        <v>115</v>
      </c>
      <c r="AE55" s="29">
        <v>26425600</v>
      </c>
      <c r="AF55" s="29">
        <v>55274</v>
      </c>
      <c r="AG55">
        <v>95</v>
      </c>
      <c r="AH55">
        <v>0</v>
      </c>
      <c r="AI55" s="29">
        <v>21444500</v>
      </c>
      <c r="AJ55" s="29">
        <v>38971</v>
      </c>
      <c r="AK55" s="29">
        <v>-16303</v>
      </c>
    </row>
    <row r="56" spans="1:37" x14ac:dyDescent="0.25">
      <c r="A56">
        <v>170057</v>
      </c>
      <c r="B56" t="s">
        <v>86</v>
      </c>
      <c r="C56" t="s">
        <v>901</v>
      </c>
      <c r="D56" t="s">
        <v>83</v>
      </c>
      <c r="E56" t="s">
        <v>27</v>
      </c>
      <c r="F56">
        <v>10327</v>
      </c>
      <c r="G56">
        <v>32</v>
      </c>
      <c r="H56">
        <v>1</v>
      </c>
      <c r="I56" s="26">
        <v>3.125E-2</v>
      </c>
      <c r="J56">
        <v>6</v>
      </c>
      <c r="K56" s="26">
        <v>0.1875</v>
      </c>
      <c r="L56" s="27">
        <v>7</v>
      </c>
      <c r="M56" s="26">
        <v>0.21875</v>
      </c>
      <c r="N56" s="28">
        <v>0.22</v>
      </c>
      <c r="O56">
        <v>41</v>
      </c>
      <c r="P56" s="27">
        <v>9</v>
      </c>
      <c r="Q56" s="26">
        <v>0.28125</v>
      </c>
      <c r="R56">
        <v>0.57999999999999996</v>
      </c>
      <c r="S56">
        <v>1</v>
      </c>
      <c r="T56">
        <v>0</v>
      </c>
      <c r="U56">
        <v>0</v>
      </c>
      <c r="V56">
        <v>1</v>
      </c>
      <c r="W56">
        <v>6</v>
      </c>
      <c r="X56">
        <v>0</v>
      </c>
      <c r="Y56">
        <v>0</v>
      </c>
      <c r="Z56">
        <v>0</v>
      </c>
      <c r="AA56">
        <v>0</v>
      </c>
      <c r="AB56">
        <v>28</v>
      </c>
      <c r="AC56" s="29">
        <v>325396.71000000002</v>
      </c>
      <c r="AD56">
        <v>41</v>
      </c>
      <c r="AE56" s="29">
        <v>10352100</v>
      </c>
      <c r="AF56" s="29">
        <v>23619</v>
      </c>
      <c r="AG56">
        <v>32</v>
      </c>
      <c r="AH56">
        <v>7</v>
      </c>
      <c r="AI56" s="29">
        <v>7681600</v>
      </c>
      <c r="AJ56" s="29">
        <v>18785</v>
      </c>
      <c r="AK56" s="29">
        <v>-4834</v>
      </c>
    </row>
    <row r="57" spans="1:37" x14ac:dyDescent="0.25">
      <c r="A57">
        <v>170058</v>
      </c>
      <c r="B57" t="s">
        <v>87</v>
      </c>
      <c r="C57" t="s">
        <v>902</v>
      </c>
      <c r="D57" t="s">
        <v>83</v>
      </c>
      <c r="E57" t="s">
        <v>27</v>
      </c>
      <c r="F57">
        <v>4209</v>
      </c>
      <c r="G57">
        <v>11</v>
      </c>
      <c r="H57">
        <v>0</v>
      </c>
      <c r="I57" s="26">
        <v>0</v>
      </c>
      <c r="J57">
        <v>3</v>
      </c>
      <c r="K57" s="26">
        <v>0.27272727272727271</v>
      </c>
      <c r="L57" s="27">
        <v>3</v>
      </c>
      <c r="M57" s="26">
        <v>0.27272727272727271</v>
      </c>
      <c r="N57" s="28">
        <v>0.27</v>
      </c>
      <c r="O57">
        <v>12</v>
      </c>
      <c r="P57" s="27">
        <v>1</v>
      </c>
      <c r="Q57" s="26">
        <v>9.0909090909090912E-2</v>
      </c>
      <c r="R57">
        <v>0.71</v>
      </c>
      <c r="S57">
        <v>0</v>
      </c>
      <c r="T57">
        <v>0</v>
      </c>
      <c r="U57">
        <v>0</v>
      </c>
      <c r="V57">
        <v>0</v>
      </c>
      <c r="W57">
        <v>3</v>
      </c>
      <c r="X57">
        <v>0</v>
      </c>
      <c r="Y57">
        <v>0</v>
      </c>
      <c r="Z57">
        <v>0</v>
      </c>
      <c r="AA57">
        <v>0</v>
      </c>
      <c r="AB57">
        <v>6</v>
      </c>
      <c r="AC57" s="29">
        <v>53648.41</v>
      </c>
      <c r="AD57">
        <v>12</v>
      </c>
      <c r="AE57" s="29">
        <v>4311600</v>
      </c>
      <c r="AF57" s="29">
        <v>18595</v>
      </c>
      <c r="AG57">
        <v>11</v>
      </c>
      <c r="AH57">
        <v>3</v>
      </c>
      <c r="AI57" s="29">
        <v>3678300</v>
      </c>
      <c r="AJ57" s="29">
        <v>17304</v>
      </c>
      <c r="AK57" s="29">
        <v>-1291</v>
      </c>
    </row>
    <row r="58" spans="1:37" x14ac:dyDescent="0.25">
      <c r="A58">
        <v>170059</v>
      </c>
      <c r="B58" t="s">
        <v>88</v>
      </c>
      <c r="C58" t="s">
        <v>903</v>
      </c>
      <c r="D58" t="s">
        <v>83</v>
      </c>
      <c r="E58" t="s">
        <v>27</v>
      </c>
      <c r="F58">
        <v>41208</v>
      </c>
      <c r="G58">
        <v>44</v>
      </c>
      <c r="H58">
        <v>0</v>
      </c>
      <c r="I58" s="26">
        <v>0</v>
      </c>
      <c r="J58">
        <v>2</v>
      </c>
      <c r="K58" s="26">
        <v>4.5454545454545456E-2</v>
      </c>
      <c r="L58" s="27">
        <v>2</v>
      </c>
      <c r="M58" s="26">
        <v>4.5454545454545456E-2</v>
      </c>
      <c r="N58" s="28">
        <v>0.05</v>
      </c>
      <c r="O58">
        <v>45</v>
      </c>
      <c r="P58" s="27">
        <v>1</v>
      </c>
      <c r="Q58" s="26">
        <v>2.2727272727272728E-2</v>
      </c>
      <c r="R58">
        <v>0.05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7</v>
      </c>
      <c r="AC58" s="29">
        <v>16974.04</v>
      </c>
      <c r="AD58">
        <v>45</v>
      </c>
      <c r="AE58" s="29">
        <v>9551600</v>
      </c>
      <c r="AF58" s="29">
        <v>20474</v>
      </c>
      <c r="AG58">
        <v>44</v>
      </c>
      <c r="AH58">
        <v>2</v>
      </c>
      <c r="AI58" s="29">
        <v>9886200</v>
      </c>
      <c r="AJ58" s="29">
        <v>18117</v>
      </c>
      <c r="AK58" s="29">
        <v>-2357</v>
      </c>
    </row>
    <row r="59" spans="1:37" x14ac:dyDescent="0.25">
      <c r="A59">
        <v>171007</v>
      </c>
      <c r="B59" t="s">
        <v>832</v>
      </c>
      <c r="C59" t="s">
        <v>1270</v>
      </c>
      <c r="D59" t="s">
        <v>83</v>
      </c>
      <c r="E59" t="s">
        <v>27</v>
      </c>
      <c r="F59">
        <v>580</v>
      </c>
      <c r="G59">
        <v>2</v>
      </c>
      <c r="H59">
        <v>0</v>
      </c>
      <c r="I59" s="26">
        <v>0</v>
      </c>
      <c r="J59">
        <v>0</v>
      </c>
      <c r="K59" s="26">
        <v>0</v>
      </c>
      <c r="L59" s="27">
        <v>0</v>
      </c>
      <c r="M59" s="26">
        <v>0</v>
      </c>
      <c r="N59" s="28">
        <v>0</v>
      </c>
      <c r="O59">
        <v>1</v>
      </c>
      <c r="P59" s="27">
        <v>-1</v>
      </c>
      <c r="Q59" s="26">
        <v>-0.5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e">
        <v>#N/A</v>
      </c>
      <c r="AC59" s="29" t="e">
        <v>#N/A</v>
      </c>
      <c r="AD59">
        <v>1</v>
      </c>
      <c r="AE59" s="29">
        <v>50000</v>
      </c>
      <c r="AF59" s="29">
        <v>394</v>
      </c>
      <c r="AG59">
        <v>2</v>
      </c>
      <c r="AH59">
        <v>0</v>
      </c>
      <c r="AI59" s="29">
        <v>400000</v>
      </c>
      <c r="AJ59" s="29">
        <v>762</v>
      </c>
      <c r="AK59" s="29">
        <v>368</v>
      </c>
    </row>
    <row r="60" spans="1:37" x14ac:dyDescent="0.25">
      <c r="A60">
        <v>170061</v>
      </c>
      <c r="B60" t="s">
        <v>89</v>
      </c>
      <c r="C60" t="s">
        <v>904</v>
      </c>
      <c r="D60" t="s">
        <v>83</v>
      </c>
      <c r="E60" t="s">
        <v>27</v>
      </c>
      <c r="F60">
        <v>19071</v>
      </c>
      <c r="G60">
        <v>784</v>
      </c>
      <c r="H60">
        <v>41</v>
      </c>
      <c r="I60" s="26">
        <v>5.2295918367346941E-2</v>
      </c>
      <c r="J60">
        <v>606</v>
      </c>
      <c r="K60" s="26">
        <v>0.77295918367346939</v>
      </c>
      <c r="L60" s="27">
        <v>647</v>
      </c>
      <c r="M60" s="26">
        <v>0.82525510204081631</v>
      </c>
      <c r="N60" s="28">
        <v>0.83</v>
      </c>
      <c r="O60">
        <v>733</v>
      </c>
      <c r="P60" s="27">
        <v>-51</v>
      </c>
      <c r="Q60" s="26">
        <v>-6.5051020408163268E-2</v>
      </c>
      <c r="R60">
        <v>31.78</v>
      </c>
      <c r="S60">
        <v>26</v>
      </c>
      <c r="T60">
        <v>15</v>
      </c>
      <c r="U60">
        <v>0</v>
      </c>
      <c r="V60">
        <v>41</v>
      </c>
      <c r="W60">
        <v>584</v>
      </c>
      <c r="X60">
        <v>19</v>
      </c>
      <c r="Y60">
        <v>3</v>
      </c>
      <c r="Z60">
        <v>0</v>
      </c>
      <c r="AA60">
        <v>0</v>
      </c>
      <c r="AB60">
        <v>1296</v>
      </c>
      <c r="AC60" s="29">
        <v>8764180.2799999993</v>
      </c>
      <c r="AD60">
        <v>733</v>
      </c>
      <c r="AE60" s="29">
        <v>129029600</v>
      </c>
      <c r="AF60" s="29">
        <v>1185209</v>
      </c>
      <c r="AG60">
        <v>784</v>
      </c>
      <c r="AH60">
        <v>647</v>
      </c>
      <c r="AI60" s="29">
        <v>133867700</v>
      </c>
      <c r="AJ60" s="29">
        <v>1154319</v>
      </c>
      <c r="AK60" s="29">
        <v>-30890</v>
      </c>
    </row>
    <row r="61" spans="1:37" x14ac:dyDescent="0.25">
      <c r="A61">
        <v>170200</v>
      </c>
      <c r="B61" t="s">
        <v>221</v>
      </c>
      <c r="C61" t="s">
        <v>999</v>
      </c>
      <c r="D61" t="s">
        <v>83</v>
      </c>
      <c r="E61" t="s">
        <v>27</v>
      </c>
      <c r="F61">
        <v>18352</v>
      </c>
      <c r="G61">
        <v>73</v>
      </c>
      <c r="H61">
        <v>20</v>
      </c>
      <c r="I61" s="26">
        <v>0.27397260273972601</v>
      </c>
      <c r="J61">
        <v>13</v>
      </c>
      <c r="K61" s="26">
        <v>0.17808219178082191</v>
      </c>
      <c r="L61" s="27">
        <v>33</v>
      </c>
      <c r="M61" s="26">
        <v>0.45205479452054792</v>
      </c>
      <c r="N61" s="28">
        <v>0.45</v>
      </c>
      <c r="O61">
        <v>73</v>
      </c>
      <c r="P61" s="27">
        <v>0</v>
      </c>
      <c r="Q61" s="26">
        <v>0</v>
      </c>
      <c r="R61">
        <v>0.71</v>
      </c>
      <c r="S61">
        <v>1</v>
      </c>
      <c r="T61">
        <v>16</v>
      </c>
      <c r="U61">
        <v>3</v>
      </c>
      <c r="V61">
        <v>20</v>
      </c>
      <c r="W61">
        <v>9</v>
      </c>
      <c r="X61">
        <v>0</v>
      </c>
      <c r="Y61">
        <v>1</v>
      </c>
      <c r="Z61">
        <v>0</v>
      </c>
      <c r="AA61">
        <v>3</v>
      </c>
      <c r="AB61">
        <v>126</v>
      </c>
      <c r="AC61" s="29">
        <v>3123868.37</v>
      </c>
      <c r="AD61">
        <v>73</v>
      </c>
      <c r="AE61" s="29">
        <v>18232600</v>
      </c>
      <c r="AF61" s="29">
        <v>143696</v>
      </c>
      <c r="AG61">
        <v>73</v>
      </c>
      <c r="AH61">
        <v>33</v>
      </c>
      <c r="AI61" s="29">
        <v>18053000</v>
      </c>
      <c r="AJ61" s="29">
        <v>126625</v>
      </c>
      <c r="AK61" s="29">
        <v>-17071</v>
      </c>
    </row>
    <row r="62" spans="1:37" x14ac:dyDescent="0.25">
      <c r="A62">
        <v>171039</v>
      </c>
      <c r="B62" t="s">
        <v>847</v>
      </c>
      <c r="C62" t="s">
        <v>1283</v>
      </c>
      <c r="D62" t="s">
        <v>83</v>
      </c>
      <c r="E62" t="s">
        <v>27</v>
      </c>
      <c r="F62">
        <v>5209</v>
      </c>
      <c r="G62">
        <v>3</v>
      </c>
      <c r="H62">
        <v>0</v>
      </c>
      <c r="I62" s="26">
        <v>0</v>
      </c>
      <c r="J62">
        <v>0</v>
      </c>
      <c r="K62" s="26">
        <v>0</v>
      </c>
      <c r="L62" s="27">
        <v>0</v>
      </c>
      <c r="M62" s="26">
        <v>0</v>
      </c>
      <c r="N62" s="28">
        <v>0</v>
      </c>
      <c r="O62">
        <v>10</v>
      </c>
      <c r="P62" s="27">
        <v>7</v>
      </c>
      <c r="Q62" s="26">
        <v>2.3333333333333335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 s="29">
        <v>9940.98</v>
      </c>
      <c r="AD62">
        <v>10</v>
      </c>
      <c r="AE62" s="29">
        <v>2015600</v>
      </c>
      <c r="AF62" s="29">
        <v>6127</v>
      </c>
      <c r="AG62">
        <v>3</v>
      </c>
      <c r="AH62">
        <v>0</v>
      </c>
      <c r="AI62" s="29">
        <v>378000</v>
      </c>
      <c r="AJ62" s="29">
        <v>773</v>
      </c>
      <c r="AK62" s="29">
        <v>-5354</v>
      </c>
    </row>
    <row r="63" spans="1:37" x14ac:dyDescent="0.25">
      <c r="A63">
        <v>170064</v>
      </c>
      <c r="B63" t="s">
        <v>90</v>
      </c>
      <c r="C63" t="s">
        <v>1320</v>
      </c>
      <c r="D63" t="s">
        <v>83</v>
      </c>
      <c r="E63" t="s">
        <v>27</v>
      </c>
      <c r="F63">
        <v>23706</v>
      </c>
      <c r="G63">
        <v>2</v>
      </c>
      <c r="H63">
        <v>0</v>
      </c>
      <c r="I63" s="26">
        <v>0</v>
      </c>
      <c r="J63">
        <v>0</v>
      </c>
      <c r="K63" s="26">
        <v>0</v>
      </c>
      <c r="L63" s="27">
        <v>0</v>
      </c>
      <c r="M63" s="26">
        <v>0</v>
      </c>
      <c r="N63" s="28">
        <v>0</v>
      </c>
      <c r="O63">
        <v>2</v>
      </c>
      <c r="P63" s="27">
        <v>0</v>
      </c>
      <c r="Q63" s="26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e">
        <v>#N/A</v>
      </c>
      <c r="AC63" s="29" t="e">
        <v>#N/A</v>
      </c>
      <c r="AD63">
        <v>2</v>
      </c>
      <c r="AE63" s="29">
        <v>803800</v>
      </c>
      <c r="AF63" s="29">
        <v>2777</v>
      </c>
      <c r="AG63">
        <v>2</v>
      </c>
      <c r="AH63">
        <v>0</v>
      </c>
      <c r="AI63" s="29">
        <v>803800</v>
      </c>
      <c r="AJ63" s="29">
        <v>2619</v>
      </c>
      <c r="AK63" s="29">
        <v>-158</v>
      </c>
    </row>
    <row r="64" spans="1:37" x14ac:dyDescent="0.25">
      <c r="A64">
        <v>170065</v>
      </c>
      <c r="B64" t="s">
        <v>91</v>
      </c>
      <c r="C64" t="s">
        <v>905</v>
      </c>
      <c r="D64" t="s">
        <v>83</v>
      </c>
      <c r="E64" t="s">
        <v>27</v>
      </c>
      <c r="F64">
        <v>16446</v>
      </c>
      <c r="G64">
        <v>14</v>
      </c>
      <c r="H64">
        <v>0</v>
      </c>
      <c r="I64" s="26">
        <v>0</v>
      </c>
      <c r="J64">
        <v>0</v>
      </c>
      <c r="K64" s="26">
        <v>0</v>
      </c>
      <c r="L64" s="27">
        <v>0</v>
      </c>
      <c r="M64" s="26">
        <v>0</v>
      </c>
      <c r="N64" s="28">
        <v>0</v>
      </c>
      <c r="O64">
        <v>7</v>
      </c>
      <c r="P64" s="27">
        <v>-7</v>
      </c>
      <c r="Q64" s="26">
        <v>-0.5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5</v>
      </c>
      <c r="AC64" s="29">
        <v>24843.71</v>
      </c>
      <c r="AD64">
        <v>7</v>
      </c>
      <c r="AE64" s="29">
        <v>2495800</v>
      </c>
      <c r="AF64" s="29">
        <v>9500</v>
      </c>
      <c r="AG64">
        <v>14</v>
      </c>
      <c r="AH64">
        <v>0</v>
      </c>
      <c r="AI64" s="29">
        <v>3913300</v>
      </c>
      <c r="AJ64" s="29">
        <v>10172</v>
      </c>
      <c r="AK64" s="29">
        <v>672</v>
      </c>
    </row>
    <row r="65" spans="1:37" x14ac:dyDescent="0.25">
      <c r="A65">
        <v>170067</v>
      </c>
      <c r="B65" t="s">
        <v>93</v>
      </c>
      <c r="C65" t="s">
        <v>907</v>
      </c>
      <c r="D65" t="s">
        <v>83</v>
      </c>
      <c r="E65" t="s">
        <v>27</v>
      </c>
      <c r="F65">
        <v>7932</v>
      </c>
      <c r="G65">
        <v>47</v>
      </c>
      <c r="H65">
        <v>2</v>
      </c>
      <c r="I65" s="26">
        <v>4.2553191489361701E-2</v>
      </c>
      <c r="J65">
        <v>4</v>
      </c>
      <c r="K65" s="26">
        <v>8.5106382978723402E-2</v>
      </c>
      <c r="L65" s="27">
        <v>6</v>
      </c>
      <c r="M65" s="26">
        <v>0.1276595744680851</v>
      </c>
      <c r="N65" s="28">
        <v>0.13</v>
      </c>
      <c r="O65">
        <v>53</v>
      </c>
      <c r="P65" s="27">
        <v>6</v>
      </c>
      <c r="Q65" s="26">
        <v>0.1276595744680851</v>
      </c>
      <c r="R65">
        <v>0.5</v>
      </c>
      <c r="S65">
        <v>0</v>
      </c>
      <c r="T65">
        <v>2</v>
      </c>
      <c r="U65">
        <v>0</v>
      </c>
      <c r="V65">
        <v>2</v>
      </c>
      <c r="W65">
        <v>4</v>
      </c>
      <c r="X65">
        <v>0</v>
      </c>
      <c r="Y65">
        <v>0</v>
      </c>
      <c r="Z65">
        <v>0</v>
      </c>
      <c r="AA65">
        <v>0</v>
      </c>
      <c r="AB65">
        <v>24</v>
      </c>
      <c r="AC65" s="29">
        <v>486716.02</v>
      </c>
      <c r="AD65">
        <v>53</v>
      </c>
      <c r="AE65" s="29">
        <v>11895400</v>
      </c>
      <c r="AF65" s="29">
        <v>60553</v>
      </c>
      <c r="AG65">
        <v>47</v>
      </c>
      <c r="AH65">
        <v>6</v>
      </c>
      <c r="AI65" s="29">
        <v>10052000</v>
      </c>
      <c r="AJ65" s="29">
        <v>57252</v>
      </c>
      <c r="AK65" s="29">
        <v>-3301</v>
      </c>
    </row>
    <row r="66" spans="1:37" x14ac:dyDescent="0.25">
      <c r="A66">
        <v>170066</v>
      </c>
      <c r="B66" t="s">
        <v>92</v>
      </c>
      <c r="C66" t="s">
        <v>906</v>
      </c>
      <c r="D66" t="s">
        <v>83</v>
      </c>
      <c r="E66" t="s">
        <v>27</v>
      </c>
      <c r="F66">
        <v>18978</v>
      </c>
      <c r="G66">
        <v>36</v>
      </c>
      <c r="H66">
        <v>0</v>
      </c>
      <c r="I66" s="26">
        <v>0</v>
      </c>
      <c r="J66">
        <v>15</v>
      </c>
      <c r="K66" s="26">
        <v>0.41666666666666669</v>
      </c>
      <c r="L66" s="27">
        <v>15</v>
      </c>
      <c r="M66" s="26">
        <v>0.41666666666666669</v>
      </c>
      <c r="N66" s="28">
        <v>0.42</v>
      </c>
      <c r="O66">
        <v>60</v>
      </c>
      <c r="P66" s="27">
        <v>24</v>
      </c>
      <c r="Q66" s="26">
        <v>0.66666666666666663</v>
      </c>
      <c r="R66">
        <v>0.79</v>
      </c>
      <c r="S66">
        <v>0</v>
      </c>
      <c r="T66">
        <v>0</v>
      </c>
      <c r="U66">
        <v>0</v>
      </c>
      <c r="V66">
        <v>0</v>
      </c>
      <c r="W66">
        <v>13</v>
      </c>
      <c r="X66">
        <v>2</v>
      </c>
      <c r="Y66">
        <v>0</v>
      </c>
      <c r="Z66">
        <v>0</v>
      </c>
      <c r="AA66">
        <v>0</v>
      </c>
      <c r="AB66">
        <v>62</v>
      </c>
      <c r="AC66" s="29">
        <v>723366.36</v>
      </c>
      <c r="AD66">
        <v>60</v>
      </c>
      <c r="AE66" s="29">
        <v>13242600</v>
      </c>
      <c r="AF66" s="29">
        <v>50591</v>
      </c>
      <c r="AG66">
        <v>36</v>
      </c>
      <c r="AH66">
        <v>15</v>
      </c>
      <c r="AI66" s="29">
        <v>8671400</v>
      </c>
      <c r="AJ66" s="29">
        <v>40729</v>
      </c>
      <c r="AK66" s="29">
        <v>-9862</v>
      </c>
    </row>
    <row r="67" spans="1:37" x14ac:dyDescent="0.25">
      <c r="A67">
        <v>170068</v>
      </c>
      <c r="B67" t="s">
        <v>94</v>
      </c>
      <c r="C67" t="s">
        <v>908</v>
      </c>
      <c r="D67" t="s">
        <v>83</v>
      </c>
      <c r="E67" t="s">
        <v>27</v>
      </c>
      <c r="F67">
        <v>41496</v>
      </c>
      <c r="G67">
        <v>61</v>
      </c>
      <c r="H67">
        <v>1</v>
      </c>
      <c r="I67" s="26">
        <v>1.6393442622950821E-2</v>
      </c>
      <c r="J67">
        <v>19</v>
      </c>
      <c r="K67" s="26">
        <v>0.31147540983606559</v>
      </c>
      <c r="L67" s="27">
        <v>20</v>
      </c>
      <c r="M67" s="26">
        <v>0.32786885245901637</v>
      </c>
      <c r="N67" s="28">
        <v>0.33</v>
      </c>
      <c r="O67">
        <v>77</v>
      </c>
      <c r="P67" s="27">
        <v>16</v>
      </c>
      <c r="Q67" s="26">
        <v>0.26229508196721313</v>
      </c>
      <c r="R67">
        <v>0.46</v>
      </c>
      <c r="S67">
        <v>0</v>
      </c>
      <c r="T67">
        <v>1</v>
      </c>
      <c r="U67">
        <v>0</v>
      </c>
      <c r="V67">
        <v>1</v>
      </c>
      <c r="W67">
        <v>19</v>
      </c>
      <c r="X67">
        <v>0</v>
      </c>
      <c r="Y67">
        <v>0</v>
      </c>
      <c r="Z67">
        <v>0</v>
      </c>
      <c r="AA67">
        <v>0</v>
      </c>
      <c r="AB67">
        <v>18</v>
      </c>
      <c r="AC67" s="29">
        <v>66513.149999999994</v>
      </c>
      <c r="AD67">
        <v>77</v>
      </c>
      <c r="AE67" s="29">
        <v>19966900</v>
      </c>
      <c r="AF67" s="29">
        <v>59047</v>
      </c>
      <c r="AG67">
        <v>61</v>
      </c>
      <c r="AH67">
        <v>20</v>
      </c>
      <c r="AI67" s="29">
        <v>15972700</v>
      </c>
      <c r="AJ67" s="29">
        <v>49672</v>
      </c>
      <c r="AK67" s="29">
        <v>-9375</v>
      </c>
    </row>
    <row r="68" spans="1:37" x14ac:dyDescent="0.25">
      <c r="A68">
        <v>170069</v>
      </c>
      <c r="B68" t="s">
        <v>95</v>
      </c>
      <c r="C68" t="s">
        <v>1321</v>
      </c>
      <c r="D68" t="s">
        <v>83</v>
      </c>
      <c r="E68" t="s">
        <v>27</v>
      </c>
      <c r="F68">
        <v>28925</v>
      </c>
      <c r="G68">
        <v>12</v>
      </c>
      <c r="H68">
        <v>0</v>
      </c>
      <c r="I68" s="26">
        <v>0</v>
      </c>
      <c r="J68">
        <v>0</v>
      </c>
      <c r="K68" s="26">
        <v>0</v>
      </c>
      <c r="L68" s="27">
        <v>0</v>
      </c>
      <c r="M68" s="26">
        <v>0</v>
      </c>
      <c r="N68" s="28">
        <v>0</v>
      </c>
      <c r="O68">
        <v>14</v>
      </c>
      <c r="P68" s="27">
        <v>2</v>
      </c>
      <c r="Q68" s="26">
        <v>0.16666666666666666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</v>
      </c>
      <c r="AC68" s="29">
        <v>109065.86</v>
      </c>
      <c r="AD68">
        <v>14</v>
      </c>
      <c r="AE68" s="29">
        <v>3745000</v>
      </c>
      <c r="AF68" s="29">
        <v>5308</v>
      </c>
      <c r="AG68">
        <v>12</v>
      </c>
      <c r="AH68">
        <v>0</v>
      </c>
      <c r="AI68" s="29">
        <v>3283000</v>
      </c>
      <c r="AJ68" s="29">
        <v>4108</v>
      </c>
      <c r="AK68" s="29">
        <v>-1200</v>
      </c>
    </row>
    <row r="69" spans="1:37" x14ac:dyDescent="0.25">
      <c r="A69">
        <v>170070</v>
      </c>
      <c r="B69" t="s">
        <v>96</v>
      </c>
      <c r="C69" t="s">
        <v>909</v>
      </c>
      <c r="D69" t="s">
        <v>83</v>
      </c>
      <c r="E69" t="s">
        <v>27</v>
      </c>
      <c r="F69">
        <v>4206</v>
      </c>
      <c r="G69">
        <v>9</v>
      </c>
      <c r="H69">
        <v>0</v>
      </c>
      <c r="I69" s="26">
        <v>0</v>
      </c>
      <c r="J69">
        <v>2</v>
      </c>
      <c r="K69" s="26">
        <v>0.22222222222222221</v>
      </c>
      <c r="L69" s="27">
        <v>2</v>
      </c>
      <c r="M69" s="26">
        <v>0.22222222222222221</v>
      </c>
      <c r="N69" s="28">
        <v>0.22</v>
      </c>
      <c r="O69">
        <v>11</v>
      </c>
      <c r="P69" s="27">
        <v>2</v>
      </c>
      <c r="Q69" s="26">
        <v>0.22222222222222221</v>
      </c>
      <c r="R69">
        <v>0.48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0</v>
      </c>
      <c r="AB69">
        <v>9</v>
      </c>
      <c r="AC69" s="29">
        <v>5799.83</v>
      </c>
      <c r="AD69">
        <v>11</v>
      </c>
      <c r="AE69" s="29">
        <v>2294700</v>
      </c>
      <c r="AF69" s="29">
        <v>10974</v>
      </c>
      <c r="AG69">
        <v>9</v>
      </c>
      <c r="AH69">
        <v>2</v>
      </c>
      <c r="AI69" s="29">
        <v>1747700</v>
      </c>
      <c r="AJ69" s="29">
        <v>9233</v>
      </c>
      <c r="AK69" s="29">
        <v>-1741</v>
      </c>
    </row>
    <row r="70" spans="1:37" x14ac:dyDescent="0.25">
      <c r="A70">
        <v>170071</v>
      </c>
      <c r="B70" t="s">
        <v>97</v>
      </c>
      <c r="C70" t="s">
        <v>910</v>
      </c>
      <c r="D70" t="s">
        <v>83</v>
      </c>
      <c r="E70" t="s">
        <v>27</v>
      </c>
      <c r="F70">
        <v>10559</v>
      </c>
      <c r="G70">
        <v>32</v>
      </c>
      <c r="H70">
        <v>2</v>
      </c>
      <c r="I70" s="26">
        <v>6.25E-2</v>
      </c>
      <c r="J70">
        <v>3</v>
      </c>
      <c r="K70" s="26">
        <v>9.375E-2</v>
      </c>
      <c r="L70" s="27">
        <v>5</v>
      </c>
      <c r="M70" s="26">
        <v>0.15625</v>
      </c>
      <c r="N70" s="28">
        <v>0.16</v>
      </c>
      <c r="O70">
        <v>32</v>
      </c>
      <c r="P70" s="27">
        <v>0</v>
      </c>
      <c r="Q70" s="26">
        <v>0</v>
      </c>
      <c r="R70">
        <v>0.28000000000000003</v>
      </c>
      <c r="S70">
        <v>2</v>
      </c>
      <c r="T70">
        <v>0</v>
      </c>
      <c r="U70">
        <v>0</v>
      </c>
      <c r="V70">
        <v>2</v>
      </c>
      <c r="W70">
        <v>3</v>
      </c>
      <c r="X70">
        <v>0</v>
      </c>
      <c r="Y70">
        <v>0</v>
      </c>
      <c r="Z70">
        <v>0</v>
      </c>
      <c r="AA70">
        <v>0</v>
      </c>
      <c r="AB70">
        <v>19</v>
      </c>
      <c r="AC70" s="29">
        <v>103007.21</v>
      </c>
      <c r="AD70">
        <v>32</v>
      </c>
      <c r="AE70" s="29">
        <v>8926600</v>
      </c>
      <c r="AF70" s="29">
        <v>29468</v>
      </c>
      <c r="AG70">
        <v>32</v>
      </c>
      <c r="AH70">
        <v>5</v>
      </c>
      <c r="AI70" s="29">
        <v>9153300</v>
      </c>
      <c r="AJ70" s="29">
        <v>26084</v>
      </c>
      <c r="AK70" s="29">
        <v>-3384</v>
      </c>
    </row>
    <row r="71" spans="1:37" x14ac:dyDescent="0.25">
      <c r="A71">
        <v>170072</v>
      </c>
      <c r="B71" t="s">
        <v>98</v>
      </c>
      <c r="C71" t="s">
        <v>1322</v>
      </c>
      <c r="D71" t="s">
        <v>83</v>
      </c>
      <c r="E71" t="s">
        <v>27</v>
      </c>
      <c r="F71">
        <v>37042</v>
      </c>
      <c r="G71">
        <v>644</v>
      </c>
      <c r="H71">
        <v>36</v>
      </c>
      <c r="I71" s="26">
        <v>5.5900621118012424E-2</v>
      </c>
      <c r="J71">
        <v>292</v>
      </c>
      <c r="K71" s="26">
        <v>0.453416149068323</v>
      </c>
      <c r="L71" s="27">
        <v>328</v>
      </c>
      <c r="M71" s="26">
        <v>0.50931677018633537</v>
      </c>
      <c r="N71" s="28">
        <v>0.51</v>
      </c>
      <c r="O71">
        <v>612</v>
      </c>
      <c r="P71" s="27">
        <v>-32</v>
      </c>
      <c r="Q71" s="26">
        <v>-4.9689440993788817E-2</v>
      </c>
      <c r="R71">
        <v>7.88</v>
      </c>
      <c r="S71">
        <v>32</v>
      </c>
      <c r="T71">
        <v>3</v>
      </c>
      <c r="U71">
        <v>1</v>
      </c>
      <c r="V71">
        <v>36</v>
      </c>
      <c r="W71">
        <v>287</v>
      </c>
      <c r="X71">
        <v>0</v>
      </c>
      <c r="Y71">
        <v>5</v>
      </c>
      <c r="Z71">
        <v>0</v>
      </c>
      <c r="AA71">
        <v>0</v>
      </c>
      <c r="AB71">
        <v>485</v>
      </c>
      <c r="AC71" s="29">
        <v>1806111.43</v>
      </c>
      <c r="AD71">
        <v>612</v>
      </c>
      <c r="AE71" s="29">
        <v>80279300</v>
      </c>
      <c r="AF71" s="29">
        <v>359458</v>
      </c>
      <c r="AG71">
        <v>644</v>
      </c>
      <c r="AH71">
        <v>328</v>
      </c>
      <c r="AI71" s="29">
        <v>85913900</v>
      </c>
      <c r="AJ71" s="29">
        <v>369378</v>
      </c>
      <c r="AK71" s="29">
        <v>9920</v>
      </c>
    </row>
    <row r="72" spans="1:37" x14ac:dyDescent="0.25">
      <c r="A72">
        <v>170073</v>
      </c>
      <c r="B72" t="s">
        <v>99</v>
      </c>
      <c r="C72" t="s">
        <v>911</v>
      </c>
      <c r="D72" t="s">
        <v>83</v>
      </c>
      <c r="E72" t="s">
        <v>27</v>
      </c>
      <c r="F72">
        <v>7835</v>
      </c>
      <c r="G72">
        <v>3</v>
      </c>
      <c r="H72">
        <v>0</v>
      </c>
      <c r="I72" s="26">
        <v>0</v>
      </c>
      <c r="J72">
        <v>0</v>
      </c>
      <c r="K72" s="26">
        <v>0</v>
      </c>
      <c r="L72" s="27">
        <v>0</v>
      </c>
      <c r="M72" s="26">
        <v>0</v>
      </c>
      <c r="N72" s="28">
        <v>0</v>
      </c>
      <c r="O72">
        <v>3</v>
      </c>
      <c r="P72" s="27">
        <v>0</v>
      </c>
      <c r="Q72" s="26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</v>
      </c>
      <c r="AC72" s="29">
        <v>20972.09</v>
      </c>
      <c r="AD72">
        <v>3</v>
      </c>
      <c r="AE72" s="29">
        <v>406000</v>
      </c>
      <c r="AF72" s="29">
        <v>761</v>
      </c>
      <c r="AG72">
        <v>3</v>
      </c>
      <c r="AH72">
        <v>0</v>
      </c>
      <c r="AI72" s="29">
        <v>266000</v>
      </c>
      <c r="AJ72" s="29">
        <v>626</v>
      </c>
      <c r="AK72" s="29">
        <v>-135</v>
      </c>
    </row>
    <row r="73" spans="1:37" x14ac:dyDescent="0.25">
      <c r="A73">
        <v>170074</v>
      </c>
      <c r="B73" t="s">
        <v>100</v>
      </c>
      <c r="C73" t="s">
        <v>1323</v>
      </c>
      <c r="D73" t="s">
        <v>83</v>
      </c>
      <c r="E73" t="s">
        <v>27</v>
      </c>
      <c r="F73">
        <v>2695598</v>
      </c>
      <c r="G73">
        <v>1168</v>
      </c>
      <c r="H73">
        <v>17</v>
      </c>
      <c r="I73" s="26">
        <v>1.4554794520547944E-2</v>
      </c>
      <c r="J73">
        <v>78</v>
      </c>
      <c r="K73" s="26">
        <v>6.6780821917808222E-2</v>
      </c>
      <c r="L73" s="27">
        <v>95</v>
      </c>
      <c r="M73" s="26">
        <v>8.133561643835617E-2</v>
      </c>
      <c r="N73" s="28">
        <v>0.08</v>
      </c>
      <c r="O73">
        <v>1470</v>
      </c>
      <c r="P73" s="27">
        <v>302</v>
      </c>
      <c r="Q73" s="26">
        <v>0.25856164383561642</v>
      </c>
      <c r="R73">
        <v>0.03</v>
      </c>
      <c r="S73">
        <v>7</v>
      </c>
      <c r="T73">
        <v>10</v>
      </c>
      <c r="U73">
        <v>0</v>
      </c>
      <c r="V73">
        <v>17</v>
      </c>
      <c r="W73">
        <v>51</v>
      </c>
      <c r="X73">
        <v>8</v>
      </c>
      <c r="Y73">
        <v>2</v>
      </c>
      <c r="Z73">
        <v>17</v>
      </c>
      <c r="AA73">
        <v>0</v>
      </c>
      <c r="AB73">
        <v>654</v>
      </c>
      <c r="AC73" s="29">
        <v>3614544.44</v>
      </c>
      <c r="AD73">
        <v>1470</v>
      </c>
      <c r="AE73" s="29">
        <v>272687400</v>
      </c>
      <c r="AF73" s="29">
        <v>657119</v>
      </c>
      <c r="AG73">
        <v>1168</v>
      </c>
      <c r="AH73">
        <v>95</v>
      </c>
      <c r="AI73" s="29">
        <v>230875200</v>
      </c>
      <c r="AJ73" s="29">
        <v>542977</v>
      </c>
      <c r="AK73" s="29">
        <v>-114142</v>
      </c>
    </row>
    <row r="74" spans="1:37" x14ac:dyDescent="0.25">
      <c r="A74">
        <v>170075</v>
      </c>
      <c r="B74" t="s">
        <v>101</v>
      </c>
      <c r="C74" t="s">
        <v>1324</v>
      </c>
      <c r="D74" t="s">
        <v>83</v>
      </c>
      <c r="E74" t="s">
        <v>27</v>
      </c>
      <c r="F74">
        <v>30276</v>
      </c>
      <c r="G74">
        <v>19</v>
      </c>
      <c r="H74">
        <v>0</v>
      </c>
      <c r="I74" s="26">
        <v>0</v>
      </c>
      <c r="J74">
        <v>7</v>
      </c>
      <c r="K74" s="26">
        <v>0.36842105263157893</v>
      </c>
      <c r="L74" s="27">
        <v>7</v>
      </c>
      <c r="M74" s="26">
        <v>0.36842105263157893</v>
      </c>
      <c r="N74" s="28">
        <v>0.37</v>
      </c>
      <c r="O74">
        <v>24</v>
      </c>
      <c r="P74" s="27">
        <v>5</v>
      </c>
      <c r="Q74" s="26">
        <v>0.26315789473684209</v>
      </c>
      <c r="R74">
        <v>0.23</v>
      </c>
      <c r="S74">
        <v>0</v>
      </c>
      <c r="T74">
        <v>0</v>
      </c>
      <c r="U74">
        <v>0</v>
      </c>
      <c r="V74">
        <v>0</v>
      </c>
      <c r="W74">
        <v>7</v>
      </c>
      <c r="X74">
        <v>0</v>
      </c>
      <c r="Y74">
        <v>0</v>
      </c>
      <c r="Z74">
        <v>0</v>
      </c>
      <c r="AA74">
        <v>0</v>
      </c>
      <c r="AB74">
        <v>63</v>
      </c>
      <c r="AC74" s="29">
        <v>124294.27</v>
      </c>
      <c r="AD74">
        <v>24</v>
      </c>
      <c r="AE74" s="29">
        <v>4072800</v>
      </c>
      <c r="AF74" s="29">
        <v>23068</v>
      </c>
      <c r="AG74">
        <v>19</v>
      </c>
      <c r="AH74">
        <v>7</v>
      </c>
      <c r="AI74" s="29">
        <v>3536400</v>
      </c>
      <c r="AJ74" s="29">
        <v>18538</v>
      </c>
      <c r="AK74" s="29">
        <v>-4530</v>
      </c>
    </row>
    <row r="75" spans="1:37" x14ac:dyDescent="0.25">
      <c r="A75">
        <v>170076</v>
      </c>
      <c r="B75" t="s">
        <v>102</v>
      </c>
      <c r="C75" t="s">
        <v>912</v>
      </c>
      <c r="D75" t="s">
        <v>83</v>
      </c>
      <c r="E75" t="s">
        <v>27</v>
      </c>
      <c r="F75">
        <v>14305</v>
      </c>
      <c r="G75">
        <v>53</v>
      </c>
      <c r="H75">
        <v>1</v>
      </c>
      <c r="I75" s="26">
        <v>1.8867924528301886E-2</v>
      </c>
      <c r="J75">
        <v>46</v>
      </c>
      <c r="K75" s="26">
        <v>0.86792452830188682</v>
      </c>
      <c r="L75" s="27">
        <v>47</v>
      </c>
      <c r="M75" s="26">
        <v>0.8867924528301887</v>
      </c>
      <c r="N75" s="28">
        <v>0.89</v>
      </c>
      <c r="O75">
        <v>53</v>
      </c>
      <c r="P75" s="27">
        <v>0</v>
      </c>
      <c r="Q75" s="26">
        <v>0</v>
      </c>
      <c r="R75">
        <v>3.22</v>
      </c>
      <c r="S75">
        <v>1</v>
      </c>
      <c r="T75">
        <v>0</v>
      </c>
      <c r="U75">
        <v>0</v>
      </c>
      <c r="V75">
        <v>1</v>
      </c>
      <c r="W75">
        <v>7</v>
      </c>
      <c r="X75">
        <v>1</v>
      </c>
      <c r="Y75">
        <v>6</v>
      </c>
      <c r="Z75">
        <v>32</v>
      </c>
      <c r="AA75">
        <v>0</v>
      </c>
      <c r="AB75">
        <v>5</v>
      </c>
      <c r="AC75" s="29">
        <v>5001.63</v>
      </c>
      <c r="AD75">
        <v>53</v>
      </c>
      <c r="AE75" s="29">
        <v>7423200</v>
      </c>
      <c r="AF75" s="29">
        <v>41377</v>
      </c>
      <c r="AG75">
        <v>53</v>
      </c>
      <c r="AH75">
        <v>47</v>
      </c>
      <c r="AI75" s="29">
        <v>7590300</v>
      </c>
      <c r="AJ75" s="29">
        <v>38238</v>
      </c>
      <c r="AK75" s="29">
        <v>-3139</v>
      </c>
    </row>
    <row r="76" spans="1:37" x14ac:dyDescent="0.25">
      <c r="A76">
        <v>170077</v>
      </c>
      <c r="B76" t="s">
        <v>103</v>
      </c>
      <c r="C76" t="s">
        <v>1523</v>
      </c>
      <c r="D76" t="s">
        <v>83</v>
      </c>
      <c r="E76" t="s">
        <v>27</v>
      </c>
      <c r="F76">
        <v>83891</v>
      </c>
      <c r="G76">
        <v>9</v>
      </c>
      <c r="H76">
        <v>0</v>
      </c>
      <c r="I76" s="26">
        <v>0</v>
      </c>
      <c r="J76">
        <v>0</v>
      </c>
      <c r="K76" s="26">
        <v>0</v>
      </c>
      <c r="L76" s="27">
        <v>0</v>
      </c>
      <c r="M76" s="26">
        <v>0</v>
      </c>
      <c r="N76" s="28">
        <v>0</v>
      </c>
      <c r="O76">
        <v>11</v>
      </c>
      <c r="P76" s="27">
        <v>2</v>
      </c>
      <c r="Q76" s="26">
        <v>0.22222222222222221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9</v>
      </c>
      <c r="AC76" s="29">
        <v>44055.13</v>
      </c>
      <c r="AD76">
        <v>11</v>
      </c>
      <c r="AE76" s="29">
        <v>1584000</v>
      </c>
      <c r="AF76" s="29">
        <v>3520</v>
      </c>
      <c r="AG76">
        <v>9</v>
      </c>
      <c r="AH76">
        <v>0</v>
      </c>
      <c r="AI76" s="29">
        <v>1549000</v>
      </c>
      <c r="AJ76" s="29">
        <v>3818</v>
      </c>
      <c r="AK76" s="29">
        <v>298</v>
      </c>
    </row>
    <row r="77" spans="1:37" x14ac:dyDescent="0.25">
      <c r="A77">
        <v>170078</v>
      </c>
      <c r="B77" t="s">
        <v>104</v>
      </c>
      <c r="C77" t="s">
        <v>1325</v>
      </c>
      <c r="D77" t="s">
        <v>83</v>
      </c>
      <c r="E77" t="s">
        <v>27</v>
      </c>
      <c r="F77">
        <v>16541</v>
      </c>
      <c r="G77">
        <v>44</v>
      </c>
      <c r="H77">
        <v>2</v>
      </c>
      <c r="I77" s="26">
        <v>4.5454545454545456E-2</v>
      </c>
      <c r="J77">
        <v>18</v>
      </c>
      <c r="K77" s="26">
        <v>0.40909090909090912</v>
      </c>
      <c r="L77" s="27">
        <v>20</v>
      </c>
      <c r="M77" s="26">
        <v>0.45454545454545453</v>
      </c>
      <c r="N77" s="28">
        <v>0.45</v>
      </c>
      <c r="O77">
        <v>42</v>
      </c>
      <c r="P77" s="27">
        <v>-2</v>
      </c>
      <c r="Q77" s="26">
        <v>-4.5454545454545456E-2</v>
      </c>
      <c r="R77">
        <v>1.0900000000000001</v>
      </c>
      <c r="S77">
        <v>2</v>
      </c>
      <c r="T77">
        <v>0</v>
      </c>
      <c r="U77">
        <v>0</v>
      </c>
      <c r="V77">
        <v>2</v>
      </c>
      <c r="W77">
        <v>18</v>
      </c>
      <c r="X77">
        <v>0</v>
      </c>
      <c r="Y77">
        <v>0</v>
      </c>
      <c r="Z77">
        <v>0</v>
      </c>
      <c r="AA77">
        <v>0</v>
      </c>
      <c r="AB77">
        <v>23</v>
      </c>
      <c r="AC77" s="29">
        <v>120333.74</v>
      </c>
      <c r="AD77">
        <v>42</v>
      </c>
      <c r="AE77" s="29">
        <v>7657500</v>
      </c>
      <c r="AF77" s="29">
        <v>34662</v>
      </c>
      <c r="AG77">
        <v>44</v>
      </c>
      <c r="AH77">
        <v>20</v>
      </c>
      <c r="AI77" s="29">
        <v>7579500</v>
      </c>
      <c r="AJ77" s="29">
        <v>34067</v>
      </c>
      <c r="AK77" s="29">
        <v>-595</v>
      </c>
    </row>
    <row r="78" spans="1:37" x14ac:dyDescent="0.25">
      <c r="A78">
        <v>170079</v>
      </c>
      <c r="B78" t="s">
        <v>105</v>
      </c>
      <c r="C78" t="s">
        <v>1326</v>
      </c>
      <c r="D78" t="s">
        <v>83</v>
      </c>
      <c r="E78" t="s">
        <v>27</v>
      </c>
      <c r="F78">
        <v>5895</v>
      </c>
      <c r="G78">
        <v>13</v>
      </c>
      <c r="H78">
        <v>0</v>
      </c>
      <c r="I78" s="26">
        <v>0</v>
      </c>
      <c r="J78">
        <v>12</v>
      </c>
      <c r="K78" s="26">
        <v>0.92307692307692313</v>
      </c>
      <c r="L78" s="27">
        <v>12</v>
      </c>
      <c r="M78" s="26">
        <v>0.92307692307692313</v>
      </c>
      <c r="N78" s="28">
        <v>0.92</v>
      </c>
      <c r="O78">
        <v>13</v>
      </c>
      <c r="P78" s="27">
        <v>0</v>
      </c>
      <c r="Q78" s="26">
        <v>0</v>
      </c>
      <c r="R78">
        <v>2.04</v>
      </c>
      <c r="S78">
        <v>0</v>
      </c>
      <c r="T78">
        <v>0</v>
      </c>
      <c r="U78">
        <v>0</v>
      </c>
      <c r="V78">
        <v>0</v>
      </c>
      <c r="W78">
        <v>12</v>
      </c>
      <c r="X78">
        <v>0</v>
      </c>
      <c r="Y78">
        <v>0</v>
      </c>
      <c r="Z78">
        <v>0</v>
      </c>
      <c r="AA78">
        <v>0</v>
      </c>
      <c r="AB78">
        <v>8</v>
      </c>
      <c r="AC78" s="29">
        <v>64342.39</v>
      </c>
      <c r="AD78">
        <v>13</v>
      </c>
      <c r="AE78" s="29">
        <v>2968200</v>
      </c>
      <c r="AF78" s="29">
        <v>19864</v>
      </c>
      <c r="AG78">
        <v>13</v>
      </c>
      <c r="AH78">
        <v>12</v>
      </c>
      <c r="AI78" s="29">
        <v>3009900</v>
      </c>
      <c r="AJ78" s="29">
        <v>18213</v>
      </c>
      <c r="AK78" s="29">
        <v>-1651</v>
      </c>
    </row>
    <row r="79" spans="1:37" x14ac:dyDescent="0.25">
      <c r="A79">
        <v>170080</v>
      </c>
      <c r="B79" t="s">
        <v>106</v>
      </c>
      <c r="C79" t="s">
        <v>913</v>
      </c>
      <c r="D79" t="s">
        <v>83</v>
      </c>
      <c r="E79" t="s">
        <v>27</v>
      </c>
      <c r="F79">
        <v>10950</v>
      </c>
      <c r="G79">
        <v>273</v>
      </c>
      <c r="H79">
        <v>2</v>
      </c>
      <c r="I79" s="26">
        <v>7.326007326007326E-3</v>
      </c>
      <c r="J79">
        <v>64</v>
      </c>
      <c r="K79" s="26">
        <v>0.23443223443223443</v>
      </c>
      <c r="L79" s="27">
        <v>66</v>
      </c>
      <c r="M79" s="26">
        <v>0.24175824175824176</v>
      </c>
      <c r="N79" s="28">
        <v>0.24</v>
      </c>
      <c r="O79">
        <v>252</v>
      </c>
      <c r="P79" s="27">
        <v>-21</v>
      </c>
      <c r="Q79" s="26">
        <v>-7.6923076923076927E-2</v>
      </c>
      <c r="R79">
        <v>5.84</v>
      </c>
      <c r="S79">
        <v>1</v>
      </c>
      <c r="T79">
        <v>1</v>
      </c>
      <c r="U79">
        <v>0</v>
      </c>
      <c r="V79">
        <v>2</v>
      </c>
      <c r="W79">
        <v>14</v>
      </c>
      <c r="X79">
        <v>0</v>
      </c>
      <c r="Y79">
        <v>2</v>
      </c>
      <c r="Z79">
        <v>48</v>
      </c>
      <c r="AA79">
        <v>0</v>
      </c>
      <c r="AB79">
        <v>22</v>
      </c>
      <c r="AC79" s="29">
        <v>134350.47</v>
      </c>
      <c r="AD79">
        <v>252</v>
      </c>
      <c r="AE79" s="29">
        <v>30132000</v>
      </c>
      <c r="AF79" s="29">
        <v>154482</v>
      </c>
      <c r="AG79">
        <v>273</v>
      </c>
      <c r="AH79">
        <v>66</v>
      </c>
      <c r="AI79" s="29">
        <v>30599600</v>
      </c>
      <c r="AJ79" s="29">
        <v>148038</v>
      </c>
      <c r="AK79" s="29">
        <v>-6444</v>
      </c>
    </row>
    <row r="80" spans="1:37" x14ac:dyDescent="0.25">
      <c r="A80">
        <v>170361</v>
      </c>
      <c r="B80" t="s">
        <v>359</v>
      </c>
      <c r="C80" t="s">
        <v>1057</v>
      </c>
      <c r="D80" t="s">
        <v>83</v>
      </c>
      <c r="E80" t="s">
        <v>27</v>
      </c>
      <c r="F80">
        <v>18225</v>
      </c>
      <c r="G80">
        <v>146</v>
      </c>
      <c r="H80">
        <v>6</v>
      </c>
      <c r="I80" s="26">
        <v>4.1095890410958902E-2</v>
      </c>
      <c r="J80">
        <v>37</v>
      </c>
      <c r="K80" s="26">
        <v>0.25342465753424659</v>
      </c>
      <c r="L80" s="27">
        <v>43</v>
      </c>
      <c r="M80" s="26">
        <v>0.29452054794520549</v>
      </c>
      <c r="N80" s="28">
        <v>0.28999999999999998</v>
      </c>
      <c r="O80">
        <v>163</v>
      </c>
      <c r="P80" s="27">
        <v>17</v>
      </c>
      <c r="Q80" s="26">
        <v>0.11643835616438356</v>
      </c>
      <c r="R80">
        <v>2.0299999999999998</v>
      </c>
      <c r="S80">
        <v>5</v>
      </c>
      <c r="T80">
        <v>1</v>
      </c>
      <c r="U80">
        <v>0</v>
      </c>
      <c r="V80">
        <v>6</v>
      </c>
      <c r="W80">
        <v>37</v>
      </c>
      <c r="X80">
        <v>0</v>
      </c>
      <c r="Y80">
        <v>0</v>
      </c>
      <c r="Z80">
        <v>0</v>
      </c>
      <c r="AA80">
        <v>0</v>
      </c>
      <c r="AB80">
        <v>170</v>
      </c>
      <c r="AC80" s="29">
        <v>1284424.6200000001</v>
      </c>
      <c r="AD80">
        <v>163</v>
      </c>
      <c r="AE80" s="29">
        <v>47538900</v>
      </c>
      <c r="AF80" s="29">
        <v>146248</v>
      </c>
      <c r="AG80">
        <v>146</v>
      </c>
      <c r="AH80">
        <v>43</v>
      </c>
      <c r="AI80" s="29">
        <v>42096500</v>
      </c>
      <c r="AJ80" s="29">
        <v>122567</v>
      </c>
      <c r="AK80" s="29">
        <v>-23681</v>
      </c>
    </row>
    <row r="81" spans="1:37" s="39" customFormat="1" x14ac:dyDescent="0.25">
      <c r="A81">
        <v>170081</v>
      </c>
      <c r="B81" t="s">
        <v>107</v>
      </c>
      <c r="C81" t="s">
        <v>1327</v>
      </c>
      <c r="D81" t="s">
        <v>83</v>
      </c>
      <c r="E81" t="s">
        <v>27</v>
      </c>
      <c r="F81">
        <v>58364</v>
      </c>
      <c r="G81">
        <v>2268</v>
      </c>
      <c r="H81">
        <v>102</v>
      </c>
      <c r="I81" s="26">
        <v>4.4973544973544971E-2</v>
      </c>
      <c r="J81">
        <v>793</v>
      </c>
      <c r="K81" s="26">
        <v>0.349647266313933</v>
      </c>
      <c r="L81" s="27">
        <v>895</v>
      </c>
      <c r="M81" s="26">
        <v>0.39462081128747795</v>
      </c>
      <c r="N81" s="28">
        <v>0.39</v>
      </c>
      <c r="O81">
        <v>2066</v>
      </c>
      <c r="P81" s="27">
        <v>-202</v>
      </c>
      <c r="Q81" s="26">
        <v>-8.9065255731922394E-2</v>
      </c>
      <c r="R81">
        <v>13.59</v>
      </c>
      <c r="S81">
        <v>56</v>
      </c>
      <c r="T81">
        <v>41</v>
      </c>
      <c r="U81">
        <v>5</v>
      </c>
      <c r="V81">
        <v>102</v>
      </c>
      <c r="W81">
        <v>482</v>
      </c>
      <c r="X81">
        <v>12</v>
      </c>
      <c r="Y81">
        <v>14</v>
      </c>
      <c r="Z81">
        <v>285</v>
      </c>
      <c r="AA81">
        <v>0</v>
      </c>
      <c r="AB81">
        <v>1363</v>
      </c>
      <c r="AC81" s="29">
        <v>30404708.870000001</v>
      </c>
      <c r="AD81">
        <v>2066</v>
      </c>
      <c r="AE81" s="29">
        <v>434883400</v>
      </c>
      <c r="AF81" s="29">
        <v>1636696</v>
      </c>
      <c r="AG81">
        <v>2268</v>
      </c>
      <c r="AH81">
        <v>895</v>
      </c>
      <c r="AI81" s="29">
        <v>472453800</v>
      </c>
      <c r="AJ81" s="29">
        <v>1535521</v>
      </c>
      <c r="AK81" s="29">
        <v>-101175</v>
      </c>
    </row>
    <row r="82" spans="1:37" x14ac:dyDescent="0.25">
      <c r="A82">
        <v>170082</v>
      </c>
      <c r="B82" t="s">
        <v>108</v>
      </c>
      <c r="C82" t="s">
        <v>914</v>
      </c>
      <c r="D82" t="s">
        <v>83</v>
      </c>
      <c r="E82" t="s">
        <v>27</v>
      </c>
      <c r="F82">
        <v>3644</v>
      </c>
      <c r="G82">
        <v>86</v>
      </c>
      <c r="H82">
        <v>1</v>
      </c>
      <c r="I82" s="26">
        <v>1.1627906976744186E-2</v>
      </c>
      <c r="J82">
        <v>2</v>
      </c>
      <c r="K82" s="26">
        <v>2.3255813953488372E-2</v>
      </c>
      <c r="L82" s="27">
        <v>3</v>
      </c>
      <c r="M82" s="26">
        <v>3.4883720930232558E-2</v>
      </c>
      <c r="N82" s="28">
        <v>0.03</v>
      </c>
      <c r="O82">
        <v>81</v>
      </c>
      <c r="P82" s="27">
        <v>-5</v>
      </c>
      <c r="Q82" s="26">
        <v>-5.8139534883720929E-2</v>
      </c>
      <c r="R82">
        <v>0.55000000000000004</v>
      </c>
      <c r="S82">
        <v>1</v>
      </c>
      <c r="T82">
        <v>0</v>
      </c>
      <c r="U82">
        <v>0</v>
      </c>
      <c r="V82">
        <v>1</v>
      </c>
      <c r="W82">
        <v>2</v>
      </c>
      <c r="X82">
        <v>0</v>
      </c>
      <c r="Y82">
        <v>0</v>
      </c>
      <c r="Z82">
        <v>0</v>
      </c>
      <c r="AA82">
        <v>0</v>
      </c>
      <c r="AB82">
        <v>69</v>
      </c>
      <c r="AC82" s="29">
        <v>159616</v>
      </c>
      <c r="AD82">
        <v>81</v>
      </c>
      <c r="AE82" s="29">
        <v>11873200</v>
      </c>
      <c r="AF82" s="29">
        <v>87525</v>
      </c>
      <c r="AG82">
        <v>86</v>
      </c>
      <c r="AH82">
        <v>3</v>
      </c>
      <c r="AI82" s="29">
        <v>12025000</v>
      </c>
      <c r="AJ82" s="29">
        <v>82597</v>
      </c>
      <c r="AK82" s="29">
        <v>-4928</v>
      </c>
    </row>
    <row r="83" spans="1:37" s="39" customFormat="1" x14ac:dyDescent="0.25">
      <c r="A83">
        <v>170083</v>
      </c>
      <c r="B83" t="s">
        <v>109</v>
      </c>
      <c r="C83" t="s">
        <v>915</v>
      </c>
      <c r="D83" t="s">
        <v>83</v>
      </c>
      <c r="E83" t="s">
        <v>27</v>
      </c>
      <c r="F83">
        <v>23153</v>
      </c>
      <c r="G83">
        <v>95</v>
      </c>
      <c r="H83">
        <v>8</v>
      </c>
      <c r="I83" s="26">
        <v>8.4210526315789472E-2</v>
      </c>
      <c r="J83">
        <v>40</v>
      </c>
      <c r="K83" s="26">
        <v>0.42105263157894735</v>
      </c>
      <c r="L83" s="27">
        <v>48</v>
      </c>
      <c r="M83" s="26">
        <v>0.50526315789473686</v>
      </c>
      <c r="N83" s="28">
        <v>0.51</v>
      </c>
      <c r="O83">
        <v>85</v>
      </c>
      <c r="P83" s="27">
        <v>-10</v>
      </c>
      <c r="Q83" s="26">
        <v>-0.10526315789473684</v>
      </c>
      <c r="R83">
        <v>1.73</v>
      </c>
      <c r="S83">
        <v>7</v>
      </c>
      <c r="T83">
        <v>0</v>
      </c>
      <c r="U83">
        <v>1</v>
      </c>
      <c r="V83">
        <v>8</v>
      </c>
      <c r="W83">
        <v>38</v>
      </c>
      <c r="X83">
        <v>2</v>
      </c>
      <c r="Y83">
        <v>0</v>
      </c>
      <c r="Z83">
        <v>0</v>
      </c>
      <c r="AA83">
        <v>0</v>
      </c>
      <c r="AB83">
        <v>460</v>
      </c>
      <c r="AC83" s="29">
        <v>1231311.99</v>
      </c>
      <c r="AD83">
        <v>85</v>
      </c>
      <c r="AE83" s="29">
        <v>16682300</v>
      </c>
      <c r="AF83" s="29">
        <v>95177</v>
      </c>
      <c r="AG83">
        <v>95</v>
      </c>
      <c r="AH83">
        <v>48</v>
      </c>
      <c r="AI83" s="29">
        <v>18492200</v>
      </c>
      <c r="AJ83" s="29">
        <v>100665</v>
      </c>
      <c r="AK83" s="29">
        <v>5488</v>
      </c>
    </row>
    <row r="84" spans="1:37" x14ac:dyDescent="0.25">
      <c r="A84">
        <v>170323</v>
      </c>
      <c r="B84" t="s">
        <v>326</v>
      </c>
      <c r="C84" t="s">
        <v>1040</v>
      </c>
      <c r="D84" t="s">
        <v>83</v>
      </c>
      <c r="E84" t="s">
        <v>27</v>
      </c>
      <c r="F84">
        <v>2860</v>
      </c>
      <c r="G84">
        <v>62</v>
      </c>
      <c r="H84">
        <v>10</v>
      </c>
      <c r="I84" s="26">
        <v>0.16129032258064516</v>
      </c>
      <c r="J84">
        <v>27</v>
      </c>
      <c r="K84" s="26">
        <v>0.43548387096774194</v>
      </c>
      <c r="L84" s="27">
        <v>37</v>
      </c>
      <c r="M84" s="26">
        <v>0.59677419354838712</v>
      </c>
      <c r="N84" s="28">
        <v>0.6</v>
      </c>
      <c r="O84">
        <v>59</v>
      </c>
      <c r="P84" s="27">
        <v>-3</v>
      </c>
      <c r="Q84" s="26">
        <v>-4.8387096774193547E-2</v>
      </c>
      <c r="R84">
        <v>9.44</v>
      </c>
      <c r="S84">
        <v>7</v>
      </c>
      <c r="T84">
        <v>3</v>
      </c>
      <c r="U84">
        <v>0</v>
      </c>
      <c r="V84">
        <v>10</v>
      </c>
      <c r="W84">
        <v>24</v>
      </c>
      <c r="X84">
        <v>2</v>
      </c>
      <c r="Y84">
        <v>1</v>
      </c>
      <c r="Z84">
        <v>0</v>
      </c>
      <c r="AA84">
        <v>0</v>
      </c>
      <c r="AB84">
        <v>25</v>
      </c>
      <c r="AC84" s="29">
        <v>152414.18</v>
      </c>
      <c r="AD84">
        <v>59</v>
      </c>
      <c r="AE84" s="29">
        <v>12139600</v>
      </c>
      <c r="AF84" s="29">
        <v>81070</v>
      </c>
      <c r="AG84">
        <v>62</v>
      </c>
      <c r="AH84">
        <v>37</v>
      </c>
      <c r="AI84" s="29">
        <v>12496000</v>
      </c>
      <c r="AJ84" s="29">
        <v>79715</v>
      </c>
      <c r="AK84" s="29">
        <v>-1355</v>
      </c>
    </row>
    <row r="85" spans="1:37" x14ac:dyDescent="0.25">
      <c r="A85">
        <v>170085</v>
      </c>
      <c r="B85" t="s">
        <v>111</v>
      </c>
      <c r="C85" t="s">
        <v>917</v>
      </c>
      <c r="D85" t="s">
        <v>83</v>
      </c>
      <c r="E85" t="s">
        <v>27</v>
      </c>
      <c r="F85">
        <v>1543</v>
      </c>
      <c r="G85">
        <v>3</v>
      </c>
      <c r="H85">
        <v>1</v>
      </c>
      <c r="I85" s="26">
        <v>0.33333333333333331</v>
      </c>
      <c r="J85">
        <v>0</v>
      </c>
      <c r="K85" s="26">
        <v>0</v>
      </c>
      <c r="L85" s="27">
        <v>1</v>
      </c>
      <c r="M85" s="26">
        <v>0.33333333333333331</v>
      </c>
      <c r="N85" s="28">
        <v>0.33</v>
      </c>
      <c r="O85">
        <v>2</v>
      </c>
      <c r="P85" s="27">
        <v>-1</v>
      </c>
      <c r="Q85" s="26">
        <v>-0.33333333333333331</v>
      </c>
      <c r="R85">
        <v>0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 t="e">
        <v>#N/A</v>
      </c>
      <c r="AC85" s="29" t="e">
        <v>#N/A</v>
      </c>
      <c r="AD85">
        <v>2</v>
      </c>
      <c r="AE85" s="29">
        <v>411300</v>
      </c>
      <c r="AF85" s="29">
        <v>1724</v>
      </c>
      <c r="AG85">
        <v>3</v>
      </c>
      <c r="AH85">
        <v>1</v>
      </c>
      <c r="AI85" s="29">
        <v>369300</v>
      </c>
      <c r="AJ85" s="29">
        <v>1604</v>
      </c>
      <c r="AK85" s="29">
        <v>-120</v>
      </c>
    </row>
    <row r="86" spans="1:37" s="39" customFormat="1" x14ac:dyDescent="0.25">
      <c r="A86">
        <v>170087</v>
      </c>
      <c r="B86" t="s">
        <v>112</v>
      </c>
      <c r="C86" t="s">
        <v>1328</v>
      </c>
      <c r="D86" t="s">
        <v>83</v>
      </c>
      <c r="E86" t="s">
        <v>27</v>
      </c>
      <c r="F86">
        <v>108188</v>
      </c>
      <c r="G86">
        <v>247</v>
      </c>
      <c r="H86">
        <v>20</v>
      </c>
      <c r="I86" s="26">
        <v>8.0971659919028341E-2</v>
      </c>
      <c r="J86">
        <v>69</v>
      </c>
      <c r="K86" s="26">
        <v>0.2793522267206478</v>
      </c>
      <c r="L86" s="27">
        <v>89</v>
      </c>
      <c r="M86" s="26">
        <v>0.36032388663967613</v>
      </c>
      <c r="N86" s="28">
        <v>0.36</v>
      </c>
      <c r="O86">
        <v>250</v>
      </c>
      <c r="P86" s="27">
        <v>3</v>
      </c>
      <c r="Q86" s="26">
        <v>1.2145748987854251E-2</v>
      </c>
      <c r="R86">
        <v>0.64</v>
      </c>
      <c r="S86">
        <v>1</v>
      </c>
      <c r="T86">
        <v>19</v>
      </c>
      <c r="U86">
        <v>0</v>
      </c>
      <c r="V86">
        <v>20</v>
      </c>
      <c r="W86">
        <v>69</v>
      </c>
      <c r="X86">
        <v>0</v>
      </c>
      <c r="Y86">
        <v>0</v>
      </c>
      <c r="Z86">
        <v>0</v>
      </c>
      <c r="AA86">
        <v>0</v>
      </c>
      <c r="AB86">
        <v>140</v>
      </c>
      <c r="AC86" s="29">
        <v>1780707.42</v>
      </c>
      <c r="AD86">
        <v>250</v>
      </c>
      <c r="AE86" s="29">
        <v>54076600</v>
      </c>
      <c r="AF86" s="29">
        <v>174890</v>
      </c>
      <c r="AG86">
        <v>247</v>
      </c>
      <c r="AH86">
        <v>89</v>
      </c>
      <c r="AI86" s="29">
        <v>50504200</v>
      </c>
      <c r="AJ86" s="29">
        <v>160758</v>
      </c>
      <c r="AK86" s="29">
        <v>-14132</v>
      </c>
    </row>
    <row r="87" spans="1:37" x14ac:dyDescent="0.25">
      <c r="A87">
        <v>170088</v>
      </c>
      <c r="B87" t="s">
        <v>113</v>
      </c>
      <c r="C87" t="s">
        <v>918</v>
      </c>
      <c r="D87" t="s">
        <v>83</v>
      </c>
      <c r="E87" t="s">
        <v>27</v>
      </c>
      <c r="F87">
        <v>33127</v>
      </c>
      <c r="G87">
        <v>62</v>
      </c>
      <c r="H87">
        <v>2</v>
      </c>
      <c r="I87" s="26">
        <v>3.2258064516129031E-2</v>
      </c>
      <c r="J87">
        <v>1</v>
      </c>
      <c r="K87" s="26">
        <v>1.6129032258064516E-2</v>
      </c>
      <c r="L87" s="27">
        <v>3</v>
      </c>
      <c r="M87" s="26">
        <v>4.8387096774193547E-2</v>
      </c>
      <c r="N87" s="28">
        <v>0.05</v>
      </c>
      <c r="O87">
        <v>58</v>
      </c>
      <c r="P87" s="27">
        <v>-4</v>
      </c>
      <c r="Q87" s="26">
        <v>-6.4516129032258063E-2</v>
      </c>
      <c r="R87">
        <v>0.03</v>
      </c>
      <c r="S87">
        <v>1</v>
      </c>
      <c r="T87">
        <v>1</v>
      </c>
      <c r="U87">
        <v>0</v>
      </c>
      <c r="V87">
        <v>2</v>
      </c>
      <c r="W87">
        <v>1</v>
      </c>
      <c r="X87">
        <v>0</v>
      </c>
      <c r="Y87">
        <v>0</v>
      </c>
      <c r="Z87">
        <v>0</v>
      </c>
      <c r="AA87">
        <v>0</v>
      </c>
      <c r="AB87">
        <v>35</v>
      </c>
      <c r="AC87" s="29">
        <v>1451179.72</v>
      </c>
      <c r="AD87">
        <v>58</v>
      </c>
      <c r="AE87" s="29">
        <v>23229400</v>
      </c>
      <c r="AF87" s="29">
        <v>96496</v>
      </c>
      <c r="AG87">
        <v>62</v>
      </c>
      <c r="AH87">
        <v>3</v>
      </c>
      <c r="AI87" s="29">
        <v>25282500</v>
      </c>
      <c r="AJ87" s="29">
        <v>105490</v>
      </c>
      <c r="AK87" s="29">
        <v>8994</v>
      </c>
    </row>
    <row r="88" spans="1:37" x14ac:dyDescent="0.25">
      <c r="A88">
        <v>170205</v>
      </c>
      <c r="B88" t="s">
        <v>226</v>
      </c>
      <c r="C88" t="s">
        <v>1346</v>
      </c>
      <c r="D88" t="s">
        <v>83</v>
      </c>
      <c r="E88" t="s">
        <v>27</v>
      </c>
      <c r="F88">
        <v>44121</v>
      </c>
      <c r="G88">
        <v>203</v>
      </c>
      <c r="H88">
        <v>9</v>
      </c>
      <c r="I88" s="26">
        <v>4.4334975369458129E-2</v>
      </c>
      <c r="J88">
        <v>30</v>
      </c>
      <c r="K88" s="26">
        <v>0.14778325123152711</v>
      </c>
      <c r="L88" s="27">
        <v>39</v>
      </c>
      <c r="M88" s="26">
        <v>0.19211822660098521</v>
      </c>
      <c r="N88" s="28">
        <v>0.19</v>
      </c>
      <c r="O88">
        <v>230</v>
      </c>
      <c r="P88" s="27">
        <v>27</v>
      </c>
      <c r="Q88" s="26">
        <v>0.13300492610837439</v>
      </c>
      <c r="R88">
        <v>0.68</v>
      </c>
      <c r="S88">
        <v>7</v>
      </c>
      <c r="T88">
        <v>2</v>
      </c>
      <c r="U88">
        <v>0</v>
      </c>
      <c r="V88">
        <v>9</v>
      </c>
      <c r="W88">
        <v>30</v>
      </c>
      <c r="X88">
        <v>0</v>
      </c>
      <c r="Y88">
        <v>0</v>
      </c>
      <c r="Z88">
        <v>0</v>
      </c>
      <c r="AA88">
        <v>0</v>
      </c>
      <c r="AB88">
        <v>310</v>
      </c>
      <c r="AC88" s="29">
        <v>2969075.49</v>
      </c>
      <c r="AD88">
        <v>230</v>
      </c>
      <c r="AE88" s="29">
        <v>54160500</v>
      </c>
      <c r="AF88" s="29">
        <v>170965</v>
      </c>
      <c r="AG88">
        <v>203</v>
      </c>
      <c r="AH88">
        <v>39</v>
      </c>
      <c r="AI88" s="29">
        <v>42810900</v>
      </c>
      <c r="AJ88" s="29">
        <v>129593</v>
      </c>
      <c r="AK88" s="29">
        <v>-41372</v>
      </c>
    </row>
    <row r="89" spans="1:37" x14ac:dyDescent="0.25">
      <c r="A89">
        <v>170089</v>
      </c>
      <c r="B89" t="s">
        <v>114</v>
      </c>
      <c r="C89" t="s">
        <v>919</v>
      </c>
      <c r="D89" t="s">
        <v>83</v>
      </c>
      <c r="E89" t="s">
        <v>27</v>
      </c>
      <c r="F89">
        <v>24883</v>
      </c>
      <c r="G89">
        <v>67</v>
      </c>
      <c r="H89">
        <v>0</v>
      </c>
      <c r="I89" s="26">
        <v>0</v>
      </c>
      <c r="J89">
        <v>25</v>
      </c>
      <c r="K89" s="26">
        <v>0.37313432835820898</v>
      </c>
      <c r="L89" s="27">
        <v>25</v>
      </c>
      <c r="M89" s="26">
        <v>0.37313432835820898</v>
      </c>
      <c r="N89" s="28">
        <v>0.37</v>
      </c>
      <c r="O89">
        <v>67</v>
      </c>
      <c r="P89" s="27">
        <v>0</v>
      </c>
      <c r="Q89" s="26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25</v>
      </c>
      <c r="X89">
        <v>0</v>
      </c>
      <c r="Y89">
        <v>0</v>
      </c>
      <c r="Z89">
        <v>0</v>
      </c>
      <c r="AA89">
        <v>0</v>
      </c>
      <c r="AB89">
        <v>93</v>
      </c>
      <c r="AC89" s="29">
        <v>597906.30000000005</v>
      </c>
      <c r="AD89">
        <v>67</v>
      </c>
      <c r="AE89" s="29">
        <v>11906700</v>
      </c>
      <c r="AF89" s="29">
        <v>76356</v>
      </c>
      <c r="AG89">
        <v>67</v>
      </c>
      <c r="AH89">
        <v>25</v>
      </c>
      <c r="AI89" s="29">
        <v>13184800</v>
      </c>
      <c r="AJ89" s="29">
        <v>75851</v>
      </c>
      <c r="AK89" s="29">
        <v>-505</v>
      </c>
    </row>
    <row r="90" spans="1:37" x14ac:dyDescent="0.25">
      <c r="A90">
        <v>170090</v>
      </c>
      <c r="B90" t="s">
        <v>115</v>
      </c>
      <c r="C90" t="s">
        <v>1329</v>
      </c>
      <c r="D90" t="s">
        <v>83</v>
      </c>
      <c r="E90" t="s">
        <v>27</v>
      </c>
      <c r="F90">
        <v>74486</v>
      </c>
      <c r="G90">
        <v>61</v>
      </c>
      <c r="H90">
        <v>0</v>
      </c>
      <c r="I90" s="26">
        <v>0</v>
      </c>
      <c r="J90">
        <v>0</v>
      </c>
      <c r="K90" s="26">
        <v>0</v>
      </c>
      <c r="L90" s="27">
        <v>0</v>
      </c>
      <c r="M90" s="26">
        <v>0</v>
      </c>
      <c r="N90" s="28">
        <v>0</v>
      </c>
      <c r="O90">
        <v>76</v>
      </c>
      <c r="P90" s="27">
        <v>15</v>
      </c>
      <c r="Q90" s="26">
        <v>0.24590163934426229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15</v>
      </c>
      <c r="AC90" s="29">
        <v>24362.55</v>
      </c>
      <c r="AD90">
        <v>76</v>
      </c>
      <c r="AE90" s="29">
        <v>18106000</v>
      </c>
      <c r="AF90" s="29">
        <v>29148</v>
      </c>
      <c r="AG90">
        <v>61</v>
      </c>
      <c r="AH90">
        <v>0</v>
      </c>
      <c r="AI90" s="29">
        <v>14107000</v>
      </c>
      <c r="AJ90" s="29">
        <v>20539</v>
      </c>
      <c r="AK90" s="29">
        <v>-8609</v>
      </c>
    </row>
    <row r="91" spans="1:37" x14ac:dyDescent="0.25">
      <c r="A91">
        <v>170733</v>
      </c>
      <c r="B91" t="s">
        <v>705</v>
      </c>
      <c r="C91" t="s">
        <v>1206</v>
      </c>
      <c r="D91" t="s">
        <v>83</v>
      </c>
      <c r="E91" t="s">
        <v>27</v>
      </c>
      <c r="F91">
        <v>19852</v>
      </c>
      <c r="G91">
        <v>4</v>
      </c>
      <c r="H91">
        <v>0</v>
      </c>
      <c r="I91" s="26">
        <v>0</v>
      </c>
      <c r="J91">
        <v>0</v>
      </c>
      <c r="K91" s="26">
        <v>0</v>
      </c>
      <c r="L91" s="27">
        <v>0</v>
      </c>
      <c r="M91" s="26">
        <v>0</v>
      </c>
      <c r="N91" s="28">
        <v>0</v>
      </c>
      <c r="O91">
        <v>5</v>
      </c>
      <c r="P91" s="27">
        <v>1</v>
      </c>
      <c r="Q91" s="26">
        <v>0.25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</v>
      </c>
      <c r="AC91" s="29">
        <v>2920.25</v>
      </c>
      <c r="AD91">
        <v>5</v>
      </c>
      <c r="AE91" s="29">
        <v>1220000</v>
      </c>
      <c r="AF91" s="29">
        <v>3304</v>
      </c>
      <c r="AG91">
        <v>4</v>
      </c>
      <c r="AH91">
        <v>0</v>
      </c>
      <c r="AI91" s="29">
        <v>1092000</v>
      </c>
      <c r="AJ91" s="29">
        <v>1412</v>
      </c>
      <c r="AK91" s="29">
        <v>-1892</v>
      </c>
    </row>
    <row r="92" spans="1:37" x14ac:dyDescent="0.25">
      <c r="A92">
        <v>170091</v>
      </c>
      <c r="B92" t="s">
        <v>116</v>
      </c>
      <c r="C92" t="s">
        <v>920</v>
      </c>
      <c r="D92" t="s">
        <v>83</v>
      </c>
      <c r="E92" t="s">
        <v>27</v>
      </c>
      <c r="F92">
        <v>9464</v>
      </c>
      <c r="G92">
        <v>99</v>
      </c>
      <c r="H92">
        <v>1</v>
      </c>
      <c r="I92" s="26">
        <v>1.0101010101010102E-2</v>
      </c>
      <c r="J92">
        <v>45</v>
      </c>
      <c r="K92" s="26">
        <v>0.45454545454545453</v>
      </c>
      <c r="L92" s="27">
        <v>46</v>
      </c>
      <c r="M92" s="26">
        <v>0.46464646464646464</v>
      </c>
      <c r="N92" s="28">
        <v>0.46</v>
      </c>
      <c r="O92">
        <v>99</v>
      </c>
      <c r="P92" s="27">
        <v>0</v>
      </c>
      <c r="Q92" s="26">
        <v>0</v>
      </c>
      <c r="R92">
        <v>4.75</v>
      </c>
      <c r="S92">
        <v>1</v>
      </c>
      <c r="T92">
        <v>0</v>
      </c>
      <c r="U92">
        <v>0</v>
      </c>
      <c r="V92">
        <v>1</v>
      </c>
      <c r="W92">
        <v>45</v>
      </c>
      <c r="X92">
        <v>0</v>
      </c>
      <c r="Y92">
        <v>0</v>
      </c>
      <c r="Z92">
        <v>0</v>
      </c>
      <c r="AA92">
        <v>0</v>
      </c>
      <c r="AB92">
        <v>115</v>
      </c>
      <c r="AC92" s="29">
        <v>387752.33</v>
      </c>
      <c r="AD92">
        <v>99</v>
      </c>
      <c r="AE92" s="29">
        <v>25529600</v>
      </c>
      <c r="AF92" s="29">
        <v>128410</v>
      </c>
      <c r="AG92">
        <v>99</v>
      </c>
      <c r="AH92">
        <v>46</v>
      </c>
      <c r="AI92" s="29">
        <v>25902700</v>
      </c>
      <c r="AJ92" s="29">
        <v>119578</v>
      </c>
      <c r="AK92" s="29">
        <v>-8832</v>
      </c>
    </row>
    <row r="93" spans="1:37" x14ac:dyDescent="0.25">
      <c r="A93">
        <v>170084</v>
      </c>
      <c r="B93" t="s">
        <v>110</v>
      </c>
      <c r="C93" t="s">
        <v>916</v>
      </c>
      <c r="D93" t="s">
        <v>83</v>
      </c>
      <c r="E93" t="s">
        <v>27</v>
      </c>
      <c r="F93">
        <v>2763</v>
      </c>
      <c r="G93">
        <v>22</v>
      </c>
      <c r="H93">
        <v>2</v>
      </c>
      <c r="I93" s="26">
        <v>9.0909090909090912E-2</v>
      </c>
      <c r="J93">
        <v>8</v>
      </c>
      <c r="K93" s="26">
        <v>0.36363636363636365</v>
      </c>
      <c r="L93" s="27">
        <v>10</v>
      </c>
      <c r="M93" s="26">
        <v>0.45454545454545453</v>
      </c>
      <c r="N93" s="28">
        <v>0.45</v>
      </c>
      <c r="O93">
        <v>17</v>
      </c>
      <c r="P93" s="27">
        <v>-5</v>
      </c>
      <c r="Q93" s="26">
        <v>-0.22727272727272727</v>
      </c>
      <c r="R93">
        <v>2.9</v>
      </c>
      <c r="S93">
        <v>1</v>
      </c>
      <c r="T93">
        <v>1</v>
      </c>
      <c r="U93">
        <v>0</v>
      </c>
      <c r="V93">
        <v>2</v>
      </c>
      <c r="W93">
        <v>8</v>
      </c>
      <c r="X93">
        <v>0</v>
      </c>
      <c r="Y93">
        <v>0</v>
      </c>
      <c r="Z93">
        <v>0</v>
      </c>
      <c r="AA93">
        <v>0</v>
      </c>
      <c r="AB93">
        <v>107</v>
      </c>
      <c r="AC93" s="29">
        <v>200740.61</v>
      </c>
      <c r="AD93">
        <v>17</v>
      </c>
      <c r="AE93" s="29">
        <v>1357400</v>
      </c>
      <c r="AF93" s="29">
        <v>9724</v>
      </c>
      <c r="AG93">
        <v>22</v>
      </c>
      <c r="AH93">
        <v>10</v>
      </c>
      <c r="AI93" s="29">
        <v>1735100</v>
      </c>
      <c r="AJ93" s="29">
        <v>12525</v>
      </c>
      <c r="AK93" s="29">
        <v>2801</v>
      </c>
    </row>
    <row r="94" spans="1:37" x14ac:dyDescent="0.25">
      <c r="A94">
        <v>170092</v>
      </c>
      <c r="B94" t="s">
        <v>117</v>
      </c>
      <c r="C94" t="s">
        <v>921</v>
      </c>
      <c r="D94" t="s">
        <v>83</v>
      </c>
      <c r="E94" t="s">
        <v>27</v>
      </c>
      <c r="F94">
        <v>14167</v>
      </c>
      <c r="G94">
        <v>13</v>
      </c>
      <c r="H94">
        <v>0</v>
      </c>
      <c r="I94" s="26">
        <v>0</v>
      </c>
      <c r="J94">
        <v>0</v>
      </c>
      <c r="K94" s="26">
        <v>0</v>
      </c>
      <c r="L94" s="27">
        <v>0</v>
      </c>
      <c r="M94" s="26">
        <v>0</v>
      </c>
      <c r="N94" s="28">
        <v>0</v>
      </c>
      <c r="O94">
        <v>14</v>
      </c>
      <c r="P94" s="27">
        <v>1</v>
      </c>
      <c r="Q94" s="26">
        <v>7.6923076923076927E-2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7</v>
      </c>
      <c r="AC94" s="29">
        <v>14926.95</v>
      </c>
      <c r="AD94">
        <v>14</v>
      </c>
      <c r="AE94" s="29">
        <v>3075300</v>
      </c>
      <c r="AF94" s="29">
        <v>7886</v>
      </c>
      <c r="AG94">
        <v>13</v>
      </c>
      <c r="AH94">
        <v>0</v>
      </c>
      <c r="AI94" s="29">
        <v>1955300</v>
      </c>
      <c r="AJ94" s="29">
        <v>4815</v>
      </c>
      <c r="AK94" s="29">
        <v>-3071</v>
      </c>
    </row>
    <row r="95" spans="1:37" x14ac:dyDescent="0.25">
      <c r="A95">
        <v>170094</v>
      </c>
      <c r="B95" t="s">
        <v>118</v>
      </c>
      <c r="C95" t="s">
        <v>922</v>
      </c>
      <c r="D95" t="s">
        <v>83</v>
      </c>
      <c r="E95" t="s">
        <v>27</v>
      </c>
      <c r="F95">
        <v>18333</v>
      </c>
      <c r="G95">
        <v>469</v>
      </c>
      <c r="H95">
        <v>37</v>
      </c>
      <c r="I95" s="26">
        <v>7.8891257995735611E-2</v>
      </c>
      <c r="J95">
        <v>383</v>
      </c>
      <c r="K95" s="26">
        <v>0.81663113006396593</v>
      </c>
      <c r="L95" s="27">
        <v>420</v>
      </c>
      <c r="M95" s="26">
        <v>0.89552238805970152</v>
      </c>
      <c r="N95" s="28">
        <v>0.9</v>
      </c>
      <c r="O95">
        <v>460</v>
      </c>
      <c r="P95" s="27">
        <v>-9</v>
      </c>
      <c r="Q95" s="26">
        <v>-1.9189765458422176E-2</v>
      </c>
      <c r="R95">
        <v>20.89</v>
      </c>
      <c r="S95">
        <v>22</v>
      </c>
      <c r="T95">
        <v>15</v>
      </c>
      <c r="U95">
        <v>0</v>
      </c>
      <c r="V95">
        <v>37</v>
      </c>
      <c r="W95">
        <v>381</v>
      </c>
      <c r="X95">
        <v>0</v>
      </c>
      <c r="Y95">
        <v>2</v>
      </c>
      <c r="Z95">
        <v>0</v>
      </c>
      <c r="AA95">
        <v>0</v>
      </c>
      <c r="AB95">
        <v>331</v>
      </c>
      <c r="AC95" s="29">
        <v>5608502.9500000002</v>
      </c>
      <c r="AD95">
        <v>460</v>
      </c>
      <c r="AE95" s="29">
        <v>97689900</v>
      </c>
      <c r="AF95" s="29">
        <v>846176</v>
      </c>
      <c r="AG95">
        <v>469</v>
      </c>
      <c r="AH95">
        <v>420</v>
      </c>
      <c r="AI95" s="29">
        <v>101483000</v>
      </c>
      <c r="AJ95" s="29">
        <v>799066</v>
      </c>
      <c r="AK95" s="29">
        <v>-47110</v>
      </c>
    </row>
    <row r="96" spans="1:37" x14ac:dyDescent="0.25">
      <c r="A96">
        <v>170095</v>
      </c>
      <c r="B96" t="s">
        <v>119</v>
      </c>
      <c r="C96" t="s">
        <v>923</v>
      </c>
      <c r="D96" t="s">
        <v>83</v>
      </c>
      <c r="E96" t="s">
        <v>27</v>
      </c>
      <c r="F96">
        <v>8723</v>
      </c>
      <c r="G96">
        <v>47</v>
      </c>
      <c r="H96">
        <v>0</v>
      </c>
      <c r="I96" s="26">
        <v>0</v>
      </c>
      <c r="J96">
        <v>1</v>
      </c>
      <c r="K96" s="26">
        <v>2.1276595744680851E-2</v>
      </c>
      <c r="L96" s="27">
        <v>1</v>
      </c>
      <c r="M96" s="26">
        <v>2.1276595744680851E-2</v>
      </c>
      <c r="N96" s="28">
        <v>0.02</v>
      </c>
      <c r="O96">
        <v>49</v>
      </c>
      <c r="P96" s="27">
        <v>2</v>
      </c>
      <c r="Q96" s="26">
        <v>4.2553191489361701E-2</v>
      </c>
      <c r="R96">
        <v>0.11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30</v>
      </c>
      <c r="AC96" s="29">
        <v>89183.08</v>
      </c>
      <c r="AD96">
        <v>49</v>
      </c>
      <c r="AE96" s="29">
        <v>14223500</v>
      </c>
      <c r="AF96" s="29">
        <v>20895</v>
      </c>
      <c r="AG96">
        <v>47</v>
      </c>
      <c r="AH96">
        <v>1</v>
      </c>
      <c r="AI96" s="29">
        <v>13114600</v>
      </c>
      <c r="AJ96" s="29">
        <v>21339</v>
      </c>
      <c r="AK96" s="29">
        <v>444</v>
      </c>
    </row>
    <row r="97" spans="1:37" x14ac:dyDescent="0.25">
      <c r="A97">
        <v>170096</v>
      </c>
      <c r="B97" t="s">
        <v>120</v>
      </c>
      <c r="C97" t="s">
        <v>924</v>
      </c>
      <c r="D97" t="s">
        <v>83</v>
      </c>
      <c r="E97" t="s">
        <v>27</v>
      </c>
      <c r="F97">
        <v>44692</v>
      </c>
      <c r="G97">
        <v>249</v>
      </c>
      <c r="H97">
        <v>12</v>
      </c>
      <c r="I97" s="26">
        <v>4.8192771084337352E-2</v>
      </c>
      <c r="J97">
        <v>67</v>
      </c>
      <c r="K97" s="26">
        <v>0.26907630522088355</v>
      </c>
      <c r="L97" s="27">
        <v>79</v>
      </c>
      <c r="M97" s="26">
        <v>0.31726907630522089</v>
      </c>
      <c r="N97" s="28">
        <v>0.32</v>
      </c>
      <c r="O97">
        <v>275</v>
      </c>
      <c r="P97" s="27">
        <v>26</v>
      </c>
      <c r="Q97" s="26">
        <v>0.10441767068273092</v>
      </c>
      <c r="R97">
        <v>1.5</v>
      </c>
      <c r="S97">
        <v>8</v>
      </c>
      <c r="T97">
        <v>2</v>
      </c>
      <c r="U97">
        <v>2</v>
      </c>
      <c r="V97">
        <v>12</v>
      </c>
      <c r="W97">
        <v>65</v>
      </c>
      <c r="X97">
        <v>0</v>
      </c>
      <c r="Y97">
        <v>2</v>
      </c>
      <c r="Z97">
        <v>0</v>
      </c>
      <c r="AA97">
        <v>0</v>
      </c>
      <c r="AB97">
        <v>278</v>
      </c>
      <c r="AC97" s="29">
        <v>5960008.1699999999</v>
      </c>
      <c r="AD97">
        <v>275</v>
      </c>
      <c r="AE97" s="29">
        <v>73092400</v>
      </c>
      <c r="AF97" s="29">
        <v>247443</v>
      </c>
      <c r="AG97">
        <v>249</v>
      </c>
      <c r="AH97">
        <v>79</v>
      </c>
      <c r="AI97" s="29">
        <v>67056100</v>
      </c>
      <c r="AJ97" s="29">
        <v>210263</v>
      </c>
      <c r="AK97" s="29">
        <v>-37180</v>
      </c>
    </row>
    <row r="98" spans="1:37" x14ac:dyDescent="0.25">
      <c r="A98">
        <v>170097</v>
      </c>
      <c r="B98" t="s">
        <v>121</v>
      </c>
      <c r="C98" t="s">
        <v>925</v>
      </c>
      <c r="D98" t="s">
        <v>83</v>
      </c>
      <c r="E98" t="s">
        <v>27</v>
      </c>
      <c r="F98">
        <v>8969</v>
      </c>
      <c r="G98">
        <v>13</v>
      </c>
      <c r="H98">
        <v>0</v>
      </c>
      <c r="I98" s="26">
        <v>0</v>
      </c>
      <c r="J98">
        <v>8</v>
      </c>
      <c r="K98" s="26">
        <v>0.61538461538461542</v>
      </c>
      <c r="L98" s="27">
        <v>8</v>
      </c>
      <c r="M98" s="26">
        <v>0.61538461538461542</v>
      </c>
      <c r="N98" s="28">
        <v>0.62</v>
      </c>
      <c r="O98">
        <v>12</v>
      </c>
      <c r="P98" s="27">
        <v>-1</v>
      </c>
      <c r="Q98" s="26">
        <v>-7.6923076923076927E-2</v>
      </c>
      <c r="R98">
        <v>0.89</v>
      </c>
      <c r="S98">
        <v>0</v>
      </c>
      <c r="T98">
        <v>0</v>
      </c>
      <c r="U98">
        <v>0</v>
      </c>
      <c r="V98">
        <v>0</v>
      </c>
      <c r="W98">
        <v>8</v>
      </c>
      <c r="X98">
        <v>0</v>
      </c>
      <c r="Y98">
        <v>0</v>
      </c>
      <c r="Z98">
        <v>0</v>
      </c>
      <c r="AA98">
        <v>0</v>
      </c>
      <c r="AB98">
        <v>28</v>
      </c>
      <c r="AC98" s="29">
        <v>148956.41</v>
      </c>
      <c r="AD98">
        <v>12</v>
      </c>
      <c r="AE98" s="29">
        <v>2564900</v>
      </c>
      <c r="AF98" s="29">
        <v>13819</v>
      </c>
      <c r="AG98">
        <v>13</v>
      </c>
      <c r="AH98">
        <v>8</v>
      </c>
      <c r="AI98" s="29">
        <v>2142100</v>
      </c>
      <c r="AJ98" s="29">
        <v>13603</v>
      </c>
      <c r="AK98" s="29">
        <v>-216</v>
      </c>
    </row>
    <row r="99" spans="1:37" x14ac:dyDescent="0.25">
      <c r="A99">
        <v>170098</v>
      </c>
      <c r="B99" t="s">
        <v>122</v>
      </c>
      <c r="C99" t="s">
        <v>926</v>
      </c>
      <c r="D99" t="s">
        <v>83</v>
      </c>
      <c r="E99" t="s">
        <v>27</v>
      </c>
      <c r="F99">
        <v>500</v>
      </c>
      <c r="G99">
        <v>1</v>
      </c>
      <c r="H99">
        <v>0</v>
      </c>
      <c r="I99" s="26">
        <v>0</v>
      </c>
      <c r="J99">
        <v>0</v>
      </c>
      <c r="K99" s="26">
        <v>0</v>
      </c>
      <c r="L99" s="27">
        <v>0</v>
      </c>
      <c r="M99" s="26">
        <v>0</v>
      </c>
      <c r="N99" s="28">
        <v>0</v>
      </c>
      <c r="O99">
        <v>2</v>
      </c>
      <c r="P99" s="27">
        <v>1</v>
      </c>
      <c r="Q99" s="26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e">
        <v>#N/A</v>
      </c>
      <c r="AC99" s="29" t="e">
        <v>#N/A</v>
      </c>
      <c r="AD99">
        <v>2</v>
      </c>
      <c r="AE99" s="29">
        <v>700000</v>
      </c>
      <c r="AF99" s="29">
        <v>918</v>
      </c>
      <c r="AG99">
        <v>1</v>
      </c>
      <c r="AH99">
        <v>0</v>
      </c>
      <c r="AI99" s="29">
        <v>350000</v>
      </c>
      <c r="AJ99" s="29">
        <v>417</v>
      </c>
      <c r="AK99" s="29">
        <v>-501</v>
      </c>
    </row>
    <row r="100" spans="1:37" x14ac:dyDescent="0.25">
      <c r="A100">
        <v>170099</v>
      </c>
      <c r="B100" t="s">
        <v>123</v>
      </c>
      <c r="C100" t="s">
        <v>927</v>
      </c>
      <c r="D100" t="s">
        <v>83</v>
      </c>
      <c r="E100" t="s">
        <v>27</v>
      </c>
      <c r="F100">
        <v>37973</v>
      </c>
      <c r="G100">
        <v>22</v>
      </c>
      <c r="H100">
        <v>0</v>
      </c>
      <c r="I100" s="26">
        <v>0</v>
      </c>
      <c r="J100">
        <v>7</v>
      </c>
      <c r="K100" s="26">
        <v>0.31818181818181818</v>
      </c>
      <c r="L100" s="27">
        <v>7</v>
      </c>
      <c r="M100" s="26">
        <v>0.31818181818181818</v>
      </c>
      <c r="N100" s="28">
        <v>0.32</v>
      </c>
      <c r="O100">
        <v>18</v>
      </c>
      <c r="P100" s="27">
        <v>-4</v>
      </c>
      <c r="Q100" s="26">
        <v>-0.18181818181818182</v>
      </c>
      <c r="R100">
        <v>0.18</v>
      </c>
      <c r="S100">
        <v>0</v>
      </c>
      <c r="T100">
        <v>0</v>
      </c>
      <c r="U100">
        <v>0</v>
      </c>
      <c r="V100">
        <v>0</v>
      </c>
      <c r="W100">
        <v>7</v>
      </c>
      <c r="X100">
        <v>0</v>
      </c>
      <c r="Y100">
        <v>0</v>
      </c>
      <c r="Z100">
        <v>0</v>
      </c>
      <c r="AA100">
        <v>0</v>
      </c>
      <c r="AB100">
        <v>30</v>
      </c>
      <c r="AC100" s="29">
        <v>248256.04</v>
      </c>
      <c r="AD100">
        <v>18</v>
      </c>
      <c r="AE100" s="29">
        <v>2869800</v>
      </c>
      <c r="AF100" s="29">
        <v>9858</v>
      </c>
      <c r="AG100">
        <v>22</v>
      </c>
      <c r="AH100">
        <v>7</v>
      </c>
      <c r="AI100" s="29">
        <v>4097500</v>
      </c>
      <c r="AJ100" s="29">
        <v>13338</v>
      </c>
      <c r="AK100" s="29">
        <v>3480</v>
      </c>
    </row>
    <row r="101" spans="1:37" x14ac:dyDescent="0.25">
      <c r="A101">
        <v>170100</v>
      </c>
      <c r="B101" t="s">
        <v>124</v>
      </c>
      <c r="C101" t="s">
        <v>1330</v>
      </c>
      <c r="D101" t="s">
        <v>83</v>
      </c>
      <c r="E101" t="s">
        <v>27</v>
      </c>
      <c r="F101">
        <v>25282</v>
      </c>
      <c r="G101">
        <v>337</v>
      </c>
      <c r="H101">
        <v>8</v>
      </c>
      <c r="I101" s="26">
        <v>2.3738872403560832E-2</v>
      </c>
      <c r="J101">
        <v>44</v>
      </c>
      <c r="K101" s="26">
        <v>0.13056379821958458</v>
      </c>
      <c r="L101" s="27">
        <v>52</v>
      </c>
      <c r="M101" s="26">
        <v>0.1543026706231454</v>
      </c>
      <c r="N101" s="28">
        <v>0.15</v>
      </c>
      <c r="O101">
        <v>298</v>
      </c>
      <c r="P101" s="27">
        <v>-39</v>
      </c>
      <c r="Q101" s="26">
        <v>-0.11572700296735905</v>
      </c>
      <c r="R101">
        <v>1.74</v>
      </c>
      <c r="S101">
        <v>8</v>
      </c>
      <c r="T101">
        <v>0</v>
      </c>
      <c r="U101">
        <v>0</v>
      </c>
      <c r="V101">
        <v>8</v>
      </c>
      <c r="W101">
        <v>40</v>
      </c>
      <c r="X101">
        <v>4</v>
      </c>
      <c r="Y101">
        <v>0</v>
      </c>
      <c r="Z101">
        <v>0</v>
      </c>
      <c r="AA101">
        <v>0</v>
      </c>
      <c r="AB101">
        <v>631</v>
      </c>
      <c r="AC101" s="29">
        <v>1087951.6399999999</v>
      </c>
      <c r="AD101">
        <v>298</v>
      </c>
      <c r="AE101" s="29">
        <v>36208800</v>
      </c>
      <c r="AF101" s="29">
        <v>329374</v>
      </c>
      <c r="AG101">
        <v>337</v>
      </c>
      <c r="AH101">
        <v>52</v>
      </c>
      <c r="AI101" s="29">
        <v>41058900</v>
      </c>
      <c r="AJ101" s="29">
        <v>345263</v>
      </c>
      <c r="AK101" s="29">
        <v>15889</v>
      </c>
    </row>
    <row r="102" spans="1:37" x14ac:dyDescent="0.25">
      <c r="A102">
        <v>170101</v>
      </c>
      <c r="B102" t="s">
        <v>125</v>
      </c>
      <c r="C102" t="s">
        <v>928</v>
      </c>
      <c r="D102" t="s">
        <v>83</v>
      </c>
      <c r="E102" t="s">
        <v>27</v>
      </c>
      <c r="F102">
        <v>8612</v>
      </c>
      <c r="G102">
        <v>2</v>
      </c>
      <c r="H102">
        <v>0</v>
      </c>
      <c r="I102" s="26">
        <v>0</v>
      </c>
      <c r="J102">
        <v>0</v>
      </c>
      <c r="K102" s="26">
        <v>0</v>
      </c>
      <c r="L102" s="27">
        <v>0</v>
      </c>
      <c r="M102" s="26">
        <v>0</v>
      </c>
      <c r="N102" s="28">
        <v>0</v>
      </c>
      <c r="O102">
        <v>8</v>
      </c>
      <c r="P102" s="27">
        <v>6</v>
      </c>
      <c r="Q102" s="26">
        <v>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 s="29">
        <v>3172.85</v>
      </c>
      <c r="AD102">
        <v>8</v>
      </c>
      <c r="AE102" s="29">
        <v>1659000</v>
      </c>
      <c r="AF102" s="29">
        <v>2678</v>
      </c>
      <c r="AG102">
        <v>2</v>
      </c>
      <c r="AH102">
        <v>0</v>
      </c>
      <c r="AI102" s="29">
        <v>378000</v>
      </c>
      <c r="AJ102" s="29">
        <v>564</v>
      </c>
      <c r="AK102" s="29">
        <v>-2114</v>
      </c>
    </row>
    <row r="103" spans="1:37" x14ac:dyDescent="0.25">
      <c r="A103">
        <v>170102</v>
      </c>
      <c r="B103" t="s">
        <v>126</v>
      </c>
      <c r="C103" t="s">
        <v>929</v>
      </c>
      <c r="D103" t="s">
        <v>83</v>
      </c>
      <c r="E103" t="s">
        <v>27</v>
      </c>
      <c r="F103">
        <v>14100</v>
      </c>
      <c r="G103">
        <v>40</v>
      </c>
      <c r="H103">
        <v>2</v>
      </c>
      <c r="I103" s="26">
        <v>0.05</v>
      </c>
      <c r="J103">
        <v>18</v>
      </c>
      <c r="K103" s="26">
        <v>0.45</v>
      </c>
      <c r="L103" s="27">
        <v>20</v>
      </c>
      <c r="M103" s="26">
        <v>0.5</v>
      </c>
      <c r="N103" s="28">
        <v>0.5</v>
      </c>
      <c r="O103">
        <v>37</v>
      </c>
      <c r="P103" s="27">
        <v>-3</v>
      </c>
      <c r="Q103" s="26">
        <v>-7.4999999999999997E-2</v>
      </c>
      <c r="R103">
        <v>1.28</v>
      </c>
      <c r="S103">
        <v>2</v>
      </c>
      <c r="T103">
        <v>0</v>
      </c>
      <c r="U103">
        <v>0</v>
      </c>
      <c r="V103">
        <v>2</v>
      </c>
      <c r="W103">
        <v>17</v>
      </c>
      <c r="X103">
        <v>0</v>
      </c>
      <c r="Y103">
        <v>1</v>
      </c>
      <c r="Z103">
        <v>0</v>
      </c>
      <c r="AA103">
        <v>0</v>
      </c>
      <c r="AB103">
        <v>60</v>
      </c>
      <c r="AC103" s="29">
        <v>77394.58</v>
      </c>
      <c r="AD103">
        <v>37</v>
      </c>
      <c r="AE103" s="29">
        <v>7159800</v>
      </c>
      <c r="AF103" s="29">
        <v>33409</v>
      </c>
      <c r="AG103">
        <v>40</v>
      </c>
      <c r="AH103">
        <v>20</v>
      </c>
      <c r="AI103" s="29">
        <v>7193100</v>
      </c>
      <c r="AJ103" s="29">
        <v>37286</v>
      </c>
      <c r="AK103" s="29">
        <v>3877</v>
      </c>
    </row>
    <row r="104" spans="1:37" x14ac:dyDescent="0.25">
      <c r="A104">
        <v>170103</v>
      </c>
      <c r="B104" t="s">
        <v>127</v>
      </c>
      <c r="C104" t="s">
        <v>1331</v>
      </c>
      <c r="D104" t="s">
        <v>83</v>
      </c>
      <c r="E104" t="s">
        <v>27</v>
      </c>
      <c r="F104">
        <v>14049</v>
      </c>
      <c r="G104">
        <v>13</v>
      </c>
      <c r="H104">
        <v>0</v>
      </c>
      <c r="I104" s="26">
        <v>0</v>
      </c>
      <c r="J104">
        <v>0</v>
      </c>
      <c r="K104" s="26">
        <v>0</v>
      </c>
      <c r="L104" s="27">
        <v>0</v>
      </c>
      <c r="M104" s="26">
        <v>0</v>
      </c>
      <c r="N104" s="28">
        <v>0</v>
      </c>
      <c r="O104">
        <v>14</v>
      </c>
      <c r="P104" s="27">
        <v>1</v>
      </c>
      <c r="Q104" s="26">
        <v>7.6923076923076927E-2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16</v>
      </c>
      <c r="AC104" s="29">
        <v>28596.46</v>
      </c>
      <c r="AD104">
        <v>14</v>
      </c>
      <c r="AE104" s="29">
        <v>4754800</v>
      </c>
      <c r="AF104" s="29">
        <v>11930</v>
      </c>
      <c r="AG104">
        <v>13</v>
      </c>
      <c r="AH104">
        <v>0</v>
      </c>
      <c r="AI104" s="29">
        <v>4198000</v>
      </c>
      <c r="AJ104" s="29">
        <v>10531</v>
      </c>
      <c r="AK104" s="29">
        <v>-1399</v>
      </c>
    </row>
    <row r="105" spans="1:37" x14ac:dyDescent="0.25">
      <c r="A105">
        <v>170104</v>
      </c>
      <c r="B105" t="s">
        <v>128</v>
      </c>
      <c r="C105" t="s">
        <v>930</v>
      </c>
      <c r="D105" t="s">
        <v>83</v>
      </c>
      <c r="E105" t="s">
        <v>27</v>
      </c>
      <c r="F105">
        <v>8157</v>
      </c>
      <c r="G105">
        <v>19</v>
      </c>
      <c r="H105">
        <v>0</v>
      </c>
      <c r="I105" s="26">
        <v>0</v>
      </c>
      <c r="J105">
        <v>0</v>
      </c>
      <c r="K105" s="26">
        <v>0</v>
      </c>
      <c r="L105" s="27">
        <v>0</v>
      </c>
      <c r="M105" s="26">
        <v>0</v>
      </c>
      <c r="N105" s="28">
        <v>0</v>
      </c>
      <c r="O105">
        <v>24</v>
      </c>
      <c r="P105" s="27">
        <v>5</v>
      </c>
      <c r="Q105" s="26">
        <v>0.26315789473684209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9</v>
      </c>
      <c r="AC105" s="29">
        <v>743030.46</v>
      </c>
      <c r="AD105">
        <v>24</v>
      </c>
      <c r="AE105" s="29">
        <v>5045700</v>
      </c>
      <c r="AF105" s="29">
        <v>17931</v>
      </c>
      <c r="AG105">
        <v>19</v>
      </c>
      <c r="AH105">
        <v>0</v>
      </c>
      <c r="AI105" s="29">
        <v>5640000</v>
      </c>
      <c r="AJ105" s="29">
        <v>11075</v>
      </c>
      <c r="AK105" s="29">
        <v>-6856</v>
      </c>
    </row>
    <row r="106" spans="1:37" x14ac:dyDescent="0.25">
      <c r="A106">
        <v>170105</v>
      </c>
      <c r="B106" t="s">
        <v>129</v>
      </c>
      <c r="C106" t="s">
        <v>931</v>
      </c>
      <c r="D106" t="s">
        <v>83</v>
      </c>
      <c r="E106" t="s">
        <v>27</v>
      </c>
      <c r="F106">
        <v>16816</v>
      </c>
      <c r="G106">
        <v>179</v>
      </c>
      <c r="H106">
        <v>4</v>
      </c>
      <c r="I106" s="26">
        <v>2.23463687150838E-2</v>
      </c>
      <c r="J106">
        <v>11</v>
      </c>
      <c r="K106" s="26">
        <v>6.1452513966480445E-2</v>
      </c>
      <c r="L106" s="27">
        <v>15</v>
      </c>
      <c r="M106" s="26">
        <v>8.3798882681564241E-2</v>
      </c>
      <c r="N106" s="28">
        <v>0.08</v>
      </c>
      <c r="O106">
        <v>320</v>
      </c>
      <c r="P106" s="27">
        <v>141</v>
      </c>
      <c r="Q106" s="26">
        <v>0.78770949720670391</v>
      </c>
      <c r="R106">
        <v>0.65</v>
      </c>
      <c r="S106">
        <v>1</v>
      </c>
      <c r="T106">
        <v>3</v>
      </c>
      <c r="U106">
        <v>0</v>
      </c>
      <c r="V106">
        <v>4</v>
      </c>
      <c r="W106">
        <v>11</v>
      </c>
      <c r="X106">
        <v>0</v>
      </c>
      <c r="Y106">
        <v>0</v>
      </c>
      <c r="Z106">
        <v>0</v>
      </c>
      <c r="AA106">
        <v>0</v>
      </c>
      <c r="AB106">
        <v>79</v>
      </c>
      <c r="AC106" s="29">
        <v>5892555.8399999999</v>
      </c>
      <c r="AD106">
        <v>320</v>
      </c>
      <c r="AE106" s="29">
        <v>77858200</v>
      </c>
      <c r="AF106" s="29">
        <v>139058</v>
      </c>
      <c r="AG106">
        <v>179</v>
      </c>
      <c r="AH106">
        <v>15</v>
      </c>
      <c r="AI106" s="29">
        <v>42208700</v>
      </c>
      <c r="AJ106" s="29">
        <v>101517</v>
      </c>
      <c r="AK106" s="29">
        <v>-37541</v>
      </c>
    </row>
    <row r="107" spans="1:37" x14ac:dyDescent="0.25">
      <c r="A107">
        <v>170106</v>
      </c>
      <c r="B107" t="s">
        <v>130</v>
      </c>
      <c r="C107" t="s">
        <v>932</v>
      </c>
      <c r="D107" t="s">
        <v>83</v>
      </c>
      <c r="E107" t="s">
        <v>27</v>
      </c>
      <c r="F107">
        <v>1897</v>
      </c>
      <c r="G107">
        <v>1</v>
      </c>
      <c r="H107">
        <v>0</v>
      </c>
      <c r="I107" s="26">
        <v>0</v>
      </c>
      <c r="J107">
        <v>0</v>
      </c>
      <c r="K107" s="26">
        <v>0</v>
      </c>
      <c r="L107" s="27">
        <v>0</v>
      </c>
      <c r="M107" s="26">
        <v>0</v>
      </c>
      <c r="N107" s="28">
        <v>0</v>
      </c>
      <c r="O107">
        <v>1</v>
      </c>
      <c r="P107" s="27">
        <v>0</v>
      </c>
      <c r="Q107" s="26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 s="29">
        <v>1060</v>
      </c>
      <c r="AD107">
        <v>1</v>
      </c>
      <c r="AE107" s="29">
        <v>1000000</v>
      </c>
      <c r="AF107" s="29">
        <v>2878</v>
      </c>
      <c r="AG107">
        <v>1</v>
      </c>
      <c r="AH107">
        <v>0</v>
      </c>
      <c r="AI107" s="29">
        <v>1000000</v>
      </c>
      <c r="AJ107" s="29">
        <v>2547</v>
      </c>
      <c r="AK107" s="29">
        <v>-331</v>
      </c>
    </row>
    <row r="108" spans="1:37" x14ac:dyDescent="0.25">
      <c r="A108">
        <v>170107</v>
      </c>
      <c r="B108" t="s">
        <v>131</v>
      </c>
      <c r="C108" t="s">
        <v>933</v>
      </c>
      <c r="D108" t="s">
        <v>83</v>
      </c>
      <c r="E108" t="s">
        <v>27</v>
      </c>
      <c r="F108">
        <v>51895</v>
      </c>
      <c r="G108">
        <v>65</v>
      </c>
      <c r="H108">
        <v>3</v>
      </c>
      <c r="I108" s="26">
        <v>4.6153846153846156E-2</v>
      </c>
      <c r="J108">
        <v>29</v>
      </c>
      <c r="K108" s="26">
        <v>0.44615384615384618</v>
      </c>
      <c r="L108" s="27">
        <v>32</v>
      </c>
      <c r="M108" s="26">
        <v>0.49230769230769234</v>
      </c>
      <c r="N108" s="28">
        <v>0.49</v>
      </c>
      <c r="O108">
        <v>63</v>
      </c>
      <c r="P108" s="27">
        <v>-2</v>
      </c>
      <c r="Q108" s="26">
        <v>-3.0769230769230771E-2</v>
      </c>
      <c r="R108">
        <v>0.56000000000000005</v>
      </c>
      <c r="S108">
        <v>1</v>
      </c>
      <c r="T108">
        <v>2</v>
      </c>
      <c r="U108">
        <v>0</v>
      </c>
      <c r="V108">
        <v>3</v>
      </c>
      <c r="W108">
        <v>13</v>
      </c>
      <c r="X108">
        <v>0</v>
      </c>
      <c r="Y108">
        <v>4</v>
      </c>
      <c r="Z108">
        <v>12</v>
      </c>
      <c r="AA108">
        <v>0</v>
      </c>
      <c r="AB108">
        <v>15</v>
      </c>
      <c r="AC108" s="29">
        <v>173931.7</v>
      </c>
      <c r="AD108">
        <v>63</v>
      </c>
      <c r="AE108" s="29">
        <v>11627400</v>
      </c>
      <c r="AF108" s="29">
        <v>42376</v>
      </c>
      <c r="AG108">
        <v>65</v>
      </c>
      <c r="AH108">
        <v>32</v>
      </c>
      <c r="AI108" s="29">
        <v>12747000</v>
      </c>
      <c r="AJ108" s="29">
        <v>46292</v>
      </c>
      <c r="AK108" s="29">
        <v>3916</v>
      </c>
    </row>
    <row r="109" spans="1:37" x14ac:dyDescent="0.25">
      <c r="A109">
        <v>170109</v>
      </c>
      <c r="B109" t="s">
        <v>134</v>
      </c>
      <c r="C109" t="s">
        <v>935</v>
      </c>
      <c r="D109" t="s">
        <v>83</v>
      </c>
      <c r="E109" t="s">
        <v>27</v>
      </c>
      <c r="F109">
        <v>19323</v>
      </c>
      <c r="G109">
        <v>43</v>
      </c>
      <c r="H109">
        <v>2</v>
      </c>
      <c r="I109" s="26">
        <v>4.6511627906976744E-2</v>
      </c>
      <c r="J109">
        <v>20</v>
      </c>
      <c r="K109" s="26">
        <v>0.46511627906976744</v>
      </c>
      <c r="L109" s="27">
        <v>22</v>
      </c>
      <c r="M109" s="26">
        <v>0.51162790697674421</v>
      </c>
      <c r="N109" s="28">
        <v>0.51</v>
      </c>
      <c r="O109">
        <v>40</v>
      </c>
      <c r="P109" s="27">
        <v>-3</v>
      </c>
      <c r="Q109" s="26">
        <v>-6.9767441860465115E-2</v>
      </c>
      <c r="R109">
        <v>1.04</v>
      </c>
      <c r="S109">
        <v>2</v>
      </c>
      <c r="T109">
        <v>0</v>
      </c>
      <c r="U109">
        <v>0</v>
      </c>
      <c r="V109">
        <v>2</v>
      </c>
      <c r="W109">
        <v>14</v>
      </c>
      <c r="X109">
        <v>0</v>
      </c>
      <c r="Y109">
        <v>0</v>
      </c>
      <c r="Z109">
        <v>6</v>
      </c>
      <c r="AA109">
        <v>0</v>
      </c>
      <c r="AB109">
        <v>66</v>
      </c>
      <c r="AC109" s="29">
        <v>215280.28</v>
      </c>
      <c r="AD109">
        <v>40</v>
      </c>
      <c r="AE109" s="29">
        <v>8416600</v>
      </c>
      <c r="AF109" s="29">
        <v>32110</v>
      </c>
      <c r="AG109">
        <v>43</v>
      </c>
      <c r="AH109">
        <v>22</v>
      </c>
      <c r="AI109" s="29">
        <v>9244200</v>
      </c>
      <c r="AJ109" s="29">
        <v>32971</v>
      </c>
      <c r="AK109" s="29">
        <v>861</v>
      </c>
    </row>
    <row r="110" spans="1:37" x14ac:dyDescent="0.25">
      <c r="A110">
        <v>170110</v>
      </c>
      <c r="B110" t="s">
        <v>135</v>
      </c>
      <c r="C110" t="s">
        <v>936</v>
      </c>
      <c r="D110" t="s">
        <v>83</v>
      </c>
      <c r="E110" t="s">
        <v>27</v>
      </c>
      <c r="F110">
        <v>3809</v>
      </c>
      <c r="G110">
        <v>6</v>
      </c>
      <c r="H110">
        <v>0</v>
      </c>
      <c r="I110" s="26">
        <v>0</v>
      </c>
      <c r="J110">
        <v>1</v>
      </c>
      <c r="K110" s="26">
        <v>0.16666666666666666</v>
      </c>
      <c r="L110" s="27">
        <v>1</v>
      </c>
      <c r="M110" s="26">
        <v>0.16666666666666666</v>
      </c>
      <c r="N110" s="28">
        <v>0.17</v>
      </c>
      <c r="O110">
        <v>8</v>
      </c>
      <c r="P110" s="27">
        <v>2</v>
      </c>
      <c r="Q110" s="26">
        <v>0.33333333333333331</v>
      </c>
      <c r="R110">
        <v>0.26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 t="e">
        <v>#N/A</v>
      </c>
      <c r="AC110" s="29" t="e">
        <v>#N/A</v>
      </c>
      <c r="AD110">
        <v>8</v>
      </c>
      <c r="AE110" s="29">
        <v>1846000</v>
      </c>
      <c r="AF110" s="29">
        <v>3957</v>
      </c>
      <c r="AG110">
        <v>6</v>
      </c>
      <c r="AH110">
        <v>1</v>
      </c>
      <c r="AI110" s="29">
        <v>1522000</v>
      </c>
      <c r="AJ110" s="29">
        <v>2678</v>
      </c>
      <c r="AK110" s="29">
        <v>-1279</v>
      </c>
    </row>
    <row r="111" spans="1:37" x14ac:dyDescent="0.25">
      <c r="A111">
        <v>170111</v>
      </c>
      <c r="B111" t="s">
        <v>136</v>
      </c>
      <c r="C111" t="s">
        <v>937</v>
      </c>
      <c r="D111" t="s">
        <v>83</v>
      </c>
      <c r="E111" t="s">
        <v>27</v>
      </c>
      <c r="F111">
        <v>7399</v>
      </c>
      <c r="G111">
        <v>26</v>
      </c>
      <c r="H111">
        <v>0</v>
      </c>
      <c r="I111" s="26">
        <v>0</v>
      </c>
      <c r="J111">
        <v>0</v>
      </c>
      <c r="K111" s="26">
        <v>0</v>
      </c>
      <c r="L111" s="27">
        <v>0</v>
      </c>
      <c r="M111" s="26">
        <v>0</v>
      </c>
      <c r="N111" s="28">
        <v>0</v>
      </c>
      <c r="O111">
        <v>26</v>
      </c>
      <c r="P111" s="27">
        <v>0</v>
      </c>
      <c r="Q111" s="26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22</v>
      </c>
      <c r="AC111" s="29">
        <v>94321.64</v>
      </c>
      <c r="AD111">
        <v>26</v>
      </c>
      <c r="AE111" s="29">
        <v>5947800</v>
      </c>
      <c r="AF111" s="29">
        <v>12119</v>
      </c>
      <c r="AG111">
        <v>26</v>
      </c>
      <c r="AH111">
        <v>0</v>
      </c>
      <c r="AI111" s="29">
        <v>6097800</v>
      </c>
      <c r="AJ111" s="29">
        <v>12156</v>
      </c>
      <c r="AK111" s="29">
        <v>37</v>
      </c>
    </row>
    <row r="112" spans="1:37" x14ac:dyDescent="0.25">
      <c r="A112">
        <v>170112</v>
      </c>
      <c r="B112" t="s">
        <v>137</v>
      </c>
      <c r="C112" t="s">
        <v>938</v>
      </c>
      <c r="D112" t="s">
        <v>83</v>
      </c>
      <c r="E112" t="s">
        <v>27</v>
      </c>
      <c r="F112">
        <v>12926</v>
      </c>
      <c r="G112">
        <v>142</v>
      </c>
      <c r="H112">
        <v>5</v>
      </c>
      <c r="I112" s="26">
        <v>3.5211267605633804E-2</v>
      </c>
      <c r="J112">
        <v>89</v>
      </c>
      <c r="K112" s="26">
        <v>0.62676056338028174</v>
      </c>
      <c r="L112" s="27">
        <v>94</v>
      </c>
      <c r="M112" s="26">
        <v>0.6619718309859155</v>
      </c>
      <c r="N112" s="28">
        <v>0.66</v>
      </c>
      <c r="O112">
        <v>144</v>
      </c>
      <c r="P112" s="27">
        <v>2</v>
      </c>
      <c r="Q112" s="26">
        <v>1.4084507042253521E-2</v>
      </c>
      <c r="R112">
        <v>6.89</v>
      </c>
      <c r="S112">
        <v>5</v>
      </c>
      <c r="T112">
        <v>0</v>
      </c>
      <c r="U112">
        <v>0</v>
      </c>
      <c r="V112">
        <v>5</v>
      </c>
      <c r="W112">
        <v>81</v>
      </c>
      <c r="X112">
        <v>8</v>
      </c>
      <c r="Y112">
        <v>0</v>
      </c>
      <c r="Z112">
        <v>0</v>
      </c>
      <c r="AA112">
        <v>0</v>
      </c>
      <c r="AB112">
        <v>33</v>
      </c>
      <c r="AC112" s="29">
        <v>89473.02</v>
      </c>
      <c r="AD112">
        <v>144</v>
      </c>
      <c r="AE112" s="29">
        <v>24417900</v>
      </c>
      <c r="AF112" s="29">
        <v>160733</v>
      </c>
      <c r="AG112">
        <v>142</v>
      </c>
      <c r="AH112">
        <v>94</v>
      </c>
      <c r="AI112" s="29">
        <v>24442900</v>
      </c>
      <c r="AJ112" s="29">
        <v>148867</v>
      </c>
      <c r="AK112" s="29">
        <v>-11866</v>
      </c>
    </row>
    <row r="113" spans="1:37" x14ac:dyDescent="0.25">
      <c r="A113">
        <v>170113</v>
      </c>
      <c r="B113" t="s">
        <v>138</v>
      </c>
      <c r="C113" t="s">
        <v>939</v>
      </c>
      <c r="D113" t="s">
        <v>83</v>
      </c>
      <c r="E113" t="s">
        <v>27</v>
      </c>
      <c r="F113">
        <v>2513</v>
      </c>
      <c r="G113">
        <v>13</v>
      </c>
      <c r="H113">
        <v>0</v>
      </c>
      <c r="I113" s="26">
        <v>0</v>
      </c>
      <c r="J113">
        <v>1</v>
      </c>
      <c r="K113" s="26">
        <v>7.6923076923076927E-2</v>
      </c>
      <c r="L113" s="27">
        <v>1</v>
      </c>
      <c r="M113" s="26">
        <v>7.6923076923076927E-2</v>
      </c>
      <c r="N113" s="28">
        <v>0.08</v>
      </c>
      <c r="O113">
        <v>15</v>
      </c>
      <c r="P113" s="27">
        <v>2</v>
      </c>
      <c r="Q113" s="26">
        <v>0.15384615384615385</v>
      </c>
      <c r="R113">
        <v>0.4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6</v>
      </c>
      <c r="AC113" s="29" t="s">
        <v>72</v>
      </c>
      <c r="AD113">
        <v>15</v>
      </c>
      <c r="AE113" s="29">
        <v>4188000</v>
      </c>
      <c r="AF113" s="29">
        <v>9079</v>
      </c>
      <c r="AG113">
        <v>13</v>
      </c>
      <c r="AH113">
        <v>1</v>
      </c>
      <c r="AI113" s="29">
        <v>3997000</v>
      </c>
      <c r="AJ113" s="29">
        <v>7301</v>
      </c>
      <c r="AK113" s="29">
        <v>-1778</v>
      </c>
    </row>
    <row r="114" spans="1:37" x14ac:dyDescent="0.25">
      <c r="A114">
        <v>170114</v>
      </c>
      <c r="B114" t="s">
        <v>139</v>
      </c>
      <c r="C114" t="s">
        <v>940</v>
      </c>
      <c r="D114" t="s">
        <v>83</v>
      </c>
      <c r="E114" t="s">
        <v>27</v>
      </c>
      <c r="F114">
        <v>15550</v>
      </c>
      <c r="G114">
        <v>15</v>
      </c>
      <c r="H114">
        <v>0</v>
      </c>
      <c r="I114" s="26">
        <v>0</v>
      </c>
      <c r="J114">
        <v>0</v>
      </c>
      <c r="K114" s="26">
        <v>0</v>
      </c>
      <c r="L114" s="27">
        <v>0</v>
      </c>
      <c r="M114" s="26">
        <v>0</v>
      </c>
      <c r="N114" s="28">
        <v>0</v>
      </c>
      <c r="O114">
        <v>18</v>
      </c>
      <c r="P114" s="27">
        <v>3</v>
      </c>
      <c r="Q114" s="26">
        <v>0.2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11</v>
      </c>
      <c r="AC114" s="29">
        <v>17988.13</v>
      </c>
      <c r="AD114">
        <v>18</v>
      </c>
      <c r="AE114" s="29">
        <v>3647000</v>
      </c>
      <c r="AF114" s="29">
        <v>6459</v>
      </c>
      <c r="AG114">
        <v>15</v>
      </c>
      <c r="AH114">
        <v>0</v>
      </c>
      <c r="AI114" s="29">
        <v>3682000</v>
      </c>
      <c r="AJ114" s="29">
        <v>5202</v>
      </c>
      <c r="AK114" s="29">
        <v>-1257</v>
      </c>
    </row>
    <row r="115" spans="1:37" x14ac:dyDescent="0.25">
      <c r="A115">
        <v>170115</v>
      </c>
      <c r="B115" t="s">
        <v>140</v>
      </c>
      <c r="C115" t="s">
        <v>941</v>
      </c>
      <c r="D115" t="s">
        <v>83</v>
      </c>
      <c r="E115" t="s">
        <v>27</v>
      </c>
      <c r="F115">
        <v>13579</v>
      </c>
      <c r="G115">
        <v>20</v>
      </c>
      <c r="H115">
        <v>0</v>
      </c>
      <c r="I115" s="26">
        <v>0</v>
      </c>
      <c r="J115">
        <v>0</v>
      </c>
      <c r="K115" s="26">
        <v>0</v>
      </c>
      <c r="L115" s="27">
        <v>0</v>
      </c>
      <c r="M115" s="26">
        <v>0</v>
      </c>
      <c r="N115" s="28">
        <v>0</v>
      </c>
      <c r="O115">
        <v>19</v>
      </c>
      <c r="P115" s="27">
        <v>-1</v>
      </c>
      <c r="Q115" s="26">
        <v>-0.05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11</v>
      </c>
      <c r="AC115" s="29">
        <v>13793.2</v>
      </c>
      <c r="AD115">
        <v>19</v>
      </c>
      <c r="AE115" s="29">
        <v>4715200</v>
      </c>
      <c r="AF115" s="29">
        <v>10077</v>
      </c>
      <c r="AG115">
        <v>20</v>
      </c>
      <c r="AH115">
        <v>0</v>
      </c>
      <c r="AI115" s="29">
        <v>5282400</v>
      </c>
      <c r="AJ115" s="29">
        <v>9043</v>
      </c>
      <c r="AK115" s="29">
        <v>-1034</v>
      </c>
    </row>
    <row r="116" spans="1:37" x14ac:dyDescent="0.25">
      <c r="A116">
        <v>170116</v>
      </c>
      <c r="B116" t="s">
        <v>141</v>
      </c>
      <c r="C116" t="s">
        <v>942</v>
      </c>
      <c r="D116" t="s">
        <v>83</v>
      </c>
      <c r="E116" t="s">
        <v>27</v>
      </c>
      <c r="F116">
        <v>28331</v>
      </c>
      <c r="G116">
        <v>312</v>
      </c>
      <c r="H116">
        <v>12</v>
      </c>
      <c r="I116" s="26">
        <v>3.8461538461538464E-2</v>
      </c>
      <c r="J116">
        <v>193</v>
      </c>
      <c r="K116" s="26">
        <v>0.61858974358974361</v>
      </c>
      <c r="L116" s="27">
        <v>205</v>
      </c>
      <c r="M116" s="26">
        <v>0.65705128205128205</v>
      </c>
      <c r="N116" s="28">
        <v>0.66</v>
      </c>
      <c r="O116">
        <v>286</v>
      </c>
      <c r="P116" s="27">
        <v>-26</v>
      </c>
      <c r="Q116" s="26">
        <v>-8.3333333333333329E-2</v>
      </c>
      <c r="R116">
        <v>6.81</v>
      </c>
      <c r="S116">
        <v>10</v>
      </c>
      <c r="T116">
        <v>2</v>
      </c>
      <c r="U116">
        <v>0</v>
      </c>
      <c r="V116">
        <v>12</v>
      </c>
      <c r="W116">
        <v>192</v>
      </c>
      <c r="X116">
        <v>1</v>
      </c>
      <c r="Y116">
        <v>0</v>
      </c>
      <c r="Z116">
        <v>0</v>
      </c>
      <c r="AA116">
        <v>0</v>
      </c>
      <c r="AB116">
        <v>296</v>
      </c>
      <c r="AC116" s="29">
        <v>1045900.62</v>
      </c>
      <c r="AD116">
        <v>286</v>
      </c>
      <c r="AE116" s="29">
        <v>50319900</v>
      </c>
      <c r="AF116" s="29">
        <v>268620</v>
      </c>
      <c r="AG116">
        <v>312</v>
      </c>
      <c r="AH116">
        <v>205</v>
      </c>
      <c r="AI116" s="29">
        <v>53815900</v>
      </c>
      <c r="AJ116" s="29">
        <v>269684</v>
      </c>
      <c r="AK116" s="29">
        <v>1064</v>
      </c>
    </row>
    <row r="117" spans="1:37" x14ac:dyDescent="0.25">
      <c r="A117">
        <v>170117</v>
      </c>
      <c r="B117" t="s">
        <v>142</v>
      </c>
      <c r="C117" t="s">
        <v>943</v>
      </c>
      <c r="D117" t="s">
        <v>83</v>
      </c>
      <c r="E117" t="s">
        <v>27</v>
      </c>
      <c r="F117">
        <v>16000</v>
      </c>
      <c r="G117">
        <v>7</v>
      </c>
      <c r="H117">
        <v>0</v>
      </c>
      <c r="I117" s="26">
        <v>0</v>
      </c>
      <c r="J117">
        <v>0</v>
      </c>
      <c r="K117" s="26">
        <v>0</v>
      </c>
      <c r="L117" s="27">
        <v>0</v>
      </c>
      <c r="M117" s="26">
        <v>0</v>
      </c>
      <c r="N117" s="28">
        <v>0</v>
      </c>
      <c r="O117">
        <v>9</v>
      </c>
      <c r="P117" s="27">
        <v>2</v>
      </c>
      <c r="Q117" s="26">
        <v>0.2857142857142857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8</v>
      </c>
      <c r="AC117" s="29">
        <v>44791.96</v>
      </c>
      <c r="AD117">
        <v>9</v>
      </c>
      <c r="AE117" s="29">
        <v>2388500</v>
      </c>
      <c r="AF117" s="29">
        <v>4354</v>
      </c>
      <c r="AG117">
        <v>7</v>
      </c>
      <c r="AH117">
        <v>0</v>
      </c>
      <c r="AI117" s="29">
        <v>2008500</v>
      </c>
      <c r="AJ117" s="29">
        <v>3010</v>
      </c>
      <c r="AK117" s="29">
        <v>-1344</v>
      </c>
    </row>
    <row r="118" spans="1:37" x14ac:dyDescent="0.25">
      <c r="A118">
        <v>171001</v>
      </c>
      <c r="B118" t="s">
        <v>828</v>
      </c>
      <c r="C118" t="s">
        <v>1267</v>
      </c>
      <c r="D118" t="s">
        <v>83</v>
      </c>
      <c r="E118" t="s">
        <v>27</v>
      </c>
      <c r="F118">
        <v>12590</v>
      </c>
      <c r="G118">
        <v>20</v>
      </c>
      <c r="H118">
        <v>0</v>
      </c>
      <c r="I118" s="26">
        <v>0</v>
      </c>
      <c r="J118">
        <v>0</v>
      </c>
      <c r="K118" s="26">
        <v>0</v>
      </c>
      <c r="L118" s="27">
        <v>0</v>
      </c>
      <c r="M118" s="26">
        <v>0</v>
      </c>
      <c r="N118" s="28">
        <v>0</v>
      </c>
      <c r="O118">
        <v>35</v>
      </c>
      <c r="P118" s="27">
        <v>15</v>
      </c>
      <c r="Q118" s="26">
        <v>0.75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28</v>
      </c>
      <c r="AC118" s="29">
        <v>100118.93</v>
      </c>
      <c r="AD118">
        <v>35</v>
      </c>
      <c r="AE118" s="29">
        <v>8009000</v>
      </c>
      <c r="AF118" s="29">
        <v>13633</v>
      </c>
      <c r="AG118">
        <v>20</v>
      </c>
      <c r="AH118">
        <v>0</v>
      </c>
      <c r="AI118" s="29">
        <v>5246000</v>
      </c>
      <c r="AJ118" s="29">
        <v>7927</v>
      </c>
      <c r="AK118" s="29">
        <v>-5706</v>
      </c>
    </row>
    <row r="119" spans="1:37" x14ac:dyDescent="0.25">
      <c r="A119">
        <v>170119</v>
      </c>
      <c r="B119" t="s">
        <v>143</v>
      </c>
      <c r="C119" t="s">
        <v>944</v>
      </c>
      <c r="D119" t="s">
        <v>83</v>
      </c>
      <c r="E119" t="s">
        <v>27</v>
      </c>
      <c r="F119">
        <v>9007</v>
      </c>
      <c r="G119">
        <v>33</v>
      </c>
      <c r="H119">
        <v>2</v>
      </c>
      <c r="I119" s="26">
        <v>6.0606060606060608E-2</v>
      </c>
      <c r="J119">
        <v>11</v>
      </c>
      <c r="K119" s="26">
        <v>0.33333333333333331</v>
      </c>
      <c r="L119" s="27">
        <v>13</v>
      </c>
      <c r="M119" s="26">
        <v>0.39393939393939392</v>
      </c>
      <c r="N119" s="28">
        <v>0.39</v>
      </c>
      <c r="O119">
        <v>26</v>
      </c>
      <c r="P119" s="27">
        <v>-7</v>
      </c>
      <c r="Q119" s="26">
        <v>-0.21212121212121213</v>
      </c>
      <c r="R119">
        <v>1.22</v>
      </c>
      <c r="S119">
        <v>2</v>
      </c>
      <c r="T119">
        <v>0</v>
      </c>
      <c r="U119">
        <v>0</v>
      </c>
      <c r="V119">
        <v>2</v>
      </c>
      <c r="W119">
        <v>11</v>
      </c>
      <c r="X119">
        <v>0</v>
      </c>
      <c r="Y119">
        <v>0</v>
      </c>
      <c r="Z119">
        <v>0</v>
      </c>
      <c r="AA119">
        <v>0</v>
      </c>
      <c r="AB119">
        <v>26</v>
      </c>
      <c r="AC119" s="29">
        <v>83258.47</v>
      </c>
      <c r="AD119">
        <v>26</v>
      </c>
      <c r="AE119" s="29">
        <v>5400600</v>
      </c>
      <c r="AF119" s="29">
        <v>22480</v>
      </c>
      <c r="AG119">
        <v>33</v>
      </c>
      <c r="AH119">
        <v>13</v>
      </c>
      <c r="AI119" s="29">
        <v>6981100</v>
      </c>
      <c r="AJ119" s="29">
        <v>26896</v>
      </c>
      <c r="AK119" s="29">
        <v>4416</v>
      </c>
    </row>
    <row r="120" spans="1:37" x14ac:dyDescent="0.25">
      <c r="A120">
        <v>170120</v>
      </c>
      <c r="B120" t="s">
        <v>144</v>
      </c>
      <c r="C120" t="s">
        <v>945</v>
      </c>
      <c r="D120" t="s">
        <v>83</v>
      </c>
      <c r="E120" t="s">
        <v>27</v>
      </c>
      <c r="F120">
        <v>10729</v>
      </c>
      <c r="G120">
        <v>22</v>
      </c>
      <c r="H120">
        <v>2</v>
      </c>
      <c r="I120" s="26">
        <v>9.0909090909090912E-2</v>
      </c>
      <c r="J120">
        <v>14</v>
      </c>
      <c r="K120" s="26">
        <v>0.63636363636363635</v>
      </c>
      <c r="L120" s="27">
        <v>16</v>
      </c>
      <c r="M120" s="26">
        <v>0.72727272727272729</v>
      </c>
      <c r="N120" s="28">
        <v>0.73</v>
      </c>
      <c r="O120">
        <v>21</v>
      </c>
      <c r="P120" s="27">
        <v>-1</v>
      </c>
      <c r="Q120" s="26">
        <v>-4.5454545454545456E-2</v>
      </c>
      <c r="R120">
        <v>1.3</v>
      </c>
      <c r="S120">
        <v>2</v>
      </c>
      <c r="T120">
        <v>0</v>
      </c>
      <c r="U120">
        <v>0</v>
      </c>
      <c r="V120">
        <v>2</v>
      </c>
      <c r="W120">
        <v>11</v>
      </c>
      <c r="X120">
        <v>2</v>
      </c>
      <c r="Y120">
        <v>0</v>
      </c>
      <c r="Z120">
        <v>0</v>
      </c>
      <c r="AA120">
        <v>1</v>
      </c>
      <c r="AB120">
        <v>57</v>
      </c>
      <c r="AC120" s="29">
        <v>1050267.8500000001</v>
      </c>
      <c r="AD120">
        <v>21</v>
      </c>
      <c r="AE120" s="29">
        <v>4676800</v>
      </c>
      <c r="AF120" s="29">
        <v>31584</v>
      </c>
      <c r="AG120">
        <v>22</v>
      </c>
      <c r="AH120">
        <v>16</v>
      </c>
      <c r="AI120" s="29">
        <v>4868200</v>
      </c>
      <c r="AJ120" s="29">
        <v>30118</v>
      </c>
      <c r="AK120" s="29">
        <v>-1466</v>
      </c>
    </row>
    <row r="121" spans="1:37" s="39" customFormat="1" x14ac:dyDescent="0.25">
      <c r="A121">
        <v>175169</v>
      </c>
      <c r="B121" t="s">
        <v>864</v>
      </c>
      <c r="C121" t="s">
        <v>1521</v>
      </c>
      <c r="D121" t="s">
        <v>83</v>
      </c>
      <c r="E121" t="s">
        <v>27</v>
      </c>
      <c r="F121">
        <v>12508</v>
      </c>
      <c r="G121">
        <v>53</v>
      </c>
      <c r="H121">
        <v>3</v>
      </c>
      <c r="I121" s="26">
        <v>5.6603773584905662E-2</v>
      </c>
      <c r="J121">
        <v>16</v>
      </c>
      <c r="K121" s="26">
        <v>0.30188679245283018</v>
      </c>
      <c r="L121" s="27">
        <v>19</v>
      </c>
      <c r="M121" s="26">
        <v>0.35849056603773582</v>
      </c>
      <c r="N121" s="28">
        <v>0.36</v>
      </c>
      <c r="O121">
        <v>43</v>
      </c>
      <c r="P121" s="27">
        <v>-10</v>
      </c>
      <c r="Q121" s="26">
        <v>-0.18867924528301888</v>
      </c>
      <c r="R121">
        <v>1.28</v>
      </c>
      <c r="S121">
        <v>3</v>
      </c>
      <c r="T121">
        <v>0</v>
      </c>
      <c r="U121">
        <v>0</v>
      </c>
      <c r="V121">
        <v>3</v>
      </c>
      <c r="W121">
        <v>16</v>
      </c>
      <c r="X121">
        <v>0</v>
      </c>
      <c r="Y121">
        <v>0</v>
      </c>
      <c r="Z121">
        <v>0</v>
      </c>
      <c r="AA121">
        <v>0</v>
      </c>
      <c r="AB121">
        <v>312</v>
      </c>
      <c r="AC121" s="29">
        <v>813459.79</v>
      </c>
      <c r="AD121">
        <v>43</v>
      </c>
      <c r="AE121" s="29">
        <v>6271200</v>
      </c>
      <c r="AF121" s="29">
        <v>37904</v>
      </c>
      <c r="AG121">
        <v>53</v>
      </c>
      <c r="AH121">
        <v>19</v>
      </c>
      <c r="AI121" s="29">
        <v>7850200</v>
      </c>
      <c r="AJ121" s="29">
        <v>48387</v>
      </c>
      <c r="AK121" s="29">
        <v>10483</v>
      </c>
    </row>
    <row r="122" spans="1:37" x14ac:dyDescent="0.25">
      <c r="A122">
        <v>170123</v>
      </c>
      <c r="B122" t="s">
        <v>146</v>
      </c>
      <c r="C122" t="s">
        <v>947</v>
      </c>
      <c r="D122" t="s">
        <v>83</v>
      </c>
      <c r="E122" t="s">
        <v>27</v>
      </c>
      <c r="F122">
        <v>19009</v>
      </c>
      <c r="G122">
        <v>78</v>
      </c>
      <c r="H122">
        <v>5</v>
      </c>
      <c r="I122" s="26">
        <v>6.4102564102564097E-2</v>
      </c>
      <c r="J122">
        <v>40</v>
      </c>
      <c r="K122" s="26">
        <v>0.51282051282051277</v>
      </c>
      <c r="L122" s="27">
        <v>45</v>
      </c>
      <c r="M122" s="26">
        <v>0.57692307692307687</v>
      </c>
      <c r="N122" s="28">
        <v>0.57999999999999996</v>
      </c>
      <c r="O122">
        <v>82</v>
      </c>
      <c r="P122" s="27">
        <v>4</v>
      </c>
      <c r="Q122" s="26">
        <v>5.128205128205128E-2</v>
      </c>
      <c r="R122">
        <v>2.1</v>
      </c>
      <c r="S122">
        <v>2</v>
      </c>
      <c r="T122">
        <v>3</v>
      </c>
      <c r="U122">
        <v>0</v>
      </c>
      <c r="V122">
        <v>5</v>
      </c>
      <c r="W122">
        <v>40</v>
      </c>
      <c r="X122">
        <v>0</v>
      </c>
      <c r="Y122">
        <v>0</v>
      </c>
      <c r="Z122">
        <v>0</v>
      </c>
      <c r="AA122">
        <v>0</v>
      </c>
      <c r="AB122">
        <v>23</v>
      </c>
      <c r="AC122" s="29">
        <v>55952.95</v>
      </c>
      <c r="AD122">
        <v>82</v>
      </c>
      <c r="AE122" s="29">
        <v>18834500</v>
      </c>
      <c r="AF122" s="29">
        <v>143249</v>
      </c>
      <c r="AG122">
        <v>78</v>
      </c>
      <c r="AH122">
        <v>45</v>
      </c>
      <c r="AI122" s="29">
        <v>17616300</v>
      </c>
      <c r="AJ122" s="29">
        <v>127529</v>
      </c>
      <c r="AK122" s="29">
        <v>-15720</v>
      </c>
    </row>
    <row r="123" spans="1:37" x14ac:dyDescent="0.25">
      <c r="A123">
        <v>170124</v>
      </c>
      <c r="B123" t="s">
        <v>147</v>
      </c>
      <c r="C123" t="s">
        <v>948</v>
      </c>
      <c r="D123" t="s">
        <v>83</v>
      </c>
      <c r="E123" t="s">
        <v>27</v>
      </c>
      <c r="F123">
        <v>24090</v>
      </c>
      <c r="G123">
        <v>19</v>
      </c>
      <c r="H123">
        <v>0</v>
      </c>
      <c r="I123" s="26">
        <v>0</v>
      </c>
      <c r="J123">
        <v>0</v>
      </c>
      <c r="K123" s="26">
        <v>0</v>
      </c>
      <c r="L123" s="27">
        <v>0</v>
      </c>
      <c r="M123" s="26">
        <v>0</v>
      </c>
      <c r="N123" s="28">
        <v>0</v>
      </c>
      <c r="O123">
        <v>26</v>
      </c>
      <c r="P123" s="27">
        <v>7</v>
      </c>
      <c r="Q123" s="26">
        <v>0.36842105263157893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18</v>
      </c>
      <c r="AC123" s="29">
        <v>69602.929999999993</v>
      </c>
      <c r="AD123">
        <v>26</v>
      </c>
      <c r="AE123" s="29">
        <v>5206400</v>
      </c>
      <c r="AF123" s="29">
        <v>10171</v>
      </c>
      <c r="AG123">
        <v>19</v>
      </c>
      <c r="AH123">
        <v>0</v>
      </c>
      <c r="AI123" s="29">
        <v>3730800</v>
      </c>
      <c r="AJ123" s="29">
        <v>6398</v>
      </c>
      <c r="AK123" s="29">
        <v>-3773</v>
      </c>
    </row>
    <row r="124" spans="1:37" x14ac:dyDescent="0.25">
      <c r="A124">
        <v>170121</v>
      </c>
      <c r="B124" t="s">
        <v>145</v>
      </c>
      <c r="C124" t="s">
        <v>946</v>
      </c>
      <c r="D124" t="s">
        <v>83</v>
      </c>
      <c r="E124" t="s">
        <v>27</v>
      </c>
      <c r="F124">
        <v>228</v>
      </c>
      <c r="G124">
        <v>3</v>
      </c>
      <c r="H124">
        <v>1</v>
      </c>
      <c r="I124" s="26">
        <v>0.33333333333333331</v>
      </c>
      <c r="J124">
        <v>0</v>
      </c>
      <c r="K124" s="26">
        <v>0</v>
      </c>
      <c r="L124" s="27">
        <v>1</v>
      </c>
      <c r="M124" s="26">
        <v>0.33333333333333331</v>
      </c>
      <c r="N124" s="28">
        <v>0.33</v>
      </c>
      <c r="O124">
        <v>4</v>
      </c>
      <c r="P124" s="27">
        <v>1</v>
      </c>
      <c r="Q124" s="26">
        <v>0.33333333333333331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</v>
      </c>
      <c r="AC124" s="29">
        <v>90807.63</v>
      </c>
      <c r="AD124">
        <v>4</v>
      </c>
      <c r="AE124" s="29">
        <v>1765000</v>
      </c>
      <c r="AF124" s="29">
        <v>10869</v>
      </c>
      <c r="AG124">
        <v>3</v>
      </c>
      <c r="AH124">
        <v>1</v>
      </c>
      <c r="AI124" s="29">
        <v>1350000</v>
      </c>
      <c r="AJ124" s="29">
        <v>4655</v>
      </c>
      <c r="AK124" s="29">
        <v>-6214</v>
      </c>
    </row>
    <row r="125" spans="1:37" x14ac:dyDescent="0.25">
      <c r="A125">
        <v>170125</v>
      </c>
      <c r="B125" t="s">
        <v>148</v>
      </c>
      <c r="C125" t="s">
        <v>949</v>
      </c>
      <c r="D125" t="s">
        <v>83</v>
      </c>
      <c r="E125" t="s">
        <v>27</v>
      </c>
      <c r="F125">
        <v>25411</v>
      </c>
      <c r="G125">
        <v>409</v>
      </c>
      <c r="H125">
        <v>53</v>
      </c>
      <c r="I125" s="26">
        <v>0.1295843520782396</v>
      </c>
      <c r="J125">
        <v>272</v>
      </c>
      <c r="K125" s="26">
        <v>0.66503667481662587</v>
      </c>
      <c r="L125" s="27">
        <v>325</v>
      </c>
      <c r="M125" s="26">
        <v>0.79462102689486558</v>
      </c>
      <c r="N125" s="28">
        <v>0.79</v>
      </c>
      <c r="O125">
        <v>364</v>
      </c>
      <c r="P125" s="27">
        <v>-45</v>
      </c>
      <c r="Q125" s="26">
        <v>-0.1100244498777506</v>
      </c>
      <c r="R125">
        <v>10.7</v>
      </c>
      <c r="S125">
        <v>15</v>
      </c>
      <c r="T125">
        <v>38</v>
      </c>
      <c r="U125">
        <v>0</v>
      </c>
      <c r="V125">
        <v>53</v>
      </c>
      <c r="W125">
        <v>228</v>
      </c>
      <c r="X125">
        <v>36</v>
      </c>
      <c r="Y125">
        <v>7</v>
      </c>
      <c r="Z125">
        <v>0</v>
      </c>
      <c r="AA125">
        <v>1</v>
      </c>
      <c r="AB125">
        <v>455</v>
      </c>
      <c r="AC125" s="29">
        <v>5053226.46</v>
      </c>
      <c r="AD125">
        <v>364</v>
      </c>
      <c r="AE125" s="29">
        <v>80429900</v>
      </c>
      <c r="AF125" s="29">
        <v>677370</v>
      </c>
      <c r="AG125">
        <v>409</v>
      </c>
      <c r="AH125">
        <v>325</v>
      </c>
      <c r="AI125" s="29">
        <v>87665500</v>
      </c>
      <c r="AJ125" s="29">
        <v>689028</v>
      </c>
      <c r="AK125" s="29">
        <v>11658</v>
      </c>
    </row>
    <row r="126" spans="1:37" x14ac:dyDescent="0.25">
      <c r="A126">
        <v>170127</v>
      </c>
      <c r="B126" t="s">
        <v>149</v>
      </c>
      <c r="C126" t="s">
        <v>950</v>
      </c>
      <c r="D126" t="s">
        <v>83</v>
      </c>
      <c r="E126" t="s">
        <v>27</v>
      </c>
      <c r="F126">
        <v>14819</v>
      </c>
      <c r="G126">
        <v>222</v>
      </c>
      <c r="H126">
        <v>9</v>
      </c>
      <c r="I126" s="26">
        <v>4.0540540540540543E-2</v>
      </c>
      <c r="J126">
        <v>103</v>
      </c>
      <c r="K126" s="26">
        <v>0.46396396396396394</v>
      </c>
      <c r="L126" s="27">
        <v>112</v>
      </c>
      <c r="M126" s="26">
        <v>0.50450450450450446</v>
      </c>
      <c r="N126" s="28">
        <v>0.5</v>
      </c>
      <c r="O126">
        <v>212</v>
      </c>
      <c r="P126" s="27">
        <v>-10</v>
      </c>
      <c r="Q126" s="26">
        <v>-4.5045045045045043E-2</v>
      </c>
      <c r="R126">
        <v>6.95</v>
      </c>
      <c r="S126">
        <v>8</v>
      </c>
      <c r="T126">
        <v>1</v>
      </c>
      <c r="U126">
        <v>0</v>
      </c>
      <c r="V126">
        <v>9</v>
      </c>
      <c r="W126">
        <v>101</v>
      </c>
      <c r="X126">
        <v>1</v>
      </c>
      <c r="Y126">
        <v>1</v>
      </c>
      <c r="Z126">
        <v>0</v>
      </c>
      <c r="AA126">
        <v>0</v>
      </c>
      <c r="AB126">
        <v>118</v>
      </c>
      <c r="AC126" s="29">
        <v>211292.38</v>
      </c>
      <c r="AD126">
        <v>212</v>
      </c>
      <c r="AE126" s="29">
        <v>33430400</v>
      </c>
      <c r="AF126" s="29">
        <v>255498</v>
      </c>
      <c r="AG126">
        <v>222</v>
      </c>
      <c r="AH126">
        <v>112</v>
      </c>
      <c r="AI126" s="29">
        <v>34501600</v>
      </c>
      <c r="AJ126" s="29">
        <v>247651</v>
      </c>
      <c r="AK126" s="29">
        <v>-7847</v>
      </c>
    </row>
    <row r="127" spans="1:37" x14ac:dyDescent="0.25">
      <c r="A127">
        <v>170128</v>
      </c>
      <c r="B127" t="s">
        <v>150</v>
      </c>
      <c r="C127" t="s">
        <v>951</v>
      </c>
      <c r="D127" t="s">
        <v>83</v>
      </c>
      <c r="E127" t="s">
        <v>27</v>
      </c>
      <c r="F127">
        <v>23270</v>
      </c>
      <c r="G127">
        <v>22</v>
      </c>
      <c r="H127">
        <v>0</v>
      </c>
      <c r="I127" s="26">
        <v>0</v>
      </c>
      <c r="J127">
        <v>0</v>
      </c>
      <c r="K127" s="26">
        <v>0</v>
      </c>
      <c r="L127" s="27">
        <v>0</v>
      </c>
      <c r="M127" s="26">
        <v>0</v>
      </c>
      <c r="N127" s="28">
        <v>0</v>
      </c>
      <c r="O127">
        <v>27</v>
      </c>
      <c r="P127" s="27">
        <v>5</v>
      </c>
      <c r="Q127" s="26">
        <v>0.22727272727272727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40</v>
      </c>
      <c r="AC127" s="29">
        <v>94779.54</v>
      </c>
      <c r="AD127">
        <v>27</v>
      </c>
      <c r="AE127" s="29">
        <v>5749300</v>
      </c>
      <c r="AF127" s="29">
        <v>10490</v>
      </c>
      <c r="AG127">
        <v>22</v>
      </c>
      <c r="AH127">
        <v>0</v>
      </c>
      <c r="AI127" s="29">
        <v>5732100</v>
      </c>
      <c r="AJ127" s="29">
        <v>10316</v>
      </c>
      <c r="AK127" s="29">
        <v>-174</v>
      </c>
    </row>
    <row r="128" spans="1:37" x14ac:dyDescent="0.25">
      <c r="A128">
        <v>170129</v>
      </c>
      <c r="B128" t="s">
        <v>151</v>
      </c>
      <c r="C128" t="s">
        <v>952</v>
      </c>
      <c r="D128" t="s">
        <v>83</v>
      </c>
      <c r="E128" t="s">
        <v>27</v>
      </c>
      <c r="F128">
        <v>54167</v>
      </c>
      <c r="G128">
        <v>172</v>
      </c>
      <c r="H128">
        <v>4</v>
      </c>
      <c r="I128" s="26">
        <v>2.3255813953488372E-2</v>
      </c>
      <c r="J128">
        <v>64</v>
      </c>
      <c r="K128" s="26">
        <v>0.37209302325581395</v>
      </c>
      <c r="L128" s="27">
        <v>68</v>
      </c>
      <c r="M128" s="26">
        <v>0.39534883720930231</v>
      </c>
      <c r="N128" s="28">
        <v>0.4</v>
      </c>
      <c r="O128">
        <v>178</v>
      </c>
      <c r="P128" s="27">
        <v>6</v>
      </c>
      <c r="Q128" s="26">
        <v>3.4883720930232558E-2</v>
      </c>
      <c r="R128">
        <v>1.18</v>
      </c>
      <c r="S128">
        <v>4</v>
      </c>
      <c r="T128">
        <v>0</v>
      </c>
      <c r="U128">
        <v>0</v>
      </c>
      <c r="V128">
        <v>4</v>
      </c>
      <c r="W128">
        <v>63</v>
      </c>
      <c r="X128">
        <v>0</v>
      </c>
      <c r="Y128">
        <v>1</v>
      </c>
      <c r="Z128">
        <v>0</v>
      </c>
      <c r="AA128">
        <v>0</v>
      </c>
      <c r="AB128">
        <v>151</v>
      </c>
      <c r="AC128" s="29">
        <v>861126.02</v>
      </c>
      <c r="AD128">
        <v>178</v>
      </c>
      <c r="AE128" s="29">
        <v>37568000</v>
      </c>
      <c r="AF128" s="29">
        <v>174139</v>
      </c>
      <c r="AG128">
        <v>172</v>
      </c>
      <c r="AH128">
        <v>68</v>
      </c>
      <c r="AI128" s="29">
        <v>38578200</v>
      </c>
      <c r="AJ128" s="29">
        <v>154424</v>
      </c>
      <c r="AK128" s="29">
        <v>-19715</v>
      </c>
    </row>
    <row r="129" spans="1:37" x14ac:dyDescent="0.25">
      <c r="A129">
        <v>170130</v>
      </c>
      <c r="B129" t="s">
        <v>152</v>
      </c>
      <c r="C129" t="s">
        <v>953</v>
      </c>
      <c r="D129" t="s">
        <v>83</v>
      </c>
      <c r="E129" t="s">
        <v>27</v>
      </c>
      <c r="F129">
        <v>29803</v>
      </c>
      <c r="G129">
        <v>52</v>
      </c>
      <c r="H129">
        <v>2</v>
      </c>
      <c r="I129" s="26">
        <v>3.8461538461538464E-2</v>
      </c>
      <c r="J129">
        <v>3</v>
      </c>
      <c r="K129" s="26">
        <v>5.7692307692307696E-2</v>
      </c>
      <c r="L129" s="27">
        <v>5</v>
      </c>
      <c r="M129" s="26">
        <v>9.6153846153846159E-2</v>
      </c>
      <c r="N129" s="28">
        <v>0.1</v>
      </c>
      <c r="O129">
        <v>60</v>
      </c>
      <c r="P129" s="27">
        <v>8</v>
      </c>
      <c r="Q129" s="26">
        <v>0.15384615384615385</v>
      </c>
      <c r="R129">
        <v>0.1</v>
      </c>
      <c r="S129">
        <v>0</v>
      </c>
      <c r="T129">
        <v>2</v>
      </c>
      <c r="U129">
        <v>0</v>
      </c>
      <c r="V129">
        <v>2</v>
      </c>
      <c r="W129">
        <v>3</v>
      </c>
      <c r="X129">
        <v>0</v>
      </c>
      <c r="Y129">
        <v>0</v>
      </c>
      <c r="Z129">
        <v>0</v>
      </c>
      <c r="AA129">
        <v>0</v>
      </c>
      <c r="AB129">
        <v>62</v>
      </c>
      <c r="AC129" s="29">
        <v>1925983.91</v>
      </c>
      <c r="AD129">
        <v>60</v>
      </c>
      <c r="AE129" s="29">
        <v>17540400</v>
      </c>
      <c r="AF129" s="29">
        <v>62204</v>
      </c>
      <c r="AG129">
        <v>52</v>
      </c>
      <c r="AH129">
        <v>5</v>
      </c>
      <c r="AI129" s="29">
        <v>15437300</v>
      </c>
      <c r="AJ129" s="29">
        <v>54255</v>
      </c>
      <c r="AK129" s="29">
        <v>-7949</v>
      </c>
    </row>
    <row r="130" spans="1:37" s="39" customFormat="1" x14ac:dyDescent="0.25">
      <c r="A130">
        <v>170131</v>
      </c>
      <c r="B130" t="s">
        <v>153</v>
      </c>
      <c r="C130" t="s">
        <v>954</v>
      </c>
      <c r="D130" t="s">
        <v>83</v>
      </c>
      <c r="E130" t="s">
        <v>27</v>
      </c>
      <c r="F130">
        <v>14572</v>
      </c>
      <c r="G130">
        <v>8</v>
      </c>
      <c r="H130">
        <v>0</v>
      </c>
      <c r="I130" s="26">
        <v>0</v>
      </c>
      <c r="J130">
        <v>0</v>
      </c>
      <c r="K130" s="26">
        <v>0</v>
      </c>
      <c r="L130" s="27">
        <v>0</v>
      </c>
      <c r="M130" s="26">
        <v>0</v>
      </c>
      <c r="N130" s="28">
        <v>0</v>
      </c>
      <c r="O130">
        <v>9</v>
      </c>
      <c r="P130" s="27">
        <v>1</v>
      </c>
      <c r="Q130" s="26">
        <v>0.125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</v>
      </c>
      <c r="AC130" s="29">
        <v>19510.98</v>
      </c>
      <c r="AD130">
        <v>9</v>
      </c>
      <c r="AE130" s="29">
        <v>1792000</v>
      </c>
      <c r="AF130" s="29">
        <v>3135</v>
      </c>
      <c r="AG130">
        <v>8</v>
      </c>
      <c r="AH130">
        <v>0</v>
      </c>
      <c r="AI130" s="29">
        <v>1624000</v>
      </c>
      <c r="AJ130" s="29">
        <v>2590</v>
      </c>
      <c r="AK130" s="29">
        <v>-545</v>
      </c>
    </row>
    <row r="131" spans="1:37" x14ac:dyDescent="0.25">
      <c r="A131">
        <v>170135</v>
      </c>
      <c r="B131" t="s">
        <v>157</v>
      </c>
      <c r="C131" t="s">
        <v>957</v>
      </c>
      <c r="D131" t="s">
        <v>83</v>
      </c>
      <c r="E131" t="s">
        <v>27</v>
      </c>
      <c r="F131">
        <v>6672</v>
      </c>
      <c r="G131">
        <v>9</v>
      </c>
      <c r="H131">
        <v>1</v>
      </c>
      <c r="I131" s="26">
        <v>0.1111111111111111</v>
      </c>
      <c r="J131">
        <v>0</v>
      </c>
      <c r="K131" s="26">
        <v>0</v>
      </c>
      <c r="L131" s="27">
        <v>1</v>
      </c>
      <c r="M131" s="26">
        <v>0.1111111111111111</v>
      </c>
      <c r="N131" s="28">
        <v>0.11</v>
      </c>
      <c r="O131">
        <v>11</v>
      </c>
      <c r="P131" s="27">
        <v>2</v>
      </c>
      <c r="Q131" s="26">
        <v>0.22222222222222221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12</v>
      </c>
      <c r="AC131" s="29">
        <v>114893.63</v>
      </c>
      <c r="AD131">
        <v>11</v>
      </c>
      <c r="AE131" s="29">
        <v>2639000</v>
      </c>
      <c r="AF131" s="29">
        <v>4032</v>
      </c>
      <c r="AG131">
        <v>9</v>
      </c>
      <c r="AH131">
        <v>1</v>
      </c>
      <c r="AI131" s="29">
        <v>2381200</v>
      </c>
      <c r="AJ131" s="29">
        <v>5354</v>
      </c>
      <c r="AK131" s="29">
        <v>1322</v>
      </c>
    </row>
    <row r="132" spans="1:37" x14ac:dyDescent="0.25">
      <c r="A132">
        <v>170132</v>
      </c>
      <c r="B132" t="s">
        <v>154</v>
      </c>
      <c r="C132" t="s">
        <v>955</v>
      </c>
      <c r="D132" t="s">
        <v>83</v>
      </c>
      <c r="E132" t="s">
        <v>27</v>
      </c>
      <c r="F132">
        <v>33170</v>
      </c>
      <c r="G132">
        <v>151</v>
      </c>
      <c r="H132">
        <v>1</v>
      </c>
      <c r="I132" s="26">
        <v>6.6225165562913907E-3</v>
      </c>
      <c r="J132">
        <v>10</v>
      </c>
      <c r="K132" s="26">
        <v>6.6225165562913912E-2</v>
      </c>
      <c r="L132" s="27">
        <v>11</v>
      </c>
      <c r="M132" s="26">
        <v>7.2847682119205295E-2</v>
      </c>
      <c r="N132" s="28">
        <v>7.0000000000000007E-2</v>
      </c>
      <c r="O132">
        <v>154</v>
      </c>
      <c r="P132" s="27">
        <v>3</v>
      </c>
      <c r="Q132" s="26">
        <v>1.9867549668874173E-2</v>
      </c>
      <c r="R132">
        <v>0.3</v>
      </c>
      <c r="S132">
        <v>0</v>
      </c>
      <c r="T132">
        <v>1</v>
      </c>
      <c r="U132">
        <v>0</v>
      </c>
      <c r="V132">
        <v>1</v>
      </c>
      <c r="W132">
        <v>10</v>
      </c>
      <c r="X132">
        <v>0</v>
      </c>
      <c r="Y132">
        <v>0</v>
      </c>
      <c r="Z132">
        <v>0</v>
      </c>
      <c r="AA132">
        <v>0</v>
      </c>
      <c r="AB132">
        <v>106</v>
      </c>
      <c r="AC132" s="29">
        <v>1052358.03</v>
      </c>
      <c r="AD132">
        <v>154</v>
      </c>
      <c r="AE132" s="29">
        <v>42156100</v>
      </c>
      <c r="AF132" s="29">
        <v>93728</v>
      </c>
      <c r="AG132">
        <v>151</v>
      </c>
      <c r="AH132">
        <v>11</v>
      </c>
      <c r="AI132" s="29">
        <v>41385100</v>
      </c>
      <c r="AJ132" s="29">
        <v>81668</v>
      </c>
      <c r="AK132" s="29">
        <v>-12060</v>
      </c>
    </row>
    <row r="133" spans="1:37" x14ac:dyDescent="0.25">
      <c r="A133">
        <v>170133</v>
      </c>
      <c r="B133" t="s">
        <v>155</v>
      </c>
      <c r="C133" t="s">
        <v>956</v>
      </c>
      <c r="D133" t="s">
        <v>83</v>
      </c>
      <c r="E133" t="s">
        <v>27</v>
      </c>
      <c r="F133">
        <v>5420</v>
      </c>
      <c r="G133">
        <v>160</v>
      </c>
      <c r="H133">
        <v>6</v>
      </c>
      <c r="I133" s="26">
        <v>3.7499999999999999E-2</v>
      </c>
      <c r="J133">
        <v>69</v>
      </c>
      <c r="K133" s="26">
        <v>0.43125000000000002</v>
      </c>
      <c r="L133" s="27">
        <v>75</v>
      </c>
      <c r="M133" s="26">
        <v>0.46875</v>
      </c>
      <c r="N133" s="28">
        <v>0.47</v>
      </c>
      <c r="O133">
        <v>168</v>
      </c>
      <c r="P133" s="27">
        <v>8</v>
      </c>
      <c r="Q133" s="26">
        <v>0.05</v>
      </c>
      <c r="R133">
        <v>12.73</v>
      </c>
      <c r="S133">
        <v>6</v>
      </c>
      <c r="T133">
        <v>0</v>
      </c>
      <c r="U133">
        <v>0</v>
      </c>
      <c r="V133">
        <v>6</v>
      </c>
      <c r="W133">
        <v>68</v>
      </c>
      <c r="X133">
        <v>1</v>
      </c>
      <c r="Y133">
        <v>0</v>
      </c>
      <c r="Z133">
        <v>0</v>
      </c>
      <c r="AA133">
        <v>0</v>
      </c>
      <c r="AB133">
        <v>191</v>
      </c>
      <c r="AC133" s="29">
        <v>1513181.34</v>
      </c>
      <c r="AD133">
        <v>168</v>
      </c>
      <c r="AE133" s="29">
        <v>40131400</v>
      </c>
      <c r="AF133" s="29">
        <v>247330</v>
      </c>
      <c r="AG133">
        <v>160</v>
      </c>
      <c r="AH133">
        <v>75</v>
      </c>
      <c r="AI133" s="29">
        <v>36851600</v>
      </c>
      <c r="AJ133" s="29">
        <v>224255</v>
      </c>
      <c r="AK133" s="29">
        <v>-23075</v>
      </c>
    </row>
    <row r="134" spans="1:37" x14ac:dyDescent="0.25">
      <c r="A134">
        <v>170134</v>
      </c>
      <c r="B134" t="s">
        <v>156</v>
      </c>
      <c r="C134" t="s">
        <v>1332</v>
      </c>
      <c r="D134" t="s">
        <v>83</v>
      </c>
      <c r="E134" t="s">
        <v>27</v>
      </c>
      <c r="F134">
        <v>12323</v>
      </c>
      <c r="G134">
        <v>224</v>
      </c>
      <c r="H134">
        <v>11</v>
      </c>
      <c r="I134" s="26">
        <v>4.9107142857142856E-2</v>
      </c>
      <c r="J134">
        <v>190</v>
      </c>
      <c r="K134" s="26">
        <v>0.8482142857142857</v>
      </c>
      <c r="L134" s="27">
        <v>201</v>
      </c>
      <c r="M134" s="26">
        <v>0.8973214285714286</v>
      </c>
      <c r="N134" s="28">
        <v>0.9</v>
      </c>
      <c r="O134">
        <v>222</v>
      </c>
      <c r="P134" s="27">
        <v>-2</v>
      </c>
      <c r="Q134" s="26">
        <v>-8.9285714285714281E-3</v>
      </c>
      <c r="R134">
        <v>15.42</v>
      </c>
      <c r="S134">
        <v>8</v>
      </c>
      <c r="T134">
        <v>3</v>
      </c>
      <c r="U134">
        <v>0</v>
      </c>
      <c r="V134">
        <v>11</v>
      </c>
      <c r="W134">
        <v>189</v>
      </c>
      <c r="X134">
        <v>1</v>
      </c>
      <c r="Y134">
        <v>0</v>
      </c>
      <c r="Z134">
        <v>0</v>
      </c>
      <c r="AA134">
        <v>0</v>
      </c>
      <c r="AB134">
        <v>240</v>
      </c>
      <c r="AC134" s="29">
        <v>1668408.85</v>
      </c>
      <c r="AD134">
        <v>222</v>
      </c>
      <c r="AE134" s="29">
        <v>42515100</v>
      </c>
      <c r="AF134" s="29">
        <v>352372</v>
      </c>
      <c r="AG134">
        <v>224</v>
      </c>
      <c r="AH134">
        <v>201</v>
      </c>
      <c r="AI134" s="29">
        <v>43372600</v>
      </c>
      <c r="AJ134" s="29">
        <v>332174</v>
      </c>
      <c r="AK134" s="29">
        <v>-20198</v>
      </c>
    </row>
    <row r="135" spans="1:37" x14ac:dyDescent="0.25">
      <c r="A135">
        <v>170136</v>
      </c>
      <c r="B135" t="s">
        <v>158</v>
      </c>
      <c r="C135" t="s">
        <v>1333</v>
      </c>
      <c r="D135" t="s">
        <v>83</v>
      </c>
      <c r="E135" t="s">
        <v>27</v>
      </c>
      <c r="F135">
        <v>27962</v>
      </c>
      <c r="G135">
        <v>94</v>
      </c>
      <c r="H135">
        <v>4</v>
      </c>
      <c r="I135" s="26">
        <v>4.2553191489361701E-2</v>
      </c>
      <c r="J135">
        <v>53</v>
      </c>
      <c r="K135" s="26">
        <v>0.56382978723404253</v>
      </c>
      <c r="L135" s="27">
        <v>57</v>
      </c>
      <c r="M135" s="26">
        <v>0.6063829787234043</v>
      </c>
      <c r="N135" s="28">
        <v>0.61</v>
      </c>
      <c r="O135">
        <v>89</v>
      </c>
      <c r="P135" s="27">
        <v>-5</v>
      </c>
      <c r="Q135" s="26">
        <v>-5.3191489361702128E-2</v>
      </c>
      <c r="R135">
        <v>1.9</v>
      </c>
      <c r="S135">
        <v>2</v>
      </c>
      <c r="T135">
        <v>1</v>
      </c>
      <c r="U135">
        <v>1</v>
      </c>
      <c r="V135">
        <v>4</v>
      </c>
      <c r="W135">
        <v>53</v>
      </c>
      <c r="X135">
        <v>0</v>
      </c>
      <c r="Y135">
        <v>0</v>
      </c>
      <c r="Z135">
        <v>0</v>
      </c>
      <c r="AA135">
        <v>0</v>
      </c>
      <c r="AB135">
        <v>95</v>
      </c>
      <c r="AC135" s="29">
        <v>457870.91</v>
      </c>
      <c r="AD135">
        <v>89</v>
      </c>
      <c r="AE135" s="29">
        <v>16994000</v>
      </c>
      <c r="AF135" s="29">
        <v>99440</v>
      </c>
      <c r="AG135">
        <v>94</v>
      </c>
      <c r="AH135">
        <v>57</v>
      </c>
      <c r="AI135" s="29">
        <v>18496500</v>
      </c>
      <c r="AJ135" s="29">
        <v>102843</v>
      </c>
      <c r="AK135" s="29">
        <v>3403</v>
      </c>
    </row>
    <row r="136" spans="1:37" s="39" customFormat="1" x14ac:dyDescent="0.25">
      <c r="A136">
        <v>170137</v>
      </c>
      <c r="B136" t="s">
        <v>159</v>
      </c>
      <c r="C136" t="s">
        <v>958</v>
      </c>
      <c r="D136" t="s">
        <v>83</v>
      </c>
      <c r="E136" t="s">
        <v>27</v>
      </c>
      <c r="F136">
        <v>56690</v>
      </c>
      <c r="G136">
        <v>631</v>
      </c>
      <c r="H136">
        <v>16</v>
      </c>
      <c r="I136" s="26">
        <v>2.5356576862123614E-2</v>
      </c>
      <c r="J136">
        <v>379</v>
      </c>
      <c r="K136" s="26">
        <v>0.60063391442155312</v>
      </c>
      <c r="L136" s="27">
        <v>395</v>
      </c>
      <c r="M136" s="26">
        <v>0.62599049128367668</v>
      </c>
      <c r="N136" s="28">
        <v>0.63</v>
      </c>
      <c r="O136">
        <v>624</v>
      </c>
      <c r="P136" s="27">
        <v>-7</v>
      </c>
      <c r="Q136" s="26">
        <v>-1.1093502377179081E-2</v>
      </c>
      <c r="R136">
        <v>6.69</v>
      </c>
      <c r="S136">
        <v>9</v>
      </c>
      <c r="T136">
        <v>7</v>
      </c>
      <c r="U136">
        <v>0</v>
      </c>
      <c r="V136">
        <v>16</v>
      </c>
      <c r="W136">
        <v>151</v>
      </c>
      <c r="X136">
        <v>23</v>
      </c>
      <c r="Y136">
        <v>5</v>
      </c>
      <c r="Z136">
        <v>200</v>
      </c>
      <c r="AA136">
        <v>0</v>
      </c>
      <c r="AB136">
        <v>46</v>
      </c>
      <c r="AC136" s="29">
        <v>208995.02</v>
      </c>
      <c r="AD136">
        <v>624</v>
      </c>
      <c r="AE136" s="29">
        <v>100760600</v>
      </c>
      <c r="AF136" s="29">
        <v>436764</v>
      </c>
      <c r="AG136">
        <v>631</v>
      </c>
      <c r="AH136">
        <v>395</v>
      </c>
      <c r="AI136" s="29">
        <v>103349700</v>
      </c>
      <c r="AJ136" s="29">
        <v>420855</v>
      </c>
      <c r="AK136" s="29">
        <v>-15909</v>
      </c>
    </row>
    <row r="137" spans="1:37" x14ac:dyDescent="0.25">
      <c r="A137">
        <v>170139</v>
      </c>
      <c r="B137" t="s">
        <v>161</v>
      </c>
      <c r="C137" t="s">
        <v>960</v>
      </c>
      <c r="D137" t="s">
        <v>83</v>
      </c>
      <c r="E137" t="s">
        <v>27</v>
      </c>
      <c r="F137">
        <v>4988</v>
      </c>
      <c r="G137">
        <v>24</v>
      </c>
      <c r="H137">
        <v>1</v>
      </c>
      <c r="I137" s="26">
        <v>4.1666666666666664E-2</v>
      </c>
      <c r="J137">
        <v>13</v>
      </c>
      <c r="K137" s="26">
        <v>0.54166666666666663</v>
      </c>
      <c r="L137" s="27">
        <v>14</v>
      </c>
      <c r="M137" s="26">
        <v>0.58333333333333337</v>
      </c>
      <c r="N137" s="28">
        <v>0.57999999999999996</v>
      </c>
      <c r="O137">
        <v>23</v>
      </c>
      <c r="P137" s="27">
        <v>-1</v>
      </c>
      <c r="Q137" s="26">
        <v>-4.1666666666666664E-2</v>
      </c>
      <c r="R137">
        <v>2.61</v>
      </c>
      <c r="S137">
        <v>1</v>
      </c>
      <c r="T137">
        <v>0</v>
      </c>
      <c r="U137">
        <v>0</v>
      </c>
      <c r="V137">
        <v>1</v>
      </c>
      <c r="W137">
        <v>13</v>
      </c>
      <c r="X137">
        <v>0</v>
      </c>
      <c r="Y137">
        <v>0</v>
      </c>
      <c r="Z137">
        <v>0</v>
      </c>
      <c r="AA137">
        <v>0</v>
      </c>
      <c r="AB137">
        <v>32</v>
      </c>
      <c r="AC137" s="29">
        <v>82486.509999999995</v>
      </c>
      <c r="AD137">
        <v>23</v>
      </c>
      <c r="AE137" s="29">
        <v>5707100</v>
      </c>
      <c r="AF137" s="29">
        <v>25542</v>
      </c>
      <c r="AG137">
        <v>24</v>
      </c>
      <c r="AH137">
        <v>14</v>
      </c>
      <c r="AI137" s="29">
        <v>5276000</v>
      </c>
      <c r="AJ137" s="29">
        <v>24403</v>
      </c>
      <c r="AK137" s="29">
        <v>-1139</v>
      </c>
    </row>
    <row r="138" spans="1:37" x14ac:dyDescent="0.25">
      <c r="A138">
        <v>170172</v>
      </c>
      <c r="B138" t="s">
        <v>192</v>
      </c>
      <c r="C138" t="s">
        <v>986</v>
      </c>
      <c r="D138" t="s">
        <v>83</v>
      </c>
      <c r="E138" t="s">
        <v>27</v>
      </c>
      <c r="F138">
        <v>7149</v>
      </c>
      <c r="G138">
        <v>24</v>
      </c>
      <c r="H138">
        <v>1</v>
      </c>
      <c r="I138" s="26">
        <v>4.1666666666666664E-2</v>
      </c>
      <c r="J138">
        <v>15</v>
      </c>
      <c r="K138" s="26">
        <v>0.625</v>
      </c>
      <c r="L138" s="27">
        <v>16</v>
      </c>
      <c r="M138" s="26">
        <v>0.66666666666666663</v>
      </c>
      <c r="N138" s="28">
        <v>0.67</v>
      </c>
      <c r="O138">
        <v>23</v>
      </c>
      <c r="P138" s="27">
        <v>-1</v>
      </c>
      <c r="Q138" s="26">
        <v>-4.1666666666666664E-2</v>
      </c>
      <c r="R138">
        <v>2.1</v>
      </c>
      <c r="S138">
        <v>1</v>
      </c>
      <c r="T138">
        <v>0</v>
      </c>
      <c r="U138">
        <v>0</v>
      </c>
      <c r="V138">
        <v>1</v>
      </c>
      <c r="W138">
        <v>15</v>
      </c>
      <c r="X138">
        <v>0</v>
      </c>
      <c r="Y138">
        <v>0</v>
      </c>
      <c r="Z138">
        <v>0</v>
      </c>
      <c r="AA138">
        <v>0</v>
      </c>
      <c r="AB138">
        <v>14</v>
      </c>
      <c r="AC138" s="29">
        <v>17522.560000000001</v>
      </c>
      <c r="AD138">
        <v>23</v>
      </c>
      <c r="AE138" s="29">
        <v>4706900</v>
      </c>
      <c r="AF138" s="29">
        <v>21171</v>
      </c>
      <c r="AG138">
        <v>24</v>
      </c>
      <c r="AH138">
        <v>16</v>
      </c>
      <c r="AI138" s="29">
        <v>5261400</v>
      </c>
      <c r="AJ138" s="29">
        <v>21892</v>
      </c>
      <c r="AK138" s="29">
        <v>721</v>
      </c>
    </row>
    <row r="139" spans="1:37" x14ac:dyDescent="0.25">
      <c r="A139">
        <v>170140</v>
      </c>
      <c r="B139" t="s">
        <v>162</v>
      </c>
      <c r="C139" t="s">
        <v>961</v>
      </c>
      <c r="D139" t="s">
        <v>83</v>
      </c>
      <c r="E139" t="s">
        <v>27</v>
      </c>
      <c r="F139">
        <v>56767</v>
      </c>
      <c r="G139">
        <v>66</v>
      </c>
      <c r="H139">
        <v>0</v>
      </c>
      <c r="I139" s="26">
        <v>0</v>
      </c>
      <c r="J139">
        <v>13</v>
      </c>
      <c r="K139" s="26">
        <v>0.19696969696969696</v>
      </c>
      <c r="L139" s="27">
        <v>13</v>
      </c>
      <c r="M139" s="26">
        <v>0.19696969696969696</v>
      </c>
      <c r="N139" s="28">
        <v>0.2</v>
      </c>
      <c r="O139">
        <v>73</v>
      </c>
      <c r="P139" s="27">
        <v>7</v>
      </c>
      <c r="Q139" s="26">
        <v>0.10606060606060606</v>
      </c>
      <c r="R139">
        <v>0.23</v>
      </c>
      <c r="S139">
        <v>0</v>
      </c>
      <c r="T139">
        <v>0</v>
      </c>
      <c r="U139">
        <v>0</v>
      </c>
      <c r="V139">
        <v>0</v>
      </c>
      <c r="W139">
        <v>13</v>
      </c>
      <c r="X139">
        <v>0</v>
      </c>
      <c r="Y139">
        <v>0</v>
      </c>
      <c r="Z139">
        <v>0</v>
      </c>
      <c r="AA139">
        <v>0</v>
      </c>
      <c r="AB139">
        <v>68</v>
      </c>
      <c r="AC139" s="29">
        <v>807129.15</v>
      </c>
      <c r="AD139">
        <v>73</v>
      </c>
      <c r="AE139" s="29">
        <v>18103300</v>
      </c>
      <c r="AF139" s="29">
        <v>52976</v>
      </c>
      <c r="AG139">
        <v>66</v>
      </c>
      <c r="AH139">
        <v>13</v>
      </c>
      <c r="AI139" s="29">
        <v>17304500</v>
      </c>
      <c r="AJ139" s="29">
        <v>44957</v>
      </c>
      <c r="AK139" s="29">
        <v>-8019</v>
      </c>
    </row>
    <row r="140" spans="1:37" x14ac:dyDescent="0.25">
      <c r="A140">
        <v>175170</v>
      </c>
      <c r="B140" t="s">
        <v>865</v>
      </c>
      <c r="C140" t="s">
        <v>1297</v>
      </c>
      <c r="D140" t="s">
        <v>83</v>
      </c>
      <c r="E140" t="s">
        <v>27</v>
      </c>
      <c r="F140">
        <v>68557</v>
      </c>
      <c r="G140">
        <v>163</v>
      </c>
      <c r="H140">
        <v>1</v>
      </c>
      <c r="I140" s="26">
        <v>6.1349693251533744E-3</v>
      </c>
      <c r="J140">
        <v>36</v>
      </c>
      <c r="K140" s="26">
        <v>0.22085889570552147</v>
      </c>
      <c r="L140" s="27">
        <v>37</v>
      </c>
      <c r="M140" s="26">
        <v>0.22699386503067484</v>
      </c>
      <c r="N140" s="28">
        <v>0.23</v>
      </c>
      <c r="O140">
        <v>183</v>
      </c>
      <c r="P140" s="27">
        <v>20</v>
      </c>
      <c r="Q140" s="26">
        <v>0.12269938650306748</v>
      </c>
      <c r="R140">
        <v>0.53</v>
      </c>
      <c r="S140">
        <v>0</v>
      </c>
      <c r="T140">
        <v>1</v>
      </c>
      <c r="U140">
        <v>0</v>
      </c>
      <c r="V140">
        <v>1</v>
      </c>
      <c r="W140">
        <v>35</v>
      </c>
      <c r="X140">
        <v>1</v>
      </c>
      <c r="Y140">
        <v>0</v>
      </c>
      <c r="Z140">
        <v>0</v>
      </c>
      <c r="AA140">
        <v>0</v>
      </c>
      <c r="AB140">
        <v>79</v>
      </c>
      <c r="AC140" s="29">
        <v>468036.02</v>
      </c>
      <c r="AD140">
        <v>183</v>
      </c>
      <c r="AE140" s="29">
        <v>34543500</v>
      </c>
      <c r="AF140" s="29">
        <v>113579</v>
      </c>
      <c r="AG140">
        <v>163</v>
      </c>
      <c r="AH140">
        <v>37</v>
      </c>
      <c r="AI140" s="29">
        <v>33258700</v>
      </c>
      <c r="AJ140" s="29">
        <v>102522</v>
      </c>
      <c r="AK140" s="29">
        <v>-11057</v>
      </c>
    </row>
    <row r="141" spans="1:37" x14ac:dyDescent="0.25">
      <c r="A141">
        <v>170142</v>
      </c>
      <c r="B141" t="s">
        <v>163</v>
      </c>
      <c r="C141" t="s">
        <v>1334</v>
      </c>
      <c r="D141" t="s">
        <v>83</v>
      </c>
      <c r="E141" t="s">
        <v>27</v>
      </c>
      <c r="F141">
        <v>12515</v>
      </c>
      <c r="G141">
        <v>75</v>
      </c>
      <c r="H141">
        <v>10</v>
      </c>
      <c r="I141" s="26">
        <v>0.13333333333333333</v>
      </c>
      <c r="J141">
        <v>19</v>
      </c>
      <c r="K141" s="26">
        <v>0.25333333333333335</v>
      </c>
      <c r="L141" s="27">
        <v>29</v>
      </c>
      <c r="M141" s="26">
        <v>0.38666666666666666</v>
      </c>
      <c r="N141" s="28">
        <v>0.39</v>
      </c>
      <c r="O141">
        <v>78</v>
      </c>
      <c r="P141" s="27">
        <v>3</v>
      </c>
      <c r="Q141" s="26">
        <v>0.04</v>
      </c>
      <c r="R141">
        <v>1.52</v>
      </c>
      <c r="S141">
        <v>2</v>
      </c>
      <c r="T141">
        <v>8</v>
      </c>
      <c r="U141">
        <v>0</v>
      </c>
      <c r="V141">
        <v>10</v>
      </c>
      <c r="W141">
        <v>19</v>
      </c>
      <c r="X141">
        <v>0</v>
      </c>
      <c r="Y141">
        <v>0</v>
      </c>
      <c r="Z141">
        <v>0</v>
      </c>
      <c r="AA141">
        <v>0</v>
      </c>
      <c r="AB141">
        <v>13</v>
      </c>
      <c r="AC141" s="29">
        <v>17538.04</v>
      </c>
      <c r="AD141">
        <v>78</v>
      </c>
      <c r="AE141" s="29">
        <v>17581200</v>
      </c>
      <c r="AF141" s="29">
        <v>111075</v>
      </c>
      <c r="AG141">
        <v>75</v>
      </c>
      <c r="AH141">
        <v>29</v>
      </c>
      <c r="AI141" s="29">
        <v>16570600</v>
      </c>
      <c r="AJ141" s="29">
        <v>101971</v>
      </c>
      <c r="AK141" s="29">
        <v>-9104</v>
      </c>
    </row>
    <row r="142" spans="1:37" x14ac:dyDescent="0.25">
      <c r="A142">
        <v>170143</v>
      </c>
      <c r="B142" t="s">
        <v>164</v>
      </c>
      <c r="C142" t="s">
        <v>1335</v>
      </c>
      <c r="D142" t="s">
        <v>83</v>
      </c>
      <c r="E142" t="s">
        <v>27</v>
      </c>
      <c r="F142">
        <v>17484</v>
      </c>
      <c r="G142">
        <v>117</v>
      </c>
      <c r="H142">
        <v>5</v>
      </c>
      <c r="I142" s="26">
        <v>4.2735042735042736E-2</v>
      </c>
      <c r="J142">
        <v>50</v>
      </c>
      <c r="K142" s="26">
        <v>0.42735042735042733</v>
      </c>
      <c r="L142" s="27">
        <v>55</v>
      </c>
      <c r="M142" s="26">
        <v>0.47008547008547008</v>
      </c>
      <c r="N142" s="28">
        <v>0.47</v>
      </c>
      <c r="O142">
        <v>121</v>
      </c>
      <c r="P142" s="27">
        <v>4</v>
      </c>
      <c r="Q142" s="26">
        <v>3.4188034188034191E-2</v>
      </c>
      <c r="R142">
        <v>2.86</v>
      </c>
      <c r="S142">
        <v>2</v>
      </c>
      <c r="T142">
        <v>3</v>
      </c>
      <c r="U142">
        <v>0</v>
      </c>
      <c r="V142">
        <v>5</v>
      </c>
      <c r="W142">
        <v>47</v>
      </c>
      <c r="X142">
        <v>1</v>
      </c>
      <c r="Y142">
        <v>2</v>
      </c>
      <c r="Z142">
        <v>0</v>
      </c>
      <c r="AA142">
        <v>0</v>
      </c>
      <c r="AB142">
        <v>81</v>
      </c>
      <c r="AC142" s="29">
        <v>330891.53999999998</v>
      </c>
      <c r="AD142">
        <v>121</v>
      </c>
      <c r="AE142" s="29">
        <v>21974500</v>
      </c>
      <c r="AF142" s="29">
        <v>99318</v>
      </c>
      <c r="AG142">
        <v>117</v>
      </c>
      <c r="AH142">
        <v>55</v>
      </c>
      <c r="AI142" s="29">
        <v>21958600</v>
      </c>
      <c r="AJ142" s="29">
        <v>97614</v>
      </c>
      <c r="AK142" s="29">
        <v>-1704</v>
      </c>
    </row>
    <row r="143" spans="1:37" s="39" customFormat="1" x14ac:dyDescent="0.25">
      <c r="A143">
        <v>170144</v>
      </c>
      <c r="B143" t="s">
        <v>165</v>
      </c>
      <c r="C143" t="s">
        <v>962</v>
      </c>
      <c r="D143" t="s">
        <v>83</v>
      </c>
      <c r="E143" t="s">
        <v>27</v>
      </c>
      <c r="F143">
        <v>4847</v>
      </c>
      <c r="G143">
        <v>18</v>
      </c>
      <c r="H143">
        <v>1</v>
      </c>
      <c r="I143" s="26">
        <v>5.5555555555555552E-2</v>
      </c>
      <c r="J143">
        <v>3</v>
      </c>
      <c r="K143" s="26">
        <v>0.16666666666666666</v>
      </c>
      <c r="L143" s="27">
        <v>4</v>
      </c>
      <c r="M143" s="26">
        <v>0.22222222222222221</v>
      </c>
      <c r="N143" s="28">
        <v>0.22</v>
      </c>
      <c r="O143">
        <v>18</v>
      </c>
      <c r="P143" s="27">
        <v>0</v>
      </c>
      <c r="Q143" s="26">
        <v>0</v>
      </c>
      <c r="R143">
        <v>0.62</v>
      </c>
      <c r="S143">
        <v>1</v>
      </c>
      <c r="T143">
        <v>0</v>
      </c>
      <c r="U143">
        <v>0</v>
      </c>
      <c r="V143">
        <v>1</v>
      </c>
      <c r="W143">
        <v>3</v>
      </c>
      <c r="X143">
        <v>0</v>
      </c>
      <c r="Y143">
        <v>0</v>
      </c>
      <c r="Z143">
        <v>0</v>
      </c>
      <c r="AA143">
        <v>0</v>
      </c>
      <c r="AB143">
        <v>11</v>
      </c>
      <c r="AC143" s="29">
        <v>154805.99</v>
      </c>
      <c r="AD143">
        <v>18</v>
      </c>
      <c r="AE143" s="29">
        <v>4925100</v>
      </c>
      <c r="AF143" s="29">
        <v>10292</v>
      </c>
      <c r="AG143">
        <v>18</v>
      </c>
      <c r="AH143">
        <v>4</v>
      </c>
      <c r="AI143" s="29">
        <v>5340500</v>
      </c>
      <c r="AJ143" s="29">
        <v>13969</v>
      </c>
      <c r="AK143" s="29">
        <v>3677</v>
      </c>
    </row>
    <row r="144" spans="1:37" x14ac:dyDescent="0.25">
      <c r="A144">
        <v>170145</v>
      </c>
      <c r="B144" t="s">
        <v>166</v>
      </c>
      <c r="C144" t="s">
        <v>963</v>
      </c>
      <c r="D144" t="s">
        <v>83</v>
      </c>
      <c r="E144" t="s">
        <v>27</v>
      </c>
      <c r="F144">
        <v>21975</v>
      </c>
      <c r="G144">
        <v>6</v>
      </c>
      <c r="H144">
        <v>0</v>
      </c>
      <c r="I144" s="26">
        <v>0</v>
      </c>
      <c r="J144">
        <v>0</v>
      </c>
      <c r="K144" s="26">
        <v>0</v>
      </c>
      <c r="L144" s="27">
        <v>0</v>
      </c>
      <c r="M144" s="26">
        <v>0</v>
      </c>
      <c r="N144" s="28">
        <v>0</v>
      </c>
      <c r="O144">
        <v>10</v>
      </c>
      <c r="P144" s="27">
        <v>4</v>
      </c>
      <c r="Q144" s="26">
        <v>0.66666666666666663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6</v>
      </c>
      <c r="AC144" s="29">
        <v>11009.73</v>
      </c>
      <c r="AD144">
        <v>10</v>
      </c>
      <c r="AE144" s="29">
        <v>1689000</v>
      </c>
      <c r="AF144" s="29">
        <v>2902</v>
      </c>
      <c r="AG144">
        <v>6</v>
      </c>
      <c r="AH144">
        <v>0</v>
      </c>
      <c r="AI144" s="29">
        <v>1315900</v>
      </c>
      <c r="AJ144" s="29">
        <v>3320</v>
      </c>
      <c r="AK144" s="29">
        <v>418</v>
      </c>
    </row>
    <row r="145" spans="1:37" x14ac:dyDescent="0.25">
      <c r="A145">
        <v>170146</v>
      </c>
      <c r="B145" t="s">
        <v>167</v>
      </c>
      <c r="C145" t="s">
        <v>1336</v>
      </c>
      <c r="D145" t="s">
        <v>83</v>
      </c>
      <c r="E145" t="s">
        <v>27</v>
      </c>
      <c r="F145">
        <v>37480</v>
      </c>
      <c r="G145">
        <v>134</v>
      </c>
      <c r="H145">
        <v>0</v>
      </c>
      <c r="I145" s="26">
        <v>0</v>
      </c>
      <c r="J145">
        <v>2</v>
      </c>
      <c r="K145" s="26">
        <v>1.4925373134328358E-2</v>
      </c>
      <c r="L145" s="27">
        <v>2</v>
      </c>
      <c r="M145" s="26">
        <v>1.4925373134328358E-2</v>
      </c>
      <c r="N145" s="28">
        <v>0.01</v>
      </c>
      <c r="O145">
        <v>154</v>
      </c>
      <c r="P145" s="27">
        <v>20</v>
      </c>
      <c r="Q145" s="26">
        <v>0.14925373134328357</v>
      </c>
      <c r="R145">
        <v>0.05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0</v>
      </c>
      <c r="AA145">
        <v>0</v>
      </c>
      <c r="AB145">
        <v>108</v>
      </c>
      <c r="AC145" s="29">
        <v>1543763.04</v>
      </c>
      <c r="AD145">
        <v>154</v>
      </c>
      <c r="AE145" s="29">
        <v>35470900</v>
      </c>
      <c r="AF145" s="29">
        <v>75138</v>
      </c>
      <c r="AG145">
        <v>134</v>
      </c>
      <c r="AH145">
        <v>2</v>
      </c>
      <c r="AI145" s="29">
        <v>33001700</v>
      </c>
      <c r="AJ145" s="29">
        <v>59288</v>
      </c>
      <c r="AK145" s="29">
        <v>-15850</v>
      </c>
    </row>
    <row r="146" spans="1:37" x14ac:dyDescent="0.25">
      <c r="A146">
        <v>170147</v>
      </c>
      <c r="B146" t="s">
        <v>168</v>
      </c>
      <c r="C146" t="s">
        <v>964</v>
      </c>
      <c r="D146" t="s">
        <v>83</v>
      </c>
      <c r="E146" t="s">
        <v>27</v>
      </c>
      <c r="F146">
        <v>1964</v>
      </c>
      <c r="G146">
        <v>2</v>
      </c>
      <c r="H146">
        <v>0</v>
      </c>
      <c r="I146" s="26">
        <v>0</v>
      </c>
      <c r="J146">
        <v>1</v>
      </c>
      <c r="K146" s="26">
        <v>0.5</v>
      </c>
      <c r="L146" s="27">
        <v>1</v>
      </c>
      <c r="M146" s="26">
        <v>0.5</v>
      </c>
      <c r="N146" s="28">
        <v>0.5</v>
      </c>
      <c r="O146">
        <v>2</v>
      </c>
      <c r="P146" s="27">
        <v>0</v>
      </c>
      <c r="Q146" s="26">
        <v>0</v>
      </c>
      <c r="R146">
        <v>0.51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2</v>
      </c>
      <c r="AC146" s="29">
        <v>2037.76</v>
      </c>
      <c r="AD146">
        <v>2</v>
      </c>
      <c r="AE146" s="29">
        <v>487900</v>
      </c>
      <c r="AF146" s="29">
        <v>3239</v>
      </c>
      <c r="AG146">
        <v>2</v>
      </c>
      <c r="AH146">
        <v>1</v>
      </c>
      <c r="AI146" s="29">
        <v>487900</v>
      </c>
      <c r="AJ146" s="29">
        <v>2881</v>
      </c>
      <c r="AK146" s="29">
        <v>-358</v>
      </c>
    </row>
    <row r="147" spans="1:37" x14ac:dyDescent="0.25">
      <c r="A147">
        <v>170148</v>
      </c>
      <c r="B147" t="s">
        <v>169</v>
      </c>
      <c r="C147" t="s">
        <v>965</v>
      </c>
      <c r="D147" t="s">
        <v>83</v>
      </c>
      <c r="E147" t="s">
        <v>27</v>
      </c>
      <c r="F147">
        <v>5987</v>
      </c>
      <c r="G147">
        <v>116</v>
      </c>
      <c r="H147">
        <v>7</v>
      </c>
      <c r="I147" s="26">
        <v>6.0344827586206899E-2</v>
      </c>
      <c r="J147">
        <v>70</v>
      </c>
      <c r="K147" s="26">
        <v>0.60344827586206895</v>
      </c>
      <c r="L147" s="27">
        <v>77</v>
      </c>
      <c r="M147" s="26">
        <v>0.66379310344827591</v>
      </c>
      <c r="N147" s="28">
        <v>0.66</v>
      </c>
      <c r="O147">
        <v>107</v>
      </c>
      <c r="P147" s="27">
        <v>-9</v>
      </c>
      <c r="Q147" s="26">
        <v>-7.7586206896551727E-2</v>
      </c>
      <c r="R147">
        <v>11.69</v>
      </c>
      <c r="S147">
        <v>4</v>
      </c>
      <c r="T147">
        <v>3</v>
      </c>
      <c r="U147">
        <v>0</v>
      </c>
      <c r="V147">
        <v>7</v>
      </c>
      <c r="W147">
        <v>66</v>
      </c>
      <c r="X147">
        <v>4</v>
      </c>
      <c r="Y147">
        <v>0</v>
      </c>
      <c r="Z147">
        <v>0</v>
      </c>
      <c r="AA147">
        <v>0</v>
      </c>
      <c r="AB147">
        <v>61</v>
      </c>
      <c r="AC147" s="29">
        <v>110776.57</v>
      </c>
      <c r="AD147">
        <v>107</v>
      </c>
      <c r="AE147" s="29">
        <v>18270300</v>
      </c>
      <c r="AF147" s="29">
        <v>127497</v>
      </c>
      <c r="AG147">
        <v>116</v>
      </c>
      <c r="AH147">
        <v>77</v>
      </c>
      <c r="AI147" s="29">
        <v>20066400</v>
      </c>
      <c r="AJ147" s="29">
        <v>126448</v>
      </c>
      <c r="AK147" s="29">
        <v>-1049</v>
      </c>
    </row>
    <row r="148" spans="1:37" x14ac:dyDescent="0.25">
      <c r="A148">
        <v>170919</v>
      </c>
      <c r="B148" t="s">
        <v>788</v>
      </c>
      <c r="C148" t="s">
        <v>1512</v>
      </c>
      <c r="D148" t="s">
        <v>83</v>
      </c>
      <c r="E148" t="s">
        <v>27</v>
      </c>
      <c r="F148">
        <v>16256</v>
      </c>
      <c r="G148">
        <v>1140</v>
      </c>
      <c r="H148">
        <v>16</v>
      </c>
      <c r="I148" s="26">
        <v>1.4035087719298246E-2</v>
      </c>
      <c r="J148">
        <v>1080</v>
      </c>
      <c r="K148" s="26">
        <v>0.94736842105263153</v>
      </c>
      <c r="L148" s="27">
        <v>1096</v>
      </c>
      <c r="M148" s="26">
        <v>0.96140350877192982</v>
      </c>
      <c r="N148" s="28">
        <v>0.96</v>
      </c>
      <c r="O148">
        <v>1128</v>
      </c>
      <c r="P148" s="27">
        <v>-12</v>
      </c>
      <c r="Q148" s="26">
        <v>-1.0526315789473684E-2</v>
      </c>
      <c r="R148">
        <v>66.44</v>
      </c>
      <c r="S148">
        <v>7</v>
      </c>
      <c r="T148">
        <v>9</v>
      </c>
      <c r="U148">
        <v>0</v>
      </c>
      <c r="V148">
        <v>16</v>
      </c>
      <c r="W148">
        <v>61</v>
      </c>
      <c r="X148">
        <v>1</v>
      </c>
      <c r="Y148">
        <v>27</v>
      </c>
      <c r="Z148">
        <v>991</v>
      </c>
      <c r="AA148">
        <v>0</v>
      </c>
      <c r="AB148">
        <v>82</v>
      </c>
      <c r="AC148" s="29">
        <v>1513817.43</v>
      </c>
      <c r="AD148">
        <v>1128</v>
      </c>
      <c r="AE148" s="29">
        <v>118815500</v>
      </c>
      <c r="AF148" s="29">
        <v>497924</v>
      </c>
      <c r="AG148">
        <v>1140</v>
      </c>
      <c r="AH148">
        <v>1096</v>
      </c>
      <c r="AI148" s="29">
        <v>116639900</v>
      </c>
      <c r="AJ148" s="29">
        <v>461656</v>
      </c>
      <c r="AK148" s="29">
        <v>-36268</v>
      </c>
    </row>
    <row r="149" spans="1:37" x14ac:dyDescent="0.25">
      <c r="A149">
        <v>170149</v>
      </c>
      <c r="B149" t="s">
        <v>170</v>
      </c>
      <c r="C149" t="s">
        <v>966</v>
      </c>
      <c r="D149" t="s">
        <v>83</v>
      </c>
      <c r="E149" t="s">
        <v>27</v>
      </c>
      <c r="F149">
        <v>13646</v>
      </c>
      <c r="G149">
        <v>24</v>
      </c>
      <c r="H149">
        <v>2</v>
      </c>
      <c r="I149" s="26">
        <v>8.3333333333333329E-2</v>
      </c>
      <c r="J149">
        <v>9</v>
      </c>
      <c r="K149" s="26">
        <v>0.375</v>
      </c>
      <c r="L149" s="27">
        <v>11</v>
      </c>
      <c r="M149" s="26">
        <v>0.45833333333333331</v>
      </c>
      <c r="N149" s="28">
        <v>0.46</v>
      </c>
      <c r="O149">
        <v>22</v>
      </c>
      <c r="P149" s="27">
        <v>-2</v>
      </c>
      <c r="Q149" s="26">
        <v>-8.3333333333333329E-2</v>
      </c>
      <c r="R149">
        <v>0.66</v>
      </c>
      <c r="S149">
        <v>0</v>
      </c>
      <c r="T149">
        <v>2</v>
      </c>
      <c r="U149">
        <v>0</v>
      </c>
      <c r="V149">
        <v>2</v>
      </c>
      <c r="W149">
        <v>8</v>
      </c>
      <c r="X149">
        <v>0</v>
      </c>
      <c r="Y149">
        <v>1</v>
      </c>
      <c r="Z149">
        <v>0</v>
      </c>
      <c r="AA149">
        <v>0</v>
      </c>
      <c r="AB149">
        <v>10</v>
      </c>
      <c r="AC149" s="29">
        <v>20705.939999999999</v>
      </c>
      <c r="AD149">
        <v>22</v>
      </c>
      <c r="AE149" s="29">
        <v>6029700</v>
      </c>
      <c r="AF149" s="29">
        <v>24970</v>
      </c>
      <c r="AG149">
        <v>24</v>
      </c>
      <c r="AH149">
        <v>11</v>
      </c>
      <c r="AI149" s="29">
        <v>5777200</v>
      </c>
      <c r="AJ149" s="29">
        <v>26084</v>
      </c>
      <c r="AK149" s="29">
        <v>1114</v>
      </c>
    </row>
    <row r="150" spans="1:37" x14ac:dyDescent="0.25">
      <c r="A150">
        <v>170151</v>
      </c>
      <c r="B150" t="s">
        <v>172</v>
      </c>
      <c r="C150" t="s">
        <v>1337</v>
      </c>
      <c r="D150" t="s">
        <v>83</v>
      </c>
      <c r="E150" t="s">
        <v>27</v>
      </c>
      <c r="F150">
        <v>11172</v>
      </c>
      <c r="G150">
        <v>44</v>
      </c>
      <c r="H150">
        <v>0</v>
      </c>
      <c r="I150" s="26">
        <v>0</v>
      </c>
      <c r="J150">
        <v>4</v>
      </c>
      <c r="K150" s="26">
        <v>9.0909090909090912E-2</v>
      </c>
      <c r="L150" s="27">
        <v>4</v>
      </c>
      <c r="M150" s="26">
        <v>9.0909090909090912E-2</v>
      </c>
      <c r="N150" s="28">
        <v>0.09</v>
      </c>
      <c r="O150">
        <v>50</v>
      </c>
      <c r="P150" s="27">
        <v>6</v>
      </c>
      <c r="Q150" s="26">
        <v>0.13636363636363635</v>
      </c>
      <c r="R150">
        <v>0.36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10</v>
      </c>
      <c r="AC150" s="29">
        <v>309724.02</v>
      </c>
      <c r="AD150">
        <v>50</v>
      </c>
      <c r="AE150" s="29">
        <v>14449100</v>
      </c>
      <c r="AF150" s="29">
        <v>34152</v>
      </c>
      <c r="AG150">
        <v>44</v>
      </c>
      <c r="AH150">
        <v>4</v>
      </c>
      <c r="AI150" s="29">
        <v>13156100</v>
      </c>
      <c r="AJ150" s="29">
        <v>29518</v>
      </c>
      <c r="AK150" s="29">
        <v>-4634</v>
      </c>
    </row>
    <row r="151" spans="1:37" x14ac:dyDescent="0.25">
      <c r="A151">
        <v>170152</v>
      </c>
      <c r="B151" t="s">
        <v>173</v>
      </c>
      <c r="C151" t="s">
        <v>968</v>
      </c>
      <c r="D151" t="s">
        <v>83</v>
      </c>
      <c r="E151" t="s">
        <v>27</v>
      </c>
      <c r="F151">
        <v>10227</v>
      </c>
      <c r="G151">
        <v>84</v>
      </c>
      <c r="H151">
        <v>5</v>
      </c>
      <c r="I151" s="26">
        <v>5.9523809523809521E-2</v>
      </c>
      <c r="J151">
        <v>45</v>
      </c>
      <c r="K151" s="26">
        <v>0.5357142857142857</v>
      </c>
      <c r="L151" s="27">
        <v>50</v>
      </c>
      <c r="M151" s="26">
        <v>0.59523809523809523</v>
      </c>
      <c r="N151" s="28">
        <v>0.6</v>
      </c>
      <c r="O151">
        <v>86</v>
      </c>
      <c r="P151" s="27">
        <v>2</v>
      </c>
      <c r="Q151" s="26">
        <v>2.3809523809523808E-2</v>
      </c>
      <c r="R151">
        <v>4.4000000000000004</v>
      </c>
      <c r="S151">
        <v>1</v>
      </c>
      <c r="T151">
        <v>3</v>
      </c>
      <c r="U151">
        <v>1</v>
      </c>
      <c r="V151">
        <v>5</v>
      </c>
      <c r="W151">
        <v>39</v>
      </c>
      <c r="X151">
        <v>4</v>
      </c>
      <c r="Y151">
        <v>2</v>
      </c>
      <c r="Z151">
        <v>0</v>
      </c>
      <c r="AA151">
        <v>0</v>
      </c>
      <c r="AB151">
        <v>118</v>
      </c>
      <c r="AC151" s="29">
        <v>2732377.15</v>
      </c>
      <c r="AD151">
        <v>86</v>
      </c>
      <c r="AE151" s="29">
        <v>19802400</v>
      </c>
      <c r="AF151" s="29">
        <v>140627</v>
      </c>
      <c r="AG151">
        <v>84</v>
      </c>
      <c r="AH151">
        <v>50</v>
      </c>
      <c r="AI151" s="29">
        <v>20936400</v>
      </c>
      <c r="AJ151" s="29">
        <v>165566</v>
      </c>
      <c r="AK151" s="29">
        <v>24939</v>
      </c>
    </row>
    <row r="152" spans="1:37" x14ac:dyDescent="0.25">
      <c r="A152">
        <v>170150</v>
      </c>
      <c r="B152" t="s">
        <v>171</v>
      </c>
      <c r="C152" t="s">
        <v>967</v>
      </c>
      <c r="D152" t="s">
        <v>83</v>
      </c>
      <c r="E152" t="s">
        <v>27</v>
      </c>
      <c r="F152">
        <v>13549</v>
      </c>
      <c r="G152">
        <v>5</v>
      </c>
      <c r="H152">
        <v>0</v>
      </c>
      <c r="I152" s="26">
        <v>0</v>
      </c>
      <c r="J152">
        <v>1</v>
      </c>
      <c r="K152" s="26">
        <v>0.2</v>
      </c>
      <c r="L152" s="27">
        <v>1</v>
      </c>
      <c r="M152" s="26">
        <v>0.2</v>
      </c>
      <c r="N152" s="28">
        <v>0.2</v>
      </c>
      <c r="O152">
        <v>5</v>
      </c>
      <c r="P152" s="27">
        <v>0</v>
      </c>
      <c r="Q152" s="26">
        <v>0</v>
      </c>
      <c r="R152">
        <v>7.0000000000000007E-2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7</v>
      </c>
      <c r="AC152" s="29">
        <v>6228.43</v>
      </c>
      <c r="AD152">
        <v>5</v>
      </c>
      <c r="AE152" s="29">
        <v>575500</v>
      </c>
      <c r="AF152" s="29">
        <v>2636</v>
      </c>
      <c r="AG152">
        <v>5</v>
      </c>
      <c r="AH152">
        <v>1</v>
      </c>
      <c r="AI152" s="29">
        <v>691800</v>
      </c>
      <c r="AJ152" s="29">
        <v>2486</v>
      </c>
      <c r="AK152" s="29">
        <v>-150</v>
      </c>
    </row>
    <row r="153" spans="1:37" x14ac:dyDescent="0.25">
      <c r="A153">
        <v>170153</v>
      </c>
      <c r="B153" t="s">
        <v>174</v>
      </c>
      <c r="C153" t="s">
        <v>969</v>
      </c>
      <c r="D153" t="s">
        <v>83</v>
      </c>
      <c r="E153" t="s">
        <v>27</v>
      </c>
      <c r="F153">
        <v>8875</v>
      </c>
      <c r="G153">
        <v>166</v>
      </c>
      <c r="H153">
        <v>2</v>
      </c>
      <c r="I153" s="26">
        <v>1.2048192771084338E-2</v>
      </c>
      <c r="J153">
        <v>65</v>
      </c>
      <c r="K153" s="26">
        <v>0.39156626506024095</v>
      </c>
      <c r="L153" s="27">
        <v>67</v>
      </c>
      <c r="M153" s="26">
        <v>0.40361445783132532</v>
      </c>
      <c r="N153" s="28">
        <v>0.4</v>
      </c>
      <c r="O153">
        <v>175</v>
      </c>
      <c r="P153" s="27">
        <v>9</v>
      </c>
      <c r="Q153" s="26">
        <v>5.4216867469879519E-2</v>
      </c>
      <c r="R153">
        <v>7.32</v>
      </c>
      <c r="S153">
        <v>2</v>
      </c>
      <c r="T153">
        <v>0</v>
      </c>
      <c r="U153">
        <v>0</v>
      </c>
      <c r="V153">
        <v>2</v>
      </c>
      <c r="W153">
        <v>35</v>
      </c>
      <c r="X153">
        <v>8</v>
      </c>
      <c r="Y153">
        <v>3</v>
      </c>
      <c r="Z153">
        <v>19</v>
      </c>
      <c r="AA153">
        <v>0</v>
      </c>
      <c r="AB153">
        <v>136</v>
      </c>
      <c r="AC153" s="29">
        <v>3127911.03</v>
      </c>
      <c r="AD153">
        <v>175</v>
      </c>
      <c r="AE153" s="29">
        <v>34077200</v>
      </c>
      <c r="AF153" s="29">
        <v>193260</v>
      </c>
      <c r="AG153">
        <v>166</v>
      </c>
      <c r="AH153">
        <v>67</v>
      </c>
      <c r="AI153" s="29">
        <v>32436800</v>
      </c>
      <c r="AJ153" s="29">
        <v>186545</v>
      </c>
      <c r="AK153" s="29">
        <v>-6715</v>
      </c>
    </row>
    <row r="154" spans="1:37" x14ac:dyDescent="0.25">
      <c r="A154">
        <v>170154</v>
      </c>
      <c r="B154" t="s">
        <v>175</v>
      </c>
      <c r="C154" t="s">
        <v>970</v>
      </c>
      <c r="D154" t="s">
        <v>83</v>
      </c>
      <c r="E154" t="s">
        <v>27</v>
      </c>
      <c r="F154">
        <v>5337</v>
      </c>
      <c r="G154">
        <v>60</v>
      </c>
      <c r="H154">
        <v>11</v>
      </c>
      <c r="I154" s="26">
        <v>0.18333333333333332</v>
      </c>
      <c r="J154">
        <v>36</v>
      </c>
      <c r="K154" s="26">
        <v>0.6</v>
      </c>
      <c r="L154" s="27">
        <v>47</v>
      </c>
      <c r="M154" s="26">
        <v>0.78333333333333333</v>
      </c>
      <c r="N154" s="28">
        <v>0.78</v>
      </c>
      <c r="O154">
        <v>58</v>
      </c>
      <c r="P154" s="27">
        <v>-2</v>
      </c>
      <c r="Q154" s="26">
        <v>-3.3333333333333333E-2</v>
      </c>
      <c r="R154">
        <v>6.75</v>
      </c>
      <c r="S154">
        <v>10</v>
      </c>
      <c r="T154">
        <v>1</v>
      </c>
      <c r="U154">
        <v>0</v>
      </c>
      <c r="V154">
        <v>11</v>
      </c>
      <c r="W154">
        <v>34</v>
      </c>
      <c r="X154">
        <v>2</v>
      </c>
      <c r="Y154">
        <v>0</v>
      </c>
      <c r="Z154">
        <v>0</v>
      </c>
      <c r="AA154">
        <v>0</v>
      </c>
      <c r="AB154">
        <v>33</v>
      </c>
      <c r="AC154" s="29">
        <v>145146.79</v>
      </c>
      <c r="AD154">
        <v>58</v>
      </c>
      <c r="AE154" s="29">
        <v>7041800</v>
      </c>
      <c r="AF154" s="29">
        <v>58379</v>
      </c>
      <c r="AG154">
        <v>60</v>
      </c>
      <c r="AH154">
        <v>47</v>
      </c>
      <c r="AI154" s="29">
        <v>7281000</v>
      </c>
      <c r="AJ154" s="29">
        <v>55033</v>
      </c>
      <c r="AK154" s="29">
        <v>-3346</v>
      </c>
    </row>
    <row r="155" spans="1:37" x14ac:dyDescent="0.25">
      <c r="A155">
        <v>170155</v>
      </c>
      <c r="B155" t="s">
        <v>176</v>
      </c>
      <c r="C155" t="s">
        <v>1338</v>
      </c>
      <c r="D155" t="s">
        <v>83</v>
      </c>
      <c r="E155" t="s">
        <v>27</v>
      </c>
      <c r="F155">
        <v>24099</v>
      </c>
      <c r="G155">
        <v>556</v>
      </c>
      <c r="H155">
        <v>5</v>
      </c>
      <c r="I155" s="26">
        <v>8.9928057553956831E-3</v>
      </c>
      <c r="J155">
        <v>288</v>
      </c>
      <c r="K155" s="26">
        <v>0.51798561151079137</v>
      </c>
      <c r="L155" s="27">
        <v>293</v>
      </c>
      <c r="M155" s="26">
        <v>0.5269784172661871</v>
      </c>
      <c r="N155" s="28">
        <v>0.53</v>
      </c>
      <c r="O155">
        <v>568</v>
      </c>
      <c r="P155" s="27">
        <v>12</v>
      </c>
      <c r="Q155" s="26">
        <v>2.1582733812949641E-2</v>
      </c>
      <c r="R155">
        <v>11.95</v>
      </c>
      <c r="S155">
        <v>1</v>
      </c>
      <c r="T155">
        <v>4</v>
      </c>
      <c r="U155">
        <v>0</v>
      </c>
      <c r="V155">
        <v>5</v>
      </c>
      <c r="W155">
        <v>10</v>
      </c>
      <c r="X155">
        <v>0</v>
      </c>
      <c r="Y155">
        <v>1</v>
      </c>
      <c r="Z155">
        <v>277</v>
      </c>
      <c r="AA155">
        <v>0</v>
      </c>
      <c r="AB155">
        <v>22</v>
      </c>
      <c r="AC155" s="29">
        <v>723700.07</v>
      </c>
      <c r="AD155">
        <v>568</v>
      </c>
      <c r="AE155" s="29">
        <v>55252200</v>
      </c>
      <c r="AF155" s="29">
        <v>162114</v>
      </c>
      <c r="AG155">
        <v>556</v>
      </c>
      <c r="AH155">
        <v>293</v>
      </c>
      <c r="AI155" s="29">
        <v>52529000</v>
      </c>
      <c r="AJ155" s="29">
        <v>137125</v>
      </c>
      <c r="AK155" s="29">
        <v>-24989</v>
      </c>
    </row>
    <row r="156" spans="1:37" x14ac:dyDescent="0.25">
      <c r="A156">
        <v>170216</v>
      </c>
      <c r="B156" t="s">
        <v>235</v>
      </c>
      <c r="C156" t="s">
        <v>1010</v>
      </c>
      <c r="D156" t="s">
        <v>83</v>
      </c>
      <c r="E156" t="s">
        <v>27</v>
      </c>
      <c r="F156">
        <v>22763</v>
      </c>
      <c r="G156">
        <v>24</v>
      </c>
      <c r="H156">
        <v>0</v>
      </c>
      <c r="I156" s="26">
        <v>0</v>
      </c>
      <c r="J156">
        <v>5</v>
      </c>
      <c r="K156" s="26">
        <v>0.20833333333333334</v>
      </c>
      <c r="L156" s="27">
        <v>5</v>
      </c>
      <c r="M156" s="26">
        <v>0.20833333333333334</v>
      </c>
      <c r="N156" s="28">
        <v>0.21</v>
      </c>
      <c r="O156">
        <v>26</v>
      </c>
      <c r="P156" s="27">
        <v>2</v>
      </c>
      <c r="Q156" s="26">
        <v>8.3333333333333329E-2</v>
      </c>
      <c r="R156">
        <v>0.22</v>
      </c>
      <c r="S156">
        <v>0</v>
      </c>
      <c r="T156">
        <v>0</v>
      </c>
      <c r="U156">
        <v>0</v>
      </c>
      <c r="V156">
        <v>0</v>
      </c>
      <c r="W156">
        <v>5</v>
      </c>
      <c r="X156">
        <v>0</v>
      </c>
      <c r="Y156">
        <v>0</v>
      </c>
      <c r="Z156">
        <v>0</v>
      </c>
      <c r="AA156">
        <v>0</v>
      </c>
      <c r="AB156">
        <v>31</v>
      </c>
      <c r="AC156" s="29">
        <v>142205.45000000001</v>
      </c>
      <c r="AD156">
        <v>26</v>
      </c>
      <c r="AE156" s="29">
        <v>7332300</v>
      </c>
      <c r="AF156" s="29">
        <v>27189</v>
      </c>
      <c r="AG156">
        <v>24</v>
      </c>
      <c r="AH156">
        <v>5</v>
      </c>
      <c r="AI156" s="29">
        <v>6877300</v>
      </c>
      <c r="AJ156" s="29">
        <v>24921</v>
      </c>
      <c r="AK156" s="29">
        <v>-2268</v>
      </c>
    </row>
    <row r="157" spans="1:37" x14ac:dyDescent="0.25">
      <c r="A157">
        <v>170156</v>
      </c>
      <c r="B157" t="s">
        <v>177</v>
      </c>
      <c r="C157" t="s">
        <v>971</v>
      </c>
      <c r="D157" t="s">
        <v>83</v>
      </c>
      <c r="E157" t="s">
        <v>27</v>
      </c>
      <c r="F157">
        <v>4202</v>
      </c>
      <c r="G157">
        <v>15</v>
      </c>
      <c r="H157">
        <v>0</v>
      </c>
      <c r="I157" s="26">
        <v>0</v>
      </c>
      <c r="J157">
        <v>2</v>
      </c>
      <c r="K157" s="26">
        <v>0.13333333333333333</v>
      </c>
      <c r="L157" s="27">
        <v>2</v>
      </c>
      <c r="M157" s="26">
        <v>0.13333333333333333</v>
      </c>
      <c r="N157" s="28">
        <v>0.13</v>
      </c>
      <c r="O157">
        <v>15</v>
      </c>
      <c r="P157" s="27">
        <v>0</v>
      </c>
      <c r="Q157" s="26">
        <v>0</v>
      </c>
      <c r="R157">
        <v>0.48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61</v>
      </c>
      <c r="AC157" s="29">
        <v>1549498.76</v>
      </c>
      <c r="AD157">
        <v>15</v>
      </c>
      <c r="AE157" s="29">
        <v>3779700</v>
      </c>
      <c r="AF157" s="29">
        <v>11696</v>
      </c>
      <c r="AG157">
        <v>15</v>
      </c>
      <c r="AH157">
        <v>2</v>
      </c>
      <c r="AI157" s="29">
        <v>3377000</v>
      </c>
      <c r="AJ157" s="29">
        <v>8877</v>
      </c>
      <c r="AK157" s="29">
        <v>-2819</v>
      </c>
    </row>
    <row r="158" spans="1:37" x14ac:dyDescent="0.25">
      <c r="A158">
        <v>170157</v>
      </c>
      <c r="B158" t="s">
        <v>178</v>
      </c>
      <c r="C158" t="s">
        <v>972</v>
      </c>
      <c r="D158" t="s">
        <v>83</v>
      </c>
      <c r="E158" t="s">
        <v>27</v>
      </c>
      <c r="F158">
        <v>10506</v>
      </c>
      <c r="G158">
        <v>13</v>
      </c>
      <c r="H158">
        <v>1</v>
      </c>
      <c r="I158" s="26">
        <v>7.6923076923076927E-2</v>
      </c>
      <c r="J158">
        <v>1</v>
      </c>
      <c r="K158" s="26">
        <v>7.6923076923076927E-2</v>
      </c>
      <c r="L158" s="27">
        <v>2</v>
      </c>
      <c r="M158" s="26">
        <v>0.15384615384615385</v>
      </c>
      <c r="N158" s="28">
        <v>0.15</v>
      </c>
      <c r="O158">
        <v>16</v>
      </c>
      <c r="P158" s="27">
        <v>3</v>
      </c>
      <c r="Q158" s="26">
        <v>0.23076923076923078</v>
      </c>
      <c r="R158">
        <v>0.1</v>
      </c>
      <c r="S158">
        <v>0</v>
      </c>
      <c r="T158">
        <v>1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9</v>
      </c>
      <c r="AC158" s="29">
        <v>25916.06</v>
      </c>
      <c r="AD158">
        <v>16</v>
      </c>
      <c r="AE158" s="29">
        <v>4492100</v>
      </c>
      <c r="AF158" s="29">
        <v>13731</v>
      </c>
      <c r="AG158">
        <v>13</v>
      </c>
      <c r="AH158">
        <v>2</v>
      </c>
      <c r="AI158" s="29">
        <v>3534800</v>
      </c>
      <c r="AJ158" s="29">
        <v>9308</v>
      </c>
      <c r="AK158" s="29">
        <v>-4423</v>
      </c>
    </row>
    <row r="159" spans="1:37" x14ac:dyDescent="0.25">
      <c r="A159">
        <v>170158</v>
      </c>
      <c r="B159" t="s">
        <v>179</v>
      </c>
      <c r="C159" t="s">
        <v>973</v>
      </c>
      <c r="D159" t="s">
        <v>83</v>
      </c>
      <c r="E159" t="s">
        <v>27</v>
      </c>
      <c r="F159">
        <v>74227</v>
      </c>
      <c r="G159">
        <v>64</v>
      </c>
      <c r="H159">
        <v>1</v>
      </c>
      <c r="I159" s="26">
        <v>1.5625E-2</v>
      </c>
      <c r="J159">
        <v>4</v>
      </c>
      <c r="K159" s="26">
        <v>6.25E-2</v>
      </c>
      <c r="L159" s="27">
        <v>5</v>
      </c>
      <c r="M159" s="26">
        <v>7.8125E-2</v>
      </c>
      <c r="N159" s="28">
        <v>0.08</v>
      </c>
      <c r="O159">
        <v>70</v>
      </c>
      <c r="P159" s="27">
        <v>6</v>
      </c>
      <c r="Q159" s="26">
        <v>9.375E-2</v>
      </c>
      <c r="R159">
        <v>0.05</v>
      </c>
      <c r="S159">
        <v>0</v>
      </c>
      <c r="T159">
        <v>1</v>
      </c>
      <c r="U159">
        <v>0</v>
      </c>
      <c r="V159">
        <v>1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25</v>
      </c>
      <c r="AC159" s="29">
        <v>191752.95999999999</v>
      </c>
      <c r="AD159">
        <v>70</v>
      </c>
      <c r="AE159" s="29">
        <v>22087800</v>
      </c>
      <c r="AF159" s="29">
        <v>72120</v>
      </c>
      <c r="AG159">
        <v>64</v>
      </c>
      <c r="AH159">
        <v>5</v>
      </c>
      <c r="AI159" s="29">
        <v>20072500</v>
      </c>
      <c r="AJ159" s="29">
        <v>54725</v>
      </c>
      <c r="AK159" s="29">
        <v>-17395</v>
      </c>
    </row>
    <row r="160" spans="1:37" s="39" customFormat="1" x14ac:dyDescent="0.25">
      <c r="A160">
        <v>170159</v>
      </c>
      <c r="B160" t="s">
        <v>180</v>
      </c>
      <c r="C160" t="s">
        <v>974</v>
      </c>
      <c r="D160" t="s">
        <v>83</v>
      </c>
      <c r="E160" t="s">
        <v>27</v>
      </c>
      <c r="F160">
        <v>11793</v>
      </c>
      <c r="G160">
        <v>265</v>
      </c>
      <c r="H160">
        <v>16</v>
      </c>
      <c r="I160" s="26">
        <v>6.0377358490566038E-2</v>
      </c>
      <c r="J160">
        <v>158</v>
      </c>
      <c r="K160" s="26">
        <v>0.5962264150943396</v>
      </c>
      <c r="L160" s="27">
        <v>174</v>
      </c>
      <c r="M160" s="26">
        <v>0.65660377358490563</v>
      </c>
      <c r="N160" s="28">
        <v>0.66</v>
      </c>
      <c r="O160">
        <v>262</v>
      </c>
      <c r="P160" s="27">
        <v>-3</v>
      </c>
      <c r="Q160" s="26">
        <v>-1.1320754716981131E-2</v>
      </c>
      <c r="R160">
        <v>13.4</v>
      </c>
      <c r="S160">
        <v>10</v>
      </c>
      <c r="T160">
        <v>3</v>
      </c>
      <c r="U160">
        <v>3</v>
      </c>
      <c r="V160">
        <v>16</v>
      </c>
      <c r="W160">
        <v>123</v>
      </c>
      <c r="X160">
        <v>4</v>
      </c>
      <c r="Y160">
        <v>4</v>
      </c>
      <c r="Z160">
        <v>27</v>
      </c>
      <c r="AA160">
        <v>0</v>
      </c>
      <c r="AB160">
        <v>163</v>
      </c>
      <c r="AC160" s="29">
        <v>1210157.08</v>
      </c>
      <c r="AD160">
        <v>262</v>
      </c>
      <c r="AE160" s="29">
        <v>35175800</v>
      </c>
      <c r="AF160" s="29">
        <v>285594</v>
      </c>
      <c r="AG160">
        <v>265</v>
      </c>
      <c r="AH160">
        <v>174</v>
      </c>
      <c r="AI160" s="29">
        <v>36520700</v>
      </c>
      <c r="AJ160" s="29">
        <v>264255</v>
      </c>
      <c r="AK160" s="29">
        <v>-21339</v>
      </c>
    </row>
    <row r="161" spans="1:37" x14ac:dyDescent="0.25">
      <c r="A161">
        <v>171000</v>
      </c>
      <c r="B161" t="s">
        <v>827</v>
      </c>
      <c r="C161" t="s">
        <v>1266</v>
      </c>
      <c r="D161" t="s">
        <v>83</v>
      </c>
      <c r="E161" t="s">
        <v>27</v>
      </c>
      <c r="F161">
        <v>64784</v>
      </c>
      <c r="G161">
        <v>76</v>
      </c>
      <c r="H161">
        <v>0</v>
      </c>
      <c r="I161" s="26">
        <v>0</v>
      </c>
      <c r="J161">
        <v>2</v>
      </c>
      <c r="K161" s="26">
        <v>2.6315789473684209E-2</v>
      </c>
      <c r="L161" s="27">
        <v>2</v>
      </c>
      <c r="M161" s="26">
        <v>2.6315789473684209E-2</v>
      </c>
      <c r="N161" s="28">
        <v>0.03</v>
      </c>
      <c r="O161">
        <v>104</v>
      </c>
      <c r="P161" s="27">
        <v>28</v>
      </c>
      <c r="Q161" s="26">
        <v>0.36842105263157893</v>
      </c>
      <c r="R161">
        <v>0.03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297</v>
      </c>
      <c r="AC161" s="29">
        <v>976392.51</v>
      </c>
      <c r="AD161">
        <v>104</v>
      </c>
      <c r="AE161" s="29">
        <v>20909700</v>
      </c>
      <c r="AF161" s="29">
        <v>50893</v>
      </c>
      <c r="AG161">
        <v>76</v>
      </c>
      <c r="AH161">
        <v>2</v>
      </c>
      <c r="AI161" s="29">
        <v>15292300</v>
      </c>
      <c r="AJ161" s="29">
        <v>28126</v>
      </c>
      <c r="AK161" s="29">
        <v>-22767</v>
      </c>
    </row>
    <row r="162" spans="1:37" x14ac:dyDescent="0.25">
      <c r="A162">
        <v>170161</v>
      </c>
      <c r="B162" t="s">
        <v>181</v>
      </c>
      <c r="C162" t="s">
        <v>975</v>
      </c>
      <c r="D162" t="s">
        <v>83</v>
      </c>
      <c r="E162" t="s">
        <v>27</v>
      </c>
      <c r="F162">
        <v>4565</v>
      </c>
      <c r="G162">
        <v>5</v>
      </c>
      <c r="H162">
        <v>0</v>
      </c>
      <c r="I162" s="26">
        <v>0</v>
      </c>
      <c r="J162">
        <v>0</v>
      </c>
      <c r="K162" s="26">
        <v>0</v>
      </c>
      <c r="L162" s="27">
        <v>0</v>
      </c>
      <c r="M162" s="26">
        <v>0</v>
      </c>
      <c r="N162" s="28">
        <v>0</v>
      </c>
      <c r="O162">
        <v>7</v>
      </c>
      <c r="P162" s="27">
        <v>2</v>
      </c>
      <c r="Q162" s="26">
        <v>0.4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 s="29" t="s">
        <v>72</v>
      </c>
      <c r="AD162">
        <v>7</v>
      </c>
      <c r="AE162" s="29">
        <v>2380000</v>
      </c>
      <c r="AF162" s="29">
        <v>3181</v>
      </c>
      <c r="AG162">
        <v>5</v>
      </c>
      <c r="AH162">
        <v>0</v>
      </c>
      <c r="AI162" s="29">
        <v>1400000</v>
      </c>
      <c r="AJ162" s="29">
        <v>1852</v>
      </c>
      <c r="AK162" s="29">
        <v>-1329</v>
      </c>
    </row>
    <row r="163" spans="1:37" s="39" customFormat="1" x14ac:dyDescent="0.25">
      <c r="A163">
        <v>170162</v>
      </c>
      <c r="B163" t="s">
        <v>182</v>
      </c>
      <c r="C163" t="s">
        <v>976</v>
      </c>
      <c r="D163" t="s">
        <v>83</v>
      </c>
      <c r="E163" t="s">
        <v>27</v>
      </c>
      <c r="F163">
        <v>4139</v>
      </c>
      <c r="G163">
        <v>1</v>
      </c>
      <c r="H163">
        <v>0</v>
      </c>
      <c r="I163" s="26">
        <v>0</v>
      </c>
      <c r="J163">
        <v>0</v>
      </c>
      <c r="K163" s="26">
        <v>0</v>
      </c>
      <c r="L163" s="27">
        <v>0</v>
      </c>
      <c r="M163" s="26">
        <v>0</v>
      </c>
      <c r="N163" s="28">
        <v>0</v>
      </c>
      <c r="O163">
        <v>1</v>
      </c>
      <c r="P163" s="27">
        <v>0</v>
      </c>
      <c r="Q163" s="26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 s="29">
        <v>4376.67</v>
      </c>
      <c r="AD163">
        <v>1</v>
      </c>
      <c r="AE163" s="29">
        <v>280000</v>
      </c>
      <c r="AF163" s="29">
        <v>427</v>
      </c>
      <c r="AG163">
        <v>1</v>
      </c>
      <c r="AH163">
        <v>0</v>
      </c>
      <c r="AI163" s="29">
        <v>280000</v>
      </c>
      <c r="AJ163" s="29">
        <v>378</v>
      </c>
      <c r="AK163" s="29">
        <v>-49</v>
      </c>
    </row>
    <row r="164" spans="1:37" x14ac:dyDescent="0.25">
      <c r="A164">
        <v>170163</v>
      </c>
      <c r="B164" t="s">
        <v>183</v>
      </c>
      <c r="C164" t="s">
        <v>977</v>
      </c>
      <c r="D164" t="s">
        <v>83</v>
      </c>
      <c r="E164" t="s">
        <v>27</v>
      </c>
      <c r="F164">
        <v>22030</v>
      </c>
      <c r="G164">
        <v>252</v>
      </c>
      <c r="H164">
        <v>11</v>
      </c>
      <c r="I164" s="26">
        <v>4.3650793650793648E-2</v>
      </c>
      <c r="J164">
        <v>144</v>
      </c>
      <c r="K164" s="26">
        <v>0.5714285714285714</v>
      </c>
      <c r="L164" s="27">
        <v>155</v>
      </c>
      <c r="M164" s="26">
        <v>0.61507936507936511</v>
      </c>
      <c r="N164" s="28">
        <v>0.62</v>
      </c>
      <c r="O164">
        <v>229</v>
      </c>
      <c r="P164" s="27">
        <v>-23</v>
      </c>
      <c r="Q164" s="26">
        <v>-9.1269841269841265E-2</v>
      </c>
      <c r="R164">
        <v>6.54</v>
      </c>
      <c r="S164">
        <v>5</v>
      </c>
      <c r="T164">
        <v>6</v>
      </c>
      <c r="U164">
        <v>0</v>
      </c>
      <c r="V164">
        <v>11</v>
      </c>
      <c r="W164">
        <v>144</v>
      </c>
      <c r="X164">
        <v>0</v>
      </c>
      <c r="Y164">
        <v>0</v>
      </c>
      <c r="Z164">
        <v>0</v>
      </c>
      <c r="AA164">
        <v>0</v>
      </c>
      <c r="AB164">
        <v>711</v>
      </c>
      <c r="AC164" s="29">
        <v>2284505.16</v>
      </c>
      <c r="AD164">
        <v>229</v>
      </c>
      <c r="AE164" s="29">
        <v>50232700</v>
      </c>
      <c r="AF164" s="29">
        <v>238001</v>
      </c>
      <c r="AG164">
        <v>252</v>
      </c>
      <c r="AH164">
        <v>155</v>
      </c>
      <c r="AI164" s="29">
        <v>52747900</v>
      </c>
      <c r="AJ164" s="29">
        <v>250756</v>
      </c>
      <c r="AK164" s="29">
        <v>12755</v>
      </c>
    </row>
    <row r="165" spans="1:37" x14ac:dyDescent="0.25">
      <c r="A165">
        <v>170713</v>
      </c>
      <c r="B165" t="s">
        <v>682</v>
      </c>
      <c r="C165" t="s">
        <v>1201</v>
      </c>
      <c r="D165" t="s">
        <v>83</v>
      </c>
      <c r="E165" t="s">
        <v>27</v>
      </c>
      <c r="F165">
        <v>9570</v>
      </c>
      <c r="G165">
        <v>14</v>
      </c>
      <c r="H165">
        <v>1</v>
      </c>
      <c r="I165" s="26">
        <v>7.1428571428571425E-2</v>
      </c>
      <c r="J165">
        <v>4</v>
      </c>
      <c r="K165" s="26">
        <v>0.2857142857142857</v>
      </c>
      <c r="L165" s="27">
        <v>5</v>
      </c>
      <c r="M165" s="26">
        <v>0.35714285714285715</v>
      </c>
      <c r="N165" s="28">
        <v>0.36</v>
      </c>
      <c r="O165">
        <v>16</v>
      </c>
      <c r="P165" s="27">
        <v>2</v>
      </c>
      <c r="Q165" s="26">
        <v>0.14285714285714285</v>
      </c>
      <c r="R165">
        <v>0.42</v>
      </c>
      <c r="S165">
        <v>0</v>
      </c>
      <c r="T165">
        <v>1</v>
      </c>
      <c r="U165">
        <v>0</v>
      </c>
      <c r="V165">
        <v>1</v>
      </c>
      <c r="W165">
        <v>4</v>
      </c>
      <c r="X165">
        <v>0</v>
      </c>
      <c r="Y165">
        <v>0</v>
      </c>
      <c r="Z165">
        <v>0</v>
      </c>
      <c r="AA165">
        <v>0</v>
      </c>
      <c r="AB165">
        <v>9</v>
      </c>
      <c r="AC165" s="29">
        <v>71524.259999999995</v>
      </c>
      <c r="AD165">
        <v>16</v>
      </c>
      <c r="AE165" s="29">
        <v>2172500</v>
      </c>
      <c r="AF165" s="29">
        <v>10281</v>
      </c>
      <c r="AG165">
        <v>14</v>
      </c>
      <c r="AH165">
        <v>5</v>
      </c>
      <c r="AI165" s="29">
        <v>1965000</v>
      </c>
      <c r="AJ165" s="29">
        <v>8711</v>
      </c>
      <c r="AK165" s="29">
        <v>-1570</v>
      </c>
    </row>
    <row r="166" spans="1:37" x14ac:dyDescent="0.25">
      <c r="A166">
        <v>170164</v>
      </c>
      <c r="B166" t="s">
        <v>184</v>
      </c>
      <c r="C166" t="s">
        <v>978</v>
      </c>
      <c r="D166" t="s">
        <v>83</v>
      </c>
      <c r="E166" t="s">
        <v>27</v>
      </c>
      <c r="F166">
        <v>6786</v>
      </c>
      <c r="G166">
        <v>3</v>
      </c>
      <c r="H166">
        <v>0</v>
      </c>
      <c r="I166" s="26">
        <v>0</v>
      </c>
      <c r="J166">
        <v>0</v>
      </c>
      <c r="K166" s="26">
        <v>0</v>
      </c>
      <c r="L166" s="27">
        <v>0</v>
      </c>
      <c r="M166" s="26">
        <v>0</v>
      </c>
      <c r="N166" s="28">
        <v>0</v>
      </c>
      <c r="O166">
        <v>4</v>
      </c>
      <c r="P166" s="27">
        <v>1</v>
      </c>
      <c r="Q166" s="26">
        <v>0.33333333333333331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e">
        <v>#N/A</v>
      </c>
      <c r="AC166" s="29" t="e">
        <v>#N/A</v>
      </c>
      <c r="AD166">
        <v>4</v>
      </c>
      <c r="AE166" s="29">
        <v>650000</v>
      </c>
      <c r="AF166" s="29">
        <v>3479</v>
      </c>
      <c r="AG166">
        <v>3</v>
      </c>
      <c r="AH166">
        <v>0</v>
      </c>
      <c r="AI166" s="29">
        <v>440000</v>
      </c>
      <c r="AJ166" s="29">
        <v>2804</v>
      </c>
      <c r="AK166" s="29">
        <v>-675</v>
      </c>
    </row>
    <row r="167" spans="1:37" x14ac:dyDescent="0.25">
      <c r="A167">
        <v>170165</v>
      </c>
      <c r="B167" t="s">
        <v>185</v>
      </c>
      <c r="C167" t="s">
        <v>979</v>
      </c>
      <c r="D167" t="s">
        <v>83</v>
      </c>
      <c r="E167" t="s">
        <v>27</v>
      </c>
      <c r="F167">
        <v>4946</v>
      </c>
      <c r="G167">
        <v>198</v>
      </c>
      <c r="H167">
        <v>29</v>
      </c>
      <c r="I167" s="26">
        <v>0.14646464646464646</v>
      </c>
      <c r="J167">
        <v>141</v>
      </c>
      <c r="K167" s="26">
        <v>0.71212121212121215</v>
      </c>
      <c r="L167" s="27">
        <v>170</v>
      </c>
      <c r="M167" s="26">
        <v>0.85858585858585856</v>
      </c>
      <c r="N167" s="28">
        <v>0.86</v>
      </c>
      <c r="O167">
        <v>182</v>
      </c>
      <c r="P167" s="27">
        <v>-16</v>
      </c>
      <c r="Q167" s="26">
        <v>-8.0808080808080815E-2</v>
      </c>
      <c r="R167">
        <v>28.51</v>
      </c>
      <c r="S167">
        <v>13</v>
      </c>
      <c r="T167">
        <v>11</v>
      </c>
      <c r="U167">
        <v>5</v>
      </c>
      <c r="V167">
        <v>29</v>
      </c>
      <c r="W167">
        <v>94</v>
      </c>
      <c r="X167">
        <v>46</v>
      </c>
      <c r="Y167">
        <v>1</v>
      </c>
      <c r="Z167">
        <v>0</v>
      </c>
      <c r="AA167">
        <v>0</v>
      </c>
      <c r="AB167">
        <v>383</v>
      </c>
      <c r="AC167" s="29">
        <v>5331440.51</v>
      </c>
      <c r="AD167">
        <v>182</v>
      </c>
      <c r="AE167" s="29">
        <v>33330400</v>
      </c>
      <c r="AF167" s="29">
        <v>297075</v>
      </c>
      <c r="AG167">
        <v>198</v>
      </c>
      <c r="AH167">
        <v>170</v>
      </c>
      <c r="AI167" s="29">
        <v>35953600</v>
      </c>
      <c r="AJ167" s="29">
        <v>298791</v>
      </c>
      <c r="AK167" s="29">
        <v>1716</v>
      </c>
    </row>
    <row r="168" spans="1:37" x14ac:dyDescent="0.25">
      <c r="A168">
        <v>170166</v>
      </c>
      <c r="B168" t="s">
        <v>186</v>
      </c>
      <c r="C168" t="s">
        <v>980</v>
      </c>
      <c r="D168" t="s">
        <v>83</v>
      </c>
      <c r="E168" t="s">
        <v>27</v>
      </c>
      <c r="F168">
        <v>39858</v>
      </c>
      <c r="G168">
        <v>12</v>
      </c>
      <c r="H168">
        <v>0</v>
      </c>
      <c r="I168" s="26">
        <v>0</v>
      </c>
      <c r="J168">
        <v>1</v>
      </c>
      <c r="K168" s="26">
        <v>8.3333333333333329E-2</v>
      </c>
      <c r="L168" s="27">
        <v>1</v>
      </c>
      <c r="M168" s="26">
        <v>8.3333333333333329E-2</v>
      </c>
      <c r="N168" s="28">
        <v>0.08</v>
      </c>
      <c r="O168">
        <v>13</v>
      </c>
      <c r="P168" s="27">
        <v>1</v>
      </c>
      <c r="Q168" s="26">
        <v>8.3333333333333329E-2</v>
      </c>
      <c r="R168">
        <v>0.03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5</v>
      </c>
      <c r="AC168" s="29">
        <v>33366.959999999999</v>
      </c>
      <c r="AD168">
        <v>13</v>
      </c>
      <c r="AE168" s="29">
        <v>3367000</v>
      </c>
      <c r="AF168" s="29">
        <v>4956</v>
      </c>
      <c r="AG168">
        <v>12</v>
      </c>
      <c r="AH168">
        <v>1</v>
      </c>
      <c r="AI168" s="29">
        <v>3179000</v>
      </c>
      <c r="AJ168" s="29">
        <v>5532</v>
      </c>
      <c r="AK168" s="29">
        <v>576</v>
      </c>
    </row>
    <row r="169" spans="1:37" x14ac:dyDescent="0.25">
      <c r="A169">
        <v>170167</v>
      </c>
      <c r="B169" t="s">
        <v>187</v>
      </c>
      <c r="C169" t="s">
        <v>981</v>
      </c>
      <c r="D169" t="s">
        <v>83</v>
      </c>
      <c r="E169" t="s">
        <v>27</v>
      </c>
      <c r="F169">
        <v>11054</v>
      </c>
      <c r="G169">
        <v>1</v>
      </c>
      <c r="H169">
        <v>0</v>
      </c>
      <c r="I169" s="26">
        <v>0</v>
      </c>
      <c r="J169">
        <v>0</v>
      </c>
      <c r="K169" s="26">
        <v>0</v>
      </c>
      <c r="L169" s="27">
        <v>0</v>
      </c>
      <c r="M169" s="26">
        <v>0</v>
      </c>
      <c r="N169" s="28">
        <v>0</v>
      </c>
      <c r="O169">
        <v>1</v>
      </c>
      <c r="P169" s="27">
        <v>0</v>
      </c>
      <c r="Q169" s="26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</v>
      </c>
      <c r="AC169" s="29">
        <v>6825.13</v>
      </c>
      <c r="AD169">
        <v>1</v>
      </c>
      <c r="AE169" s="29">
        <v>42000</v>
      </c>
      <c r="AF169" s="29">
        <v>209</v>
      </c>
      <c r="AG169">
        <v>1</v>
      </c>
      <c r="AH169">
        <v>0</v>
      </c>
      <c r="AI169" s="29">
        <v>42000</v>
      </c>
      <c r="AJ169" s="29">
        <v>185</v>
      </c>
      <c r="AK169" s="29">
        <v>-24</v>
      </c>
    </row>
    <row r="170" spans="1:37" x14ac:dyDescent="0.25">
      <c r="A170">
        <v>170168</v>
      </c>
      <c r="B170" t="s">
        <v>188</v>
      </c>
      <c r="C170" t="s">
        <v>982</v>
      </c>
      <c r="D170" t="s">
        <v>83</v>
      </c>
      <c r="E170" t="s">
        <v>27</v>
      </c>
      <c r="F170">
        <v>2338</v>
      </c>
      <c r="G170">
        <v>5</v>
      </c>
      <c r="H170">
        <v>1</v>
      </c>
      <c r="I170" s="26">
        <v>0.2</v>
      </c>
      <c r="J170">
        <v>0</v>
      </c>
      <c r="K170" s="26">
        <v>0</v>
      </c>
      <c r="L170" s="27">
        <v>1</v>
      </c>
      <c r="M170" s="26">
        <v>0.2</v>
      </c>
      <c r="N170" s="28">
        <v>0.2</v>
      </c>
      <c r="O170">
        <v>4</v>
      </c>
      <c r="P170" s="27">
        <v>-1</v>
      </c>
      <c r="Q170" s="26">
        <v>-0.2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7</v>
      </c>
      <c r="AC170" s="29">
        <v>20040.55</v>
      </c>
      <c r="AD170">
        <v>4</v>
      </c>
      <c r="AE170" s="29">
        <v>766000</v>
      </c>
      <c r="AF170" s="29">
        <v>4064</v>
      </c>
      <c r="AG170">
        <v>5</v>
      </c>
      <c r="AH170">
        <v>1</v>
      </c>
      <c r="AI170" s="29">
        <v>797900</v>
      </c>
      <c r="AJ170" s="29">
        <v>4216</v>
      </c>
      <c r="AK170" s="29">
        <v>152</v>
      </c>
    </row>
    <row r="171" spans="1:37" x14ac:dyDescent="0.25">
      <c r="A171">
        <v>170169</v>
      </c>
      <c r="B171" t="s">
        <v>189</v>
      </c>
      <c r="C171" t="s">
        <v>983</v>
      </c>
      <c r="D171" t="s">
        <v>83</v>
      </c>
      <c r="E171" t="s">
        <v>27</v>
      </c>
      <c r="F171">
        <v>56703</v>
      </c>
      <c r="G171">
        <v>184</v>
      </c>
      <c r="H171">
        <v>4</v>
      </c>
      <c r="I171" s="26">
        <v>2.1739130434782608E-2</v>
      </c>
      <c r="J171">
        <v>64</v>
      </c>
      <c r="K171" s="26">
        <v>0.34782608695652173</v>
      </c>
      <c r="L171" s="27">
        <v>68</v>
      </c>
      <c r="M171" s="26">
        <v>0.36956521739130432</v>
      </c>
      <c r="N171" s="28">
        <v>0.37</v>
      </c>
      <c r="O171">
        <v>179</v>
      </c>
      <c r="P171" s="27">
        <v>-5</v>
      </c>
      <c r="Q171" s="26">
        <v>-2.717391304347826E-2</v>
      </c>
      <c r="R171">
        <v>1.1299999999999999</v>
      </c>
      <c r="S171">
        <v>2</v>
      </c>
      <c r="T171">
        <v>2</v>
      </c>
      <c r="U171">
        <v>0</v>
      </c>
      <c r="V171">
        <v>4</v>
      </c>
      <c r="W171">
        <v>46</v>
      </c>
      <c r="X171">
        <v>2</v>
      </c>
      <c r="Y171">
        <v>0</v>
      </c>
      <c r="Z171">
        <v>16</v>
      </c>
      <c r="AA171">
        <v>0</v>
      </c>
      <c r="AB171">
        <v>67</v>
      </c>
      <c r="AC171" s="29">
        <v>94369.93</v>
      </c>
      <c r="AD171">
        <v>179</v>
      </c>
      <c r="AE171" s="29">
        <v>25971900</v>
      </c>
      <c r="AF171" s="29">
        <v>137209</v>
      </c>
      <c r="AG171">
        <v>184</v>
      </c>
      <c r="AH171">
        <v>68</v>
      </c>
      <c r="AI171" s="29">
        <v>25615700</v>
      </c>
      <c r="AJ171" s="29">
        <v>126531</v>
      </c>
      <c r="AK171" s="29">
        <v>-10678</v>
      </c>
    </row>
    <row r="172" spans="1:37" x14ac:dyDescent="0.25">
      <c r="A172">
        <v>170708</v>
      </c>
      <c r="B172" t="s">
        <v>677</v>
      </c>
      <c r="C172" t="s">
        <v>1197</v>
      </c>
      <c r="D172" t="s">
        <v>83</v>
      </c>
      <c r="E172" t="s">
        <v>27</v>
      </c>
      <c r="F172">
        <v>7129</v>
      </c>
      <c r="G172">
        <v>4</v>
      </c>
      <c r="H172">
        <v>0</v>
      </c>
      <c r="I172" s="26">
        <v>0</v>
      </c>
      <c r="J172">
        <v>0</v>
      </c>
      <c r="K172" s="26">
        <v>0</v>
      </c>
      <c r="L172" s="27">
        <v>0</v>
      </c>
      <c r="M172" s="26">
        <v>0</v>
      </c>
      <c r="N172" s="28">
        <v>0</v>
      </c>
      <c r="O172">
        <v>4</v>
      </c>
      <c r="P172" s="27">
        <v>0</v>
      </c>
      <c r="Q172" s="26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 s="29" t="s">
        <v>72</v>
      </c>
      <c r="AD172">
        <v>4</v>
      </c>
      <c r="AE172" s="29">
        <v>433600</v>
      </c>
      <c r="AF172" s="29">
        <v>1375</v>
      </c>
      <c r="AG172">
        <v>4</v>
      </c>
      <c r="AH172">
        <v>0</v>
      </c>
      <c r="AI172" s="29">
        <v>775600</v>
      </c>
      <c r="AJ172" s="29">
        <v>1631</v>
      </c>
      <c r="AK172" s="29">
        <v>256</v>
      </c>
    </row>
    <row r="173" spans="1:37" x14ac:dyDescent="0.25">
      <c r="A173">
        <v>170170</v>
      </c>
      <c r="B173" t="s">
        <v>190</v>
      </c>
      <c r="C173" t="s">
        <v>984</v>
      </c>
      <c r="D173" t="s">
        <v>83</v>
      </c>
      <c r="E173" t="s">
        <v>27</v>
      </c>
      <c r="F173">
        <v>16718</v>
      </c>
      <c r="G173">
        <v>457</v>
      </c>
      <c r="H173">
        <v>25</v>
      </c>
      <c r="I173" s="26">
        <v>5.4704595185995623E-2</v>
      </c>
      <c r="J173">
        <v>316</v>
      </c>
      <c r="K173" s="26">
        <v>0.69146608315098468</v>
      </c>
      <c r="L173" s="27">
        <v>341</v>
      </c>
      <c r="M173" s="26">
        <v>0.74617067833698025</v>
      </c>
      <c r="N173" s="28">
        <v>0.75</v>
      </c>
      <c r="O173">
        <v>454</v>
      </c>
      <c r="P173" s="27">
        <v>-3</v>
      </c>
      <c r="Q173" s="26">
        <v>-6.5645514223194746E-3</v>
      </c>
      <c r="R173">
        <v>18.899999999999999</v>
      </c>
      <c r="S173">
        <v>9</v>
      </c>
      <c r="T173">
        <v>16</v>
      </c>
      <c r="U173">
        <v>0</v>
      </c>
      <c r="V173">
        <v>25</v>
      </c>
      <c r="W173">
        <v>315</v>
      </c>
      <c r="X173">
        <v>1</v>
      </c>
      <c r="Y173">
        <v>0</v>
      </c>
      <c r="Z173">
        <v>0</v>
      </c>
      <c r="AA173">
        <v>0</v>
      </c>
      <c r="AB173">
        <v>540</v>
      </c>
      <c r="AC173" s="29">
        <v>4975329.43</v>
      </c>
      <c r="AD173">
        <v>454</v>
      </c>
      <c r="AE173" s="29">
        <v>89944200</v>
      </c>
      <c r="AF173" s="29">
        <v>687627</v>
      </c>
      <c r="AG173">
        <v>457</v>
      </c>
      <c r="AH173">
        <v>341</v>
      </c>
      <c r="AI173" s="29">
        <v>88238600</v>
      </c>
      <c r="AJ173" s="29">
        <v>676162</v>
      </c>
      <c r="AK173" s="29">
        <v>-11465</v>
      </c>
    </row>
    <row r="174" spans="1:37" x14ac:dyDescent="0.25">
      <c r="A174">
        <v>170171</v>
      </c>
      <c r="B174" t="s">
        <v>191</v>
      </c>
      <c r="C174" t="s">
        <v>985</v>
      </c>
      <c r="D174" t="s">
        <v>83</v>
      </c>
      <c r="E174" t="s">
        <v>27</v>
      </c>
      <c r="F174">
        <v>12975</v>
      </c>
      <c r="G174">
        <v>24</v>
      </c>
      <c r="H174">
        <v>0</v>
      </c>
      <c r="I174" s="26">
        <v>0</v>
      </c>
      <c r="J174">
        <v>1</v>
      </c>
      <c r="K174" s="26">
        <v>4.1666666666666664E-2</v>
      </c>
      <c r="L174" s="27">
        <v>1</v>
      </c>
      <c r="M174" s="26">
        <v>4.1666666666666664E-2</v>
      </c>
      <c r="N174" s="28">
        <v>0.04</v>
      </c>
      <c r="O174">
        <v>31</v>
      </c>
      <c r="P174" s="27">
        <v>7</v>
      </c>
      <c r="Q174" s="26">
        <v>0.29166666666666669</v>
      </c>
      <c r="R174">
        <v>0.08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18</v>
      </c>
      <c r="AC174" s="29">
        <v>33010.160000000003</v>
      </c>
      <c r="AD174">
        <v>31</v>
      </c>
      <c r="AE174" s="29">
        <v>8583000</v>
      </c>
      <c r="AF174" s="29">
        <v>14926</v>
      </c>
      <c r="AG174">
        <v>24</v>
      </c>
      <c r="AH174">
        <v>1</v>
      </c>
      <c r="AI174" s="29">
        <v>6798000</v>
      </c>
      <c r="AJ174" s="29">
        <v>11019</v>
      </c>
      <c r="AK174" s="29">
        <v>-3907</v>
      </c>
    </row>
    <row r="175" spans="1:37" x14ac:dyDescent="0.25">
      <c r="A175">
        <v>170173</v>
      </c>
      <c r="B175" t="s">
        <v>193</v>
      </c>
      <c r="C175" t="s">
        <v>987</v>
      </c>
      <c r="D175" t="s">
        <v>83</v>
      </c>
      <c r="E175" t="s">
        <v>27</v>
      </c>
      <c r="F175">
        <v>37648</v>
      </c>
      <c r="G175">
        <v>784</v>
      </c>
      <c r="H175">
        <v>50</v>
      </c>
      <c r="I175" s="26">
        <v>6.3775510204081634E-2</v>
      </c>
      <c r="J175">
        <v>497</v>
      </c>
      <c r="K175" s="26">
        <v>0.6339285714285714</v>
      </c>
      <c r="L175" s="27">
        <v>547</v>
      </c>
      <c r="M175" s="26">
        <v>0.69770408163265307</v>
      </c>
      <c r="N175" s="28">
        <v>0.7</v>
      </c>
      <c r="O175">
        <v>780</v>
      </c>
      <c r="P175" s="27">
        <v>-4</v>
      </c>
      <c r="Q175" s="26">
        <v>-5.1020408163265302E-3</v>
      </c>
      <c r="R175">
        <v>13.2</v>
      </c>
      <c r="S175">
        <v>27</v>
      </c>
      <c r="T175">
        <v>23</v>
      </c>
      <c r="U175">
        <v>0</v>
      </c>
      <c r="V175">
        <v>50</v>
      </c>
      <c r="W175">
        <v>489</v>
      </c>
      <c r="X175">
        <v>2</v>
      </c>
      <c r="Y175">
        <v>6</v>
      </c>
      <c r="Z175">
        <v>0</v>
      </c>
      <c r="AA175">
        <v>0</v>
      </c>
      <c r="AB175">
        <v>178</v>
      </c>
      <c r="AC175" s="29">
        <v>1172911.42</v>
      </c>
      <c r="AD175">
        <v>780</v>
      </c>
      <c r="AE175" s="29">
        <v>160201500</v>
      </c>
      <c r="AF175" s="29">
        <v>960130</v>
      </c>
      <c r="AG175">
        <v>784</v>
      </c>
      <c r="AH175">
        <v>547</v>
      </c>
      <c r="AI175" s="29">
        <v>163707600</v>
      </c>
      <c r="AJ175" s="29">
        <v>930244</v>
      </c>
      <c r="AK175" s="29">
        <v>-29886</v>
      </c>
    </row>
    <row r="176" spans="1:37" x14ac:dyDescent="0.25">
      <c r="A176">
        <v>170174</v>
      </c>
      <c r="B176" t="s">
        <v>194</v>
      </c>
      <c r="C176" t="s">
        <v>988</v>
      </c>
      <c r="D176" t="s">
        <v>83</v>
      </c>
      <c r="E176" t="s">
        <v>27</v>
      </c>
      <c r="F176">
        <v>5524</v>
      </c>
      <c r="G176">
        <v>18</v>
      </c>
      <c r="H176">
        <v>0</v>
      </c>
      <c r="I176" s="26">
        <v>0</v>
      </c>
      <c r="J176">
        <v>5</v>
      </c>
      <c r="K176" s="26">
        <v>0.27777777777777779</v>
      </c>
      <c r="L176" s="27">
        <v>5</v>
      </c>
      <c r="M176" s="26">
        <v>0.27777777777777779</v>
      </c>
      <c r="N176" s="28">
        <v>0.28000000000000003</v>
      </c>
      <c r="O176">
        <v>16</v>
      </c>
      <c r="P176" s="27">
        <v>-2</v>
      </c>
      <c r="Q176" s="26">
        <v>-0.1111111111111111</v>
      </c>
      <c r="R176">
        <v>0.91</v>
      </c>
      <c r="S176">
        <v>0</v>
      </c>
      <c r="T176">
        <v>0</v>
      </c>
      <c r="U176">
        <v>0</v>
      </c>
      <c r="V176">
        <v>0</v>
      </c>
      <c r="W176">
        <v>5</v>
      </c>
      <c r="X176">
        <v>0</v>
      </c>
      <c r="Y176">
        <v>0</v>
      </c>
      <c r="Z176">
        <v>0</v>
      </c>
      <c r="AA176">
        <v>0</v>
      </c>
      <c r="AB176">
        <v>5</v>
      </c>
      <c r="AC176" s="29">
        <v>18327.68</v>
      </c>
      <c r="AD176">
        <v>16</v>
      </c>
      <c r="AE176" s="29">
        <v>3768900</v>
      </c>
      <c r="AF176" s="29">
        <v>17902</v>
      </c>
      <c r="AG176">
        <v>18</v>
      </c>
      <c r="AH176">
        <v>5</v>
      </c>
      <c r="AI176" s="29">
        <v>4284900</v>
      </c>
      <c r="AJ176" s="29">
        <v>19669</v>
      </c>
      <c r="AK176" s="29">
        <v>1767</v>
      </c>
    </row>
    <row r="177" spans="1:37" x14ac:dyDescent="0.25">
      <c r="A177">
        <v>170175</v>
      </c>
      <c r="B177" t="s">
        <v>195</v>
      </c>
      <c r="C177" t="s">
        <v>989</v>
      </c>
      <c r="D177" t="s">
        <v>83</v>
      </c>
      <c r="E177" t="s">
        <v>27</v>
      </c>
      <c r="F177">
        <v>27087</v>
      </c>
      <c r="G177">
        <v>105</v>
      </c>
      <c r="H177">
        <v>0</v>
      </c>
      <c r="I177" s="26">
        <v>0</v>
      </c>
      <c r="J177">
        <v>10</v>
      </c>
      <c r="K177" s="26">
        <v>9.5238095238095233E-2</v>
      </c>
      <c r="L177" s="27">
        <v>10</v>
      </c>
      <c r="M177" s="26">
        <v>9.5238095238095233E-2</v>
      </c>
      <c r="N177" s="28">
        <v>0.1</v>
      </c>
      <c r="O177">
        <v>142</v>
      </c>
      <c r="P177" s="27">
        <v>37</v>
      </c>
      <c r="Q177" s="26">
        <v>0.35238095238095241</v>
      </c>
      <c r="R177">
        <v>0.37</v>
      </c>
      <c r="S177">
        <v>0</v>
      </c>
      <c r="T177">
        <v>0</v>
      </c>
      <c r="U177">
        <v>0</v>
      </c>
      <c r="V177">
        <v>0</v>
      </c>
      <c r="W177">
        <v>10</v>
      </c>
      <c r="X177">
        <v>0</v>
      </c>
      <c r="Y177">
        <v>0</v>
      </c>
      <c r="Z177">
        <v>0</v>
      </c>
      <c r="AA177">
        <v>0</v>
      </c>
      <c r="AB177">
        <v>128</v>
      </c>
      <c r="AC177" s="29">
        <v>434588.7</v>
      </c>
      <c r="AD177">
        <v>142</v>
      </c>
      <c r="AE177" s="29">
        <v>36107000</v>
      </c>
      <c r="AF177" s="29">
        <v>76240</v>
      </c>
      <c r="AG177">
        <v>105</v>
      </c>
      <c r="AH177">
        <v>10</v>
      </c>
      <c r="AI177" s="29">
        <v>29554800</v>
      </c>
      <c r="AJ177" s="29">
        <v>59187</v>
      </c>
      <c r="AK177" s="29">
        <v>-17053</v>
      </c>
    </row>
    <row r="178" spans="1:37" x14ac:dyDescent="0.25">
      <c r="A178">
        <v>170176</v>
      </c>
      <c r="B178" t="s">
        <v>196</v>
      </c>
      <c r="C178" t="s">
        <v>990</v>
      </c>
      <c r="D178" t="s">
        <v>83</v>
      </c>
      <c r="E178" t="s">
        <v>27</v>
      </c>
      <c r="F178">
        <v>12187</v>
      </c>
      <c r="G178">
        <v>343</v>
      </c>
      <c r="H178">
        <v>14</v>
      </c>
      <c r="I178" s="26">
        <v>4.0816326530612242E-2</v>
      </c>
      <c r="J178">
        <v>227</v>
      </c>
      <c r="K178" s="26">
        <v>0.66180758017492713</v>
      </c>
      <c r="L178" s="27">
        <v>241</v>
      </c>
      <c r="M178" s="26">
        <v>0.70262390670553931</v>
      </c>
      <c r="N178" s="28">
        <v>0.7</v>
      </c>
      <c r="O178">
        <v>350</v>
      </c>
      <c r="P178" s="27">
        <v>7</v>
      </c>
      <c r="Q178" s="26">
        <v>2.0408163265306121E-2</v>
      </c>
      <c r="R178">
        <v>18.63</v>
      </c>
      <c r="S178">
        <v>12</v>
      </c>
      <c r="T178">
        <v>2</v>
      </c>
      <c r="U178">
        <v>0</v>
      </c>
      <c r="V178">
        <v>14</v>
      </c>
      <c r="W178">
        <v>227</v>
      </c>
      <c r="X178">
        <v>0</v>
      </c>
      <c r="Y178">
        <v>0</v>
      </c>
      <c r="Z178">
        <v>0</v>
      </c>
      <c r="AA178">
        <v>0</v>
      </c>
      <c r="AB178">
        <v>169</v>
      </c>
      <c r="AC178" s="29">
        <v>1312505.53</v>
      </c>
      <c r="AD178">
        <v>350</v>
      </c>
      <c r="AE178" s="29">
        <v>94748000</v>
      </c>
      <c r="AF178" s="29">
        <v>704540</v>
      </c>
      <c r="AG178">
        <v>343</v>
      </c>
      <c r="AH178">
        <v>241</v>
      </c>
      <c r="AI178" s="29">
        <v>93250700</v>
      </c>
      <c r="AJ178" s="29">
        <v>645350</v>
      </c>
      <c r="AK178" s="29">
        <v>-59190</v>
      </c>
    </row>
    <row r="179" spans="1:37" x14ac:dyDescent="0.25">
      <c r="A179">
        <v>170177</v>
      </c>
      <c r="B179" t="s">
        <v>197</v>
      </c>
      <c r="C179" t="s">
        <v>991</v>
      </c>
      <c r="D179" t="s">
        <v>83</v>
      </c>
      <c r="E179" t="s">
        <v>27</v>
      </c>
      <c r="F179">
        <v>10789</v>
      </c>
      <c r="G179">
        <v>6</v>
      </c>
      <c r="H179">
        <v>0</v>
      </c>
      <c r="I179" s="26">
        <v>0</v>
      </c>
      <c r="J179">
        <v>1</v>
      </c>
      <c r="K179" s="26">
        <v>0.16666666666666666</v>
      </c>
      <c r="L179" s="27">
        <v>1</v>
      </c>
      <c r="M179" s="26">
        <v>0.16666666666666666</v>
      </c>
      <c r="N179" s="28">
        <v>0.17</v>
      </c>
      <c r="O179">
        <v>6</v>
      </c>
      <c r="P179" s="27">
        <v>0</v>
      </c>
      <c r="Q179" s="26">
        <v>0</v>
      </c>
      <c r="R179">
        <v>0.09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4</v>
      </c>
      <c r="AC179" s="29">
        <v>4856.3999999999996</v>
      </c>
      <c r="AD179">
        <v>6</v>
      </c>
      <c r="AE179" s="29">
        <v>851900</v>
      </c>
      <c r="AF179" s="29">
        <v>2537</v>
      </c>
      <c r="AG179">
        <v>6</v>
      </c>
      <c r="AH179">
        <v>1</v>
      </c>
      <c r="AI179" s="29">
        <v>788900</v>
      </c>
      <c r="AJ179" s="29">
        <v>2405</v>
      </c>
      <c r="AK179" s="29">
        <v>-132</v>
      </c>
    </row>
    <row r="180" spans="1:37" x14ac:dyDescent="0.25">
      <c r="A180">
        <v>170178</v>
      </c>
      <c r="B180" t="s">
        <v>198</v>
      </c>
      <c r="C180" t="s">
        <v>992</v>
      </c>
      <c r="D180" t="s">
        <v>199</v>
      </c>
      <c r="E180" t="s">
        <v>27</v>
      </c>
      <c r="F180">
        <v>554</v>
      </c>
      <c r="G180">
        <v>15</v>
      </c>
      <c r="H180">
        <v>3</v>
      </c>
      <c r="I180" s="26">
        <v>0.2</v>
      </c>
      <c r="J180">
        <v>4</v>
      </c>
      <c r="K180" s="26">
        <v>0.26666666666666666</v>
      </c>
      <c r="L180" s="27">
        <v>7</v>
      </c>
      <c r="M180" s="26">
        <v>0.46666666666666667</v>
      </c>
      <c r="N180" s="28">
        <v>0.47</v>
      </c>
      <c r="O180">
        <v>15</v>
      </c>
      <c r="P180" s="27">
        <v>0</v>
      </c>
      <c r="Q180" s="26">
        <v>0</v>
      </c>
      <c r="R180">
        <v>7.22</v>
      </c>
      <c r="S180">
        <v>2</v>
      </c>
      <c r="T180">
        <v>1</v>
      </c>
      <c r="U180">
        <v>0</v>
      </c>
      <c r="V180">
        <v>3</v>
      </c>
      <c r="W180">
        <v>4</v>
      </c>
      <c r="X180">
        <v>0</v>
      </c>
      <c r="Y180">
        <v>0</v>
      </c>
      <c r="Z180">
        <v>0</v>
      </c>
      <c r="AA180">
        <v>0</v>
      </c>
      <c r="AB180">
        <v>14</v>
      </c>
      <c r="AC180" s="29">
        <v>401448.37</v>
      </c>
      <c r="AD180">
        <v>15</v>
      </c>
      <c r="AE180" s="29">
        <v>1675500</v>
      </c>
      <c r="AF180" s="29">
        <v>12449</v>
      </c>
      <c r="AG180">
        <v>15</v>
      </c>
      <c r="AH180">
        <v>7</v>
      </c>
      <c r="AI180" s="29">
        <v>1544100</v>
      </c>
      <c r="AJ180" s="29">
        <v>10889</v>
      </c>
      <c r="AK180" s="29">
        <v>-1560</v>
      </c>
    </row>
    <row r="181" spans="1:37" x14ac:dyDescent="0.25">
      <c r="A181">
        <v>170179</v>
      </c>
      <c r="B181" t="s">
        <v>200</v>
      </c>
      <c r="C181" t="s">
        <v>993</v>
      </c>
      <c r="D181" t="s">
        <v>199</v>
      </c>
      <c r="E181" t="s">
        <v>27</v>
      </c>
      <c r="F181">
        <v>1369</v>
      </c>
      <c r="G181">
        <v>5</v>
      </c>
      <c r="H181">
        <v>0</v>
      </c>
      <c r="I181" s="26">
        <v>0</v>
      </c>
      <c r="J181">
        <v>2</v>
      </c>
      <c r="K181" s="26">
        <v>0.4</v>
      </c>
      <c r="L181" s="27">
        <v>2</v>
      </c>
      <c r="M181" s="26">
        <v>0.4</v>
      </c>
      <c r="N181" s="28">
        <v>0.4</v>
      </c>
      <c r="O181">
        <v>11</v>
      </c>
      <c r="P181" s="27">
        <v>6</v>
      </c>
      <c r="Q181" s="26">
        <v>1.2</v>
      </c>
      <c r="R181">
        <v>1.46</v>
      </c>
      <c r="S181">
        <v>0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0</v>
      </c>
      <c r="AA181">
        <v>0</v>
      </c>
      <c r="AB181">
        <v>7</v>
      </c>
      <c r="AC181" s="29">
        <v>33894.1</v>
      </c>
      <c r="AD181">
        <v>11</v>
      </c>
      <c r="AE181" s="29">
        <v>1301200</v>
      </c>
      <c r="AF181" s="29">
        <v>3947</v>
      </c>
      <c r="AG181">
        <v>5</v>
      </c>
      <c r="AH181">
        <v>2</v>
      </c>
      <c r="AI181" s="29">
        <v>709200</v>
      </c>
      <c r="AJ181" s="29">
        <v>2075</v>
      </c>
      <c r="AK181" s="29">
        <v>-1872</v>
      </c>
    </row>
    <row r="182" spans="1:37" s="39" customFormat="1" x14ac:dyDescent="0.25">
      <c r="A182">
        <v>170180</v>
      </c>
      <c r="B182" t="s">
        <v>201</v>
      </c>
      <c r="C182" t="s">
        <v>1339</v>
      </c>
      <c r="D182" t="s">
        <v>199</v>
      </c>
      <c r="E182" t="s">
        <v>27</v>
      </c>
      <c r="F182">
        <v>7713</v>
      </c>
      <c r="G182">
        <v>4</v>
      </c>
      <c r="H182">
        <v>0</v>
      </c>
      <c r="I182" s="26">
        <v>0</v>
      </c>
      <c r="J182">
        <v>0</v>
      </c>
      <c r="K182" s="26">
        <v>0</v>
      </c>
      <c r="L182" s="27">
        <v>0</v>
      </c>
      <c r="M182" s="26">
        <v>0</v>
      </c>
      <c r="N182" s="28">
        <v>0</v>
      </c>
      <c r="O182">
        <v>4</v>
      </c>
      <c r="P182" s="27">
        <v>0</v>
      </c>
      <c r="Q182" s="26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4</v>
      </c>
      <c r="AC182" s="29">
        <v>44637.03</v>
      </c>
      <c r="AD182">
        <v>4</v>
      </c>
      <c r="AE182" s="29">
        <v>1800000</v>
      </c>
      <c r="AF182" s="29">
        <v>4389</v>
      </c>
      <c r="AG182">
        <v>4</v>
      </c>
      <c r="AH182">
        <v>0</v>
      </c>
      <c r="AI182" s="29">
        <v>1800000</v>
      </c>
      <c r="AJ182" s="29">
        <v>3884</v>
      </c>
      <c r="AK182" s="29">
        <v>-505</v>
      </c>
    </row>
    <row r="183" spans="1:37" x14ac:dyDescent="0.25">
      <c r="A183">
        <v>170768</v>
      </c>
      <c r="B183" t="s">
        <v>725</v>
      </c>
      <c r="C183" t="s">
        <v>1506</v>
      </c>
      <c r="D183" t="s">
        <v>726</v>
      </c>
      <c r="E183" t="s">
        <v>27</v>
      </c>
      <c r="F183">
        <v>1636</v>
      </c>
      <c r="G183">
        <v>5</v>
      </c>
      <c r="H183">
        <v>0</v>
      </c>
      <c r="I183" s="26">
        <v>0</v>
      </c>
      <c r="J183">
        <v>3</v>
      </c>
      <c r="K183" s="26">
        <v>0.6</v>
      </c>
      <c r="L183" s="27">
        <v>3</v>
      </c>
      <c r="M183" s="26">
        <v>0.6</v>
      </c>
      <c r="N183" s="28">
        <v>0.6</v>
      </c>
      <c r="O183">
        <v>5</v>
      </c>
      <c r="P183" s="27">
        <v>0</v>
      </c>
      <c r="Q183" s="26">
        <v>0</v>
      </c>
      <c r="R183">
        <v>1.83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  <c r="Y183">
        <v>0</v>
      </c>
      <c r="Z183">
        <v>0</v>
      </c>
      <c r="AA183">
        <v>0</v>
      </c>
      <c r="AB183" t="e">
        <v>#N/A</v>
      </c>
      <c r="AC183" s="29" t="e">
        <v>#N/A</v>
      </c>
      <c r="AD183">
        <v>5</v>
      </c>
      <c r="AE183" s="29">
        <v>331800</v>
      </c>
      <c r="AF183" s="29">
        <v>3676</v>
      </c>
      <c r="AG183">
        <v>5</v>
      </c>
      <c r="AH183">
        <v>3</v>
      </c>
      <c r="AI183" s="29">
        <v>331800</v>
      </c>
      <c r="AJ183" s="29">
        <v>3471</v>
      </c>
      <c r="AK183" s="29">
        <v>-205</v>
      </c>
    </row>
    <row r="184" spans="1:37" x14ac:dyDescent="0.25">
      <c r="A184">
        <v>170181</v>
      </c>
      <c r="B184" t="s">
        <v>202</v>
      </c>
      <c r="C184" t="s">
        <v>1524</v>
      </c>
      <c r="D184" t="s">
        <v>203</v>
      </c>
      <c r="E184" t="s">
        <v>27</v>
      </c>
      <c r="F184">
        <v>4270</v>
      </c>
      <c r="G184">
        <v>2</v>
      </c>
      <c r="H184">
        <v>0</v>
      </c>
      <c r="I184" s="26">
        <v>0</v>
      </c>
      <c r="J184">
        <v>0</v>
      </c>
      <c r="K184" s="26">
        <v>0</v>
      </c>
      <c r="L184" s="27">
        <v>0</v>
      </c>
      <c r="M184" s="26">
        <v>0</v>
      </c>
      <c r="N184" s="28">
        <v>0</v>
      </c>
      <c r="O184">
        <v>1</v>
      </c>
      <c r="P184" s="27">
        <v>-1</v>
      </c>
      <c r="Q184" s="26">
        <v>-0.5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 s="29">
        <v>78504.960000000006</v>
      </c>
      <c r="AD184">
        <v>1</v>
      </c>
      <c r="AE184" s="29">
        <v>100000</v>
      </c>
      <c r="AF184" s="29">
        <v>643</v>
      </c>
      <c r="AG184">
        <v>2</v>
      </c>
      <c r="AH184">
        <v>0</v>
      </c>
      <c r="AI184" s="29">
        <v>128000</v>
      </c>
      <c r="AJ184" s="29">
        <v>738</v>
      </c>
      <c r="AK184" s="29">
        <v>95</v>
      </c>
    </row>
    <row r="185" spans="1:37" x14ac:dyDescent="0.25">
      <c r="A185">
        <v>170182</v>
      </c>
      <c r="B185" t="s">
        <v>204</v>
      </c>
      <c r="C185" t="s">
        <v>1340</v>
      </c>
      <c r="D185" t="s">
        <v>203</v>
      </c>
      <c r="E185" t="s">
        <v>27</v>
      </c>
      <c r="F185">
        <v>43862</v>
      </c>
      <c r="G185">
        <v>98</v>
      </c>
      <c r="H185">
        <v>8</v>
      </c>
      <c r="I185" s="26">
        <v>8.1632653061224483E-2</v>
      </c>
      <c r="J185">
        <v>51</v>
      </c>
      <c r="K185" s="26">
        <v>0.52040816326530615</v>
      </c>
      <c r="L185" s="27">
        <v>59</v>
      </c>
      <c r="M185" s="26">
        <v>0.60204081632653061</v>
      </c>
      <c r="N185" s="28">
        <v>0.6</v>
      </c>
      <c r="O185">
        <v>101</v>
      </c>
      <c r="P185" s="27">
        <v>3</v>
      </c>
      <c r="Q185" s="26">
        <v>3.0612244897959183E-2</v>
      </c>
      <c r="R185">
        <v>1.1599999999999999</v>
      </c>
      <c r="S185">
        <v>7</v>
      </c>
      <c r="T185">
        <v>1</v>
      </c>
      <c r="U185">
        <v>0</v>
      </c>
      <c r="V185">
        <v>8</v>
      </c>
      <c r="W185">
        <v>32</v>
      </c>
      <c r="X185">
        <v>8</v>
      </c>
      <c r="Y185">
        <v>11</v>
      </c>
      <c r="Z185">
        <v>0</v>
      </c>
      <c r="AA185">
        <v>0</v>
      </c>
      <c r="AB185">
        <v>181</v>
      </c>
      <c r="AC185" s="29">
        <v>2087983.29</v>
      </c>
      <c r="AD185">
        <v>101</v>
      </c>
      <c r="AE185" s="29">
        <v>20727700</v>
      </c>
      <c r="AF185" s="29">
        <v>117549</v>
      </c>
      <c r="AG185">
        <v>98</v>
      </c>
      <c r="AH185">
        <v>59</v>
      </c>
      <c r="AI185" s="29">
        <v>19229500</v>
      </c>
      <c r="AJ185" s="29">
        <v>102289</v>
      </c>
      <c r="AK185" s="29">
        <v>-15260</v>
      </c>
    </row>
    <row r="186" spans="1:37" x14ac:dyDescent="0.25">
      <c r="A186">
        <v>170183</v>
      </c>
      <c r="B186" t="s">
        <v>205</v>
      </c>
      <c r="C186" t="s">
        <v>1341</v>
      </c>
      <c r="D186" t="s">
        <v>203</v>
      </c>
      <c r="E186" t="s">
        <v>27</v>
      </c>
      <c r="F186">
        <v>5193</v>
      </c>
      <c r="G186">
        <v>11</v>
      </c>
      <c r="H186">
        <v>0</v>
      </c>
      <c r="I186" s="26">
        <v>0</v>
      </c>
      <c r="J186">
        <v>0</v>
      </c>
      <c r="K186" s="26">
        <v>0</v>
      </c>
      <c r="L186" s="27">
        <v>0</v>
      </c>
      <c r="M186" s="26">
        <v>0</v>
      </c>
      <c r="N186" s="28">
        <v>0</v>
      </c>
      <c r="O186">
        <v>10</v>
      </c>
      <c r="P186" s="27">
        <v>-1</v>
      </c>
      <c r="Q186" s="26">
        <v>-9.0909090909090912E-2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e">
        <v>#N/A</v>
      </c>
      <c r="AC186" s="29" t="e">
        <v>#N/A</v>
      </c>
      <c r="AD186">
        <v>10</v>
      </c>
      <c r="AE186" s="29">
        <v>2420500</v>
      </c>
      <c r="AF186" s="29">
        <v>5206</v>
      </c>
      <c r="AG186">
        <v>11</v>
      </c>
      <c r="AH186">
        <v>0</v>
      </c>
      <c r="AI186" s="29">
        <v>2739300</v>
      </c>
      <c r="AJ186" s="29">
        <v>6883</v>
      </c>
      <c r="AK186" s="29">
        <v>1677</v>
      </c>
    </row>
    <row r="187" spans="1:37" s="39" customFormat="1" x14ac:dyDescent="0.25">
      <c r="A187">
        <v>170184</v>
      </c>
      <c r="B187" t="s">
        <v>206</v>
      </c>
      <c r="C187" t="s">
        <v>994</v>
      </c>
      <c r="D187" t="s">
        <v>203</v>
      </c>
      <c r="E187" t="s">
        <v>27</v>
      </c>
      <c r="F187">
        <v>2070</v>
      </c>
      <c r="G187">
        <v>4</v>
      </c>
      <c r="H187">
        <v>0</v>
      </c>
      <c r="I187" s="26">
        <v>0</v>
      </c>
      <c r="J187">
        <v>0</v>
      </c>
      <c r="K187" s="26">
        <v>0</v>
      </c>
      <c r="L187" s="27">
        <v>0</v>
      </c>
      <c r="M187" s="26">
        <v>0</v>
      </c>
      <c r="N187" s="28">
        <v>0</v>
      </c>
      <c r="O187">
        <v>4</v>
      </c>
      <c r="P187" s="27">
        <v>0</v>
      </c>
      <c r="Q187" s="26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5</v>
      </c>
      <c r="AC187" s="29">
        <v>77784.479999999996</v>
      </c>
      <c r="AD187">
        <v>4</v>
      </c>
      <c r="AE187" s="29">
        <v>1095000</v>
      </c>
      <c r="AF187" s="29">
        <v>1918</v>
      </c>
      <c r="AG187">
        <v>4</v>
      </c>
      <c r="AH187">
        <v>0</v>
      </c>
      <c r="AI187" s="29">
        <v>1095000</v>
      </c>
      <c r="AJ187" s="29">
        <v>1750</v>
      </c>
      <c r="AK187" s="29">
        <v>-168</v>
      </c>
    </row>
    <row r="188" spans="1:37" x14ac:dyDescent="0.25">
      <c r="A188">
        <v>170185</v>
      </c>
      <c r="B188" t="s">
        <v>207</v>
      </c>
      <c r="C188" t="s">
        <v>995</v>
      </c>
      <c r="D188" t="s">
        <v>203</v>
      </c>
      <c r="E188" t="s">
        <v>27</v>
      </c>
      <c r="F188">
        <v>1164</v>
      </c>
      <c r="G188">
        <v>4</v>
      </c>
      <c r="H188">
        <v>0</v>
      </c>
      <c r="I188" s="26">
        <v>0</v>
      </c>
      <c r="J188">
        <v>1</v>
      </c>
      <c r="K188" s="26">
        <v>0.25</v>
      </c>
      <c r="L188" s="27">
        <v>1</v>
      </c>
      <c r="M188" s="26">
        <v>0.25</v>
      </c>
      <c r="N188" s="28">
        <v>0.25</v>
      </c>
      <c r="O188">
        <v>7</v>
      </c>
      <c r="P188" s="27">
        <v>3</v>
      </c>
      <c r="Q188" s="26">
        <v>0.75</v>
      </c>
      <c r="R188">
        <v>0.86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1</v>
      </c>
      <c r="AC188" s="29">
        <v>3229.08</v>
      </c>
      <c r="AD188">
        <v>7</v>
      </c>
      <c r="AE188" s="29">
        <v>840900</v>
      </c>
      <c r="AF188" s="29">
        <v>3697</v>
      </c>
      <c r="AG188">
        <v>4</v>
      </c>
      <c r="AH188">
        <v>1</v>
      </c>
      <c r="AI188" s="29">
        <v>622900</v>
      </c>
      <c r="AJ188" s="29">
        <v>1539</v>
      </c>
      <c r="AK188" s="29">
        <v>-2158</v>
      </c>
    </row>
    <row r="189" spans="1:37" x14ac:dyDescent="0.25">
      <c r="A189">
        <v>170186</v>
      </c>
      <c r="B189" t="s">
        <v>208</v>
      </c>
      <c r="C189" t="s">
        <v>996</v>
      </c>
      <c r="D189" t="s">
        <v>203</v>
      </c>
      <c r="E189" t="s">
        <v>27</v>
      </c>
      <c r="F189">
        <v>1744</v>
      </c>
      <c r="G189">
        <v>15</v>
      </c>
      <c r="H189">
        <v>4</v>
      </c>
      <c r="I189" s="26">
        <v>0.26666666666666666</v>
      </c>
      <c r="J189">
        <v>5</v>
      </c>
      <c r="K189" s="26">
        <v>0.33333333333333331</v>
      </c>
      <c r="L189" s="27">
        <v>9</v>
      </c>
      <c r="M189" s="26">
        <v>0.6</v>
      </c>
      <c r="N189" s="28">
        <v>0.6</v>
      </c>
      <c r="O189">
        <v>15</v>
      </c>
      <c r="P189" s="27">
        <v>0</v>
      </c>
      <c r="Q189" s="26">
        <v>0</v>
      </c>
      <c r="R189">
        <v>2.87</v>
      </c>
      <c r="S189">
        <v>1</v>
      </c>
      <c r="T189">
        <v>3</v>
      </c>
      <c r="U189">
        <v>0</v>
      </c>
      <c r="V189">
        <v>4</v>
      </c>
      <c r="W189">
        <v>5</v>
      </c>
      <c r="X189">
        <v>0</v>
      </c>
      <c r="Y189">
        <v>0</v>
      </c>
      <c r="Z189">
        <v>0</v>
      </c>
      <c r="AA189">
        <v>0</v>
      </c>
      <c r="AB189">
        <v>24</v>
      </c>
      <c r="AC189" s="29">
        <v>330960.98</v>
      </c>
      <c r="AD189">
        <v>15</v>
      </c>
      <c r="AE189" s="29">
        <v>4306800</v>
      </c>
      <c r="AF189" s="29">
        <v>35399</v>
      </c>
      <c r="AG189">
        <v>15</v>
      </c>
      <c r="AH189">
        <v>9</v>
      </c>
      <c r="AI189" s="29">
        <v>3616000</v>
      </c>
      <c r="AJ189" s="29">
        <v>32662</v>
      </c>
      <c r="AK189" s="29">
        <v>-2737</v>
      </c>
    </row>
    <row r="190" spans="1:37" x14ac:dyDescent="0.25">
      <c r="A190">
        <v>171018</v>
      </c>
      <c r="B190" t="s">
        <v>838</v>
      </c>
      <c r="C190" t="s">
        <v>1276</v>
      </c>
      <c r="D190" t="s">
        <v>203</v>
      </c>
      <c r="E190" t="s">
        <v>27</v>
      </c>
      <c r="F190">
        <v>1310</v>
      </c>
      <c r="G190">
        <v>3</v>
      </c>
      <c r="H190">
        <v>0</v>
      </c>
      <c r="I190" s="26">
        <v>0</v>
      </c>
      <c r="J190">
        <v>0</v>
      </c>
      <c r="K190" s="26">
        <v>0</v>
      </c>
      <c r="L190" s="27">
        <v>0</v>
      </c>
      <c r="M190" s="26">
        <v>0</v>
      </c>
      <c r="N190" s="28">
        <v>0</v>
      </c>
      <c r="O190">
        <v>3</v>
      </c>
      <c r="P190" s="27">
        <v>0</v>
      </c>
      <c r="Q190" s="26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e">
        <v>#N/A</v>
      </c>
      <c r="AC190" s="29" t="e">
        <v>#N/A</v>
      </c>
      <c r="AD190">
        <v>3</v>
      </c>
      <c r="AE190" s="29">
        <v>696000</v>
      </c>
      <c r="AF190" s="29">
        <v>1216</v>
      </c>
      <c r="AG190">
        <v>3</v>
      </c>
      <c r="AH190">
        <v>0</v>
      </c>
      <c r="AI190" s="29">
        <v>625000</v>
      </c>
      <c r="AJ190" s="29">
        <v>1544</v>
      </c>
      <c r="AK190" s="29">
        <v>328</v>
      </c>
    </row>
    <row r="191" spans="1:37" x14ac:dyDescent="0.25">
      <c r="A191">
        <v>170188</v>
      </c>
      <c r="B191" t="s">
        <v>209</v>
      </c>
      <c r="C191" t="s">
        <v>1342</v>
      </c>
      <c r="D191" t="s">
        <v>203</v>
      </c>
      <c r="E191" t="s">
        <v>27</v>
      </c>
      <c r="F191">
        <v>7421</v>
      </c>
      <c r="G191">
        <v>3</v>
      </c>
      <c r="H191">
        <v>0</v>
      </c>
      <c r="I191" s="26">
        <v>0</v>
      </c>
      <c r="J191">
        <v>0</v>
      </c>
      <c r="K191" s="26">
        <v>0</v>
      </c>
      <c r="L191" s="27">
        <v>0</v>
      </c>
      <c r="M191" s="26">
        <v>0</v>
      </c>
      <c r="N191" s="28">
        <v>0</v>
      </c>
      <c r="O191">
        <v>4</v>
      </c>
      <c r="P191" s="27">
        <v>1</v>
      </c>
      <c r="Q191" s="26">
        <v>0.33333333333333331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</v>
      </c>
      <c r="AC191" s="29">
        <v>19926.080000000002</v>
      </c>
      <c r="AD191">
        <v>4</v>
      </c>
      <c r="AE191" s="29">
        <v>861300</v>
      </c>
      <c r="AF191" s="29">
        <v>3517</v>
      </c>
      <c r="AG191">
        <v>3</v>
      </c>
      <c r="AH191">
        <v>0</v>
      </c>
      <c r="AI191" s="29">
        <v>756300</v>
      </c>
      <c r="AJ191" s="29">
        <v>3008</v>
      </c>
      <c r="AK191" s="29">
        <v>-509</v>
      </c>
    </row>
    <row r="192" spans="1:37" x14ac:dyDescent="0.25">
      <c r="A192">
        <v>170189</v>
      </c>
      <c r="B192" t="s">
        <v>210</v>
      </c>
      <c r="C192" t="s">
        <v>997</v>
      </c>
      <c r="D192" t="s">
        <v>203</v>
      </c>
      <c r="E192" t="s">
        <v>27</v>
      </c>
      <c r="F192">
        <v>925</v>
      </c>
      <c r="G192">
        <v>6</v>
      </c>
      <c r="H192">
        <v>0</v>
      </c>
      <c r="I192" s="26">
        <v>0</v>
      </c>
      <c r="J192">
        <v>2</v>
      </c>
      <c r="K192" s="26">
        <v>0.33333333333333331</v>
      </c>
      <c r="L192" s="27">
        <v>2</v>
      </c>
      <c r="M192" s="26">
        <v>0.33333333333333331</v>
      </c>
      <c r="N192" s="28">
        <v>0.33</v>
      </c>
      <c r="O192">
        <v>7</v>
      </c>
      <c r="P192" s="27">
        <v>1</v>
      </c>
      <c r="Q192" s="26">
        <v>0.16666666666666666</v>
      </c>
      <c r="R192">
        <v>2.16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2</v>
      </c>
      <c r="AC192" s="29">
        <v>7032.45</v>
      </c>
      <c r="AD192">
        <v>7</v>
      </c>
      <c r="AE192" s="29">
        <v>1332000</v>
      </c>
      <c r="AF192" s="29">
        <v>3846</v>
      </c>
      <c r="AG192">
        <v>6</v>
      </c>
      <c r="AH192">
        <v>2</v>
      </c>
      <c r="AI192" s="29">
        <v>1302000</v>
      </c>
      <c r="AJ192" s="29">
        <v>3335</v>
      </c>
      <c r="AK192" s="29">
        <v>-511</v>
      </c>
    </row>
    <row r="193" spans="1:37" x14ac:dyDescent="0.25">
      <c r="A193">
        <v>170191</v>
      </c>
      <c r="B193" t="s">
        <v>211</v>
      </c>
      <c r="C193" t="s">
        <v>1343</v>
      </c>
      <c r="D193" t="s">
        <v>203</v>
      </c>
      <c r="E193" t="s">
        <v>27</v>
      </c>
      <c r="F193">
        <v>17519</v>
      </c>
      <c r="G193">
        <v>54</v>
      </c>
      <c r="H193">
        <v>14</v>
      </c>
      <c r="I193" s="26">
        <v>0.25925925925925924</v>
      </c>
      <c r="J193">
        <v>27</v>
      </c>
      <c r="K193" s="26">
        <v>0.5</v>
      </c>
      <c r="L193" s="27">
        <v>41</v>
      </c>
      <c r="M193" s="26">
        <v>0.7592592592592593</v>
      </c>
      <c r="N193" s="28">
        <v>0.76</v>
      </c>
      <c r="O193">
        <v>56</v>
      </c>
      <c r="P193" s="27">
        <v>2</v>
      </c>
      <c r="Q193" s="26">
        <v>3.7037037037037035E-2</v>
      </c>
      <c r="R193">
        <v>1.54</v>
      </c>
      <c r="S193">
        <v>4</v>
      </c>
      <c r="T193">
        <v>10</v>
      </c>
      <c r="U193">
        <v>0</v>
      </c>
      <c r="V193">
        <v>14</v>
      </c>
      <c r="W193">
        <v>27</v>
      </c>
      <c r="X193">
        <v>0</v>
      </c>
      <c r="Y193">
        <v>0</v>
      </c>
      <c r="Z193">
        <v>0</v>
      </c>
      <c r="AA193">
        <v>0</v>
      </c>
      <c r="AB193">
        <v>96</v>
      </c>
      <c r="AC193" s="29">
        <v>686468.22</v>
      </c>
      <c r="AD193">
        <v>56</v>
      </c>
      <c r="AE193" s="29">
        <v>8031100</v>
      </c>
      <c r="AF193" s="29">
        <v>53800</v>
      </c>
      <c r="AG193">
        <v>54</v>
      </c>
      <c r="AH193">
        <v>41</v>
      </c>
      <c r="AI193" s="29">
        <v>7036800</v>
      </c>
      <c r="AJ193" s="29">
        <v>53481</v>
      </c>
      <c r="AK193" s="29">
        <v>-319</v>
      </c>
    </row>
    <row r="194" spans="1:37" x14ac:dyDescent="0.25">
      <c r="A194">
        <v>170193</v>
      </c>
      <c r="B194" t="s">
        <v>213</v>
      </c>
      <c r="C194" t="s">
        <v>745</v>
      </c>
      <c r="D194" t="s">
        <v>133</v>
      </c>
      <c r="E194" t="s">
        <v>27</v>
      </c>
      <c r="F194">
        <v>7225</v>
      </c>
      <c r="G194">
        <v>33</v>
      </c>
      <c r="H194">
        <v>11</v>
      </c>
      <c r="I194" s="26">
        <v>0.33333333333333331</v>
      </c>
      <c r="J194">
        <v>12</v>
      </c>
      <c r="K194" s="26">
        <v>0.36363636363636365</v>
      </c>
      <c r="L194" s="27">
        <v>23</v>
      </c>
      <c r="M194" s="26">
        <v>0.69696969696969702</v>
      </c>
      <c r="N194" s="28">
        <v>0.7</v>
      </c>
      <c r="O194">
        <v>33</v>
      </c>
      <c r="P194" s="27">
        <v>0</v>
      </c>
      <c r="Q194" s="26">
        <v>0</v>
      </c>
      <c r="R194">
        <v>1.66</v>
      </c>
      <c r="S194">
        <v>4</v>
      </c>
      <c r="T194">
        <v>7</v>
      </c>
      <c r="U194">
        <v>0</v>
      </c>
      <c r="V194">
        <v>11</v>
      </c>
      <c r="W194">
        <v>12</v>
      </c>
      <c r="X194">
        <v>0</v>
      </c>
      <c r="Y194">
        <v>0</v>
      </c>
      <c r="Z194">
        <v>0</v>
      </c>
      <c r="AA194">
        <v>0</v>
      </c>
      <c r="AB194">
        <v>50</v>
      </c>
      <c r="AC194" s="29">
        <v>329820.05</v>
      </c>
      <c r="AD194">
        <v>33</v>
      </c>
      <c r="AE194" s="29">
        <v>3567600</v>
      </c>
      <c r="AF194" s="29">
        <v>29034</v>
      </c>
      <c r="AG194">
        <v>33</v>
      </c>
      <c r="AH194">
        <v>23</v>
      </c>
      <c r="AI194" s="29">
        <v>3837900</v>
      </c>
      <c r="AJ194" s="29">
        <v>28641</v>
      </c>
      <c r="AK194" s="29">
        <v>-393</v>
      </c>
    </row>
    <row r="195" spans="1:37" x14ac:dyDescent="0.25">
      <c r="A195">
        <v>170818</v>
      </c>
      <c r="B195" t="s">
        <v>753</v>
      </c>
      <c r="C195" t="s">
        <v>1508</v>
      </c>
      <c r="D195" t="s">
        <v>133</v>
      </c>
      <c r="E195" t="s">
        <v>27</v>
      </c>
      <c r="F195">
        <v>2037</v>
      </c>
      <c r="G195">
        <v>7</v>
      </c>
      <c r="H195">
        <v>0</v>
      </c>
      <c r="I195" s="26">
        <v>0</v>
      </c>
      <c r="J195">
        <v>1</v>
      </c>
      <c r="K195" s="26">
        <v>0.14285714285714285</v>
      </c>
      <c r="L195" s="27">
        <v>1</v>
      </c>
      <c r="M195" s="26">
        <v>0.14285714285714285</v>
      </c>
      <c r="N195" s="28">
        <v>0.14000000000000001</v>
      </c>
      <c r="O195">
        <v>7</v>
      </c>
      <c r="P195" s="27">
        <v>0</v>
      </c>
      <c r="Q195" s="26">
        <v>0</v>
      </c>
      <c r="R195">
        <v>0.49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1</v>
      </c>
      <c r="AC195" s="29" t="s">
        <v>72</v>
      </c>
      <c r="AD195">
        <v>7</v>
      </c>
      <c r="AE195" s="29">
        <v>1864800</v>
      </c>
      <c r="AF195" s="29">
        <v>4865</v>
      </c>
      <c r="AG195">
        <v>7</v>
      </c>
      <c r="AH195">
        <v>1</v>
      </c>
      <c r="AI195" s="29">
        <v>1864800</v>
      </c>
      <c r="AJ195" s="29">
        <v>4480</v>
      </c>
      <c r="AK195" s="29">
        <v>-385</v>
      </c>
    </row>
    <row r="196" spans="1:37" x14ac:dyDescent="0.25">
      <c r="A196">
        <v>170108</v>
      </c>
      <c r="B196" t="s">
        <v>132</v>
      </c>
      <c r="C196" t="s">
        <v>934</v>
      </c>
      <c r="D196" t="s">
        <v>133</v>
      </c>
      <c r="E196" t="s">
        <v>27</v>
      </c>
      <c r="F196">
        <v>558</v>
      </c>
      <c r="G196">
        <v>1</v>
      </c>
      <c r="H196">
        <v>0</v>
      </c>
      <c r="I196" s="26">
        <v>0</v>
      </c>
      <c r="J196">
        <v>0</v>
      </c>
      <c r="K196" s="26">
        <v>0</v>
      </c>
      <c r="L196" s="27">
        <v>0</v>
      </c>
      <c r="M196" s="26">
        <v>0</v>
      </c>
      <c r="N196" s="28">
        <v>0</v>
      </c>
      <c r="O196">
        <v>1</v>
      </c>
      <c r="P196" s="27">
        <v>0</v>
      </c>
      <c r="Q196" s="2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e">
        <v>#N/A</v>
      </c>
      <c r="AC196" s="29" t="e">
        <v>#N/A</v>
      </c>
      <c r="AD196">
        <v>1</v>
      </c>
      <c r="AE196" s="29">
        <v>28000</v>
      </c>
      <c r="AF196" s="29">
        <v>129</v>
      </c>
      <c r="AG196">
        <v>1</v>
      </c>
      <c r="AH196">
        <v>0</v>
      </c>
      <c r="AI196" s="29">
        <v>28000</v>
      </c>
      <c r="AJ196" s="29">
        <v>129</v>
      </c>
      <c r="AK196" s="29">
        <v>0</v>
      </c>
    </row>
    <row r="197" spans="1:37" s="39" customFormat="1" x14ac:dyDescent="0.25">
      <c r="A197">
        <v>170138</v>
      </c>
      <c r="B197" t="s">
        <v>160</v>
      </c>
      <c r="C197" t="s">
        <v>959</v>
      </c>
      <c r="D197" t="s">
        <v>133</v>
      </c>
      <c r="E197" t="s">
        <v>27</v>
      </c>
      <c r="F197">
        <v>429</v>
      </c>
      <c r="G197">
        <v>1</v>
      </c>
      <c r="H197">
        <v>0</v>
      </c>
      <c r="I197" s="26">
        <v>0</v>
      </c>
      <c r="J197">
        <v>0</v>
      </c>
      <c r="K197" s="26">
        <v>0</v>
      </c>
      <c r="L197" s="27">
        <v>0</v>
      </c>
      <c r="M197" s="26">
        <v>0</v>
      </c>
      <c r="N197" s="28">
        <v>0</v>
      </c>
      <c r="O197">
        <v>1</v>
      </c>
      <c r="P197" s="27">
        <v>0</v>
      </c>
      <c r="Q197" s="26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e">
        <v>#N/A</v>
      </c>
      <c r="AC197" s="29" t="e">
        <v>#N/A</v>
      </c>
      <c r="AD197">
        <v>1</v>
      </c>
      <c r="AE197" s="29">
        <v>350000</v>
      </c>
      <c r="AF197" s="29">
        <v>458</v>
      </c>
      <c r="AG197">
        <v>1</v>
      </c>
      <c r="AH197">
        <v>0</v>
      </c>
      <c r="AI197" s="29">
        <v>350000</v>
      </c>
      <c r="AJ197" s="29">
        <v>405</v>
      </c>
      <c r="AK197" s="29">
        <v>-53</v>
      </c>
    </row>
    <row r="198" spans="1:37" x14ac:dyDescent="0.25">
      <c r="A198">
        <v>171021</v>
      </c>
      <c r="B198" t="s">
        <v>841</v>
      </c>
      <c r="C198" t="s">
        <v>1517</v>
      </c>
      <c r="D198" t="s">
        <v>215</v>
      </c>
      <c r="E198" t="s">
        <v>27</v>
      </c>
      <c r="F198">
        <v>2916</v>
      </c>
      <c r="G198">
        <v>1</v>
      </c>
      <c r="H198">
        <v>0</v>
      </c>
      <c r="I198" s="26">
        <v>0</v>
      </c>
      <c r="J198">
        <v>0</v>
      </c>
      <c r="K198" s="26">
        <v>0</v>
      </c>
      <c r="L198" s="27">
        <v>0</v>
      </c>
      <c r="M198" s="26">
        <v>0</v>
      </c>
      <c r="N198" s="28">
        <v>0</v>
      </c>
      <c r="O198" t="e">
        <v>#N/A</v>
      </c>
      <c r="P198" s="27"/>
      <c r="Q198" s="26"/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 s="29" t="s">
        <v>72</v>
      </c>
      <c r="AD198" t="e">
        <v>#N/A</v>
      </c>
      <c r="AE198" s="29" t="e">
        <v>#N/A</v>
      </c>
      <c r="AF198" s="29" t="e">
        <v>#N/A</v>
      </c>
      <c r="AG198">
        <v>1</v>
      </c>
      <c r="AH198">
        <v>0</v>
      </c>
      <c r="AI198" s="29">
        <v>210000</v>
      </c>
      <c r="AJ198" s="29">
        <v>313</v>
      </c>
      <c r="AK198" s="29"/>
    </row>
    <row r="199" spans="1:37" x14ac:dyDescent="0.25">
      <c r="A199">
        <v>170520</v>
      </c>
      <c r="B199" t="s">
        <v>508</v>
      </c>
      <c r="C199" t="s">
        <v>1122</v>
      </c>
      <c r="D199" t="s">
        <v>215</v>
      </c>
      <c r="E199" t="s">
        <v>27</v>
      </c>
      <c r="F199">
        <v>2288</v>
      </c>
      <c r="G199">
        <v>80</v>
      </c>
      <c r="H199">
        <v>13</v>
      </c>
      <c r="I199" s="26">
        <v>0.16250000000000001</v>
      </c>
      <c r="J199">
        <v>57</v>
      </c>
      <c r="K199" s="26">
        <v>0.71250000000000002</v>
      </c>
      <c r="L199" s="27">
        <v>70</v>
      </c>
      <c r="M199" s="26">
        <v>0.875</v>
      </c>
      <c r="N199" s="28">
        <v>0.88</v>
      </c>
      <c r="O199">
        <v>78</v>
      </c>
      <c r="P199" s="27">
        <v>-2</v>
      </c>
      <c r="Q199" s="26">
        <v>-2.5000000000000001E-2</v>
      </c>
      <c r="R199">
        <v>24.91</v>
      </c>
      <c r="S199">
        <v>6</v>
      </c>
      <c r="T199">
        <v>7</v>
      </c>
      <c r="U199">
        <v>0</v>
      </c>
      <c r="V199">
        <v>13</v>
      </c>
      <c r="W199">
        <v>55</v>
      </c>
      <c r="X199">
        <v>1</v>
      </c>
      <c r="Y199">
        <v>1</v>
      </c>
      <c r="Z199">
        <v>0</v>
      </c>
      <c r="AA199">
        <v>0</v>
      </c>
      <c r="AB199">
        <v>11</v>
      </c>
      <c r="AC199" s="29">
        <v>88194.89</v>
      </c>
      <c r="AD199">
        <v>78</v>
      </c>
      <c r="AE199" s="29">
        <v>13640400</v>
      </c>
      <c r="AF199" s="29">
        <v>146638</v>
      </c>
      <c r="AG199">
        <v>80</v>
      </c>
      <c r="AH199">
        <v>70</v>
      </c>
      <c r="AI199" s="29">
        <v>13367700</v>
      </c>
      <c r="AJ199" s="29">
        <v>132672</v>
      </c>
      <c r="AK199" s="29">
        <v>-13966</v>
      </c>
    </row>
    <row r="200" spans="1:37" x14ac:dyDescent="0.25">
      <c r="A200">
        <v>170543</v>
      </c>
      <c r="B200" t="s">
        <v>533</v>
      </c>
      <c r="C200" t="s">
        <v>1129</v>
      </c>
      <c r="D200" t="s">
        <v>215</v>
      </c>
      <c r="E200" t="s">
        <v>27</v>
      </c>
      <c r="F200">
        <v>1224</v>
      </c>
      <c r="G200">
        <v>1</v>
      </c>
      <c r="H200">
        <v>0</v>
      </c>
      <c r="I200" s="26">
        <v>0</v>
      </c>
      <c r="J200">
        <v>0</v>
      </c>
      <c r="K200" s="26">
        <v>0</v>
      </c>
      <c r="L200" s="27">
        <v>0</v>
      </c>
      <c r="M200" s="26">
        <v>0</v>
      </c>
      <c r="N200" s="28">
        <v>0</v>
      </c>
      <c r="O200">
        <v>1</v>
      </c>
      <c r="P200" s="27">
        <v>0</v>
      </c>
      <c r="Q200" s="26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 s="29">
        <v>1172.31</v>
      </c>
      <c r="AD200">
        <v>1</v>
      </c>
      <c r="AE200" s="29">
        <v>28000</v>
      </c>
      <c r="AF200" s="29">
        <v>129</v>
      </c>
      <c r="AG200">
        <v>1</v>
      </c>
      <c r="AH200">
        <v>0</v>
      </c>
      <c r="AI200" s="29">
        <v>175000</v>
      </c>
      <c r="AJ200" s="29">
        <v>324</v>
      </c>
      <c r="AK200" s="29">
        <v>195</v>
      </c>
    </row>
    <row r="201" spans="1:37" x14ac:dyDescent="0.25">
      <c r="A201">
        <v>170195</v>
      </c>
      <c r="B201" t="s">
        <v>216</v>
      </c>
      <c r="C201" t="s">
        <v>1344</v>
      </c>
      <c r="D201" t="s">
        <v>215</v>
      </c>
      <c r="E201" t="s">
        <v>27</v>
      </c>
      <c r="F201">
        <v>4480</v>
      </c>
      <c r="G201">
        <v>79</v>
      </c>
      <c r="H201">
        <v>12</v>
      </c>
      <c r="I201" s="26">
        <v>0.15189873417721519</v>
      </c>
      <c r="J201">
        <v>38</v>
      </c>
      <c r="K201" s="26">
        <v>0.48101265822784811</v>
      </c>
      <c r="L201" s="27">
        <v>50</v>
      </c>
      <c r="M201" s="26">
        <v>0.63291139240506333</v>
      </c>
      <c r="N201" s="28">
        <v>0.63</v>
      </c>
      <c r="O201">
        <v>81</v>
      </c>
      <c r="P201" s="27">
        <v>2</v>
      </c>
      <c r="Q201" s="26">
        <v>2.5316455696202531E-2</v>
      </c>
      <c r="R201">
        <v>8.48</v>
      </c>
      <c r="S201">
        <v>4</v>
      </c>
      <c r="T201">
        <v>8</v>
      </c>
      <c r="U201">
        <v>0</v>
      </c>
      <c r="V201">
        <v>12</v>
      </c>
      <c r="W201">
        <v>33</v>
      </c>
      <c r="X201">
        <v>3</v>
      </c>
      <c r="Y201">
        <v>1</v>
      </c>
      <c r="Z201">
        <v>0</v>
      </c>
      <c r="AA201">
        <v>1</v>
      </c>
      <c r="AB201">
        <v>71</v>
      </c>
      <c r="AC201" s="29">
        <v>277010.17</v>
      </c>
      <c r="AD201">
        <v>81</v>
      </c>
      <c r="AE201" s="29">
        <v>10058600</v>
      </c>
      <c r="AF201" s="29">
        <v>67086</v>
      </c>
      <c r="AG201">
        <v>79</v>
      </c>
      <c r="AH201">
        <v>50</v>
      </c>
      <c r="AI201" s="29">
        <v>8726000</v>
      </c>
      <c r="AJ201" s="29">
        <v>52906</v>
      </c>
      <c r="AK201" s="29">
        <v>-14180</v>
      </c>
    </row>
    <row r="202" spans="1:37" x14ac:dyDescent="0.25">
      <c r="A202">
        <v>170196</v>
      </c>
      <c r="B202" t="s">
        <v>217</v>
      </c>
      <c r="C202" t="s">
        <v>1345</v>
      </c>
      <c r="D202" t="s">
        <v>215</v>
      </c>
      <c r="E202" t="s">
        <v>27</v>
      </c>
      <c r="F202">
        <v>2537</v>
      </c>
      <c r="G202">
        <v>134</v>
      </c>
      <c r="H202">
        <v>22</v>
      </c>
      <c r="I202" s="26">
        <v>0.16417910447761194</v>
      </c>
      <c r="J202">
        <v>87</v>
      </c>
      <c r="K202" s="26">
        <v>0.64925373134328357</v>
      </c>
      <c r="L202" s="27">
        <v>109</v>
      </c>
      <c r="M202" s="26">
        <v>0.81343283582089554</v>
      </c>
      <c r="N202" s="28">
        <v>0.81</v>
      </c>
      <c r="O202">
        <v>132</v>
      </c>
      <c r="P202" s="27">
        <v>-2</v>
      </c>
      <c r="Q202" s="26">
        <v>-1.4925373134328358E-2</v>
      </c>
      <c r="R202">
        <v>34.29</v>
      </c>
      <c r="S202">
        <v>19</v>
      </c>
      <c r="T202">
        <v>3</v>
      </c>
      <c r="U202">
        <v>0</v>
      </c>
      <c r="V202">
        <v>22</v>
      </c>
      <c r="W202">
        <v>84</v>
      </c>
      <c r="X202">
        <v>2</v>
      </c>
      <c r="Y202">
        <v>1</v>
      </c>
      <c r="Z202">
        <v>0</v>
      </c>
      <c r="AA202">
        <v>0</v>
      </c>
      <c r="AB202">
        <v>104</v>
      </c>
      <c r="AC202" s="29">
        <v>567803.53</v>
      </c>
      <c r="AD202">
        <v>132</v>
      </c>
      <c r="AE202" s="29">
        <v>12208500</v>
      </c>
      <c r="AF202" s="29">
        <v>100857</v>
      </c>
      <c r="AG202">
        <v>134</v>
      </c>
      <c r="AH202">
        <v>109</v>
      </c>
      <c r="AI202" s="29">
        <v>11453000</v>
      </c>
      <c r="AJ202" s="29">
        <v>91055</v>
      </c>
      <c r="AK202" s="29">
        <v>-9802</v>
      </c>
    </row>
    <row r="203" spans="1:37" x14ac:dyDescent="0.25">
      <c r="A203">
        <v>170198</v>
      </c>
      <c r="B203" t="s">
        <v>220</v>
      </c>
      <c r="C203" t="s">
        <v>998</v>
      </c>
      <c r="D203" t="s">
        <v>219</v>
      </c>
      <c r="E203" t="s">
        <v>27</v>
      </c>
      <c r="F203">
        <v>36942</v>
      </c>
      <c r="G203">
        <v>515</v>
      </c>
      <c r="H203">
        <v>17</v>
      </c>
      <c r="I203" s="26">
        <v>3.3009708737864081E-2</v>
      </c>
      <c r="J203">
        <v>427</v>
      </c>
      <c r="K203" s="26">
        <v>0.82912621359223304</v>
      </c>
      <c r="L203" s="27">
        <v>444</v>
      </c>
      <c r="M203" s="26">
        <v>0.86213592233009706</v>
      </c>
      <c r="N203" s="28">
        <v>0.86</v>
      </c>
      <c r="O203">
        <v>494</v>
      </c>
      <c r="P203" s="27">
        <v>-21</v>
      </c>
      <c r="Q203" s="26">
        <v>-4.0776699029126215E-2</v>
      </c>
      <c r="R203">
        <v>11.56</v>
      </c>
      <c r="S203">
        <v>14</v>
      </c>
      <c r="T203">
        <v>1</v>
      </c>
      <c r="U203">
        <v>2</v>
      </c>
      <c r="V203">
        <v>17</v>
      </c>
      <c r="W203">
        <v>241</v>
      </c>
      <c r="X203">
        <v>21</v>
      </c>
      <c r="Y203">
        <v>14</v>
      </c>
      <c r="Z203">
        <v>150</v>
      </c>
      <c r="AA203">
        <v>1</v>
      </c>
      <c r="AB203">
        <v>570</v>
      </c>
      <c r="AC203" s="29">
        <v>7521818.5899999999</v>
      </c>
      <c r="AD203">
        <v>494</v>
      </c>
      <c r="AE203" s="29">
        <v>89367000</v>
      </c>
      <c r="AF203" s="29">
        <v>537741</v>
      </c>
      <c r="AG203">
        <v>515</v>
      </c>
      <c r="AH203">
        <v>444</v>
      </c>
      <c r="AI203" s="29">
        <v>92575700</v>
      </c>
      <c r="AJ203" s="29">
        <v>519287</v>
      </c>
      <c r="AK203" s="29">
        <v>-18454</v>
      </c>
    </row>
    <row r="204" spans="1:37" x14ac:dyDescent="0.25">
      <c r="A204">
        <v>170320</v>
      </c>
      <c r="B204" t="s">
        <v>322</v>
      </c>
      <c r="C204" t="s">
        <v>1379</v>
      </c>
      <c r="D204" t="s">
        <v>219</v>
      </c>
      <c r="E204" t="s">
        <v>27</v>
      </c>
      <c r="F204">
        <v>197899</v>
      </c>
      <c r="G204">
        <v>774</v>
      </c>
      <c r="H204">
        <v>25</v>
      </c>
      <c r="I204" s="26">
        <v>3.2299741602067181E-2</v>
      </c>
      <c r="J204">
        <v>436</v>
      </c>
      <c r="K204" s="26">
        <v>0.56330749354005172</v>
      </c>
      <c r="L204" s="27">
        <v>461</v>
      </c>
      <c r="M204" s="26">
        <v>0.59560723514211888</v>
      </c>
      <c r="N204" s="28">
        <v>0.6</v>
      </c>
      <c r="O204">
        <v>684</v>
      </c>
      <c r="P204" s="27">
        <v>-90</v>
      </c>
      <c r="Q204" s="26">
        <v>-0.11627906976744186</v>
      </c>
      <c r="R204">
        <v>2.2000000000000002</v>
      </c>
      <c r="S204">
        <v>11</v>
      </c>
      <c r="T204">
        <v>14</v>
      </c>
      <c r="U204">
        <v>0</v>
      </c>
      <c r="V204">
        <v>25</v>
      </c>
      <c r="W204">
        <v>107</v>
      </c>
      <c r="X204">
        <v>6</v>
      </c>
      <c r="Y204">
        <v>11</v>
      </c>
      <c r="Z204">
        <v>312</v>
      </c>
      <c r="AA204">
        <v>0</v>
      </c>
      <c r="AB204">
        <v>236</v>
      </c>
      <c r="AC204" s="29">
        <v>2998140.08</v>
      </c>
      <c r="AD204">
        <v>684</v>
      </c>
      <c r="AE204" s="29">
        <v>124202500</v>
      </c>
      <c r="AF204" s="29">
        <v>498225</v>
      </c>
      <c r="AG204">
        <v>774</v>
      </c>
      <c r="AH204">
        <v>461</v>
      </c>
      <c r="AI204" s="29">
        <v>130248500</v>
      </c>
      <c r="AJ204" s="29">
        <v>494397</v>
      </c>
      <c r="AK204" s="29">
        <v>-3828</v>
      </c>
    </row>
    <row r="205" spans="1:37" x14ac:dyDescent="0.25">
      <c r="A205">
        <v>170321</v>
      </c>
      <c r="B205" t="s">
        <v>323</v>
      </c>
      <c r="C205" t="s">
        <v>1380</v>
      </c>
      <c r="D205" t="s">
        <v>219</v>
      </c>
      <c r="E205" t="s">
        <v>27</v>
      </c>
      <c r="F205">
        <v>26045</v>
      </c>
      <c r="G205">
        <v>30</v>
      </c>
      <c r="H205">
        <v>0</v>
      </c>
      <c r="I205" s="26">
        <v>0</v>
      </c>
      <c r="J205">
        <v>0</v>
      </c>
      <c r="K205" s="26">
        <v>0</v>
      </c>
      <c r="L205" s="27">
        <v>0</v>
      </c>
      <c r="M205" s="26">
        <v>0</v>
      </c>
      <c r="N205" s="28">
        <v>0</v>
      </c>
      <c r="O205">
        <v>33</v>
      </c>
      <c r="P205" s="27">
        <v>3</v>
      </c>
      <c r="Q205" s="26">
        <v>0.1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3</v>
      </c>
      <c r="AC205" s="29">
        <v>8848.08</v>
      </c>
      <c r="AD205">
        <v>33</v>
      </c>
      <c r="AE205" s="29">
        <v>9182000</v>
      </c>
      <c r="AF205" s="29">
        <v>18485</v>
      </c>
      <c r="AG205">
        <v>30</v>
      </c>
      <c r="AH205">
        <v>0</v>
      </c>
      <c r="AI205" s="29">
        <v>9213100</v>
      </c>
      <c r="AJ205" s="29">
        <v>17672</v>
      </c>
      <c r="AK205" s="29">
        <v>-813</v>
      </c>
    </row>
    <row r="206" spans="1:37" x14ac:dyDescent="0.25">
      <c r="A206">
        <v>170201</v>
      </c>
      <c r="B206" t="s">
        <v>222</v>
      </c>
      <c r="C206" t="s">
        <v>1000</v>
      </c>
      <c r="D206" t="s">
        <v>219</v>
      </c>
      <c r="E206" t="s">
        <v>27</v>
      </c>
      <c r="F206">
        <v>22018</v>
      </c>
      <c r="G206">
        <v>48</v>
      </c>
      <c r="H206">
        <v>0</v>
      </c>
      <c r="I206" s="26">
        <v>0</v>
      </c>
      <c r="J206">
        <v>4</v>
      </c>
      <c r="K206" s="26">
        <v>8.3333333333333329E-2</v>
      </c>
      <c r="L206" s="27">
        <v>4</v>
      </c>
      <c r="M206" s="26">
        <v>8.3333333333333329E-2</v>
      </c>
      <c r="N206" s="28">
        <v>0.08</v>
      </c>
      <c r="O206">
        <v>46</v>
      </c>
      <c r="P206" s="27">
        <v>-2</v>
      </c>
      <c r="Q206" s="26">
        <v>-4.1666666666666664E-2</v>
      </c>
      <c r="R206">
        <v>0.18</v>
      </c>
      <c r="S206">
        <v>0</v>
      </c>
      <c r="T206">
        <v>0</v>
      </c>
      <c r="U206">
        <v>0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0</v>
      </c>
      <c r="AB206">
        <v>16</v>
      </c>
      <c r="AC206" s="29">
        <v>81212.66</v>
      </c>
      <c r="AD206">
        <v>46</v>
      </c>
      <c r="AE206" s="29">
        <v>14146900</v>
      </c>
      <c r="AF206" s="29">
        <v>34090</v>
      </c>
      <c r="AG206">
        <v>48</v>
      </c>
      <c r="AH206">
        <v>4</v>
      </c>
      <c r="AI206" s="29">
        <v>14576000</v>
      </c>
      <c r="AJ206" s="29">
        <v>23943</v>
      </c>
      <c r="AK206" s="29">
        <v>-10147</v>
      </c>
    </row>
    <row r="207" spans="1:37" x14ac:dyDescent="0.25">
      <c r="A207">
        <v>170812</v>
      </c>
      <c r="B207" t="s">
        <v>750</v>
      </c>
      <c r="C207" t="s">
        <v>1236</v>
      </c>
      <c r="D207" t="s">
        <v>219</v>
      </c>
      <c r="E207" t="s">
        <v>27</v>
      </c>
      <c r="F207">
        <v>73366</v>
      </c>
      <c r="G207">
        <v>47</v>
      </c>
      <c r="H207">
        <v>1</v>
      </c>
      <c r="I207" s="26">
        <v>2.1276595744680851E-2</v>
      </c>
      <c r="J207">
        <v>5</v>
      </c>
      <c r="K207" s="26">
        <v>0.10638297872340426</v>
      </c>
      <c r="L207" s="27">
        <v>6</v>
      </c>
      <c r="M207" s="26">
        <v>0.1276595744680851</v>
      </c>
      <c r="N207" s="28">
        <v>0.13</v>
      </c>
      <c r="O207">
        <v>62</v>
      </c>
      <c r="P207" s="27">
        <v>15</v>
      </c>
      <c r="Q207" s="26">
        <v>0.31914893617021278</v>
      </c>
      <c r="R207">
        <v>7.0000000000000007E-2</v>
      </c>
      <c r="S207">
        <v>0</v>
      </c>
      <c r="T207">
        <v>1</v>
      </c>
      <c r="U207">
        <v>0</v>
      </c>
      <c r="V207">
        <v>1</v>
      </c>
      <c r="W207">
        <v>5</v>
      </c>
      <c r="X207">
        <v>0</v>
      </c>
      <c r="Y207">
        <v>0</v>
      </c>
      <c r="Z207">
        <v>0</v>
      </c>
      <c r="AA207">
        <v>0</v>
      </c>
      <c r="AB207">
        <v>41</v>
      </c>
      <c r="AC207" s="29">
        <v>642996.62</v>
      </c>
      <c r="AD207">
        <v>62</v>
      </c>
      <c r="AE207" s="29">
        <v>14692000</v>
      </c>
      <c r="AF207" s="29">
        <v>42479</v>
      </c>
      <c r="AG207">
        <v>47</v>
      </c>
      <c r="AH207">
        <v>6</v>
      </c>
      <c r="AI207" s="29">
        <v>11080800</v>
      </c>
      <c r="AJ207" s="29">
        <v>29315</v>
      </c>
      <c r="AK207" s="29">
        <v>-13164</v>
      </c>
    </row>
    <row r="208" spans="1:37" x14ac:dyDescent="0.25">
      <c r="A208">
        <v>170202</v>
      </c>
      <c r="B208" t="s">
        <v>223</v>
      </c>
      <c r="C208" t="s">
        <v>1001</v>
      </c>
      <c r="D208" t="s">
        <v>219</v>
      </c>
      <c r="E208" t="s">
        <v>27</v>
      </c>
      <c r="F208">
        <v>39711</v>
      </c>
      <c r="G208">
        <v>105</v>
      </c>
      <c r="H208">
        <v>8</v>
      </c>
      <c r="I208" s="26">
        <v>7.6190476190476197E-2</v>
      </c>
      <c r="J208">
        <v>57</v>
      </c>
      <c r="K208" s="26">
        <v>0.54285714285714282</v>
      </c>
      <c r="L208" s="27">
        <v>65</v>
      </c>
      <c r="M208" s="26">
        <v>0.61904761904761907</v>
      </c>
      <c r="N208" s="28">
        <v>0.62</v>
      </c>
      <c r="O208">
        <v>99</v>
      </c>
      <c r="P208" s="27">
        <v>-6</v>
      </c>
      <c r="Q208" s="26">
        <v>-5.7142857142857141E-2</v>
      </c>
      <c r="R208">
        <v>1.44</v>
      </c>
      <c r="S208">
        <v>6</v>
      </c>
      <c r="T208">
        <v>2</v>
      </c>
      <c r="U208">
        <v>0</v>
      </c>
      <c r="V208">
        <v>8</v>
      </c>
      <c r="W208">
        <v>57</v>
      </c>
      <c r="X208">
        <v>0</v>
      </c>
      <c r="Y208">
        <v>0</v>
      </c>
      <c r="Z208">
        <v>0</v>
      </c>
      <c r="AA208">
        <v>0</v>
      </c>
      <c r="AB208">
        <v>140</v>
      </c>
      <c r="AC208" s="29">
        <v>2162079.4500000002</v>
      </c>
      <c r="AD208">
        <v>99</v>
      </c>
      <c r="AE208" s="29">
        <v>21592300</v>
      </c>
      <c r="AF208" s="29">
        <v>129758</v>
      </c>
      <c r="AG208">
        <v>105</v>
      </c>
      <c r="AH208">
        <v>65</v>
      </c>
      <c r="AI208" s="29">
        <v>21730600</v>
      </c>
      <c r="AJ208" s="29">
        <v>124917</v>
      </c>
      <c r="AK208" s="29">
        <v>-4841</v>
      </c>
    </row>
    <row r="209" spans="1:37" x14ac:dyDescent="0.25">
      <c r="A209">
        <v>170203</v>
      </c>
      <c r="B209" t="s">
        <v>224</v>
      </c>
      <c r="C209" t="s">
        <v>1002</v>
      </c>
      <c r="D209" t="s">
        <v>219</v>
      </c>
      <c r="E209" t="s">
        <v>27</v>
      </c>
      <c r="F209">
        <v>8427</v>
      </c>
      <c r="G209">
        <v>16</v>
      </c>
      <c r="H209">
        <v>0</v>
      </c>
      <c r="I209" s="26">
        <v>0</v>
      </c>
      <c r="J209">
        <v>4</v>
      </c>
      <c r="K209" s="26">
        <v>0.25</v>
      </c>
      <c r="L209" s="27">
        <v>4</v>
      </c>
      <c r="M209" s="26">
        <v>0.25</v>
      </c>
      <c r="N209" s="28">
        <v>0.25</v>
      </c>
      <c r="O209">
        <v>23</v>
      </c>
      <c r="P209" s="27">
        <v>7</v>
      </c>
      <c r="Q209" s="26">
        <v>0.4375</v>
      </c>
      <c r="R209">
        <v>0.47</v>
      </c>
      <c r="S209">
        <v>0</v>
      </c>
      <c r="T209">
        <v>0</v>
      </c>
      <c r="U209">
        <v>0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0</v>
      </c>
      <c r="AB209">
        <v>27</v>
      </c>
      <c r="AC209" s="29">
        <v>83028.55</v>
      </c>
      <c r="AD209">
        <v>23</v>
      </c>
      <c r="AE209" s="29">
        <v>5605200</v>
      </c>
      <c r="AF209" s="29">
        <v>18202</v>
      </c>
      <c r="AG209">
        <v>16</v>
      </c>
      <c r="AH209">
        <v>4</v>
      </c>
      <c r="AI209" s="29">
        <v>4417000</v>
      </c>
      <c r="AJ209" s="29">
        <v>14250</v>
      </c>
      <c r="AK209" s="29">
        <v>-3952</v>
      </c>
    </row>
    <row r="210" spans="1:37" x14ac:dyDescent="0.25">
      <c r="A210">
        <v>170750</v>
      </c>
      <c r="B210" t="s">
        <v>716</v>
      </c>
      <c r="C210" t="s">
        <v>1504</v>
      </c>
      <c r="D210" t="s">
        <v>219</v>
      </c>
      <c r="E210" t="s">
        <v>27</v>
      </c>
      <c r="F210">
        <v>22086</v>
      </c>
      <c r="G210">
        <v>54</v>
      </c>
      <c r="H210">
        <v>1</v>
      </c>
      <c r="I210" s="26">
        <v>1.8518518518518517E-2</v>
      </c>
      <c r="J210">
        <v>23</v>
      </c>
      <c r="K210" s="26">
        <v>0.42592592592592593</v>
      </c>
      <c r="L210" s="27">
        <v>24</v>
      </c>
      <c r="M210" s="26">
        <v>0.44444444444444442</v>
      </c>
      <c r="N210" s="28">
        <v>0.44</v>
      </c>
      <c r="O210">
        <v>52</v>
      </c>
      <c r="P210" s="27">
        <v>-2</v>
      </c>
      <c r="Q210" s="26">
        <v>-3.7037037037037035E-2</v>
      </c>
      <c r="R210">
        <v>1.04</v>
      </c>
      <c r="S210">
        <v>0</v>
      </c>
      <c r="T210">
        <v>1</v>
      </c>
      <c r="U210">
        <v>0</v>
      </c>
      <c r="V210">
        <v>1</v>
      </c>
      <c r="W210">
        <v>23</v>
      </c>
      <c r="X210">
        <v>0</v>
      </c>
      <c r="Y210">
        <v>0</v>
      </c>
      <c r="Z210">
        <v>0</v>
      </c>
      <c r="AA210">
        <v>0</v>
      </c>
      <c r="AB210">
        <v>27</v>
      </c>
      <c r="AC210" s="29">
        <v>89145.68</v>
      </c>
      <c r="AD210">
        <v>52</v>
      </c>
      <c r="AE210" s="29">
        <v>12929700</v>
      </c>
      <c r="AF210" s="29">
        <v>52730</v>
      </c>
      <c r="AG210">
        <v>54</v>
      </c>
      <c r="AH210">
        <v>24</v>
      </c>
      <c r="AI210" s="29">
        <v>13716600</v>
      </c>
      <c r="AJ210" s="29">
        <v>49706</v>
      </c>
      <c r="AK210" s="29">
        <v>-3024</v>
      </c>
    </row>
    <row r="211" spans="1:37" x14ac:dyDescent="0.25">
      <c r="A211">
        <v>170204</v>
      </c>
      <c r="B211" t="s">
        <v>225</v>
      </c>
      <c r="C211" t="s">
        <v>1003</v>
      </c>
      <c r="D211" t="s">
        <v>219</v>
      </c>
      <c r="E211" t="s">
        <v>27</v>
      </c>
      <c r="F211">
        <v>47833</v>
      </c>
      <c r="G211">
        <v>147</v>
      </c>
      <c r="H211">
        <v>6</v>
      </c>
      <c r="I211" s="26">
        <v>4.0816326530612242E-2</v>
      </c>
      <c r="J211">
        <v>55</v>
      </c>
      <c r="K211" s="26">
        <v>0.37414965986394561</v>
      </c>
      <c r="L211" s="27">
        <v>61</v>
      </c>
      <c r="M211" s="26">
        <v>0.41496598639455784</v>
      </c>
      <c r="N211" s="28">
        <v>0.41</v>
      </c>
      <c r="O211">
        <v>179</v>
      </c>
      <c r="P211" s="27">
        <v>32</v>
      </c>
      <c r="Q211" s="26">
        <v>0.21768707482993196</v>
      </c>
      <c r="R211">
        <v>1.1499999999999999</v>
      </c>
      <c r="S211">
        <v>3</v>
      </c>
      <c r="T211">
        <v>2</v>
      </c>
      <c r="U211">
        <v>1</v>
      </c>
      <c r="V211">
        <v>6</v>
      </c>
      <c r="W211">
        <v>55</v>
      </c>
      <c r="X211">
        <v>0</v>
      </c>
      <c r="Y211">
        <v>0</v>
      </c>
      <c r="Z211">
        <v>0</v>
      </c>
      <c r="AA211">
        <v>0</v>
      </c>
      <c r="AB211">
        <v>126</v>
      </c>
      <c r="AC211" s="29">
        <v>1074518.7</v>
      </c>
      <c r="AD211">
        <v>179</v>
      </c>
      <c r="AE211" s="29">
        <v>43147200</v>
      </c>
      <c r="AF211" s="29">
        <v>171411</v>
      </c>
      <c r="AG211">
        <v>147</v>
      </c>
      <c r="AH211">
        <v>61</v>
      </c>
      <c r="AI211" s="29">
        <v>32867900</v>
      </c>
      <c r="AJ211" s="29">
        <v>137415</v>
      </c>
      <c r="AK211" s="29">
        <v>-33996</v>
      </c>
    </row>
    <row r="212" spans="1:37" x14ac:dyDescent="0.25">
      <c r="A212">
        <v>170207</v>
      </c>
      <c r="B212" t="s">
        <v>228</v>
      </c>
      <c r="C212" t="s">
        <v>1005</v>
      </c>
      <c r="D212" t="s">
        <v>219</v>
      </c>
      <c r="E212" t="s">
        <v>27</v>
      </c>
      <c r="F212">
        <v>27450</v>
      </c>
      <c r="G212">
        <v>87</v>
      </c>
      <c r="H212">
        <v>4</v>
      </c>
      <c r="I212" s="26">
        <v>4.5977011494252873E-2</v>
      </c>
      <c r="J212">
        <v>23</v>
      </c>
      <c r="K212" s="26">
        <v>0.26436781609195403</v>
      </c>
      <c r="L212" s="27">
        <v>27</v>
      </c>
      <c r="M212" s="26">
        <v>0.31034482758620691</v>
      </c>
      <c r="N212" s="28">
        <v>0.31</v>
      </c>
      <c r="O212">
        <v>99</v>
      </c>
      <c r="P212" s="27">
        <v>12</v>
      </c>
      <c r="Q212" s="26">
        <v>0.13793103448275862</v>
      </c>
      <c r="R212">
        <v>0.84</v>
      </c>
      <c r="S212">
        <v>2</v>
      </c>
      <c r="T212">
        <v>2</v>
      </c>
      <c r="U212">
        <v>0</v>
      </c>
      <c r="V212">
        <v>4</v>
      </c>
      <c r="W212">
        <v>23</v>
      </c>
      <c r="X212">
        <v>0</v>
      </c>
      <c r="Y212">
        <v>0</v>
      </c>
      <c r="Z212">
        <v>0</v>
      </c>
      <c r="AA212">
        <v>0</v>
      </c>
      <c r="AB212">
        <v>106</v>
      </c>
      <c r="AC212" s="29">
        <v>440485.38</v>
      </c>
      <c r="AD212">
        <v>99</v>
      </c>
      <c r="AE212" s="29">
        <v>23673600</v>
      </c>
      <c r="AF212" s="29">
        <v>75177</v>
      </c>
      <c r="AG212">
        <v>87</v>
      </c>
      <c r="AH212">
        <v>27</v>
      </c>
      <c r="AI212" s="29">
        <v>20058100</v>
      </c>
      <c r="AJ212" s="29">
        <v>68916</v>
      </c>
      <c r="AK212" s="29">
        <v>-6261</v>
      </c>
    </row>
    <row r="213" spans="1:37" x14ac:dyDescent="0.25">
      <c r="A213">
        <v>170206</v>
      </c>
      <c r="B213" t="s">
        <v>227</v>
      </c>
      <c r="C213" t="s">
        <v>1004</v>
      </c>
      <c r="D213" t="s">
        <v>219</v>
      </c>
      <c r="E213" t="s">
        <v>27</v>
      </c>
      <c r="F213">
        <v>34208</v>
      </c>
      <c r="G213">
        <v>44</v>
      </c>
      <c r="H213">
        <v>2</v>
      </c>
      <c r="I213" s="26">
        <v>4.5454545454545456E-2</v>
      </c>
      <c r="J213">
        <v>32</v>
      </c>
      <c r="K213" s="26">
        <v>0.72727272727272729</v>
      </c>
      <c r="L213" s="27">
        <v>34</v>
      </c>
      <c r="M213" s="26">
        <v>0.77272727272727271</v>
      </c>
      <c r="N213" s="28">
        <v>0.77</v>
      </c>
      <c r="O213">
        <v>47</v>
      </c>
      <c r="P213" s="27">
        <v>3</v>
      </c>
      <c r="Q213" s="26">
        <v>6.8181818181818177E-2</v>
      </c>
      <c r="R213">
        <v>0.94</v>
      </c>
      <c r="S213">
        <v>1</v>
      </c>
      <c r="T213">
        <v>1</v>
      </c>
      <c r="U213">
        <v>0</v>
      </c>
      <c r="V213">
        <v>2</v>
      </c>
      <c r="W213">
        <v>32</v>
      </c>
      <c r="X213">
        <v>0</v>
      </c>
      <c r="Y213">
        <v>0</v>
      </c>
      <c r="Z213">
        <v>0</v>
      </c>
      <c r="AA213">
        <v>0</v>
      </c>
      <c r="AB213">
        <v>49</v>
      </c>
      <c r="AC213" s="29">
        <v>301586.09999999998</v>
      </c>
      <c r="AD213">
        <v>47</v>
      </c>
      <c r="AE213" s="29">
        <v>9127700</v>
      </c>
      <c r="AF213" s="29">
        <v>65678</v>
      </c>
      <c r="AG213">
        <v>44</v>
      </c>
      <c r="AH213">
        <v>34</v>
      </c>
      <c r="AI213" s="29">
        <v>9120900</v>
      </c>
      <c r="AJ213" s="29">
        <v>58129</v>
      </c>
      <c r="AK213" s="29">
        <v>-7549</v>
      </c>
    </row>
    <row r="214" spans="1:37" x14ac:dyDescent="0.25">
      <c r="A214">
        <v>170210</v>
      </c>
      <c r="B214" t="s">
        <v>229</v>
      </c>
      <c r="C214" t="s">
        <v>1006</v>
      </c>
      <c r="D214" t="s">
        <v>219</v>
      </c>
      <c r="E214" t="s">
        <v>27</v>
      </c>
      <c r="F214">
        <v>8649</v>
      </c>
      <c r="G214">
        <v>41</v>
      </c>
      <c r="H214">
        <v>5</v>
      </c>
      <c r="I214" s="26">
        <v>0.12195121951219512</v>
      </c>
      <c r="J214">
        <v>7</v>
      </c>
      <c r="K214" s="26">
        <v>0.17073170731707318</v>
      </c>
      <c r="L214" s="27">
        <v>12</v>
      </c>
      <c r="M214" s="26">
        <v>0.29268292682926828</v>
      </c>
      <c r="N214" s="28">
        <v>0.28999999999999998</v>
      </c>
      <c r="O214">
        <v>40</v>
      </c>
      <c r="P214" s="27">
        <v>-1</v>
      </c>
      <c r="Q214" s="26">
        <v>-2.4390243902439025E-2</v>
      </c>
      <c r="R214">
        <v>0.81</v>
      </c>
      <c r="S214">
        <v>0</v>
      </c>
      <c r="T214">
        <v>5</v>
      </c>
      <c r="U214">
        <v>0</v>
      </c>
      <c r="V214">
        <v>5</v>
      </c>
      <c r="W214">
        <v>6</v>
      </c>
      <c r="X214">
        <v>1</v>
      </c>
      <c r="Y214">
        <v>0</v>
      </c>
      <c r="Z214">
        <v>0</v>
      </c>
      <c r="AA214">
        <v>0</v>
      </c>
      <c r="AB214">
        <v>43</v>
      </c>
      <c r="AC214" s="29">
        <v>778749.09</v>
      </c>
      <c r="AD214">
        <v>40</v>
      </c>
      <c r="AE214" s="29">
        <v>12201400</v>
      </c>
      <c r="AF214" s="29">
        <v>83085</v>
      </c>
      <c r="AG214">
        <v>41</v>
      </c>
      <c r="AH214">
        <v>12</v>
      </c>
      <c r="AI214" s="29">
        <v>12697800</v>
      </c>
      <c r="AJ214" s="29">
        <v>75803</v>
      </c>
      <c r="AK214" s="29">
        <v>-7282</v>
      </c>
    </row>
    <row r="215" spans="1:37" x14ac:dyDescent="0.25">
      <c r="A215">
        <v>170211</v>
      </c>
      <c r="B215" t="s">
        <v>230</v>
      </c>
      <c r="C215" t="s">
        <v>1007</v>
      </c>
      <c r="D215" t="s">
        <v>219</v>
      </c>
      <c r="E215" t="s">
        <v>27</v>
      </c>
      <c r="F215">
        <v>22390</v>
      </c>
      <c r="G215">
        <v>307</v>
      </c>
      <c r="H215">
        <v>20</v>
      </c>
      <c r="I215" s="26">
        <v>6.5146579804560262E-2</v>
      </c>
      <c r="J215">
        <v>98</v>
      </c>
      <c r="K215" s="26">
        <v>0.31921824104234525</v>
      </c>
      <c r="L215" s="27">
        <v>118</v>
      </c>
      <c r="M215" s="26">
        <v>0.38436482084690554</v>
      </c>
      <c r="N215" s="28">
        <v>0.38</v>
      </c>
      <c r="O215">
        <v>314</v>
      </c>
      <c r="P215" s="27">
        <v>7</v>
      </c>
      <c r="Q215" s="26">
        <v>2.2801302931596091E-2</v>
      </c>
      <c r="R215">
        <v>4.38</v>
      </c>
      <c r="S215">
        <v>11</v>
      </c>
      <c r="T215">
        <v>9</v>
      </c>
      <c r="U215">
        <v>0</v>
      </c>
      <c r="V215">
        <v>20</v>
      </c>
      <c r="W215">
        <v>95</v>
      </c>
      <c r="X215">
        <v>2</v>
      </c>
      <c r="Y215">
        <v>0</v>
      </c>
      <c r="Z215">
        <v>0</v>
      </c>
      <c r="AA215">
        <v>1</v>
      </c>
      <c r="AB215">
        <v>209</v>
      </c>
      <c r="AC215" s="29">
        <v>6199990.4400000004</v>
      </c>
      <c r="AD215">
        <v>314</v>
      </c>
      <c r="AE215" s="29">
        <v>64320500</v>
      </c>
      <c r="AF215" s="29">
        <v>251927</v>
      </c>
      <c r="AG215">
        <v>307</v>
      </c>
      <c r="AH215">
        <v>118</v>
      </c>
      <c r="AI215" s="29">
        <v>63991100</v>
      </c>
      <c r="AJ215" s="29">
        <v>230782</v>
      </c>
      <c r="AK215" s="29">
        <v>-21145</v>
      </c>
    </row>
    <row r="216" spans="1:37" x14ac:dyDescent="0.25">
      <c r="A216">
        <v>170212</v>
      </c>
      <c r="B216" t="s">
        <v>231</v>
      </c>
      <c r="C216" t="s">
        <v>1008</v>
      </c>
      <c r="D216" t="s">
        <v>219</v>
      </c>
      <c r="E216" t="s">
        <v>27</v>
      </c>
      <c r="F216">
        <v>43165</v>
      </c>
      <c r="G216">
        <v>57</v>
      </c>
      <c r="H216">
        <v>2</v>
      </c>
      <c r="I216" s="26">
        <v>3.5087719298245612E-2</v>
      </c>
      <c r="J216">
        <v>5</v>
      </c>
      <c r="K216" s="26">
        <v>8.771929824561403E-2</v>
      </c>
      <c r="L216" s="27">
        <v>7</v>
      </c>
      <c r="M216" s="26">
        <v>0.12280701754385964</v>
      </c>
      <c r="N216" s="28">
        <v>0.12</v>
      </c>
      <c r="O216">
        <v>64</v>
      </c>
      <c r="P216" s="27">
        <v>7</v>
      </c>
      <c r="Q216" s="26">
        <v>0.12280701754385964</v>
      </c>
      <c r="R216">
        <v>0.12</v>
      </c>
      <c r="S216">
        <v>2</v>
      </c>
      <c r="T216">
        <v>0</v>
      </c>
      <c r="U216">
        <v>0</v>
      </c>
      <c r="V216">
        <v>2</v>
      </c>
      <c r="W216">
        <v>5</v>
      </c>
      <c r="X216">
        <v>0</v>
      </c>
      <c r="Y216">
        <v>0</v>
      </c>
      <c r="Z216">
        <v>0</v>
      </c>
      <c r="AA216">
        <v>0</v>
      </c>
      <c r="AB216">
        <v>110</v>
      </c>
      <c r="AC216" s="29">
        <v>658541.49</v>
      </c>
      <c r="AD216">
        <v>64</v>
      </c>
      <c r="AE216" s="29">
        <v>13085500</v>
      </c>
      <c r="AF216" s="29">
        <v>44866</v>
      </c>
      <c r="AG216">
        <v>57</v>
      </c>
      <c r="AH216">
        <v>7</v>
      </c>
      <c r="AI216" s="29">
        <v>12438500</v>
      </c>
      <c r="AJ216" s="29">
        <v>41381</v>
      </c>
      <c r="AK216" s="29">
        <v>-3485</v>
      </c>
    </row>
    <row r="217" spans="1:37" x14ac:dyDescent="0.25">
      <c r="A217">
        <v>170213</v>
      </c>
      <c r="B217" t="s">
        <v>232</v>
      </c>
      <c r="C217" t="s">
        <v>1347</v>
      </c>
      <c r="D217" t="s">
        <v>219</v>
      </c>
      <c r="E217" t="s">
        <v>27</v>
      </c>
      <c r="F217">
        <v>141853</v>
      </c>
      <c r="G217">
        <v>456</v>
      </c>
      <c r="H217">
        <v>4</v>
      </c>
      <c r="I217" s="26">
        <v>8.771929824561403E-3</v>
      </c>
      <c r="J217">
        <v>16</v>
      </c>
      <c r="K217" s="26">
        <v>3.5087719298245612E-2</v>
      </c>
      <c r="L217" s="27">
        <v>20</v>
      </c>
      <c r="M217" s="26">
        <v>4.3859649122807015E-2</v>
      </c>
      <c r="N217" s="28">
        <v>0.04</v>
      </c>
      <c r="O217">
        <v>481</v>
      </c>
      <c r="P217" s="27">
        <v>25</v>
      </c>
      <c r="Q217" s="26">
        <v>5.4824561403508769E-2</v>
      </c>
      <c r="R217">
        <v>0.11</v>
      </c>
      <c r="S217">
        <v>1</v>
      </c>
      <c r="T217">
        <v>3</v>
      </c>
      <c r="U217">
        <v>0</v>
      </c>
      <c r="V217">
        <v>4</v>
      </c>
      <c r="W217">
        <v>14</v>
      </c>
      <c r="X217">
        <v>0</v>
      </c>
      <c r="Y217">
        <v>2</v>
      </c>
      <c r="Z217">
        <v>0</v>
      </c>
      <c r="AA217">
        <v>0</v>
      </c>
      <c r="AB217">
        <v>157</v>
      </c>
      <c r="AC217" s="29">
        <v>1074333.28</v>
      </c>
      <c r="AD217">
        <v>481</v>
      </c>
      <c r="AE217" s="29">
        <v>99528100</v>
      </c>
      <c r="AF217" s="29">
        <v>280498</v>
      </c>
      <c r="AG217">
        <v>456</v>
      </c>
      <c r="AH217">
        <v>20</v>
      </c>
      <c r="AI217" s="29">
        <v>92649200</v>
      </c>
      <c r="AJ217" s="29">
        <v>261595</v>
      </c>
      <c r="AK217" s="29">
        <v>-18903</v>
      </c>
    </row>
    <row r="218" spans="1:37" x14ac:dyDescent="0.25">
      <c r="A218">
        <v>170214</v>
      </c>
      <c r="B218" t="s">
        <v>233</v>
      </c>
      <c r="C218" t="s">
        <v>1009</v>
      </c>
      <c r="D218" t="s">
        <v>219</v>
      </c>
      <c r="E218" t="s">
        <v>27</v>
      </c>
      <c r="F218">
        <v>7883</v>
      </c>
      <c r="G218">
        <v>58</v>
      </c>
      <c r="H218">
        <v>3</v>
      </c>
      <c r="I218" s="26">
        <v>5.1724137931034482E-2</v>
      </c>
      <c r="J218">
        <v>20</v>
      </c>
      <c r="K218" s="26">
        <v>0.34482758620689657</v>
      </c>
      <c r="L218" s="27">
        <v>23</v>
      </c>
      <c r="M218" s="26">
        <v>0.39655172413793105</v>
      </c>
      <c r="N218" s="28">
        <v>0.4</v>
      </c>
      <c r="O218">
        <v>76</v>
      </c>
      <c r="P218" s="27">
        <v>18</v>
      </c>
      <c r="Q218" s="26">
        <v>0.31034482758620691</v>
      </c>
      <c r="R218">
        <v>2.54</v>
      </c>
      <c r="S218">
        <v>2</v>
      </c>
      <c r="T218">
        <v>1</v>
      </c>
      <c r="U218">
        <v>0</v>
      </c>
      <c r="V218">
        <v>3</v>
      </c>
      <c r="W218">
        <v>19</v>
      </c>
      <c r="X218">
        <v>0</v>
      </c>
      <c r="Y218">
        <v>0</v>
      </c>
      <c r="Z218">
        <v>0</v>
      </c>
      <c r="AA218">
        <v>1</v>
      </c>
      <c r="AB218">
        <v>84</v>
      </c>
      <c r="AC218" s="29">
        <v>4037237.78</v>
      </c>
      <c r="AD218">
        <v>76</v>
      </c>
      <c r="AE218" s="29">
        <v>23558600</v>
      </c>
      <c r="AF218" s="29">
        <v>94681</v>
      </c>
      <c r="AG218">
        <v>58</v>
      </c>
      <c r="AH218">
        <v>23</v>
      </c>
      <c r="AI218" s="29">
        <v>17778100</v>
      </c>
      <c r="AJ218" s="29">
        <v>67436</v>
      </c>
      <c r="AK218" s="29">
        <v>-27245</v>
      </c>
    </row>
    <row r="219" spans="1:37" x14ac:dyDescent="0.25">
      <c r="A219">
        <v>170215</v>
      </c>
      <c r="B219" t="s">
        <v>234</v>
      </c>
      <c r="C219" t="s">
        <v>1348</v>
      </c>
      <c r="D219" t="s">
        <v>219</v>
      </c>
      <c r="E219" t="s">
        <v>27</v>
      </c>
      <c r="F219">
        <v>2134</v>
      </c>
      <c r="G219">
        <v>39</v>
      </c>
      <c r="H219">
        <v>1</v>
      </c>
      <c r="I219" s="26">
        <v>2.564102564102564E-2</v>
      </c>
      <c r="J219">
        <v>7</v>
      </c>
      <c r="K219" s="26">
        <v>0.17948717948717949</v>
      </c>
      <c r="L219" s="27">
        <v>8</v>
      </c>
      <c r="M219" s="26">
        <v>0.20512820512820512</v>
      </c>
      <c r="N219" s="28">
        <v>0.21</v>
      </c>
      <c r="O219">
        <v>41</v>
      </c>
      <c r="P219" s="27">
        <v>2</v>
      </c>
      <c r="Q219" s="26">
        <v>5.128205128205128E-2</v>
      </c>
      <c r="R219">
        <v>3.28</v>
      </c>
      <c r="S219">
        <v>0</v>
      </c>
      <c r="T219">
        <v>1</v>
      </c>
      <c r="U219">
        <v>0</v>
      </c>
      <c r="V219">
        <v>1</v>
      </c>
      <c r="W219">
        <v>7</v>
      </c>
      <c r="X219">
        <v>0</v>
      </c>
      <c r="Y219">
        <v>0</v>
      </c>
      <c r="Z219">
        <v>0</v>
      </c>
      <c r="AA219">
        <v>0</v>
      </c>
      <c r="AB219">
        <v>14</v>
      </c>
      <c r="AC219" s="29">
        <v>105108.64</v>
      </c>
      <c r="AD219">
        <v>41</v>
      </c>
      <c r="AE219" s="29">
        <v>4705800</v>
      </c>
      <c r="AF219" s="29">
        <v>26119</v>
      </c>
      <c r="AG219">
        <v>39</v>
      </c>
      <c r="AH219">
        <v>8</v>
      </c>
      <c r="AI219" s="29">
        <v>4217600</v>
      </c>
      <c r="AJ219" s="29">
        <v>23747</v>
      </c>
      <c r="AK219" s="29">
        <v>-2372</v>
      </c>
    </row>
    <row r="220" spans="1:37" x14ac:dyDescent="0.25">
      <c r="A220">
        <v>170330</v>
      </c>
      <c r="B220" t="s">
        <v>332</v>
      </c>
      <c r="C220" t="s">
        <v>1382</v>
      </c>
      <c r="D220" t="s">
        <v>219</v>
      </c>
      <c r="E220" t="s">
        <v>27</v>
      </c>
      <c r="F220">
        <v>32974</v>
      </c>
      <c r="G220">
        <v>76</v>
      </c>
      <c r="H220">
        <v>13</v>
      </c>
      <c r="I220" s="26">
        <v>0.17105263157894737</v>
      </c>
      <c r="J220">
        <v>18</v>
      </c>
      <c r="K220" s="26">
        <v>0.23684210526315788</v>
      </c>
      <c r="L220" s="27">
        <v>31</v>
      </c>
      <c r="M220" s="26">
        <v>0.40789473684210525</v>
      </c>
      <c r="N220" s="28">
        <v>0.41</v>
      </c>
      <c r="O220">
        <v>78</v>
      </c>
      <c r="P220" s="27">
        <v>2</v>
      </c>
      <c r="Q220" s="26">
        <v>2.6315789473684209E-2</v>
      </c>
      <c r="R220">
        <v>0.55000000000000004</v>
      </c>
      <c r="S220">
        <v>5</v>
      </c>
      <c r="T220">
        <v>8</v>
      </c>
      <c r="U220">
        <v>0</v>
      </c>
      <c r="V220">
        <v>13</v>
      </c>
      <c r="W220">
        <v>18</v>
      </c>
      <c r="X220">
        <v>0</v>
      </c>
      <c r="Y220">
        <v>0</v>
      </c>
      <c r="Z220">
        <v>0</v>
      </c>
      <c r="AA220">
        <v>0</v>
      </c>
      <c r="AB220">
        <v>51</v>
      </c>
      <c r="AC220" s="29">
        <v>364042.51</v>
      </c>
      <c r="AD220">
        <v>78</v>
      </c>
      <c r="AE220" s="29">
        <v>20668600</v>
      </c>
      <c r="AF220" s="29">
        <v>96447</v>
      </c>
      <c r="AG220">
        <v>76</v>
      </c>
      <c r="AH220">
        <v>31</v>
      </c>
      <c r="AI220" s="29">
        <v>20911600</v>
      </c>
      <c r="AJ220" s="29">
        <v>86299</v>
      </c>
      <c r="AK220" s="29">
        <v>-10148</v>
      </c>
    </row>
    <row r="221" spans="1:37" x14ac:dyDescent="0.25">
      <c r="A221">
        <v>170217</v>
      </c>
      <c r="B221" t="s">
        <v>236</v>
      </c>
      <c r="C221" t="s">
        <v>1011</v>
      </c>
      <c r="D221" t="s">
        <v>219</v>
      </c>
      <c r="E221" t="s">
        <v>27</v>
      </c>
      <c r="F221">
        <v>21904</v>
      </c>
      <c r="G221">
        <v>53</v>
      </c>
      <c r="H221">
        <v>11</v>
      </c>
      <c r="I221" s="26">
        <v>0.20754716981132076</v>
      </c>
      <c r="J221">
        <v>18</v>
      </c>
      <c r="K221" s="26">
        <v>0.33962264150943394</v>
      </c>
      <c r="L221" s="27">
        <v>29</v>
      </c>
      <c r="M221" s="26">
        <v>0.54716981132075471</v>
      </c>
      <c r="N221" s="28">
        <v>0.55000000000000004</v>
      </c>
      <c r="O221">
        <v>57</v>
      </c>
      <c r="P221" s="27">
        <v>4</v>
      </c>
      <c r="Q221" s="26">
        <v>7.5471698113207544E-2</v>
      </c>
      <c r="R221">
        <v>0.82</v>
      </c>
      <c r="S221">
        <v>1</v>
      </c>
      <c r="T221">
        <v>10</v>
      </c>
      <c r="U221">
        <v>0</v>
      </c>
      <c r="V221">
        <v>11</v>
      </c>
      <c r="W221">
        <v>18</v>
      </c>
      <c r="X221">
        <v>0</v>
      </c>
      <c r="Y221">
        <v>0</v>
      </c>
      <c r="Z221">
        <v>0</v>
      </c>
      <c r="AA221">
        <v>0</v>
      </c>
      <c r="AB221">
        <v>61</v>
      </c>
      <c r="AC221" s="29">
        <v>417339.45</v>
      </c>
      <c r="AD221">
        <v>57</v>
      </c>
      <c r="AE221" s="29">
        <v>15970400</v>
      </c>
      <c r="AF221" s="29">
        <v>118587</v>
      </c>
      <c r="AG221">
        <v>53</v>
      </c>
      <c r="AH221">
        <v>29</v>
      </c>
      <c r="AI221" s="29">
        <v>15255300</v>
      </c>
      <c r="AJ221" s="29">
        <v>105636</v>
      </c>
      <c r="AK221" s="29">
        <v>-12951</v>
      </c>
    </row>
    <row r="222" spans="1:37" x14ac:dyDescent="0.25">
      <c r="A222">
        <v>170218</v>
      </c>
      <c r="B222" t="s">
        <v>237</v>
      </c>
      <c r="C222" t="s">
        <v>1349</v>
      </c>
      <c r="D222" t="s">
        <v>219</v>
      </c>
      <c r="E222" t="s">
        <v>27</v>
      </c>
      <c r="F222">
        <v>13140</v>
      </c>
      <c r="G222">
        <v>34</v>
      </c>
      <c r="H222">
        <v>1</v>
      </c>
      <c r="I222" s="26">
        <v>2.9411764705882353E-2</v>
      </c>
      <c r="J222">
        <v>9</v>
      </c>
      <c r="K222" s="26">
        <v>0.26470588235294118</v>
      </c>
      <c r="L222" s="27">
        <v>10</v>
      </c>
      <c r="M222" s="26">
        <v>0.29411764705882354</v>
      </c>
      <c r="N222" s="28">
        <v>0.28999999999999998</v>
      </c>
      <c r="O222">
        <v>33</v>
      </c>
      <c r="P222" s="27">
        <v>-1</v>
      </c>
      <c r="Q222" s="26">
        <v>-2.9411764705882353E-2</v>
      </c>
      <c r="R222">
        <v>0.68</v>
      </c>
      <c r="S222">
        <v>0</v>
      </c>
      <c r="T222">
        <v>1</v>
      </c>
      <c r="U222">
        <v>0</v>
      </c>
      <c r="V222">
        <v>1</v>
      </c>
      <c r="W222">
        <v>9</v>
      </c>
      <c r="X222">
        <v>0</v>
      </c>
      <c r="Y222">
        <v>0</v>
      </c>
      <c r="Z222">
        <v>0</v>
      </c>
      <c r="AA222">
        <v>0</v>
      </c>
      <c r="AB222">
        <v>47</v>
      </c>
      <c r="AC222" s="29">
        <v>573718.4</v>
      </c>
      <c r="AD222">
        <v>33</v>
      </c>
      <c r="AE222" s="29">
        <v>8604900</v>
      </c>
      <c r="AF222" s="29">
        <v>30647</v>
      </c>
      <c r="AG222">
        <v>34</v>
      </c>
      <c r="AH222">
        <v>10</v>
      </c>
      <c r="AI222" s="29">
        <v>8759600</v>
      </c>
      <c r="AJ222" s="29">
        <v>33926</v>
      </c>
      <c r="AK222" s="29">
        <v>3279</v>
      </c>
    </row>
    <row r="223" spans="1:37" x14ac:dyDescent="0.25">
      <c r="A223">
        <v>170865</v>
      </c>
      <c r="B223" t="s">
        <v>762</v>
      </c>
      <c r="C223" t="s">
        <v>1243</v>
      </c>
      <c r="D223" t="s">
        <v>219</v>
      </c>
      <c r="E223" t="s">
        <v>27</v>
      </c>
      <c r="F223">
        <v>2431</v>
      </c>
      <c r="G223">
        <v>8</v>
      </c>
      <c r="H223">
        <v>1</v>
      </c>
      <c r="I223" s="26">
        <v>0.125</v>
      </c>
      <c r="J223">
        <v>0</v>
      </c>
      <c r="K223" s="26">
        <v>0</v>
      </c>
      <c r="L223" s="27">
        <v>1</v>
      </c>
      <c r="M223" s="26">
        <v>0.125</v>
      </c>
      <c r="N223" s="28">
        <v>0.13</v>
      </c>
      <c r="O223">
        <v>8</v>
      </c>
      <c r="P223" s="27">
        <v>0</v>
      </c>
      <c r="Q223" s="26">
        <v>0</v>
      </c>
      <c r="R223">
        <v>0</v>
      </c>
      <c r="S223">
        <v>0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 t="e">
        <v>#N/A</v>
      </c>
      <c r="AC223" s="29" t="e">
        <v>#N/A</v>
      </c>
      <c r="AD223">
        <v>8</v>
      </c>
      <c r="AE223" s="29">
        <v>2180000</v>
      </c>
      <c r="AF223" s="29">
        <v>4997</v>
      </c>
      <c r="AG223">
        <v>8</v>
      </c>
      <c r="AH223">
        <v>1</v>
      </c>
      <c r="AI223" s="29">
        <v>2280000</v>
      </c>
      <c r="AJ223" s="29">
        <v>3248</v>
      </c>
      <c r="AK223" s="29">
        <v>-1749</v>
      </c>
    </row>
    <row r="224" spans="1:37" x14ac:dyDescent="0.25">
      <c r="A224">
        <v>170219</v>
      </c>
      <c r="B224" t="s">
        <v>238</v>
      </c>
      <c r="C224" t="s">
        <v>1350</v>
      </c>
      <c r="D224" t="s">
        <v>219</v>
      </c>
      <c r="E224" t="s">
        <v>27</v>
      </c>
      <c r="F224">
        <v>27086</v>
      </c>
      <c r="G224">
        <v>23</v>
      </c>
      <c r="H224">
        <v>3</v>
      </c>
      <c r="I224" s="26">
        <v>0.13043478260869565</v>
      </c>
      <c r="J224">
        <v>5</v>
      </c>
      <c r="K224" s="26">
        <v>0.21739130434782608</v>
      </c>
      <c r="L224" s="27">
        <v>8</v>
      </c>
      <c r="M224" s="26">
        <v>0.34782608695652173</v>
      </c>
      <c r="N224" s="28">
        <v>0.35</v>
      </c>
      <c r="O224">
        <v>25</v>
      </c>
      <c r="P224" s="27">
        <v>2</v>
      </c>
      <c r="Q224" s="26">
        <v>8.6956521739130432E-2</v>
      </c>
      <c r="R224">
        <v>0.18</v>
      </c>
      <c r="S224">
        <v>0</v>
      </c>
      <c r="T224">
        <v>3</v>
      </c>
      <c r="U224">
        <v>0</v>
      </c>
      <c r="V224">
        <v>3</v>
      </c>
      <c r="W224">
        <v>5</v>
      </c>
      <c r="X224">
        <v>0</v>
      </c>
      <c r="Y224">
        <v>0</v>
      </c>
      <c r="Z224">
        <v>0</v>
      </c>
      <c r="AA224">
        <v>0</v>
      </c>
      <c r="AB224">
        <v>8</v>
      </c>
      <c r="AC224" s="29">
        <v>42730.92</v>
      </c>
      <c r="AD224">
        <v>25</v>
      </c>
      <c r="AE224" s="29">
        <v>9969100</v>
      </c>
      <c r="AF224" s="29">
        <v>51453</v>
      </c>
      <c r="AG224">
        <v>23</v>
      </c>
      <c r="AH224">
        <v>8</v>
      </c>
      <c r="AI224" s="29">
        <v>9667800</v>
      </c>
      <c r="AJ224" s="29">
        <v>42785</v>
      </c>
      <c r="AK224" s="29">
        <v>-8668</v>
      </c>
    </row>
    <row r="225" spans="1:37" x14ac:dyDescent="0.25">
      <c r="A225">
        <v>170220</v>
      </c>
      <c r="B225" t="s">
        <v>239</v>
      </c>
      <c r="C225" t="s">
        <v>1012</v>
      </c>
      <c r="D225" t="s">
        <v>219</v>
      </c>
      <c r="E225" t="s">
        <v>27</v>
      </c>
      <c r="F225">
        <v>24685</v>
      </c>
      <c r="G225">
        <v>30</v>
      </c>
      <c r="H225">
        <v>0</v>
      </c>
      <c r="I225" s="26">
        <v>0</v>
      </c>
      <c r="J225">
        <v>9</v>
      </c>
      <c r="K225" s="26">
        <v>0.3</v>
      </c>
      <c r="L225" s="27">
        <v>9</v>
      </c>
      <c r="M225" s="26">
        <v>0.3</v>
      </c>
      <c r="N225" s="28">
        <v>0.3</v>
      </c>
      <c r="O225">
        <v>39</v>
      </c>
      <c r="P225" s="27">
        <v>9</v>
      </c>
      <c r="Q225" s="26">
        <v>0.3</v>
      </c>
      <c r="R225">
        <v>0.36</v>
      </c>
      <c r="S225">
        <v>0</v>
      </c>
      <c r="T225">
        <v>0</v>
      </c>
      <c r="U225">
        <v>0</v>
      </c>
      <c r="V225">
        <v>0</v>
      </c>
      <c r="W225">
        <v>2</v>
      </c>
      <c r="X225">
        <v>0</v>
      </c>
      <c r="Y225">
        <v>7</v>
      </c>
      <c r="Z225">
        <v>0</v>
      </c>
      <c r="AA225">
        <v>0</v>
      </c>
      <c r="AB225">
        <v>36</v>
      </c>
      <c r="AC225" s="29">
        <v>424252.36</v>
      </c>
      <c r="AD225">
        <v>39</v>
      </c>
      <c r="AE225" s="29">
        <v>8982800</v>
      </c>
      <c r="AF225" s="29">
        <v>34533</v>
      </c>
      <c r="AG225">
        <v>30</v>
      </c>
      <c r="AH225">
        <v>9</v>
      </c>
      <c r="AI225" s="29">
        <v>6420000</v>
      </c>
      <c r="AJ225" s="29">
        <v>26088</v>
      </c>
      <c r="AK225" s="29">
        <v>-8445</v>
      </c>
    </row>
    <row r="226" spans="1:37" x14ac:dyDescent="0.25">
      <c r="A226">
        <v>170221</v>
      </c>
      <c r="B226" t="s">
        <v>240</v>
      </c>
      <c r="C226" t="s">
        <v>1351</v>
      </c>
      <c r="D226" t="s">
        <v>219</v>
      </c>
      <c r="E226" t="s">
        <v>27</v>
      </c>
      <c r="F226">
        <v>52894</v>
      </c>
      <c r="G226">
        <v>155</v>
      </c>
      <c r="H226">
        <v>17</v>
      </c>
      <c r="I226" s="26">
        <v>0.10967741935483871</v>
      </c>
      <c r="J226">
        <v>41</v>
      </c>
      <c r="K226" s="26">
        <v>0.26451612903225807</v>
      </c>
      <c r="L226" s="27">
        <v>58</v>
      </c>
      <c r="M226" s="26">
        <v>0.37419354838709679</v>
      </c>
      <c r="N226" s="28">
        <v>0.37</v>
      </c>
      <c r="O226">
        <v>181</v>
      </c>
      <c r="P226" s="27">
        <v>26</v>
      </c>
      <c r="Q226" s="26">
        <v>0.16774193548387098</v>
      </c>
      <c r="R226">
        <v>0.78</v>
      </c>
      <c r="S226">
        <v>8</v>
      </c>
      <c r="T226">
        <v>9</v>
      </c>
      <c r="U226">
        <v>0</v>
      </c>
      <c r="V226">
        <v>17</v>
      </c>
      <c r="W226">
        <v>38</v>
      </c>
      <c r="X226">
        <v>2</v>
      </c>
      <c r="Y226">
        <v>0</v>
      </c>
      <c r="Z226">
        <v>0</v>
      </c>
      <c r="AA226">
        <v>1</v>
      </c>
      <c r="AB226">
        <v>191</v>
      </c>
      <c r="AC226" s="29">
        <v>1236027.78</v>
      </c>
      <c r="AD226">
        <v>181</v>
      </c>
      <c r="AE226" s="29">
        <v>39041200</v>
      </c>
      <c r="AF226" s="29">
        <v>178056</v>
      </c>
      <c r="AG226">
        <v>155</v>
      </c>
      <c r="AH226">
        <v>58</v>
      </c>
      <c r="AI226" s="29">
        <v>35744600</v>
      </c>
      <c r="AJ226" s="29">
        <v>154198</v>
      </c>
      <c r="AK226" s="29">
        <v>-23858</v>
      </c>
    </row>
    <row r="227" spans="1:37" x14ac:dyDescent="0.25">
      <c r="A227">
        <v>170222</v>
      </c>
      <c r="B227" t="s">
        <v>241</v>
      </c>
      <c r="C227" t="s">
        <v>1013</v>
      </c>
      <c r="D227" t="s">
        <v>219</v>
      </c>
      <c r="E227" t="s">
        <v>27</v>
      </c>
      <c r="F227">
        <v>8540</v>
      </c>
      <c r="G227">
        <v>186</v>
      </c>
      <c r="H227">
        <v>0</v>
      </c>
      <c r="I227" s="26">
        <v>0</v>
      </c>
      <c r="J227">
        <v>10</v>
      </c>
      <c r="K227" s="26">
        <v>5.3763440860215055E-2</v>
      </c>
      <c r="L227" s="27">
        <v>10</v>
      </c>
      <c r="M227" s="26">
        <v>5.3763440860215055E-2</v>
      </c>
      <c r="N227" s="28">
        <v>0.05</v>
      </c>
      <c r="O227">
        <v>188</v>
      </c>
      <c r="P227" s="27">
        <v>2</v>
      </c>
      <c r="Q227" s="26">
        <v>1.0752688172043012E-2</v>
      </c>
      <c r="R227">
        <v>1.17</v>
      </c>
      <c r="S227">
        <v>0</v>
      </c>
      <c r="T227">
        <v>0</v>
      </c>
      <c r="U227">
        <v>0</v>
      </c>
      <c r="V227">
        <v>0</v>
      </c>
      <c r="W227">
        <v>10</v>
      </c>
      <c r="X227">
        <v>0</v>
      </c>
      <c r="Y227">
        <v>0</v>
      </c>
      <c r="Z227">
        <v>0</v>
      </c>
      <c r="AA227">
        <v>0</v>
      </c>
      <c r="AB227">
        <v>10</v>
      </c>
      <c r="AC227" s="29">
        <v>13103.3</v>
      </c>
      <c r="AD227">
        <v>188</v>
      </c>
      <c r="AE227" s="29">
        <v>18796800</v>
      </c>
      <c r="AF227" s="29">
        <v>46535</v>
      </c>
      <c r="AG227">
        <v>186</v>
      </c>
      <c r="AH227">
        <v>10</v>
      </c>
      <c r="AI227" s="29">
        <v>18191400</v>
      </c>
      <c r="AJ227" s="29">
        <v>42069</v>
      </c>
      <c r="AK227" s="29">
        <v>-4466</v>
      </c>
    </row>
    <row r="228" spans="1:37" x14ac:dyDescent="0.25">
      <c r="A228">
        <v>170223</v>
      </c>
      <c r="B228" t="s">
        <v>242</v>
      </c>
      <c r="C228" t="s">
        <v>1014</v>
      </c>
      <c r="D228" t="s">
        <v>219</v>
      </c>
      <c r="E228" t="s">
        <v>27</v>
      </c>
      <c r="F228">
        <v>9080</v>
      </c>
      <c r="G228">
        <v>39</v>
      </c>
      <c r="H228">
        <v>6</v>
      </c>
      <c r="I228" s="26">
        <v>0.15384615384615385</v>
      </c>
      <c r="J228">
        <v>16</v>
      </c>
      <c r="K228" s="26">
        <v>0.41025641025641024</v>
      </c>
      <c r="L228" s="27">
        <v>22</v>
      </c>
      <c r="M228" s="26">
        <v>0.5641025641025641</v>
      </c>
      <c r="N228" s="28">
        <v>0.56000000000000005</v>
      </c>
      <c r="O228">
        <v>42</v>
      </c>
      <c r="P228" s="27">
        <v>3</v>
      </c>
      <c r="Q228" s="26">
        <v>7.6923076923076927E-2</v>
      </c>
      <c r="R228">
        <v>1.76</v>
      </c>
      <c r="S228">
        <v>1</v>
      </c>
      <c r="T228">
        <v>5</v>
      </c>
      <c r="U228">
        <v>0</v>
      </c>
      <c r="V228">
        <v>6</v>
      </c>
      <c r="W228">
        <v>16</v>
      </c>
      <c r="X228">
        <v>0</v>
      </c>
      <c r="Y228">
        <v>0</v>
      </c>
      <c r="Z228">
        <v>0</v>
      </c>
      <c r="AA228">
        <v>0</v>
      </c>
      <c r="AB228">
        <v>79</v>
      </c>
      <c r="AC228" s="29">
        <v>804948.38</v>
      </c>
      <c r="AD228">
        <v>42</v>
      </c>
      <c r="AE228" s="29">
        <v>8934600</v>
      </c>
      <c r="AF228" s="29">
        <v>56721</v>
      </c>
      <c r="AG228">
        <v>39</v>
      </c>
      <c r="AH228">
        <v>22</v>
      </c>
      <c r="AI228" s="29">
        <v>9087700</v>
      </c>
      <c r="AJ228" s="29">
        <v>63579</v>
      </c>
      <c r="AK228" s="29">
        <v>6858</v>
      </c>
    </row>
    <row r="229" spans="1:37" x14ac:dyDescent="0.25">
      <c r="A229">
        <v>170224</v>
      </c>
      <c r="B229" t="s">
        <v>243</v>
      </c>
      <c r="C229" t="s">
        <v>1352</v>
      </c>
      <c r="D229" t="s">
        <v>219</v>
      </c>
      <c r="E229" t="s">
        <v>27</v>
      </c>
      <c r="F229">
        <v>13770</v>
      </c>
      <c r="G229">
        <v>137</v>
      </c>
      <c r="H229">
        <v>4</v>
      </c>
      <c r="I229" s="26">
        <v>2.9197080291970802E-2</v>
      </c>
      <c r="J229">
        <v>104</v>
      </c>
      <c r="K229" s="26">
        <v>0.75912408759124084</v>
      </c>
      <c r="L229" s="27">
        <v>108</v>
      </c>
      <c r="M229" s="26">
        <v>0.78832116788321172</v>
      </c>
      <c r="N229" s="28">
        <v>0.79</v>
      </c>
      <c r="O229">
        <v>134</v>
      </c>
      <c r="P229" s="27">
        <v>-3</v>
      </c>
      <c r="Q229" s="26">
        <v>-2.1897810218978103E-2</v>
      </c>
      <c r="R229">
        <v>7.55</v>
      </c>
      <c r="S229">
        <v>2</v>
      </c>
      <c r="T229">
        <v>1</v>
      </c>
      <c r="U229">
        <v>1</v>
      </c>
      <c r="V229">
        <v>4</v>
      </c>
      <c r="W229">
        <v>31</v>
      </c>
      <c r="X229">
        <v>0</v>
      </c>
      <c r="Y229">
        <v>0</v>
      </c>
      <c r="Z229">
        <v>73</v>
      </c>
      <c r="AA229">
        <v>0</v>
      </c>
      <c r="AB229">
        <v>238</v>
      </c>
      <c r="AC229" s="29">
        <v>3639241.05</v>
      </c>
      <c r="AD229">
        <v>134</v>
      </c>
      <c r="AE229" s="29">
        <v>21542400</v>
      </c>
      <c r="AF229" s="29">
        <v>107488</v>
      </c>
      <c r="AG229">
        <v>137</v>
      </c>
      <c r="AH229">
        <v>108</v>
      </c>
      <c r="AI229" s="29">
        <v>24954100</v>
      </c>
      <c r="AJ229" s="29">
        <v>112354</v>
      </c>
      <c r="AK229" s="29">
        <v>4866</v>
      </c>
    </row>
    <row r="230" spans="1:37" x14ac:dyDescent="0.25">
      <c r="A230">
        <v>170737</v>
      </c>
      <c r="B230" t="s">
        <v>709</v>
      </c>
      <c r="C230" t="s">
        <v>1210</v>
      </c>
      <c r="D230" t="s">
        <v>219</v>
      </c>
      <c r="E230" t="s">
        <v>27</v>
      </c>
      <c r="F230">
        <v>32971</v>
      </c>
      <c r="G230">
        <v>40</v>
      </c>
      <c r="H230">
        <v>0</v>
      </c>
      <c r="I230" s="26">
        <v>0</v>
      </c>
      <c r="J230">
        <v>3</v>
      </c>
      <c r="K230" s="26">
        <v>7.4999999999999997E-2</v>
      </c>
      <c r="L230" s="27">
        <v>3</v>
      </c>
      <c r="M230" s="26">
        <v>7.4999999999999997E-2</v>
      </c>
      <c r="N230" s="28">
        <v>0.08</v>
      </c>
      <c r="O230">
        <v>25</v>
      </c>
      <c r="P230" s="27">
        <v>-15</v>
      </c>
      <c r="Q230" s="26">
        <v>-0.375</v>
      </c>
      <c r="R230">
        <v>0.09</v>
      </c>
      <c r="S230">
        <v>0</v>
      </c>
      <c r="T230">
        <v>0</v>
      </c>
      <c r="U230">
        <v>0</v>
      </c>
      <c r="V230">
        <v>0</v>
      </c>
      <c r="W230">
        <v>3</v>
      </c>
      <c r="X230">
        <v>0</v>
      </c>
      <c r="Y230">
        <v>0</v>
      </c>
      <c r="Z230">
        <v>0</v>
      </c>
      <c r="AA230">
        <v>0</v>
      </c>
      <c r="AB230">
        <v>17</v>
      </c>
      <c r="AC230" s="29">
        <v>160058.28</v>
      </c>
      <c r="AD230">
        <v>25</v>
      </c>
      <c r="AE230" s="29">
        <v>6730500</v>
      </c>
      <c r="AF230" s="29">
        <v>17686</v>
      </c>
      <c r="AG230">
        <v>40</v>
      </c>
      <c r="AH230">
        <v>3</v>
      </c>
      <c r="AI230" s="29">
        <v>11384700</v>
      </c>
      <c r="AJ230" s="29">
        <v>25160</v>
      </c>
      <c r="AK230" s="29">
        <v>7474</v>
      </c>
    </row>
    <row r="231" spans="1:37" x14ac:dyDescent="0.25">
      <c r="A231">
        <v>171097</v>
      </c>
      <c r="B231" t="s">
        <v>859</v>
      </c>
      <c r="C231" t="s">
        <v>1518</v>
      </c>
      <c r="D231" t="s">
        <v>245</v>
      </c>
      <c r="E231" t="s">
        <v>27</v>
      </c>
      <c r="F231">
        <v>1343</v>
      </c>
      <c r="G231">
        <v>2</v>
      </c>
      <c r="H231">
        <v>0</v>
      </c>
      <c r="I231" s="26">
        <v>0</v>
      </c>
      <c r="J231">
        <v>2</v>
      </c>
      <c r="K231" s="26">
        <v>1</v>
      </c>
      <c r="L231" s="27">
        <v>2</v>
      </c>
      <c r="M231" s="26">
        <v>1</v>
      </c>
      <c r="N231" s="28">
        <v>1</v>
      </c>
      <c r="O231">
        <v>4</v>
      </c>
      <c r="P231" s="27">
        <v>2</v>
      </c>
      <c r="Q231" s="26">
        <v>1</v>
      </c>
      <c r="R231">
        <v>1.49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0</v>
      </c>
      <c r="Y231">
        <v>0</v>
      </c>
      <c r="Z231">
        <v>0</v>
      </c>
      <c r="AA231">
        <v>0</v>
      </c>
      <c r="AB231" t="e">
        <v>#N/A</v>
      </c>
      <c r="AC231" s="29" t="e">
        <v>#N/A</v>
      </c>
      <c r="AD231">
        <v>4</v>
      </c>
      <c r="AE231" s="29">
        <v>147500</v>
      </c>
      <c r="AF231" s="29">
        <v>1690</v>
      </c>
      <c r="AG231">
        <v>2</v>
      </c>
      <c r="AH231">
        <v>2</v>
      </c>
      <c r="AI231" s="29">
        <v>77500</v>
      </c>
      <c r="AJ231" s="29">
        <v>887</v>
      </c>
      <c r="AK231" s="29">
        <v>-803</v>
      </c>
    </row>
    <row r="232" spans="1:37" x14ac:dyDescent="0.25">
      <c r="A232">
        <v>170225</v>
      </c>
      <c r="B232" t="s">
        <v>244</v>
      </c>
      <c r="C232" t="s">
        <v>1353</v>
      </c>
      <c r="D232" t="s">
        <v>245</v>
      </c>
      <c r="E232" t="s">
        <v>27</v>
      </c>
      <c r="F232">
        <v>8837</v>
      </c>
      <c r="G232">
        <v>4</v>
      </c>
      <c r="H232">
        <v>0</v>
      </c>
      <c r="I232" s="26">
        <v>0</v>
      </c>
      <c r="J232">
        <v>1</v>
      </c>
      <c r="K232" s="26">
        <v>0.25</v>
      </c>
      <c r="L232" s="27">
        <v>1</v>
      </c>
      <c r="M232" s="26">
        <v>0.25</v>
      </c>
      <c r="N232" s="28">
        <v>0.25</v>
      </c>
      <c r="O232">
        <v>4</v>
      </c>
      <c r="P232" s="27">
        <v>0</v>
      </c>
      <c r="Q232" s="26">
        <v>0</v>
      </c>
      <c r="R232">
        <v>0.11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2</v>
      </c>
      <c r="AC232" s="29">
        <v>5134.88</v>
      </c>
      <c r="AD232">
        <v>4</v>
      </c>
      <c r="AE232" s="29">
        <v>687000</v>
      </c>
      <c r="AF232" s="29">
        <v>1634</v>
      </c>
      <c r="AG232">
        <v>4</v>
      </c>
      <c r="AH232">
        <v>1</v>
      </c>
      <c r="AI232" s="29">
        <v>582000</v>
      </c>
      <c r="AJ232" s="29">
        <v>1454</v>
      </c>
      <c r="AK232" s="29">
        <v>-180</v>
      </c>
    </row>
    <row r="233" spans="1:37" x14ac:dyDescent="0.25">
      <c r="A233">
        <v>170226</v>
      </c>
      <c r="B233" t="s">
        <v>246</v>
      </c>
      <c r="C233" t="s">
        <v>1015</v>
      </c>
      <c r="D233" t="s">
        <v>247</v>
      </c>
      <c r="E233" t="s">
        <v>27</v>
      </c>
      <c r="F233">
        <v>134</v>
      </c>
      <c r="G233">
        <v>2</v>
      </c>
      <c r="H233">
        <v>0</v>
      </c>
      <c r="I233" s="26">
        <v>0</v>
      </c>
      <c r="J233">
        <v>0</v>
      </c>
      <c r="K233" s="26">
        <v>0</v>
      </c>
      <c r="L233" s="27">
        <v>0</v>
      </c>
      <c r="M233" s="26">
        <v>0</v>
      </c>
      <c r="N233" s="28">
        <v>0</v>
      </c>
      <c r="O233">
        <v>2</v>
      </c>
      <c r="P233" s="27">
        <v>0</v>
      </c>
      <c r="Q233" s="26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e">
        <v>#N/A</v>
      </c>
      <c r="AC233" s="29" t="e">
        <v>#N/A</v>
      </c>
      <c r="AD233">
        <v>2</v>
      </c>
      <c r="AE233" s="29">
        <v>168600</v>
      </c>
      <c r="AF233" s="29">
        <v>642</v>
      </c>
      <c r="AG233">
        <v>2</v>
      </c>
      <c r="AH233">
        <v>0</v>
      </c>
      <c r="AI233" s="29">
        <v>166000</v>
      </c>
      <c r="AJ233" s="29">
        <v>569</v>
      </c>
      <c r="AK233" s="29">
        <v>-73</v>
      </c>
    </row>
    <row r="234" spans="1:37" x14ac:dyDescent="0.25">
      <c r="A234">
        <v>170683</v>
      </c>
      <c r="B234" t="s">
        <v>654</v>
      </c>
      <c r="C234" t="s">
        <v>1485</v>
      </c>
      <c r="D234" t="s">
        <v>247</v>
      </c>
      <c r="E234" t="s">
        <v>27</v>
      </c>
      <c r="F234">
        <v>1666</v>
      </c>
      <c r="G234">
        <v>1</v>
      </c>
      <c r="H234">
        <v>0</v>
      </c>
      <c r="I234" s="26">
        <v>0</v>
      </c>
      <c r="J234">
        <v>0</v>
      </c>
      <c r="K234" s="26">
        <v>0</v>
      </c>
      <c r="L234" s="27">
        <v>0</v>
      </c>
      <c r="M234" s="26">
        <v>0</v>
      </c>
      <c r="N234" s="28">
        <v>0</v>
      </c>
      <c r="O234">
        <v>2</v>
      </c>
      <c r="P234" s="27">
        <v>1</v>
      </c>
      <c r="Q234" s="26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e">
        <v>#N/A</v>
      </c>
      <c r="AC234" s="29" t="e">
        <v>#N/A</v>
      </c>
      <c r="AD234">
        <v>2</v>
      </c>
      <c r="AE234" s="29">
        <v>238000</v>
      </c>
      <c r="AF234" s="29">
        <v>558</v>
      </c>
      <c r="AG234">
        <v>1</v>
      </c>
      <c r="AH234">
        <v>0</v>
      </c>
      <c r="AI234" s="29">
        <v>28000</v>
      </c>
      <c r="AJ234" s="29">
        <v>129</v>
      </c>
      <c r="AK234" s="29">
        <v>-429</v>
      </c>
    </row>
    <row r="235" spans="1:37" x14ac:dyDescent="0.25">
      <c r="A235">
        <v>170229</v>
      </c>
      <c r="B235" t="s">
        <v>248</v>
      </c>
      <c r="C235" t="s">
        <v>1354</v>
      </c>
      <c r="D235" t="s">
        <v>249</v>
      </c>
      <c r="E235" t="s">
        <v>27</v>
      </c>
      <c r="F235">
        <v>12328</v>
      </c>
      <c r="G235">
        <v>8</v>
      </c>
      <c r="H235">
        <v>1</v>
      </c>
      <c r="I235" s="26">
        <v>0.125</v>
      </c>
      <c r="J235">
        <v>2</v>
      </c>
      <c r="K235" s="26">
        <v>0.25</v>
      </c>
      <c r="L235" s="27">
        <v>3</v>
      </c>
      <c r="M235" s="26">
        <v>0.375</v>
      </c>
      <c r="N235" s="28">
        <v>0.38</v>
      </c>
      <c r="O235">
        <v>8</v>
      </c>
      <c r="P235" s="27">
        <v>0</v>
      </c>
      <c r="Q235" s="26">
        <v>0</v>
      </c>
      <c r="R235">
        <v>0.16</v>
      </c>
      <c r="S235">
        <v>0</v>
      </c>
      <c r="T235">
        <v>1</v>
      </c>
      <c r="U235">
        <v>0</v>
      </c>
      <c r="V235">
        <v>1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1</v>
      </c>
      <c r="AC235" s="29" t="s">
        <v>72</v>
      </c>
      <c r="AD235">
        <v>8</v>
      </c>
      <c r="AE235" s="29">
        <v>2542400</v>
      </c>
      <c r="AF235" s="29">
        <v>16417</v>
      </c>
      <c r="AG235">
        <v>8</v>
      </c>
      <c r="AH235">
        <v>3</v>
      </c>
      <c r="AI235" s="29">
        <v>2326200</v>
      </c>
      <c r="AJ235" s="29">
        <v>14462</v>
      </c>
      <c r="AK235" s="29">
        <v>-1955</v>
      </c>
    </row>
    <row r="236" spans="1:37" s="39" customFormat="1" x14ac:dyDescent="0.25">
      <c r="A236">
        <v>170233</v>
      </c>
      <c r="B236" t="s">
        <v>250</v>
      </c>
      <c r="C236" t="s">
        <v>1355</v>
      </c>
      <c r="D236" t="s">
        <v>251</v>
      </c>
      <c r="E236" t="s">
        <v>27</v>
      </c>
      <c r="F236">
        <v>7042</v>
      </c>
      <c r="G236">
        <v>3</v>
      </c>
      <c r="H236">
        <v>0</v>
      </c>
      <c r="I236" s="26">
        <v>0</v>
      </c>
      <c r="J236">
        <v>0</v>
      </c>
      <c r="K236" s="26">
        <v>0</v>
      </c>
      <c r="L236" s="27">
        <v>0</v>
      </c>
      <c r="M236" s="26">
        <v>0</v>
      </c>
      <c r="N236" s="28">
        <v>0</v>
      </c>
      <c r="O236">
        <v>3</v>
      </c>
      <c r="P236" s="27">
        <v>0</v>
      </c>
      <c r="Q236" s="2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 s="29">
        <v>3460.64</v>
      </c>
      <c r="AD236">
        <v>3</v>
      </c>
      <c r="AE236" s="29">
        <v>378000</v>
      </c>
      <c r="AF236" s="29">
        <v>802</v>
      </c>
      <c r="AG236">
        <v>3</v>
      </c>
      <c r="AH236">
        <v>0</v>
      </c>
      <c r="AI236" s="29">
        <v>378000</v>
      </c>
      <c r="AJ236" s="29">
        <v>718</v>
      </c>
      <c r="AK236" s="29">
        <v>-84</v>
      </c>
    </row>
    <row r="237" spans="1:37" x14ac:dyDescent="0.25">
      <c r="A237">
        <v>170235</v>
      </c>
      <c r="B237" t="s">
        <v>252</v>
      </c>
      <c r="C237" t="s">
        <v>1356</v>
      </c>
      <c r="D237" t="s">
        <v>253</v>
      </c>
      <c r="E237" t="s">
        <v>27</v>
      </c>
      <c r="F237">
        <v>4473</v>
      </c>
      <c r="G237">
        <v>2</v>
      </c>
      <c r="H237">
        <v>0</v>
      </c>
      <c r="I237" s="26">
        <v>0</v>
      </c>
      <c r="J237">
        <v>0</v>
      </c>
      <c r="K237" s="26">
        <v>0</v>
      </c>
      <c r="L237" s="27">
        <v>0</v>
      </c>
      <c r="M237" s="26">
        <v>0</v>
      </c>
      <c r="N237" s="28">
        <v>0</v>
      </c>
      <c r="O237">
        <v>2</v>
      </c>
      <c r="P237" s="27">
        <v>0</v>
      </c>
      <c r="Q237" s="26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 s="29">
        <v>6703.69</v>
      </c>
      <c r="AD237">
        <v>2</v>
      </c>
      <c r="AE237" s="29">
        <v>248200</v>
      </c>
      <c r="AF237" s="29">
        <v>823</v>
      </c>
      <c r="AG237">
        <v>2</v>
      </c>
      <c r="AH237">
        <v>0</v>
      </c>
      <c r="AI237" s="29">
        <v>245200</v>
      </c>
      <c r="AJ237" s="29">
        <v>731</v>
      </c>
      <c r="AK237" s="29">
        <v>-92</v>
      </c>
    </row>
    <row r="238" spans="1:37" x14ac:dyDescent="0.25">
      <c r="A238">
        <v>170236</v>
      </c>
      <c r="B238" t="s">
        <v>254</v>
      </c>
      <c r="C238" t="s">
        <v>1016</v>
      </c>
      <c r="D238" t="s">
        <v>253</v>
      </c>
      <c r="E238" t="s">
        <v>27</v>
      </c>
      <c r="F238">
        <v>826</v>
      </c>
      <c r="G238">
        <v>1</v>
      </c>
      <c r="H238">
        <v>0</v>
      </c>
      <c r="I238" s="26">
        <v>0</v>
      </c>
      <c r="J238">
        <v>0</v>
      </c>
      <c r="K238" s="26">
        <v>0</v>
      </c>
      <c r="L238" s="27">
        <v>0</v>
      </c>
      <c r="M238" s="26">
        <v>0</v>
      </c>
      <c r="N238" s="28">
        <v>0</v>
      </c>
      <c r="O238">
        <v>1</v>
      </c>
      <c r="P238" s="27">
        <v>0</v>
      </c>
      <c r="Q238" s="26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e">
        <v>#N/A</v>
      </c>
      <c r="AC238" s="29" t="e">
        <v>#N/A</v>
      </c>
      <c r="AD238">
        <v>1</v>
      </c>
      <c r="AE238" s="29">
        <v>70000</v>
      </c>
      <c r="AF238" s="29">
        <v>240</v>
      </c>
      <c r="AG238">
        <v>1</v>
      </c>
      <c r="AH238">
        <v>0</v>
      </c>
      <c r="AI238" s="29">
        <v>70000</v>
      </c>
      <c r="AJ238" s="29">
        <v>217</v>
      </c>
      <c r="AK238" s="29">
        <v>-23</v>
      </c>
    </row>
    <row r="239" spans="1:37" x14ac:dyDescent="0.25">
      <c r="A239">
        <v>170237</v>
      </c>
      <c r="B239" t="s">
        <v>255</v>
      </c>
      <c r="C239" t="s">
        <v>1357</v>
      </c>
      <c r="D239" t="s">
        <v>256</v>
      </c>
      <c r="E239" t="s">
        <v>27</v>
      </c>
      <c r="F239">
        <v>7087</v>
      </c>
      <c r="G239">
        <v>5</v>
      </c>
      <c r="H239">
        <v>0</v>
      </c>
      <c r="I239" s="26">
        <v>0</v>
      </c>
      <c r="J239">
        <v>0</v>
      </c>
      <c r="K239" s="26">
        <v>0</v>
      </c>
      <c r="L239" s="27">
        <v>0</v>
      </c>
      <c r="M239" s="26">
        <v>0</v>
      </c>
      <c r="N239" s="28">
        <v>0</v>
      </c>
      <c r="O239">
        <v>5</v>
      </c>
      <c r="P239" s="27">
        <v>0</v>
      </c>
      <c r="Q239" s="26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</v>
      </c>
      <c r="AC239" s="29">
        <v>8848.52</v>
      </c>
      <c r="AD239">
        <v>5</v>
      </c>
      <c r="AE239" s="29">
        <v>1435000</v>
      </c>
      <c r="AF239" s="29">
        <v>1970</v>
      </c>
      <c r="AG239">
        <v>5</v>
      </c>
      <c r="AH239">
        <v>0</v>
      </c>
      <c r="AI239" s="29">
        <v>1435000</v>
      </c>
      <c r="AJ239" s="29">
        <v>1761</v>
      </c>
      <c r="AK239" s="29">
        <v>-209</v>
      </c>
    </row>
    <row r="240" spans="1:37" x14ac:dyDescent="0.25">
      <c r="A240">
        <v>170238</v>
      </c>
      <c r="B240" t="s">
        <v>257</v>
      </c>
      <c r="C240" t="s">
        <v>1358</v>
      </c>
      <c r="D240" t="s">
        <v>256</v>
      </c>
      <c r="E240" t="s">
        <v>27</v>
      </c>
      <c r="F240">
        <v>2382</v>
      </c>
      <c r="G240">
        <v>5</v>
      </c>
      <c r="H240">
        <v>3</v>
      </c>
      <c r="I240" s="26">
        <v>0.6</v>
      </c>
      <c r="J240">
        <v>1</v>
      </c>
      <c r="K240" s="26">
        <v>0.2</v>
      </c>
      <c r="L240" s="27">
        <v>4</v>
      </c>
      <c r="M240" s="26">
        <v>0.8</v>
      </c>
      <c r="N240" s="28">
        <v>0.8</v>
      </c>
      <c r="O240">
        <v>4</v>
      </c>
      <c r="P240" s="27">
        <v>-1</v>
      </c>
      <c r="Q240" s="26">
        <v>-0.2</v>
      </c>
      <c r="R240">
        <v>0.42</v>
      </c>
      <c r="S240">
        <v>3</v>
      </c>
      <c r="T240">
        <v>0</v>
      </c>
      <c r="U240">
        <v>0</v>
      </c>
      <c r="V240">
        <v>3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 s="29" t="s">
        <v>72</v>
      </c>
      <c r="AD240">
        <v>4</v>
      </c>
      <c r="AE240" s="29">
        <v>101000</v>
      </c>
      <c r="AF240" s="29">
        <v>1503</v>
      </c>
      <c r="AG240">
        <v>5</v>
      </c>
      <c r="AH240">
        <v>4</v>
      </c>
      <c r="AI240" s="29">
        <v>115000</v>
      </c>
      <c r="AJ240" s="29">
        <v>1690</v>
      </c>
      <c r="AK240" s="29">
        <v>187</v>
      </c>
    </row>
    <row r="241" spans="1:37" x14ac:dyDescent="0.25">
      <c r="A241">
        <v>170953</v>
      </c>
      <c r="B241" t="s">
        <v>808</v>
      </c>
      <c r="C241" t="s">
        <v>1260</v>
      </c>
      <c r="D241" t="s">
        <v>256</v>
      </c>
      <c r="E241" t="s">
        <v>27</v>
      </c>
      <c r="F241">
        <v>287</v>
      </c>
      <c r="G241">
        <v>6</v>
      </c>
      <c r="H241">
        <v>0</v>
      </c>
      <c r="I241" s="26">
        <v>0</v>
      </c>
      <c r="J241">
        <v>3</v>
      </c>
      <c r="K241" s="26">
        <v>0.5</v>
      </c>
      <c r="L241" s="27">
        <v>3</v>
      </c>
      <c r="M241" s="26">
        <v>0.5</v>
      </c>
      <c r="N241" s="28">
        <v>0.5</v>
      </c>
      <c r="O241">
        <v>7</v>
      </c>
      <c r="P241" s="27">
        <v>1</v>
      </c>
      <c r="Q241" s="26">
        <v>0.16666666666666666</v>
      </c>
      <c r="R241">
        <v>10.45</v>
      </c>
      <c r="S241">
        <v>0</v>
      </c>
      <c r="T241">
        <v>0</v>
      </c>
      <c r="U241">
        <v>0</v>
      </c>
      <c r="V241">
        <v>0</v>
      </c>
      <c r="W241">
        <v>3</v>
      </c>
      <c r="X241">
        <v>0</v>
      </c>
      <c r="Y241">
        <v>0</v>
      </c>
      <c r="Z241">
        <v>0</v>
      </c>
      <c r="AA241">
        <v>0</v>
      </c>
      <c r="AB241">
        <v>1</v>
      </c>
      <c r="AC241" s="29" t="s">
        <v>72</v>
      </c>
      <c r="AD241">
        <v>7</v>
      </c>
      <c r="AE241" s="29">
        <v>382700</v>
      </c>
      <c r="AF241" s="29">
        <v>3079</v>
      </c>
      <c r="AG241">
        <v>6</v>
      </c>
      <c r="AH241">
        <v>3</v>
      </c>
      <c r="AI241" s="29">
        <v>312200</v>
      </c>
      <c r="AJ241" s="29">
        <v>3411</v>
      </c>
      <c r="AK241" s="29">
        <v>332</v>
      </c>
    </row>
    <row r="242" spans="1:37" x14ac:dyDescent="0.25">
      <c r="A242">
        <v>170867</v>
      </c>
      <c r="B242" t="s">
        <v>763</v>
      </c>
      <c r="C242" t="s">
        <v>1244</v>
      </c>
      <c r="D242" t="s">
        <v>256</v>
      </c>
      <c r="E242" t="s">
        <v>27</v>
      </c>
      <c r="F242">
        <v>1151</v>
      </c>
      <c r="G242">
        <v>1</v>
      </c>
      <c r="H242">
        <v>0</v>
      </c>
      <c r="I242" s="26">
        <v>0</v>
      </c>
      <c r="J242">
        <v>1</v>
      </c>
      <c r="K242" s="26">
        <v>1</v>
      </c>
      <c r="L242" s="27">
        <v>1</v>
      </c>
      <c r="M242" s="26">
        <v>1</v>
      </c>
      <c r="N242" s="28">
        <v>1</v>
      </c>
      <c r="O242">
        <v>3</v>
      </c>
      <c r="P242" s="27">
        <v>2</v>
      </c>
      <c r="Q242" s="26">
        <v>2</v>
      </c>
      <c r="R242">
        <v>0.87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 t="e">
        <v>#N/A</v>
      </c>
      <c r="AC242" s="29" t="e">
        <v>#N/A</v>
      </c>
      <c r="AD242">
        <v>3</v>
      </c>
      <c r="AE242" s="29">
        <v>494600</v>
      </c>
      <c r="AF242" s="29">
        <v>1655</v>
      </c>
      <c r="AG242">
        <v>1</v>
      </c>
      <c r="AH242">
        <v>1</v>
      </c>
      <c r="AI242" s="29">
        <v>90000</v>
      </c>
      <c r="AJ242" s="29">
        <v>618</v>
      </c>
      <c r="AK242" s="29">
        <v>-1037</v>
      </c>
    </row>
    <row r="243" spans="1:37" x14ac:dyDescent="0.25">
      <c r="A243">
        <v>170870</v>
      </c>
      <c r="B243" t="s">
        <v>764</v>
      </c>
      <c r="C243" t="s">
        <v>1530</v>
      </c>
      <c r="D243" t="s">
        <v>256</v>
      </c>
      <c r="E243" t="s">
        <v>27</v>
      </c>
      <c r="F243">
        <v>669</v>
      </c>
      <c r="G243">
        <v>1</v>
      </c>
      <c r="H243">
        <v>0</v>
      </c>
      <c r="I243" s="26">
        <v>0</v>
      </c>
      <c r="J243">
        <v>0</v>
      </c>
      <c r="K243" s="26">
        <v>0</v>
      </c>
      <c r="L243" s="27">
        <v>0</v>
      </c>
      <c r="M243" s="26">
        <v>0</v>
      </c>
      <c r="N243" s="28">
        <v>0</v>
      </c>
      <c r="O243">
        <v>1</v>
      </c>
      <c r="P243" s="27">
        <v>0</v>
      </c>
      <c r="Q243" s="26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e">
        <v>#N/A</v>
      </c>
      <c r="AC243" s="29" t="e">
        <v>#N/A</v>
      </c>
      <c r="AD243">
        <v>1</v>
      </c>
      <c r="AE243" s="29">
        <v>350000</v>
      </c>
      <c r="AF243" s="29">
        <v>412</v>
      </c>
      <c r="AG243">
        <v>1</v>
      </c>
      <c r="AH243">
        <v>0</v>
      </c>
      <c r="AI243" s="29">
        <v>350000</v>
      </c>
      <c r="AJ243" s="29">
        <v>365</v>
      </c>
      <c r="AK243" s="29">
        <v>-47</v>
      </c>
    </row>
    <row r="244" spans="1:37" x14ac:dyDescent="0.25">
      <c r="A244">
        <v>170239</v>
      </c>
      <c r="B244" t="s">
        <v>258</v>
      </c>
      <c r="C244" t="s">
        <v>1359</v>
      </c>
      <c r="D244" t="s">
        <v>256</v>
      </c>
      <c r="E244" t="s">
        <v>27</v>
      </c>
      <c r="F244">
        <v>8182</v>
      </c>
      <c r="G244">
        <v>47</v>
      </c>
      <c r="H244">
        <v>10</v>
      </c>
      <c r="I244" s="26">
        <v>0.21276595744680851</v>
      </c>
      <c r="J244">
        <v>5</v>
      </c>
      <c r="K244" s="26">
        <v>0.10638297872340426</v>
      </c>
      <c r="L244" s="27">
        <v>15</v>
      </c>
      <c r="M244" s="26">
        <v>0.31914893617021278</v>
      </c>
      <c r="N244" s="28">
        <v>0.32</v>
      </c>
      <c r="O244">
        <v>45</v>
      </c>
      <c r="P244" s="27">
        <v>-2</v>
      </c>
      <c r="Q244" s="26">
        <v>-4.2553191489361701E-2</v>
      </c>
      <c r="R244">
        <v>0.61</v>
      </c>
      <c r="S244">
        <v>1</v>
      </c>
      <c r="T244">
        <v>9</v>
      </c>
      <c r="U244">
        <v>0</v>
      </c>
      <c r="V244">
        <v>10</v>
      </c>
      <c r="W244">
        <v>5</v>
      </c>
      <c r="X244">
        <v>0</v>
      </c>
      <c r="Y244">
        <v>0</v>
      </c>
      <c r="Z244">
        <v>0</v>
      </c>
      <c r="AA244">
        <v>0</v>
      </c>
      <c r="AB244">
        <v>43</v>
      </c>
      <c r="AC244" s="29">
        <v>387192.45</v>
      </c>
      <c r="AD244">
        <v>45</v>
      </c>
      <c r="AE244" s="29">
        <v>5737200</v>
      </c>
      <c r="AF244" s="29">
        <v>38279</v>
      </c>
      <c r="AG244">
        <v>47</v>
      </c>
      <c r="AH244">
        <v>15</v>
      </c>
      <c r="AI244" s="29">
        <v>6019000</v>
      </c>
      <c r="AJ244" s="29">
        <v>35740</v>
      </c>
      <c r="AK244" s="29">
        <v>-2539</v>
      </c>
    </row>
    <row r="245" spans="1:37" x14ac:dyDescent="0.25">
      <c r="A245">
        <v>170240</v>
      </c>
      <c r="B245" t="s">
        <v>259</v>
      </c>
      <c r="C245" t="s">
        <v>1360</v>
      </c>
      <c r="D245" t="s">
        <v>256</v>
      </c>
      <c r="E245" t="s">
        <v>27</v>
      </c>
      <c r="F245">
        <v>1801</v>
      </c>
      <c r="G245">
        <v>8</v>
      </c>
      <c r="H245">
        <v>1</v>
      </c>
      <c r="I245" s="26">
        <v>0.125</v>
      </c>
      <c r="J245">
        <v>6</v>
      </c>
      <c r="K245" s="26">
        <v>0.75</v>
      </c>
      <c r="L245" s="27">
        <v>7</v>
      </c>
      <c r="M245" s="26">
        <v>0.875</v>
      </c>
      <c r="N245" s="28">
        <v>0.88</v>
      </c>
      <c r="O245">
        <v>9</v>
      </c>
      <c r="P245" s="27">
        <v>1</v>
      </c>
      <c r="Q245" s="26">
        <v>0.125</v>
      </c>
      <c r="R245">
        <v>3.33</v>
      </c>
      <c r="S245">
        <v>1</v>
      </c>
      <c r="T245">
        <v>0</v>
      </c>
      <c r="U245">
        <v>0</v>
      </c>
      <c r="V245">
        <v>1</v>
      </c>
      <c r="W245">
        <v>6</v>
      </c>
      <c r="X245">
        <v>0</v>
      </c>
      <c r="Y245">
        <v>0</v>
      </c>
      <c r="Z245">
        <v>0</v>
      </c>
      <c r="AA245">
        <v>0</v>
      </c>
      <c r="AB245" t="e">
        <v>#N/A</v>
      </c>
      <c r="AC245" s="29" t="e">
        <v>#N/A</v>
      </c>
      <c r="AD245">
        <v>9</v>
      </c>
      <c r="AE245" s="29">
        <v>327400</v>
      </c>
      <c r="AF245" s="29">
        <v>4591</v>
      </c>
      <c r="AG245">
        <v>8</v>
      </c>
      <c r="AH245">
        <v>7</v>
      </c>
      <c r="AI245" s="29">
        <v>338700</v>
      </c>
      <c r="AJ245" s="29">
        <v>3123</v>
      </c>
      <c r="AK245" s="29">
        <v>-1468</v>
      </c>
    </row>
    <row r="246" spans="1:37" s="39" customFormat="1" x14ac:dyDescent="0.25">
      <c r="A246">
        <v>170743</v>
      </c>
      <c r="B246" t="s">
        <v>713</v>
      </c>
      <c r="C246" t="s">
        <v>1213</v>
      </c>
      <c r="D246" t="s">
        <v>261</v>
      </c>
      <c r="E246" t="s">
        <v>27</v>
      </c>
      <c r="F246">
        <v>189</v>
      </c>
      <c r="G246">
        <v>2</v>
      </c>
      <c r="H246">
        <v>0</v>
      </c>
      <c r="I246" s="26">
        <v>0</v>
      </c>
      <c r="J246">
        <v>2</v>
      </c>
      <c r="K246" s="26">
        <v>1</v>
      </c>
      <c r="L246" s="27">
        <v>2</v>
      </c>
      <c r="M246" s="26">
        <v>1</v>
      </c>
      <c r="N246" s="28">
        <v>1</v>
      </c>
      <c r="O246">
        <v>2</v>
      </c>
      <c r="P246" s="27">
        <v>0</v>
      </c>
      <c r="Q246" s="26">
        <v>0</v>
      </c>
      <c r="R246">
        <v>10.58</v>
      </c>
      <c r="S246">
        <v>0</v>
      </c>
      <c r="T246">
        <v>0</v>
      </c>
      <c r="U246">
        <v>0</v>
      </c>
      <c r="V246">
        <v>0</v>
      </c>
      <c r="W246">
        <v>2</v>
      </c>
      <c r="X246">
        <v>0</v>
      </c>
      <c r="Y246">
        <v>0</v>
      </c>
      <c r="Z246">
        <v>0</v>
      </c>
      <c r="AA246">
        <v>0</v>
      </c>
      <c r="AB246">
        <v>20</v>
      </c>
      <c r="AC246" s="29">
        <v>121366.15</v>
      </c>
      <c r="AD246">
        <v>2</v>
      </c>
      <c r="AE246" s="29">
        <v>255000</v>
      </c>
      <c r="AF246" s="29">
        <v>2329</v>
      </c>
      <c r="AG246">
        <v>2</v>
      </c>
      <c r="AH246">
        <v>2</v>
      </c>
      <c r="AI246" s="29">
        <v>255000</v>
      </c>
      <c r="AJ246" s="29">
        <v>2120</v>
      </c>
      <c r="AK246" s="29">
        <v>-209</v>
      </c>
    </row>
    <row r="247" spans="1:37" x14ac:dyDescent="0.25">
      <c r="A247">
        <v>170242</v>
      </c>
      <c r="B247" t="s">
        <v>262</v>
      </c>
      <c r="C247" t="s">
        <v>1361</v>
      </c>
      <c r="D247" t="s">
        <v>261</v>
      </c>
      <c r="E247" t="s">
        <v>27</v>
      </c>
      <c r="F247">
        <v>14704</v>
      </c>
      <c r="G247">
        <v>5</v>
      </c>
      <c r="H247">
        <v>1</v>
      </c>
      <c r="I247" s="26">
        <v>0.2</v>
      </c>
      <c r="J247">
        <v>1</v>
      </c>
      <c r="K247" s="26">
        <v>0.2</v>
      </c>
      <c r="L247" s="27">
        <v>2</v>
      </c>
      <c r="M247" s="26">
        <v>0.4</v>
      </c>
      <c r="N247" s="28">
        <v>0.4</v>
      </c>
      <c r="O247">
        <v>6</v>
      </c>
      <c r="P247" s="27">
        <v>1</v>
      </c>
      <c r="Q247" s="26">
        <v>0.2</v>
      </c>
      <c r="R247">
        <v>7.0000000000000007E-2</v>
      </c>
      <c r="S247">
        <v>0</v>
      </c>
      <c r="T247">
        <v>1</v>
      </c>
      <c r="U247">
        <v>0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7</v>
      </c>
      <c r="AC247" s="29">
        <v>52081.79</v>
      </c>
      <c r="AD247">
        <v>6</v>
      </c>
      <c r="AE247" s="29">
        <v>1203200</v>
      </c>
      <c r="AF247" s="29">
        <v>3682</v>
      </c>
      <c r="AG247">
        <v>5</v>
      </c>
      <c r="AH247">
        <v>2</v>
      </c>
      <c r="AI247" s="29">
        <v>790200</v>
      </c>
      <c r="AJ247" s="29">
        <v>2818</v>
      </c>
      <c r="AK247" s="29">
        <v>-864</v>
      </c>
    </row>
    <row r="248" spans="1:37" x14ac:dyDescent="0.25">
      <c r="A248">
        <v>170762</v>
      </c>
      <c r="B248" t="s">
        <v>722</v>
      </c>
      <c r="C248" t="s">
        <v>1218</v>
      </c>
      <c r="D248" t="s">
        <v>261</v>
      </c>
      <c r="E248" t="s">
        <v>27</v>
      </c>
      <c r="F248">
        <v>129</v>
      </c>
      <c r="G248">
        <v>18</v>
      </c>
      <c r="H248">
        <v>3</v>
      </c>
      <c r="I248" s="26">
        <v>0.16666666666666666</v>
      </c>
      <c r="J248">
        <v>12</v>
      </c>
      <c r="K248" s="26">
        <v>0.66666666666666663</v>
      </c>
      <c r="L248" s="27">
        <v>15</v>
      </c>
      <c r="M248" s="26">
        <v>0.83333333333333337</v>
      </c>
      <c r="N248" s="28">
        <v>0.83</v>
      </c>
      <c r="O248">
        <v>15</v>
      </c>
      <c r="P248" s="27">
        <v>-3</v>
      </c>
      <c r="Q248" s="26">
        <v>-0.16666666666666666</v>
      </c>
      <c r="R248">
        <v>93.02</v>
      </c>
      <c r="S248">
        <v>2</v>
      </c>
      <c r="T248">
        <v>1</v>
      </c>
      <c r="U248">
        <v>0</v>
      </c>
      <c r="V248">
        <v>3</v>
      </c>
      <c r="W248">
        <v>12</v>
      </c>
      <c r="X248">
        <v>0</v>
      </c>
      <c r="Y248">
        <v>0</v>
      </c>
      <c r="Z248">
        <v>0</v>
      </c>
      <c r="AA248">
        <v>0</v>
      </c>
      <c r="AB248">
        <v>340</v>
      </c>
      <c r="AC248" s="29">
        <v>1921979.9</v>
      </c>
      <c r="AD248">
        <v>15</v>
      </c>
      <c r="AE248" s="29">
        <v>998400</v>
      </c>
      <c r="AF248" s="29">
        <v>11950</v>
      </c>
      <c r="AG248">
        <v>18</v>
      </c>
      <c r="AH248">
        <v>15</v>
      </c>
      <c r="AI248" s="29">
        <v>1440100</v>
      </c>
      <c r="AJ248" s="29">
        <v>14122</v>
      </c>
      <c r="AK248" s="29">
        <v>2172</v>
      </c>
    </row>
    <row r="249" spans="1:37" x14ac:dyDescent="0.25">
      <c r="A249">
        <v>170763</v>
      </c>
      <c r="B249" t="s">
        <v>723</v>
      </c>
      <c r="C249" t="s">
        <v>1219</v>
      </c>
      <c r="D249" t="s">
        <v>261</v>
      </c>
      <c r="E249" t="s">
        <v>27</v>
      </c>
      <c r="F249">
        <v>392</v>
      </c>
      <c r="G249">
        <v>4</v>
      </c>
      <c r="H249">
        <v>0</v>
      </c>
      <c r="I249" s="26">
        <v>0</v>
      </c>
      <c r="J249">
        <v>2</v>
      </c>
      <c r="K249" s="26">
        <v>0.5</v>
      </c>
      <c r="L249" s="27">
        <v>2</v>
      </c>
      <c r="M249" s="26">
        <v>0.5</v>
      </c>
      <c r="N249" s="28">
        <v>0.5</v>
      </c>
      <c r="O249">
        <v>5</v>
      </c>
      <c r="P249" s="27">
        <v>1</v>
      </c>
      <c r="Q249" s="26">
        <v>0.25</v>
      </c>
      <c r="R249">
        <v>5.0999999999999996</v>
      </c>
      <c r="S249">
        <v>0</v>
      </c>
      <c r="T249">
        <v>0</v>
      </c>
      <c r="U249">
        <v>0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18</v>
      </c>
      <c r="AC249" s="29">
        <v>168267.72</v>
      </c>
      <c r="AD249">
        <v>5</v>
      </c>
      <c r="AE249" s="29">
        <v>445000</v>
      </c>
      <c r="AF249" s="29">
        <v>1605</v>
      </c>
      <c r="AG249">
        <v>4</v>
      </c>
      <c r="AH249">
        <v>2</v>
      </c>
      <c r="AI249" s="29">
        <v>303500</v>
      </c>
      <c r="AJ249" s="29">
        <v>1561</v>
      </c>
      <c r="AK249" s="29">
        <v>-44</v>
      </c>
    </row>
    <row r="250" spans="1:37" x14ac:dyDescent="0.25">
      <c r="A250">
        <v>170245</v>
      </c>
      <c r="B250" t="s">
        <v>263</v>
      </c>
      <c r="C250" t="s">
        <v>1017</v>
      </c>
      <c r="D250" t="s">
        <v>264</v>
      </c>
      <c r="E250" t="s">
        <v>27</v>
      </c>
      <c r="F250">
        <v>129</v>
      </c>
      <c r="G250">
        <v>14</v>
      </c>
      <c r="H250">
        <v>1</v>
      </c>
      <c r="I250" s="26">
        <v>7.1428571428571425E-2</v>
      </c>
      <c r="J250">
        <v>2</v>
      </c>
      <c r="K250" s="26">
        <v>0.14285714285714285</v>
      </c>
      <c r="L250" s="27">
        <v>3</v>
      </c>
      <c r="M250" s="26">
        <v>0.21428571428571427</v>
      </c>
      <c r="N250" s="28">
        <v>0.21</v>
      </c>
      <c r="O250">
        <v>13</v>
      </c>
      <c r="P250" s="27">
        <v>-1</v>
      </c>
      <c r="Q250" s="26">
        <v>-7.1428571428571425E-2</v>
      </c>
      <c r="R250">
        <v>15.5</v>
      </c>
      <c r="S250">
        <v>1</v>
      </c>
      <c r="T250">
        <v>0</v>
      </c>
      <c r="U250">
        <v>0</v>
      </c>
      <c r="V250">
        <v>1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11</v>
      </c>
      <c r="AC250" s="29">
        <v>119084.41</v>
      </c>
      <c r="AD250">
        <v>13</v>
      </c>
      <c r="AE250" s="29">
        <v>548500</v>
      </c>
      <c r="AF250" s="29">
        <v>7290</v>
      </c>
      <c r="AG250">
        <v>14</v>
      </c>
      <c r="AH250">
        <v>3</v>
      </c>
      <c r="AI250" s="29">
        <v>594800</v>
      </c>
      <c r="AJ250" s="29">
        <v>7923</v>
      </c>
      <c r="AK250" s="29">
        <v>633</v>
      </c>
    </row>
    <row r="251" spans="1:37" x14ac:dyDescent="0.25">
      <c r="A251">
        <v>170246</v>
      </c>
      <c r="B251" t="s">
        <v>265</v>
      </c>
      <c r="C251" t="s">
        <v>1018</v>
      </c>
      <c r="D251" t="s">
        <v>264</v>
      </c>
      <c r="E251" t="s">
        <v>27</v>
      </c>
      <c r="F251">
        <v>433</v>
      </c>
      <c r="G251">
        <v>18</v>
      </c>
      <c r="H251">
        <v>2</v>
      </c>
      <c r="I251" s="26">
        <v>0.1111111111111111</v>
      </c>
      <c r="J251">
        <v>6</v>
      </c>
      <c r="K251" s="26">
        <v>0.33333333333333331</v>
      </c>
      <c r="L251" s="27">
        <v>8</v>
      </c>
      <c r="M251" s="26">
        <v>0.44444444444444442</v>
      </c>
      <c r="N251" s="28">
        <v>0.44</v>
      </c>
      <c r="O251">
        <v>17</v>
      </c>
      <c r="P251" s="27">
        <v>-1</v>
      </c>
      <c r="Q251" s="26">
        <v>-5.5555555555555552E-2</v>
      </c>
      <c r="R251">
        <v>13.86</v>
      </c>
      <c r="S251">
        <v>2</v>
      </c>
      <c r="T251">
        <v>0</v>
      </c>
      <c r="U251">
        <v>0</v>
      </c>
      <c r="V251">
        <v>2</v>
      </c>
      <c r="W251">
        <v>6</v>
      </c>
      <c r="X251">
        <v>0</v>
      </c>
      <c r="Y251">
        <v>0</v>
      </c>
      <c r="Z251">
        <v>0</v>
      </c>
      <c r="AA251">
        <v>0</v>
      </c>
      <c r="AB251">
        <v>11</v>
      </c>
      <c r="AC251" s="29">
        <v>220127.62</v>
      </c>
      <c r="AD251">
        <v>17</v>
      </c>
      <c r="AE251" s="29">
        <v>680700</v>
      </c>
      <c r="AF251" s="29">
        <v>9598</v>
      </c>
      <c r="AG251">
        <v>18</v>
      </c>
      <c r="AH251">
        <v>8</v>
      </c>
      <c r="AI251" s="29">
        <v>701800</v>
      </c>
      <c r="AJ251" s="29">
        <v>9790</v>
      </c>
      <c r="AK251" s="29">
        <v>192</v>
      </c>
    </row>
    <row r="252" spans="1:37" x14ac:dyDescent="0.25">
      <c r="A252">
        <v>170248</v>
      </c>
      <c r="B252" t="s">
        <v>266</v>
      </c>
      <c r="C252" t="s">
        <v>1019</v>
      </c>
      <c r="D252" t="s">
        <v>264</v>
      </c>
      <c r="E252" t="s">
        <v>27</v>
      </c>
      <c r="F252">
        <v>266</v>
      </c>
      <c r="G252">
        <v>3</v>
      </c>
      <c r="H252">
        <v>1</v>
      </c>
      <c r="I252" s="26">
        <v>0.33333333333333331</v>
      </c>
      <c r="J252">
        <v>2</v>
      </c>
      <c r="K252" s="26">
        <v>0.66666666666666663</v>
      </c>
      <c r="L252" s="27">
        <v>3</v>
      </c>
      <c r="M252" s="26">
        <v>1</v>
      </c>
      <c r="N252" s="28">
        <v>1</v>
      </c>
      <c r="O252">
        <v>3</v>
      </c>
      <c r="P252" s="27">
        <v>0</v>
      </c>
      <c r="Q252" s="26">
        <v>0</v>
      </c>
      <c r="R252">
        <v>7.52</v>
      </c>
      <c r="S252">
        <v>0</v>
      </c>
      <c r="T252">
        <v>1</v>
      </c>
      <c r="U252">
        <v>0</v>
      </c>
      <c r="V252">
        <v>1</v>
      </c>
      <c r="W252">
        <v>2</v>
      </c>
      <c r="X252">
        <v>0</v>
      </c>
      <c r="Y252">
        <v>0</v>
      </c>
      <c r="Z252">
        <v>0</v>
      </c>
      <c r="AA252">
        <v>0</v>
      </c>
      <c r="AB252" t="e">
        <v>#N/A</v>
      </c>
      <c r="AC252" s="29" t="e">
        <v>#N/A</v>
      </c>
      <c r="AD252">
        <v>3</v>
      </c>
      <c r="AE252" s="29">
        <v>223500</v>
      </c>
      <c r="AF252" s="29">
        <v>2276</v>
      </c>
      <c r="AG252">
        <v>3</v>
      </c>
      <c r="AH252">
        <v>3</v>
      </c>
      <c r="AI252" s="29">
        <v>359300</v>
      </c>
      <c r="AJ252" s="29">
        <v>3892</v>
      </c>
      <c r="AK252" s="29">
        <v>1616</v>
      </c>
    </row>
    <row r="253" spans="1:37" x14ac:dyDescent="0.25">
      <c r="A253">
        <v>170249</v>
      </c>
      <c r="B253" t="s">
        <v>267</v>
      </c>
      <c r="C253" t="s">
        <v>1020</v>
      </c>
      <c r="D253" t="s">
        <v>264</v>
      </c>
      <c r="E253" t="s">
        <v>27</v>
      </c>
      <c r="F253">
        <v>869</v>
      </c>
      <c r="G253">
        <v>5</v>
      </c>
      <c r="H253">
        <v>0</v>
      </c>
      <c r="I253" s="26">
        <v>0</v>
      </c>
      <c r="J253">
        <v>0</v>
      </c>
      <c r="K253" s="26">
        <v>0</v>
      </c>
      <c r="L253" s="27">
        <v>0</v>
      </c>
      <c r="M253" s="26">
        <v>0</v>
      </c>
      <c r="N253" s="28">
        <v>0</v>
      </c>
      <c r="O253">
        <v>6</v>
      </c>
      <c r="P253" s="27">
        <v>1</v>
      </c>
      <c r="Q253" s="26">
        <v>0.2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 s="29">
        <v>576.04</v>
      </c>
      <c r="AD253">
        <v>6</v>
      </c>
      <c r="AE253" s="29">
        <v>1100000</v>
      </c>
      <c r="AF253" s="29">
        <v>3170</v>
      </c>
      <c r="AG253">
        <v>5</v>
      </c>
      <c r="AH253">
        <v>0</v>
      </c>
      <c r="AI253" s="29">
        <v>925000</v>
      </c>
      <c r="AJ253" s="29">
        <v>2553</v>
      </c>
      <c r="AK253" s="29">
        <v>-617</v>
      </c>
    </row>
    <row r="254" spans="1:37" x14ac:dyDescent="0.25">
      <c r="A254">
        <v>170250</v>
      </c>
      <c r="B254" t="s">
        <v>268</v>
      </c>
      <c r="C254" t="s">
        <v>1362</v>
      </c>
      <c r="D254" t="s">
        <v>269</v>
      </c>
      <c r="E254" t="s">
        <v>27</v>
      </c>
      <c r="F254">
        <v>2484</v>
      </c>
      <c r="G254">
        <v>7</v>
      </c>
      <c r="H254">
        <v>0</v>
      </c>
      <c r="I254" s="26">
        <v>0</v>
      </c>
      <c r="J254">
        <v>6</v>
      </c>
      <c r="K254" s="26">
        <v>0.8571428571428571</v>
      </c>
      <c r="L254" s="27">
        <v>6</v>
      </c>
      <c r="M254" s="26">
        <v>0.8571428571428571</v>
      </c>
      <c r="N254" s="28">
        <v>0.86</v>
      </c>
      <c r="O254">
        <v>7</v>
      </c>
      <c r="P254" s="27">
        <v>0</v>
      </c>
      <c r="Q254" s="26">
        <v>0</v>
      </c>
      <c r="R254">
        <v>2.42</v>
      </c>
      <c r="S254">
        <v>0</v>
      </c>
      <c r="T254">
        <v>0</v>
      </c>
      <c r="U254">
        <v>0</v>
      </c>
      <c r="V254">
        <v>0</v>
      </c>
      <c r="W254">
        <v>6</v>
      </c>
      <c r="X254">
        <v>0</v>
      </c>
      <c r="Y254">
        <v>0</v>
      </c>
      <c r="Z254">
        <v>0</v>
      </c>
      <c r="AA254">
        <v>0</v>
      </c>
      <c r="AB254" t="e">
        <v>#N/A</v>
      </c>
      <c r="AC254" s="29" t="e">
        <v>#N/A</v>
      </c>
      <c r="AD254">
        <v>7</v>
      </c>
      <c r="AE254" s="29">
        <v>833200</v>
      </c>
      <c r="AF254" s="29">
        <v>5710</v>
      </c>
      <c r="AG254">
        <v>7</v>
      </c>
      <c r="AH254">
        <v>6</v>
      </c>
      <c r="AI254" s="29">
        <v>826700</v>
      </c>
      <c r="AJ254" s="29">
        <v>5214</v>
      </c>
      <c r="AK254" s="29">
        <v>-496</v>
      </c>
    </row>
    <row r="255" spans="1:37" x14ac:dyDescent="0.25">
      <c r="A255">
        <v>170251</v>
      </c>
      <c r="B255" t="s">
        <v>270</v>
      </c>
      <c r="C255" t="s">
        <v>1021</v>
      </c>
      <c r="D255" t="s">
        <v>269</v>
      </c>
      <c r="E255" t="s">
        <v>27</v>
      </c>
      <c r="F255">
        <v>201</v>
      </c>
      <c r="G255">
        <v>8</v>
      </c>
      <c r="H255">
        <v>0</v>
      </c>
      <c r="I255" s="26">
        <v>0</v>
      </c>
      <c r="J255">
        <v>3</v>
      </c>
      <c r="K255" s="26">
        <v>0.375</v>
      </c>
      <c r="L255" s="27">
        <v>3</v>
      </c>
      <c r="M255" s="26">
        <v>0.375</v>
      </c>
      <c r="N255" s="28">
        <v>0.38</v>
      </c>
      <c r="O255">
        <v>9</v>
      </c>
      <c r="P255" s="27">
        <v>1</v>
      </c>
      <c r="Q255" s="26">
        <v>0.125</v>
      </c>
      <c r="R255">
        <v>14.93</v>
      </c>
      <c r="S255">
        <v>0</v>
      </c>
      <c r="T255">
        <v>0</v>
      </c>
      <c r="U255">
        <v>0</v>
      </c>
      <c r="V255">
        <v>0</v>
      </c>
      <c r="W255">
        <v>3</v>
      </c>
      <c r="X255">
        <v>0</v>
      </c>
      <c r="Y255">
        <v>0</v>
      </c>
      <c r="Z255">
        <v>0</v>
      </c>
      <c r="AA255">
        <v>0</v>
      </c>
      <c r="AB255">
        <v>4</v>
      </c>
      <c r="AC255" s="29">
        <v>155000</v>
      </c>
      <c r="AD255">
        <v>9</v>
      </c>
      <c r="AE255" s="29">
        <v>987300</v>
      </c>
      <c r="AF255" s="29">
        <v>6962</v>
      </c>
      <c r="AG255">
        <v>8</v>
      </c>
      <c r="AH255">
        <v>3</v>
      </c>
      <c r="AI255" s="29">
        <v>791500</v>
      </c>
      <c r="AJ255" s="29">
        <v>6016</v>
      </c>
      <c r="AK255" s="29">
        <v>-946</v>
      </c>
    </row>
    <row r="256" spans="1:37" s="39" customFormat="1" x14ac:dyDescent="0.25">
      <c r="A256">
        <v>170253</v>
      </c>
      <c r="B256" t="s">
        <v>271</v>
      </c>
      <c r="C256" t="s">
        <v>1022</v>
      </c>
      <c r="D256" t="s">
        <v>269</v>
      </c>
      <c r="E256" t="s">
        <v>27</v>
      </c>
      <c r="F256">
        <v>193</v>
      </c>
      <c r="G256">
        <v>2</v>
      </c>
      <c r="H256">
        <v>0</v>
      </c>
      <c r="I256" s="26">
        <v>0</v>
      </c>
      <c r="J256">
        <v>2</v>
      </c>
      <c r="K256" s="26">
        <v>1</v>
      </c>
      <c r="L256" s="27">
        <v>2</v>
      </c>
      <c r="M256" s="26">
        <v>1</v>
      </c>
      <c r="N256" s="28">
        <v>1</v>
      </c>
      <c r="O256">
        <v>3</v>
      </c>
      <c r="P256" s="27">
        <v>1</v>
      </c>
      <c r="Q256" s="26">
        <v>0.5</v>
      </c>
      <c r="R256">
        <v>10.36</v>
      </c>
      <c r="S256">
        <v>0</v>
      </c>
      <c r="T256">
        <v>0</v>
      </c>
      <c r="U256">
        <v>0</v>
      </c>
      <c r="V256">
        <v>0</v>
      </c>
      <c r="W256">
        <v>2</v>
      </c>
      <c r="X256">
        <v>0</v>
      </c>
      <c r="Y256">
        <v>0</v>
      </c>
      <c r="Z256">
        <v>0</v>
      </c>
      <c r="AA256">
        <v>0</v>
      </c>
      <c r="AB256" t="e">
        <v>#N/A</v>
      </c>
      <c r="AC256" s="29" t="e">
        <v>#N/A</v>
      </c>
      <c r="AD256">
        <v>3</v>
      </c>
      <c r="AE256" s="29">
        <v>122700</v>
      </c>
      <c r="AF256" s="29">
        <v>1250</v>
      </c>
      <c r="AG256">
        <v>2</v>
      </c>
      <c r="AH256">
        <v>2</v>
      </c>
      <c r="AI256" s="29">
        <v>105200</v>
      </c>
      <c r="AJ256" s="29">
        <v>982</v>
      </c>
      <c r="AK256" s="29">
        <v>-268</v>
      </c>
    </row>
    <row r="257" spans="1:37" x14ac:dyDescent="0.25">
      <c r="A257">
        <v>171020</v>
      </c>
      <c r="B257" t="s">
        <v>840</v>
      </c>
      <c r="C257" t="s">
        <v>1278</v>
      </c>
      <c r="D257" t="s">
        <v>273</v>
      </c>
      <c r="E257" t="s">
        <v>27</v>
      </c>
      <c r="F257">
        <v>793</v>
      </c>
      <c r="G257">
        <v>2</v>
      </c>
      <c r="H257">
        <v>0</v>
      </c>
      <c r="I257" s="26">
        <v>0</v>
      </c>
      <c r="J257">
        <v>0</v>
      </c>
      <c r="K257" s="26">
        <v>0</v>
      </c>
      <c r="L257" s="27">
        <v>0</v>
      </c>
      <c r="M257" s="26">
        <v>0</v>
      </c>
      <c r="N257" s="28">
        <v>0</v>
      </c>
      <c r="O257">
        <v>2</v>
      </c>
      <c r="P257" s="27">
        <v>0</v>
      </c>
      <c r="Q257" s="26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 s="29">
        <v>26311.03</v>
      </c>
      <c r="AD257">
        <v>2</v>
      </c>
      <c r="AE257" s="29">
        <v>630000</v>
      </c>
      <c r="AF257" s="29">
        <v>802</v>
      </c>
      <c r="AG257">
        <v>2</v>
      </c>
      <c r="AH257">
        <v>0</v>
      </c>
      <c r="AI257" s="29">
        <v>630000</v>
      </c>
      <c r="AJ257" s="29">
        <v>719</v>
      </c>
      <c r="AK257" s="29">
        <v>-83</v>
      </c>
    </row>
    <row r="258" spans="1:37" x14ac:dyDescent="0.25">
      <c r="A258">
        <v>170257</v>
      </c>
      <c r="B258" t="s">
        <v>274</v>
      </c>
      <c r="C258" t="s">
        <v>1023</v>
      </c>
      <c r="D258" t="s">
        <v>273</v>
      </c>
      <c r="E258" t="s">
        <v>27</v>
      </c>
      <c r="F258">
        <v>345</v>
      </c>
      <c r="G258">
        <v>1</v>
      </c>
      <c r="H258">
        <v>0</v>
      </c>
      <c r="I258" s="26">
        <v>0</v>
      </c>
      <c r="J258">
        <v>1</v>
      </c>
      <c r="K258" s="26">
        <v>1</v>
      </c>
      <c r="L258" s="27">
        <v>1</v>
      </c>
      <c r="M258" s="26">
        <v>1</v>
      </c>
      <c r="N258" s="28">
        <v>1</v>
      </c>
      <c r="O258">
        <v>1</v>
      </c>
      <c r="P258" s="27">
        <v>0</v>
      </c>
      <c r="Q258" s="26">
        <v>0</v>
      </c>
      <c r="R258">
        <v>2.9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 t="e">
        <v>#N/A</v>
      </c>
      <c r="AC258" s="29" t="e">
        <v>#N/A</v>
      </c>
      <c r="AD258">
        <v>1</v>
      </c>
      <c r="AE258" s="29">
        <v>120000</v>
      </c>
      <c r="AF258" s="29">
        <v>1368</v>
      </c>
      <c r="AG258">
        <v>1</v>
      </c>
      <c r="AH258">
        <v>1</v>
      </c>
      <c r="AI258" s="29">
        <v>201200</v>
      </c>
      <c r="AJ258" s="29">
        <v>2151</v>
      </c>
      <c r="AK258" s="29">
        <v>783</v>
      </c>
    </row>
    <row r="259" spans="1:37" x14ac:dyDescent="0.25">
      <c r="A259">
        <v>170698</v>
      </c>
      <c r="B259" t="s">
        <v>668</v>
      </c>
      <c r="C259" t="s">
        <v>1191</v>
      </c>
      <c r="D259" t="s">
        <v>273</v>
      </c>
      <c r="E259" t="s">
        <v>27</v>
      </c>
      <c r="F259">
        <v>12560</v>
      </c>
      <c r="G259">
        <v>22</v>
      </c>
      <c r="H259">
        <v>2</v>
      </c>
      <c r="I259" s="26">
        <v>9.0909090909090912E-2</v>
      </c>
      <c r="J259">
        <v>3</v>
      </c>
      <c r="K259" s="26">
        <v>0.13636363636363635</v>
      </c>
      <c r="L259" s="27">
        <v>5</v>
      </c>
      <c r="M259" s="26">
        <v>0.22727272727272727</v>
      </c>
      <c r="N259" s="28">
        <v>0.23</v>
      </c>
      <c r="O259">
        <v>23</v>
      </c>
      <c r="P259" s="27">
        <v>1</v>
      </c>
      <c r="Q259" s="26">
        <v>4.5454545454545456E-2</v>
      </c>
      <c r="R259">
        <v>0.24</v>
      </c>
      <c r="S259">
        <v>1</v>
      </c>
      <c r="T259">
        <v>1</v>
      </c>
      <c r="U259">
        <v>0</v>
      </c>
      <c r="V259">
        <v>2</v>
      </c>
      <c r="W259">
        <v>3</v>
      </c>
      <c r="X259">
        <v>0</v>
      </c>
      <c r="Y259">
        <v>0</v>
      </c>
      <c r="Z259">
        <v>0</v>
      </c>
      <c r="AA259">
        <v>0</v>
      </c>
      <c r="AB259">
        <v>16</v>
      </c>
      <c r="AC259" s="29">
        <v>289135.40000000002</v>
      </c>
      <c r="AD259">
        <v>23</v>
      </c>
      <c r="AE259" s="29">
        <v>6168800</v>
      </c>
      <c r="AF259" s="29">
        <v>24956</v>
      </c>
      <c r="AG259">
        <v>22</v>
      </c>
      <c r="AH259">
        <v>5</v>
      </c>
      <c r="AI259" s="29">
        <v>4875200</v>
      </c>
      <c r="AJ259" s="29">
        <v>14083</v>
      </c>
      <c r="AK259" s="29">
        <v>-10873</v>
      </c>
    </row>
    <row r="260" spans="1:37" x14ac:dyDescent="0.25">
      <c r="A260">
        <v>170258</v>
      </c>
      <c r="B260" t="s">
        <v>275</v>
      </c>
      <c r="C260" t="s">
        <v>1024</v>
      </c>
      <c r="D260" t="s">
        <v>273</v>
      </c>
      <c r="E260" t="s">
        <v>27</v>
      </c>
      <c r="F260">
        <v>5587</v>
      </c>
      <c r="G260">
        <v>2</v>
      </c>
      <c r="H260">
        <v>0</v>
      </c>
      <c r="I260" s="26">
        <v>0</v>
      </c>
      <c r="J260">
        <v>0</v>
      </c>
      <c r="K260" s="26">
        <v>0</v>
      </c>
      <c r="L260" s="27">
        <v>0</v>
      </c>
      <c r="M260" s="26">
        <v>0</v>
      </c>
      <c r="N260" s="28">
        <v>0</v>
      </c>
      <c r="O260">
        <v>2</v>
      </c>
      <c r="P260" s="27">
        <v>0</v>
      </c>
      <c r="Q260" s="26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7</v>
      </c>
      <c r="AC260" s="29">
        <v>63335.839999999997</v>
      </c>
      <c r="AD260">
        <v>2</v>
      </c>
      <c r="AE260" s="29">
        <v>176000</v>
      </c>
      <c r="AF260" s="29">
        <v>479</v>
      </c>
      <c r="AG260">
        <v>2</v>
      </c>
      <c r="AH260">
        <v>0</v>
      </c>
      <c r="AI260" s="29">
        <v>176000</v>
      </c>
      <c r="AJ260" s="29">
        <v>443</v>
      </c>
      <c r="AK260" s="29">
        <v>-36</v>
      </c>
    </row>
    <row r="261" spans="1:37" x14ac:dyDescent="0.25">
      <c r="A261">
        <v>170423</v>
      </c>
      <c r="B261" t="s">
        <v>414</v>
      </c>
      <c r="C261" t="s">
        <v>1091</v>
      </c>
      <c r="D261" t="s">
        <v>273</v>
      </c>
      <c r="E261" t="s">
        <v>27</v>
      </c>
      <c r="F261">
        <v>4260</v>
      </c>
      <c r="G261">
        <v>52</v>
      </c>
      <c r="H261">
        <v>8</v>
      </c>
      <c r="I261" s="26">
        <v>0.15384615384615385</v>
      </c>
      <c r="J261">
        <v>37</v>
      </c>
      <c r="K261" s="26">
        <v>0.71153846153846156</v>
      </c>
      <c r="L261" s="27">
        <v>45</v>
      </c>
      <c r="M261" s="26">
        <v>0.86538461538461542</v>
      </c>
      <c r="N261" s="28">
        <v>0.87</v>
      </c>
      <c r="O261">
        <v>51</v>
      </c>
      <c r="P261" s="27">
        <v>-1</v>
      </c>
      <c r="Q261" s="26">
        <v>-1.9230769230769232E-2</v>
      </c>
      <c r="R261">
        <v>8.69</v>
      </c>
      <c r="S261">
        <v>3</v>
      </c>
      <c r="T261">
        <v>5</v>
      </c>
      <c r="U261">
        <v>0</v>
      </c>
      <c r="V261">
        <v>8</v>
      </c>
      <c r="W261">
        <v>36</v>
      </c>
      <c r="X261">
        <v>1</v>
      </c>
      <c r="Y261">
        <v>0</v>
      </c>
      <c r="Z261">
        <v>0</v>
      </c>
      <c r="AA261">
        <v>0</v>
      </c>
      <c r="AB261">
        <v>15</v>
      </c>
      <c r="AC261" s="29">
        <v>28525.62</v>
      </c>
      <c r="AD261">
        <v>51</v>
      </c>
      <c r="AE261" s="29">
        <v>5683400</v>
      </c>
      <c r="AF261" s="29">
        <v>49928</v>
      </c>
      <c r="AG261">
        <v>52</v>
      </c>
      <c r="AH261">
        <v>45</v>
      </c>
      <c r="AI261" s="29">
        <v>5341700</v>
      </c>
      <c r="AJ261" s="29">
        <v>43213</v>
      </c>
      <c r="AK261" s="29">
        <v>-6715</v>
      </c>
    </row>
    <row r="262" spans="1:37" s="39" customFormat="1" x14ac:dyDescent="0.25">
      <c r="A262">
        <v>170873</v>
      </c>
      <c r="B262" t="s">
        <v>765</v>
      </c>
      <c r="C262" t="s">
        <v>1245</v>
      </c>
      <c r="D262" t="s">
        <v>273</v>
      </c>
      <c r="E262" t="s">
        <v>27</v>
      </c>
      <c r="F262">
        <v>106</v>
      </c>
      <c r="G262">
        <v>5</v>
      </c>
      <c r="H262">
        <v>0</v>
      </c>
      <c r="I262" s="26">
        <v>0</v>
      </c>
      <c r="J262">
        <v>5</v>
      </c>
      <c r="K262" s="26">
        <v>1</v>
      </c>
      <c r="L262" s="27">
        <v>5</v>
      </c>
      <c r="M262" s="26">
        <v>1</v>
      </c>
      <c r="N262" s="28">
        <v>1</v>
      </c>
      <c r="O262">
        <v>3</v>
      </c>
      <c r="P262" s="27">
        <v>-2</v>
      </c>
      <c r="Q262" s="26">
        <v>-0.4</v>
      </c>
      <c r="R262">
        <v>47.17</v>
      </c>
      <c r="S262">
        <v>0</v>
      </c>
      <c r="T262">
        <v>0</v>
      </c>
      <c r="U262">
        <v>0</v>
      </c>
      <c r="V262">
        <v>0</v>
      </c>
      <c r="W262">
        <v>5</v>
      </c>
      <c r="X262">
        <v>0</v>
      </c>
      <c r="Y262">
        <v>0</v>
      </c>
      <c r="Z262">
        <v>0</v>
      </c>
      <c r="AA262">
        <v>0</v>
      </c>
      <c r="AB262">
        <v>4</v>
      </c>
      <c r="AC262" s="29">
        <v>45686.27</v>
      </c>
      <c r="AD262">
        <v>3</v>
      </c>
      <c r="AE262" s="29">
        <v>351700</v>
      </c>
      <c r="AF262" s="29">
        <v>3131</v>
      </c>
      <c r="AG262">
        <v>5</v>
      </c>
      <c r="AH262">
        <v>5</v>
      </c>
      <c r="AI262" s="29">
        <v>479700</v>
      </c>
      <c r="AJ262" s="29">
        <v>4260</v>
      </c>
      <c r="AK262" s="29">
        <v>1129</v>
      </c>
    </row>
    <row r="263" spans="1:37" x14ac:dyDescent="0.25">
      <c r="A263">
        <v>170261</v>
      </c>
      <c r="B263" t="s">
        <v>276</v>
      </c>
      <c r="C263" t="s">
        <v>1025</v>
      </c>
      <c r="D263" t="s">
        <v>273</v>
      </c>
      <c r="E263" t="s">
        <v>27</v>
      </c>
      <c r="F263">
        <v>1463</v>
      </c>
      <c r="G263">
        <v>21</v>
      </c>
      <c r="H263">
        <v>2</v>
      </c>
      <c r="I263" s="26">
        <v>9.5238095238095233E-2</v>
      </c>
      <c r="J263">
        <v>16</v>
      </c>
      <c r="K263" s="26">
        <v>0.76190476190476186</v>
      </c>
      <c r="L263" s="27">
        <v>18</v>
      </c>
      <c r="M263" s="26">
        <v>0.8571428571428571</v>
      </c>
      <c r="N263" s="28">
        <v>0.86</v>
      </c>
      <c r="O263">
        <v>19</v>
      </c>
      <c r="P263" s="27">
        <v>-2</v>
      </c>
      <c r="Q263" s="26">
        <v>-9.5238095238095233E-2</v>
      </c>
      <c r="R263">
        <v>10.94</v>
      </c>
      <c r="S263">
        <v>2</v>
      </c>
      <c r="T263">
        <v>0</v>
      </c>
      <c r="U263">
        <v>0</v>
      </c>
      <c r="V263">
        <v>2</v>
      </c>
      <c r="W263">
        <v>14</v>
      </c>
      <c r="X263">
        <v>2</v>
      </c>
      <c r="Y263">
        <v>0</v>
      </c>
      <c r="Z263">
        <v>0</v>
      </c>
      <c r="AA263">
        <v>0</v>
      </c>
      <c r="AB263">
        <v>7</v>
      </c>
      <c r="AC263" s="29">
        <v>12601.94</v>
      </c>
      <c r="AD263">
        <v>19</v>
      </c>
      <c r="AE263" s="29">
        <v>1829100</v>
      </c>
      <c r="AF263" s="29">
        <v>16537</v>
      </c>
      <c r="AG263">
        <v>21</v>
      </c>
      <c r="AH263">
        <v>18</v>
      </c>
      <c r="AI263" s="29">
        <v>2245900</v>
      </c>
      <c r="AJ263" s="29">
        <v>17735</v>
      </c>
      <c r="AK263" s="29">
        <v>1198</v>
      </c>
    </row>
    <row r="264" spans="1:37" x14ac:dyDescent="0.25">
      <c r="A264">
        <v>170262</v>
      </c>
      <c r="B264" t="s">
        <v>277</v>
      </c>
      <c r="C264" t="s">
        <v>1026</v>
      </c>
      <c r="D264" t="s">
        <v>273</v>
      </c>
      <c r="E264" t="s">
        <v>27</v>
      </c>
      <c r="F264">
        <v>1015</v>
      </c>
      <c r="G264">
        <v>10</v>
      </c>
      <c r="H264">
        <v>0</v>
      </c>
      <c r="I264" s="26">
        <v>0</v>
      </c>
      <c r="J264">
        <v>4</v>
      </c>
      <c r="K264" s="26">
        <v>0.4</v>
      </c>
      <c r="L264" s="27">
        <v>4</v>
      </c>
      <c r="M264" s="26">
        <v>0.4</v>
      </c>
      <c r="N264" s="28">
        <v>0.4</v>
      </c>
      <c r="O264">
        <v>12</v>
      </c>
      <c r="P264" s="27">
        <v>2</v>
      </c>
      <c r="Q264" s="26">
        <v>0.2</v>
      </c>
      <c r="R264">
        <v>3.94</v>
      </c>
      <c r="S264">
        <v>0</v>
      </c>
      <c r="T264">
        <v>0</v>
      </c>
      <c r="U264">
        <v>0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0</v>
      </c>
      <c r="AB264">
        <v>7</v>
      </c>
      <c r="AC264" s="29">
        <v>77424.759999999995</v>
      </c>
      <c r="AD264">
        <v>12</v>
      </c>
      <c r="AE264" s="29">
        <v>2485000</v>
      </c>
      <c r="AF264" s="29">
        <v>5104</v>
      </c>
      <c r="AG264">
        <v>10</v>
      </c>
      <c r="AH264">
        <v>4</v>
      </c>
      <c r="AI264" s="29">
        <v>1621000</v>
      </c>
      <c r="AJ264" s="29">
        <v>4769</v>
      </c>
      <c r="AK264" s="29">
        <v>-335</v>
      </c>
    </row>
    <row r="265" spans="1:37" x14ac:dyDescent="0.25">
      <c r="A265">
        <v>171019</v>
      </c>
      <c r="B265" t="s">
        <v>839</v>
      </c>
      <c r="C265" t="s">
        <v>1277</v>
      </c>
      <c r="D265" t="s">
        <v>273</v>
      </c>
      <c r="E265" t="s">
        <v>27</v>
      </c>
      <c r="F265">
        <v>10924</v>
      </c>
      <c r="G265">
        <v>8</v>
      </c>
      <c r="H265">
        <v>0</v>
      </c>
      <c r="I265" s="26">
        <v>0</v>
      </c>
      <c r="J265">
        <v>5</v>
      </c>
      <c r="K265" s="26">
        <v>0.625</v>
      </c>
      <c r="L265" s="27">
        <v>5</v>
      </c>
      <c r="M265" s="26">
        <v>0.625</v>
      </c>
      <c r="N265" s="28">
        <v>0.63</v>
      </c>
      <c r="O265">
        <v>10</v>
      </c>
      <c r="P265" s="27">
        <v>2</v>
      </c>
      <c r="Q265" s="26">
        <v>0.25</v>
      </c>
      <c r="R265">
        <v>0.46</v>
      </c>
      <c r="S265">
        <v>0</v>
      </c>
      <c r="T265">
        <v>0</v>
      </c>
      <c r="U265">
        <v>0</v>
      </c>
      <c r="V265">
        <v>0</v>
      </c>
      <c r="W265">
        <v>5</v>
      </c>
      <c r="X265">
        <v>0</v>
      </c>
      <c r="Y265">
        <v>0</v>
      </c>
      <c r="Z265">
        <v>0</v>
      </c>
      <c r="AA265">
        <v>0</v>
      </c>
      <c r="AB265">
        <v>5</v>
      </c>
      <c r="AC265" s="29">
        <v>211833.37</v>
      </c>
      <c r="AD265">
        <v>10</v>
      </c>
      <c r="AE265" s="29">
        <v>1701000</v>
      </c>
      <c r="AF265" s="29">
        <v>8269</v>
      </c>
      <c r="AG265">
        <v>8</v>
      </c>
      <c r="AH265">
        <v>5</v>
      </c>
      <c r="AI265" s="29">
        <v>1631400</v>
      </c>
      <c r="AJ265" s="29">
        <v>8030</v>
      </c>
      <c r="AK265" s="29">
        <v>-239</v>
      </c>
    </row>
    <row r="266" spans="1:37" x14ac:dyDescent="0.25">
      <c r="A266">
        <v>170263</v>
      </c>
      <c r="B266" t="s">
        <v>278</v>
      </c>
      <c r="C266" t="s">
        <v>1363</v>
      </c>
      <c r="D266" t="s">
        <v>273</v>
      </c>
      <c r="E266" t="s">
        <v>27</v>
      </c>
      <c r="F266">
        <v>13636</v>
      </c>
      <c r="G266">
        <v>164</v>
      </c>
      <c r="H266">
        <v>20</v>
      </c>
      <c r="I266" s="26">
        <v>0.12195121951219512</v>
      </c>
      <c r="J266">
        <v>120</v>
      </c>
      <c r="K266" s="26">
        <v>0.73170731707317072</v>
      </c>
      <c r="L266" s="27">
        <v>140</v>
      </c>
      <c r="M266" s="26">
        <v>0.85365853658536583</v>
      </c>
      <c r="N266" s="28">
        <v>0.85</v>
      </c>
      <c r="O266">
        <v>179</v>
      </c>
      <c r="P266" s="27">
        <v>15</v>
      </c>
      <c r="Q266" s="26">
        <v>9.1463414634146339E-2</v>
      </c>
      <c r="R266">
        <v>8.8000000000000007</v>
      </c>
      <c r="S266">
        <v>13</v>
      </c>
      <c r="T266">
        <v>7</v>
      </c>
      <c r="U266">
        <v>0</v>
      </c>
      <c r="V266">
        <v>20</v>
      </c>
      <c r="W266">
        <v>111</v>
      </c>
      <c r="X266">
        <v>8</v>
      </c>
      <c r="Y266">
        <v>1</v>
      </c>
      <c r="Z266">
        <v>0</v>
      </c>
      <c r="AA266">
        <v>0</v>
      </c>
      <c r="AB266">
        <v>67</v>
      </c>
      <c r="AC266" s="29">
        <v>1284593.33</v>
      </c>
      <c r="AD266">
        <v>179</v>
      </c>
      <c r="AE266" s="29">
        <v>26654400</v>
      </c>
      <c r="AF266" s="29">
        <v>209951</v>
      </c>
      <c r="AG266">
        <v>164</v>
      </c>
      <c r="AH266">
        <v>140</v>
      </c>
      <c r="AI266" s="29">
        <v>24630000</v>
      </c>
      <c r="AJ266" s="29">
        <v>183175</v>
      </c>
      <c r="AK266" s="29">
        <v>-26776</v>
      </c>
    </row>
    <row r="267" spans="1:37" x14ac:dyDescent="0.25">
      <c r="A267">
        <v>170407</v>
      </c>
      <c r="B267" t="s">
        <v>402</v>
      </c>
      <c r="C267" t="s">
        <v>1087</v>
      </c>
      <c r="D267" t="s">
        <v>273</v>
      </c>
      <c r="E267" t="s">
        <v>27</v>
      </c>
      <c r="F267">
        <v>2371</v>
      </c>
      <c r="G267">
        <v>19</v>
      </c>
      <c r="H267">
        <v>0</v>
      </c>
      <c r="I267" s="26">
        <v>0</v>
      </c>
      <c r="J267">
        <v>6</v>
      </c>
      <c r="K267" s="26">
        <v>0.31578947368421051</v>
      </c>
      <c r="L267" s="27">
        <v>6</v>
      </c>
      <c r="M267" s="26">
        <v>0.31578947368421051</v>
      </c>
      <c r="N267" s="28">
        <v>0.32</v>
      </c>
      <c r="O267">
        <v>21</v>
      </c>
      <c r="P267" s="27">
        <v>2</v>
      </c>
      <c r="Q267" s="26">
        <v>0.10526315789473684</v>
      </c>
      <c r="R267">
        <v>2.5299999999999998</v>
      </c>
      <c r="S267">
        <v>0</v>
      </c>
      <c r="T267">
        <v>0</v>
      </c>
      <c r="U267">
        <v>0</v>
      </c>
      <c r="V267">
        <v>0</v>
      </c>
      <c r="W267">
        <v>6</v>
      </c>
      <c r="X267">
        <v>0</v>
      </c>
      <c r="Y267">
        <v>0</v>
      </c>
      <c r="Z267">
        <v>0</v>
      </c>
      <c r="AA267">
        <v>0</v>
      </c>
      <c r="AB267">
        <v>21</v>
      </c>
      <c r="AC267" s="29">
        <v>436217.15</v>
      </c>
      <c r="AD267">
        <v>21</v>
      </c>
      <c r="AE267" s="29">
        <v>4558700</v>
      </c>
      <c r="AF267" s="29">
        <v>18238</v>
      </c>
      <c r="AG267">
        <v>19</v>
      </c>
      <c r="AH267">
        <v>6</v>
      </c>
      <c r="AI267" s="29">
        <v>4019200</v>
      </c>
      <c r="AJ267" s="29">
        <v>14818</v>
      </c>
      <c r="AK267" s="29">
        <v>-3420</v>
      </c>
    </row>
    <row r="268" spans="1:37" x14ac:dyDescent="0.25">
      <c r="A268">
        <v>171013</v>
      </c>
      <c r="B268" t="s">
        <v>835</v>
      </c>
      <c r="C268" t="s">
        <v>1273</v>
      </c>
      <c r="D268" t="s">
        <v>273</v>
      </c>
      <c r="E268" t="s">
        <v>27</v>
      </c>
      <c r="F268">
        <v>681</v>
      </c>
      <c r="G268">
        <v>2</v>
      </c>
      <c r="H268">
        <v>1</v>
      </c>
      <c r="I268" s="26">
        <v>0.5</v>
      </c>
      <c r="J268">
        <v>0</v>
      </c>
      <c r="K268" s="26">
        <v>0</v>
      </c>
      <c r="L268" s="27">
        <v>1</v>
      </c>
      <c r="M268" s="26">
        <v>0.5</v>
      </c>
      <c r="N268" s="28">
        <v>0.5</v>
      </c>
      <c r="O268">
        <v>3</v>
      </c>
      <c r="P268" s="27">
        <v>1</v>
      </c>
      <c r="Q268" s="26">
        <v>0.5</v>
      </c>
      <c r="R268">
        <v>0</v>
      </c>
      <c r="S268">
        <v>1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</v>
      </c>
      <c r="AC268" s="29" t="s">
        <v>72</v>
      </c>
      <c r="AD268">
        <v>3</v>
      </c>
      <c r="AE268" s="29">
        <v>468300</v>
      </c>
      <c r="AF268" s="29">
        <v>2538</v>
      </c>
      <c r="AG268">
        <v>2</v>
      </c>
      <c r="AH268">
        <v>1</v>
      </c>
      <c r="AI268" s="29">
        <v>328300</v>
      </c>
      <c r="AJ268" s="29">
        <v>1825</v>
      </c>
      <c r="AK268" s="29">
        <v>-713</v>
      </c>
    </row>
    <row r="269" spans="1:37" x14ac:dyDescent="0.25">
      <c r="A269">
        <v>170269</v>
      </c>
      <c r="B269" t="s">
        <v>281</v>
      </c>
      <c r="C269" t="s">
        <v>1527</v>
      </c>
      <c r="D269" t="s">
        <v>280</v>
      </c>
      <c r="E269" t="s">
        <v>27</v>
      </c>
      <c r="F269">
        <v>2605</v>
      </c>
      <c r="G269">
        <v>14</v>
      </c>
      <c r="H269">
        <v>2</v>
      </c>
      <c r="I269" s="26">
        <v>0.14285714285714285</v>
      </c>
      <c r="J269">
        <v>10</v>
      </c>
      <c r="K269" s="26">
        <v>0.7142857142857143</v>
      </c>
      <c r="L269" s="27">
        <v>12</v>
      </c>
      <c r="M269" s="26">
        <v>0.8571428571428571</v>
      </c>
      <c r="N269" s="28">
        <v>0.86</v>
      </c>
      <c r="O269">
        <v>14</v>
      </c>
      <c r="P269" s="27">
        <v>0</v>
      </c>
      <c r="Q269" s="26">
        <v>0</v>
      </c>
      <c r="R269">
        <v>3.84</v>
      </c>
      <c r="S269">
        <v>1</v>
      </c>
      <c r="T269">
        <v>1</v>
      </c>
      <c r="U269">
        <v>0</v>
      </c>
      <c r="V269">
        <v>2</v>
      </c>
      <c r="W269">
        <v>10</v>
      </c>
      <c r="X269">
        <v>0</v>
      </c>
      <c r="Y269">
        <v>0</v>
      </c>
      <c r="Z269">
        <v>0</v>
      </c>
      <c r="AA269">
        <v>0</v>
      </c>
      <c r="AB269">
        <v>6</v>
      </c>
      <c r="AC269" s="29">
        <v>42257.27</v>
      </c>
      <c r="AD269">
        <v>14</v>
      </c>
      <c r="AE269" s="29">
        <v>1459200</v>
      </c>
      <c r="AF269" s="29">
        <v>9465</v>
      </c>
      <c r="AG269">
        <v>14</v>
      </c>
      <c r="AH269">
        <v>12</v>
      </c>
      <c r="AI269" s="29">
        <v>1443300</v>
      </c>
      <c r="AJ269" s="29">
        <v>9112</v>
      </c>
      <c r="AK269" s="29">
        <v>-353</v>
      </c>
    </row>
    <row r="270" spans="1:37" x14ac:dyDescent="0.25">
      <c r="A270">
        <v>170278</v>
      </c>
      <c r="B270" t="s">
        <v>290</v>
      </c>
      <c r="C270" t="s">
        <v>1367</v>
      </c>
      <c r="D270" t="s">
        <v>280</v>
      </c>
      <c r="E270" t="s">
        <v>27</v>
      </c>
      <c r="F270">
        <v>945</v>
      </c>
      <c r="G270">
        <v>19</v>
      </c>
      <c r="H270">
        <v>1</v>
      </c>
      <c r="I270" s="26">
        <v>5.2631578947368418E-2</v>
      </c>
      <c r="J270">
        <v>6</v>
      </c>
      <c r="K270" s="26">
        <v>0.31578947368421051</v>
      </c>
      <c r="L270" s="27">
        <v>7</v>
      </c>
      <c r="M270" s="26">
        <v>0.36842105263157893</v>
      </c>
      <c r="N270" s="28">
        <v>0.37</v>
      </c>
      <c r="O270">
        <v>21</v>
      </c>
      <c r="P270" s="27">
        <v>2</v>
      </c>
      <c r="Q270" s="26">
        <v>0.10526315789473684</v>
      </c>
      <c r="R270">
        <v>6.35</v>
      </c>
      <c r="S270">
        <v>1</v>
      </c>
      <c r="T270">
        <v>0</v>
      </c>
      <c r="U270">
        <v>0</v>
      </c>
      <c r="V270">
        <v>1</v>
      </c>
      <c r="W270">
        <v>6</v>
      </c>
      <c r="X270">
        <v>0</v>
      </c>
      <c r="Y270">
        <v>0</v>
      </c>
      <c r="Z270">
        <v>0</v>
      </c>
      <c r="AA270">
        <v>0</v>
      </c>
      <c r="AB270">
        <v>47</v>
      </c>
      <c r="AC270" s="29">
        <v>880001.5</v>
      </c>
      <c r="AD270">
        <v>21</v>
      </c>
      <c r="AE270" s="29">
        <v>2172600</v>
      </c>
      <c r="AF270" s="29">
        <v>11026</v>
      </c>
      <c r="AG270">
        <v>19</v>
      </c>
      <c r="AH270">
        <v>7</v>
      </c>
      <c r="AI270" s="29">
        <v>1823100</v>
      </c>
      <c r="AJ270" s="29">
        <v>9410</v>
      </c>
      <c r="AK270" s="29">
        <v>-1616</v>
      </c>
    </row>
    <row r="271" spans="1:37" x14ac:dyDescent="0.25">
      <c r="A271">
        <v>170271</v>
      </c>
      <c r="B271" t="s">
        <v>282</v>
      </c>
      <c r="C271" t="s">
        <v>1364</v>
      </c>
      <c r="D271" t="s">
        <v>280</v>
      </c>
      <c r="E271" t="s">
        <v>27</v>
      </c>
      <c r="F271">
        <v>2951</v>
      </c>
      <c r="G271">
        <v>9</v>
      </c>
      <c r="H271">
        <v>6</v>
      </c>
      <c r="I271" s="26">
        <v>0.66666666666666663</v>
      </c>
      <c r="J271">
        <v>2</v>
      </c>
      <c r="K271" s="26">
        <v>0.22222222222222221</v>
      </c>
      <c r="L271" s="27">
        <v>8</v>
      </c>
      <c r="M271" s="26">
        <v>0.88888888888888884</v>
      </c>
      <c r="N271" s="28">
        <v>0.89</v>
      </c>
      <c r="O271">
        <v>9</v>
      </c>
      <c r="P271" s="27">
        <v>0</v>
      </c>
      <c r="Q271" s="26">
        <v>0</v>
      </c>
      <c r="R271">
        <v>0.68</v>
      </c>
      <c r="S271">
        <v>5</v>
      </c>
      <c r="T271">
        <v>1</v>
      </c>
      <c r="U271">
        <v>0</v>
      </c>
      <c r="V271">
        <v>6</v>
      </c>
      <c r="W271">
        <v>2</v>
      </c>
      <c r="X271">
        <v>0</v>
      </c>
      <c r="Y271">
        <v>0</v>
      </c>
      <c r="Z271">
        <v>0</v>
      </c>
      <c r="AA271">
        <v>0</v>
      </c>
      <c r="AB271">
        <v>15</v>
      </c>
      <c r="AC271" s="29">
        <v>121601.89</v>
      </c>
      <c r="AD271">
        <v>9</v>
      </c>
      <c r="AE271" s="29">
        <v>1017100</v>
      </c>
      <c r="AF271" s="29">
        <v>11669</v>
      </c>
      <c r="AG271">
        <v>9</v>
      </c>
      <c r="AH271">
        <v>8</v>
      </c>
      <c r="AI271" s="29">
        <v>964000</v>
      </c>
      <c r="AJ271" s="29">
        <v>9892</v>
      </c>
      <c r="AK271" s="29">
        <v>-1777</v>
      </c>
    </row>
    <row r="272" spans="1:37" x14ac:dyDescent="0.25">
      <c r="A272">
        <v>170272</v>
      </c>
      <c r="B272" t="s">
        <v>283</v>
      </c>
      <c r="C272" t="s">
        <v>1027</v>
      </c>
      <c r="D272" t="s">
        <v>280</v>
      </c>
      <c r="E272" t="s">
        <v>27</v>
      </c>
      <c r="F272">
        <v>146</v>
      </c>
      <c r="G272">
        <v>37</v>
      </c>
      <c r="H272">
        <v>8</v>
      </c>
      <c r="I272" s="26">
        <v>0.21621621621621623</v>
      </c>
      <c r="J272">
        <v>9</v>
      </c>
      <c r="K272" s="26">
        <v>0.24324324324324326</v>
      </c>
      <c r="L272" s="27">
        <v>17</v>
      </c>
      <c r="M272" s="26">
        <v>0.45945945945945948</v>
      </c>
      <c r="N272" s="28">
        <v>0.46</v>
      </c>
      <c r="O272">
        <v>30</v>
      </c>
      <c r="P272" s="27">
        <v>-7</v>
      </c>
      <c r="Q272" s="26">
        <v>-0.1891891891891892</v>
      </c>
      <c r="R272">
        <v>61.64</v>
      </c>
      <c r="S272">
        <v>8</v>
      </c>
      <c r="T272">
        <v>0</v>
      </c>
      <c r="U272">
        <v>0</v>
      </c>
      <c r="V272">
        <v>8</v>
      </c>
      <c r="W272">
        <v>8</v>
      </c>
      <c r="X272">
        <v>0</v>
      </c>
      <c r="Y272">
        <v>1</v>
      </c>
      <c r="Z272">
        <v>0</v>
      </c>
      <c r="AA272">
        <v>0</v>
      </c>
      <c r="AB272">
        <v>56</v>
      </c>
      <c r="AC272" s="29">
        <v>814874.15</v>
      </c>
      <c r="AD272">
        <v>30</v>
      </c>
      <c r="AE272" s="29">
        <v>2573000</v>
      </c>
      <c r="AF272" s="29">
        <v>12612</v>
      </c>
      <c r="AG272">
        <v>37</v>
      </c>
      <c r="AH272">
        <v>17</v>
      </c>
      <c r="AI272" s="29">
        <v>2822900</v>
      </c>
      <c r="AJ272" s="29">
        <v>14300</v>
      </c>
      <c r="AK272" s="29">
        <v>1688</v>
      </c>
    </row>
    <row r="273" spans="1:37" x14ac:dyDescent="0.25">
      <c r="A273">
        <v>170273</v>
      </c>
      <c r="B273" t="s">
        <v>284</v>
      </c>
      <c r="C273" t="s">
        <v>1365</v>
      </c>
      <c r="D273" t="s">
        <v>280</v>
      </c>
      <c r="E273" t="s">
        <v>27</v>
      </c>
      <c r="F273">
        <v>1607</v>
      </c>
      <c r="G273">
        <v>6</v>
      </c>
      <c r="H273">
        <v>2</v>
      </c>
      <c r="I273" s="26">
        <v>0.33333333333333331</v>
      </c>
      <c r="J273">
        <v>1</v>
      </c>
      <c r="K273" s="26">
        <v>0.16666666666666666</v>
      </c>
      <c r="L273" s="27">
        <v>3</v>
      </c>
      <c r="M273" s="26">
        <v>0.5</v>
      </c>
      <c r="N273" s="28">
        <v>0.5</v>
      </c>
      <c r="O273">
        <v>6</v>
      </c>
      <c r="P273" s="27">
        <v>0</v>
      </c>
      <c r="Q273" s="26">
        <v>0</v>
      </c>
      <c r="R273">
        <v>0.62</v>
      </c>
      <c r="S273">
        <v>2</v>
      </c>
      <c r="T273">
        <v>0</v>
      </c>
      <c r="U273">
        <v>0</v>
      </c>
      <c r="V273">
        <v>2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11</v>
      </c>
      <c r="AC273" s="29">
        <v>364069.75</v>
      </c>
      <c r="AD273">
        <v>6</v>
      </c>
      <c r="AE273" s="29">
        <v>623000</v>
      </c>
      <c r="AF273" s="29">
        <v>2137</v>
      </c>
      <c r="AG273">
        <v>6</v>
      </c>
      <c r="AH273">
        <v>3</v>
      </c>
      <c r="AI273" s="29">
        <v>588000</v>
      </c>
      <c r="AJ273" s="29">
        <v>1914</v>
      </c>
      <c r="AK273" s="29">
        <v>-223</v>
      </c>
    </row>
    <row r="274" spans="1:37" x14ac:dyDescent="0.25">
      <c r="A274">
        <v>170275</v>
      </c>
      <c r="B274" t="s">
        <v>285</v>
      </c>
      <c r="C274" t="s">
        <v>1028</v>
      </c>
      <c r="D274" t="s">
        <v>286</v>
      </c>
      <c r="E274" t="s">
        <v>27</v>
      </c>
      <c r="F274">
        <v>299</v>
      </c>
      <c r="G274">
        <v>5</v>
      </c>
      <c r="H274">
        <v>1</v>
      </c>
      <c r="I274" s="26">
        <v>0.2</v>
      </c>
      <c r="J274">
        <v>2</v>
      </c>
      <c r="K274" s="26">
        <v>0.4</v>
      </c>
      <c r="L274" s="27">
        <v>3</v>
      </c>
      <c r="M274" s="26">
        <v>0.6</v>
      </c>
      <c r="N274" s="28">
        <v>0.6</v>
      </c>
      <c r="O274">
        <v>7</v>
      </c>
      <c r="P274" s="27">
        <v>2</v>
      </c>
      <c r="Q274" s="26">
        <v>0.4</v>
      </c>
      <c r="R274">
        <v>6.69</v>
      </c>
      <c r="S274">
        <v>1</v>
      </c>
      <c r="T274">
        <v>0</v>
      </c>
      <c r="U274">
        <v>0</v>
      </c>
      <c r="V274">
        <v>1</v>
      </c>
      <c r="W274">
        <v>2</v>
      </c>
      <c r="X274">
        <v>0</v>
      </c>
      <c r="Y274">
        <v>0</v>
      </c>
      <c r="Z274">
        <v>0</v>
      </c>
      <c r="AA274">
        <v>0</v>
      </c>
      <c r="AB274">
        <v>23</v>
      </c>
      <c r="AC274" s="29">
        <v>252774.04</v>
      </c>
      <c r="AD274">
        <v>7</v>
      </c>
      <c r="AE274" s="29">
        <v>1059400</v>
      </c>
      <c r="AF274" s="29">
        <v>5085</v>
      </c>
      <c r="AG274">
        <v>5</v>
      </c>
      <c r="AH274">
        <v>3</v>
      </c>
      <c r="AI274" s="29">
        <v>673900</v>
      </c>
      <c r="AJ274" s="29">
        <v>4008</v>
      </c>
      <c r="AK274" s="29">
        <v>-1077</v>
      </c>
    </row>
    <row r="275" spans="1:37" x14ac:dyDescent="0.25">
      <c r="A275">
        <v>170276</v>
      </c>
      <c r="B275" t="s">
        <v>287</v>
      </c>
      <c r="C275" t="s">
        <v>1366</v>
      </c>
      <c r="D275" t="s">
        <v>286</v>
      </c>
      <c r="E275" t="s">
        <v>27</v>
      </c>
      <c r="F275">
        <v>1160</v>
      </c>
      <c r="G275">
        <v>2</v>
      </c>
      <c r="H275">
        <v>0</v>
      </c>
      <c r="I275" s="26">
        <v>0</v>
      </c>
      <c r="J275">
        <v>0</v>
      </c>
      <c r="K275" s="26">
        <v>0</v>
      </c>
      <c r="L275" s="27">
        <v>0</v>
      </c>
      <c r="M275" s="26">
        <v>0</v>
      </c>
      <c r="N275" s="28">
        <v>0</v>
      </c>
      <c r="O275">
        <v>3</v>
      </c>
      <c r="P275" s="27">
        <v>1</v>
      </c>
      <c r="Q275" s="26">
        <v>0.5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3</v>
      </c>
      <c r="AC275" s="29">
        <v>2566.88</v>
      </c>
      <c r="AD275">
        <v>3</v>
      </c>
      <c r="AE275" s="29">
        <v>1290000</v>
      </c>
      <c r="AF275" s="29">
        <v>5027</v>
      </c>
      <c r="AG275">
        <v>2</v>
      </c>
      <c r="AH275">
        <v>0</v>
      </c>
      <c r="AI275" s="29">
        <v>290000</v>
      </c>
      <c r="AJ275" s="29">
        <v>1482</v>
      </c>
      <c r="AK275" s="29">
        <v>-3545</v>
      </c>
    </row>
    <row r="276" spans="1:37" x14ac:dyDescent="0.25">
      <c r="A276">
        <v>170945</v>
      </c>
      <c r="B276" t="s">
        <v>804</v>
      </c>
      <c r="C276" t="s">
        <v>1257</v>
      </c>
      <c r="D276" t="s">
        <v>289</v>
      </c>
      <c r="E276" t="s">
        <v>27</v>
      </c>
      <c r="F276">
        <v>304</v>
      </c>
      <c r="G276">
        <v>1</v>
      </c>
      <c r="H276">
        <v>0</v>
      </c>
      <c r="I276" s="26">
        <v>0</v>
      </c>
      <c r="J276">
        <v>1</v>
      </c>
      <c r="K276" s="26">
        <v>1</v>
      </c>
      <c r="L276" s="27">
        <v>1</v>
      </c>
      <c r="M276" s="26">
        <v>1</v>
      </c>
      <c r="N276" s="28">
        <v>1</v>
      </c>
      <c r="O276">
        <v>1</v>
      </c>
      <c r="P276" s="27">
        <v>0</v>
      </c>
      <c r="Q276" s="26">
        <v>0</v>
      </c>
      <c r="R276">
        <v>3.29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 t="e">
        <v>#N/A</v>
      </c>
      <c r="AC276" s="29" t="e">
        <v>#N/A</v>
      </c>
      <c r="AD276">
        <v>1</v>
      </c>
      <c r="AE276" s="29">
        <v>142500</v>
      </c>
      <c r="AF276" s="29">
        <v>1644</v>
      </c>
      <c r="AG276">
        <v>1</v>
      </c>
      <c r="AH276">
        <v>1</v>
      </c>
      <c r="AI276" s="29">
        <v>142500</v>
      </c>
      <c r="AJ276" s="29">
        <v>1492</v>
      </c>
      <c r="AK276" s="29">
        <v>-152</v>
      </c>
    </row>
    <row r="277" spans="1:37" x14ac:dyDescent="0.25">
      <c r="A277">
        <v>170279</v>
      </c>
      <c r="B277" t="s">
        <v>291</v>
      </c>
      <c r="C277" t="s">
        <v>1029</v>
      </c>
      <c r="D277" t="s">
        <v>289</v>
      </c>
      <c r="E277" t="s">
        <v>27</v>
      </c>
      <c r="F277">
        <v>281</v>
      </c>
      <c r="G277">
        <v>8</v>
      </c>
      <c r="H277">
        <v>0</v>
      </c>
      <c r="I277" s="26">
        <v>0</v>
      </c>
      <c r="J277">
        <v>3</v>
      </c>
      <c r="K277" s="26">
        <v>0.375</v>
      </c>
      <c r="L277" s="27">
        <v>3</v>
      </c>
      <c r="M277" s="26">
        <v>0.375</v>
      </c>
      <c r="N277" s="28">
        <v>0.38</v>
      </c>
      <c r="O277">
        <v>6</v>
      </c>
      <c r="P277" s="27">
        <v>-2</v>
      </c>
      <c r="Q277" s="26">
        <v>-0.25</v>
      </c>
      <c r="R277">
        <v>10.68</v>
      </c>
      <c r="S277">
        <v>0</v>
      </c>
      <c r="T277">
        <v>0</v>
      </c>
      <c r="U277">
        <v>0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0</v>
      </c>
      <c r="AB277">
        <v>11</v>
      </c>
      <c r="AC277" s="29">
        <v>266498.57</v>
      </c>
      <c r="AD277">
        <v>6</v>
      </c>
      <c r="AE277" s="29">
        <v>792000</v>
      </c>
      <c r="AF277" s="29">
        <v>3317</v>
      </c>
      <c r="AG277">
        <v>8</v>
      </c>
      <c r="AH277">
        <v>3</v>
      </c>
      <c r="AI277" s="29">
        <v>1241000</v>
      </c>
      <c r="AJ277" s="29">
        <v>3735</v>
      </c>
      <c r="AK277" s="29">
        <v>418</v>
      </c>
    </row>
    <row r="278" spans="1:37" x14ac:dyDescent="0.25">
      <c r="A278">
        <v>170280</v>
      </c>
      <c r="B278" t="s">
        <v>292</v>
      </c>
      <c r="C278" t="s">
        <v>1030</v>
      </c>
      <c r="D278" t="s">
        <v>289</v>
      </c>
      <c r="E278" t="s">
        <v>27</v>
      </c>
      <c r="F278">
        <v>54</v>
      </c>
      <c r="G278">
        <v>40</v>
      </c>
      <c r="H278">
        <v>2</v>
      </c>
      <c r="I278" s="26">
        <v>0.05</v>
      </c>
      <c r="J278">
        <v>2</v>
      </c>
      <c r="K278" s="26">
        <v>0.05</v>
      </c>
      <c r="L278" s="27">
        <v>4</v>
      </c>
      <c r="M278" s="26">
        <v>0.1</v>
      </c>
      <c r="N278" s="28">
        <v>0.1</v>
      </c>
      <c r="O278">
        <v>39</v>
      </c>
      <c r="P278" s="27">
        <v>-1</v>
      </c>
      <c r="Q278" s="26">
        <v>-2.5000000000000001E-2</v>
      </c>
      <c r="R278">
        <v>37.04</v>
      </c>
      <c r="S278">
        <v>2</v>
      </c>
      <c r="T278">
        <v>0</v>
      </c>
      <c r="U278">
        <v>0</v>
      </c>
      <c r="V278">
        <v>2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92</v>
      </c>
      <c r="AC278" s="29">
        <v>3968196.34</v>
      </c>
      <c r="AD278">
        <v>39</v>
      </c>
      <c r="AE278" s="29">
        <v>5088600</v>
      </c>
      <c r="AF278" s="29">
        <v>18054</v>
      </c>
      <c r="AG278">
        <v>40</v>
      </c>
      <c r="AH278">
        <v>4</v>
      </c>
      <c r="AI278" s="29">
        <v>5232700</v>
      </c>
      <c r="AJ278" s="29">
        <v>17539</v>
      </c>
      <c r="AK278" s="29">
        <v>-515</v>
      </c>
    </row>
    <row r="279" spans="1:37" x14ac:dyDescent="0.25">
      <c r="A279">
        <v>170282</v>
      </c>
      <c r="B279" t="s">
        <v>293</v>
      </c>
      <c r="C279" t="s">
        <v>1031</v>
      </c>
      <c r="D279" t="s">
        <v>289</v>
      </c>
      <c r="E279" t="s">
        <v>27</v>
      </c>
      <c r="F279">
        <v>1371</v>
      </c>
      <c r="G279">
        <v>22</v>
      </c>
      <c r="H279">
        <v>10</v>
      </c>
      <c r="I279" s="26">
        <v>0.45454545454545453</v>
      </c>
      <c r="J279">
        <v>4</v>
      </c>
      <c r="K279" s="26">
        <v>0.18181818181818182</v>
      </c>
      <c r="L279" s="27">
        <v>14</v>
      </c>
      <c r="M279" s="26">
        <v>0.63636363636363635</v>
      </c>
      <c r="N279" s="28">
        <v>0.64</v>
      </c>
      <c r="O279">
        <v>21</v>
      </c>
      <c r="P279" s="27">
        <v>-1</v>
      </c>
      <c r="Q279" s="26">
        <v>-4.5454545454545456E-2</v>
      </c>
      <c r="R279">
        <v>2.92</v>
      </c>
      <c r="S279">
        <v>0</v>
      </c>
      <c r="T279">
        <v>9</v>
      </c>
      <c r="U279">
        <v>1</v>
      </c>
      <c r="V279">
        <v>10</v>
      </c>
      <c r="W279">
        <v>4</v>
      </c>
      <c r="X279">
        <v>0</v>
      </c>
      <c r="Y279">
        <v>0</v>
      </c>
      <c r="Z279">
        <v>0</v>
      </c>
      <c r="AA279">
        <v>0</v>
      </c>
      <c r="AB279">
        <v>41</v>
      </c>
      <c r="AC279" s="29">
        <v>914429.97</v>
      </c>
      <c r="AD279">
        <v>21</v>
      </c>
      <c r="AE279" s="29">
        <v>4610300</v>
      </c>
      <c r="AF279" s="29">
        <v>30160</v>
      </c>
      <c r="AG279">
        <v>22</v>
      </c>
      <c r="AH279">
        <v>14</v>
      </c>
      <c r="AI279" s="29">
        <v>4323400</v>
      </c>
      <c r="AJ279" s="29">
        <v>28093</v>
      </c>
      <c r="AK279" s="29">
        <v>-2067</v>
      </c>
    </row>
    <row r="280" spans="1:37" x14ac:dyDescent="0.25">
      <c r="A280">
        <v>170748</v>
      </c>
      <c r="B280" t="s">
        <v>714</v>
      </c>
      <c r="C280" t="s">
        <v>1214</v>
      </c>
      <c r="D280" t="s">
        <v>295</v>
      </c>
      <c r="E280" t="s">
        <v>27</v>
      </c>
      <c r="F280">
        <v>188</v>
      </c>
      <c r="G280">
        <v>24</v>
      </c>
      <c r="H280">
        <v>0</v>
      </c>
      <c r="I280" s="26">
        <v>0</v>
      </c>
      <c r="J280">
        <v>22</v>
      </c>
      <c r="K280" s="26">
        <v>0.91666666666666663</v>
      </c>
      <c r="L280" s="27">
        <v>22</v>
      </c>
      <c r="M280" s="26">
        <v>0.91666666666666663</v>
      </c>
      <c r="N280" s="28">
        <v>0.92</v>
      </c>
      <c r="O280">
        <v>26</v>
      </c>
      <c r="P280" s="27">
        <v>2</v>
      </c>
      <c r="Q280" s="26">
        <v>8.3333333333333329E-2</v>
      </c>
      <c r="R280">
        <v>117.02</v>
      </c>
      <c r="S280">
        <v>0</v>
      </c>
      <c r="T280">
        <v>0</v>
      </c>
      <c r="U280">
        <v>0</v>
      </c>
      <c r="V280">
        <v>0</v>
      </c>
      <c r="W280">
        <v>22</v>
      </c>
      <c r="X280">
        <v>0</v>
      </c>
      <c r="Y280">
        <v>0</v>
      </c>
      <c r="Z280">
        <v>0</v>
      </c>
      <c r="AA280">
        <v>0</v>
      </c>
      <c r="AB280">
        <v>48</v>
      </c>
      <c r="AC280" s="29">
        <v>331683.87</v>
      </c>
      <c r="AD280">
        <v>26</v>
      </c>
      <c r="AE280" s="29">
        <v>1990900</v>
      </c>
      <c r="AF280" s="29">
        <v>25722</v>
      </c>
      <c r="AG280">
        <v>24</v>
      </c>
      <c r="AH280">
        <v>22</v>
      </c>
      <c r="AI280" s="29">
        <v>1923700</v>
      </c>
      <c r="AJ280" s="29">
        <v>20107</v>
      </c>
      <c r="AK280" s="29">
        <v>-5615</v>
      </c>
    </row>
    <row r="281" spans="1:37" x14ac:dyDescent="0.25">
      <c r="A281">
        <v>170585</v>
      </c>
      <c r="B281" t="s">
        <v>566</v>
      </c>
      <c r="C281" t="s">
        <v>1145</v>
      </c>
      <c r="D281" t="s">
        <v>295</v>
      </c>
      <c r="E281" t="s">
        <v>27</v>
      </c>
      <c r="F281">
        <v>3743</v>
      </c>
      <c r="G281">
        <v>65</v>
      </c>
      <c r="H281">
        <v>14</v>
      </c>
      <c r="I281" s="26">
        <v>0.2153846153846154</v>
      </c>
      <c r="J281">
        <v>40</v>
      </c>
      <c r="K281" s="26">
        <v>0.61538461538461542</v>
      </c>
      <c r="L281" s="27">
        <v>54</v>
      </c>
      <c r="M281" s="26">
        <v>0.83076923076923082</v>
      </c>
      <c r="N281" s="28">
        <v>0.83</v>
      </c>
      <c r="O281">
        <v>64</v>
      </c>
      <c r="P281" s="27">
        <v>-1</v>
      </c>
      <c r="Q281" s="26">
        <v>-1.5384615384615385E-2</v>
      </c>
      <c r="R281">
        <v>10.69</v>
      </c>
      <c r="S281">
        <v>3</v>
      </c>
      <c r="T281">
        <v>11</v>
      </c>
      <c r="U281">
        <v>0</v>
      </c>
      <c r="V281">
        <v>14</v>
      </c>
      <c r="W281">
        <v>40</v>
      </c>
      <c r="X281">
        <v>0</v>
      </c>
      <c r="Y281">
        <v>0</v>
      </c>
      <c r="Z281">
        <v>0</v>
      </c>
      <c r="AA281">
        <v>0</v>
      </c>
      <c r="AB281">
        <v>26</v>
      </c>
      <c r="AC281" s="29">
        <v>180675.62</v>
      </c>
      <c r="AD281">
        <v>64</v>
      </c>
      <c r="AE281" s="29">
        <v>7311500</v>
      </c>
      <c r="AF281" s="29">
        <v>68247</v>
      </c>
      <c r="AG281">
        <v>65</v>
      </c>
      <c r="AH281">
        <v>54</v>
      </c>
      <c r="AI281" s="29">
        <v>7566800</v>
      </c>
      <c r="AJ281" s="29">
        <v>63853</v>
      </c>
      <c r="AK281" s="29">
        <v>-4394</v>
      </c>
    </row>
    <row r="282" spans="1:37" x14ac:dyDescent="0.25">
      <c r="A282">
        <v>170749</v>
      </c>
      <c r="B282" t="s">
        <v>715</v>
      </c>
      <c r="C282" t="s">
        <v>1503</v>
      </c>
      <c r="D282" t="s">
        <v>295</v>
      </c>
      <c r="E282" t="s">
        <v>27</v>
      </c>
      <c r="F282">
        <v>5099</v>
      </c>
      <c r="G282">
        <v>61</v>
      </c>
      <c r="H282">
        <v>4</v>
      </c>
      <c r="I282" s="26">
        <v>6.5573770491803282E-2</v>
      </c>
      <c r="J282">
        <v>43</v>
      </c>
      <c r="K282" s="26">
        <v>0.70491803278688525</v>
      </c>
      <c r="L282" s="27">
        <v>47</v>
      </c>
      <c r="M282" s="26">
        <v>0.77049180327868849</v>
      </c>
      <c r="N282" s="28">
        <v>0.77</v>
      </c>
      <c r="O282">
        <v>58</v>
      </c>
      <c r="P282" s="27">
        <v>-3</v>
      </c>
      <c r="Q282" s="26">
        <v>-4.9180327868852458E-2</v>
      </c>
      <c r="R282">
        <v>8.43</v>
      </c>
      <c r="S282">
        <v>4</v>
      </c>
      <c r="T282">
        <v>0</v>
      </c>
      <c r="U282">
        <v>0</v>
      </c>
      <c r="V282">
        <v>4</v>
      </c>
      <c r="W282">
        <v>40</v>
      </c>
      <c r="X282">
        <v>3</v>
      </c>
      <c r="Y282">
        <v>0</v>
      </c>
      <c r="Z282">
        <v>0</v>
      </c>
      <c r="AA282">
        <v>0</v>
      </c>
      <c r="AB282">
        <v>8</v>
      </c>
      <c r="AC282" s="29">
        <v>13879.92</v>
      </c>
      <c r="AD282">
        <v>58</v>
      </c>
      <c r="AE282" s="29">
        <v>6011500</v>
      </c>
      <c r="AF282" s="29">
        <v>40408</v>
      </c>
      <c r="AG282">
        <v>61</v>
      </c>
      <c r="AH282">
        <v>47</v>
      </c>
      <c r="AI282" s="29">
        <v>6007900</v>
      </c>
      <c r="AJ282" s="29">
        <v>40774</v>
      </c>
      <c r="AK282" s="29">
        <v>366</v>
      </c>
    </row>
    <row r="283" spans="1:37" x14ac:dyDescent="0.25">
      <c r="A283">
        <v>170284</v>
      </c>
      <c r="B283" t="s">
        <v>294</v>
      </c>
      <c r="C283" t="s">
        <v>1368</v>
      </c>
      <c r="D283" t="s">
        <v>295</v>
      </c>
      <c r="E283" t="s">
        <v>27</v>
      </c>
      <c r="F283">
        <v>6586</v>
      </c>
      <c r="G283">
        <v>15</v>
      </c>
      <c r="H283">
        <v>5</v>
      </c>
      <c r="I283" s="26">
        <v>0.33333333333333331</v>
      </c>
      <c r="J283">
        <v>2</v>
      </c>
      <c r="K283" s="26">
        <v>0.13333333333333333</v>
      </c>
      <c r="L283" s="27">
        <v>7</v>
      </c>
      <c r="M283" s="26">
        <v>0.46666666666666667</v>
      </c>
      <c r="N283" s="28">
        <v>0.47</v>
      </c>
      <c r="O283">
        <v>20</v>
      </c>
      <c r="P283" s="27">
        <v>5</v>
      </c>
      <c r="Q283" s="26">
        <v>0.33333333333333331</v>
      </c>
      <c r="R283">
        <v>0.3</v>
      </c>
      <c r="S283">
        <v>0</v>
      </c>
      <c r="T283">
        <v>5</v>
      </c>
      <c r="U283">
        <v>0</v>
      </c>
      <c r="V283">
        <v>5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15</v>
      </c>
      <c r="AC283" s="29">
        <v>577469.69999999995</v>
      </c>
      <c r="AD283">
        <v>20</v>
      </c>
      <c r="AE283" s="29">
        <v>4598400</v>
      </c>
      <c r="AF283" s="29">
        <v>34035</v>
      </c>
      <c r="AG283">
        <v>15</v>
      </c>
      <c r="AH283">
        <v>7</v>
      </c>
      <c r="AI283" s="29">
        <v>4210400</v>
      </c>
      <c r="AJ283" s="29">
        <v>26992</v>
      </c>
      <c r="AK283" s="29">
        <v>-7043</v>
      </c>
    </row>
    <row r="284" spans="1:37" x14ac:dyDescent="0.25">
      <c r="A284">
        <v>170286</v>
      </c>
      <c r="B284" t="s">
        <v>296</v>
      </c>
      <c r="C284" t="s">
        <v>1369</v>
      </c>
      <c r="D284" t="s">
        <v>295</v>
      </c>
      <c r="E284" t="s">
        <v>27</v>
      </c>
      <c r="F284">
        <v>12916</v>
      </c>
      <c r="G284">
        <v>24</v>
      </c>
      <c r="H284">
        <v>4</v>
      </c>
      <c r="I284" s="26">
        <v>0.16666666666666666</v>
      </c>
      <c r="J284">
        <v>15</v>
      </c>
      <c r="K284" s="26">
        <v>0.625</v>
      </c>
      <c r="L284" s="27">
        <v>19</v>
      </c>
      <c r="M284" s="26">
        <v>0.79166666666666663</v>
      </c>
      <c r="N284" s="28">
        <v>0.79</v>
      </c>
      <c r="O284">
        <v>25</v>
      </c>
      <c r="P284" s="27">
        <v>1</v>
      </c>
      <c r="Q284" s="26">
        <v>4.1666666666666664E-2</v>
      </c>
      <c r="R284">
        <v>1.1599999999999999</v>
      </c>
      <c r="S284">
        <v>2</v>
      </c>
      <c r="T284">
        <v>2</v>
      </c>
      <c r="U284">
        <v>0</v>
      </c>
      <c r="V284">
        <v>4</v>
      </c>
      <c r="W284">
        <v>15</v>
      </c>
      <c r="X284">
        <v>0</v>
      </c>
      <c r="Y284">
        <v>0</v>
      </c>
      <c r="Z284">
        <v>0</v>
      </c>
      <c r="AA284">
        <v>0</v>
      </c>
      <c r="AB284">
        <v>10</v>
      </c>
      <c r="AC284" s="29">
        <v>16327.89</v>
      </c>
      <c r="AD284">
        <v>25</v>
      </c>
      <c r="AE284" s="29">
        <v>1751200</v>
      </c>
      <c r="AF284" s="29">
        <v>12577</v>
      </c>
      <c r="AG284">
        <v>24</v>
      </c>
      <c r="AH284">
        <v>19</v>
      </c>
      <c r="AI284" s="29">
        <v>1725800</v>
      </c>
      <c r="AJ284" s="29">
        <v>11924</v>
      </c>
      <c r="AK284" s="29">
        <v>-653</v>
      </c>
    </row>
    <row r="285" spans="1:37" s="39" customFormat="1" x14ac:dyDescent="0.25">
      <c r="A285">
        <v>170289</v>
      </c>
      <c r="B285" t="s">
        <v>297</v>
      </c>
      <c r="C285" t="s">
        <v>1032</v>
      </c>
      <c r="D285" t="s">
        <v>298</v>
      </c>
      <c r="E285" t="s">
        <v>27</v>
      </c>
      <c r="F285">
        <v>846</v>
      </c>
      <c r="G285">
        <v>36</v>
      </c>
      <c r="H285">
        <v>3</v>
      </c>
      <c r="I285" s="26">
        <v>8.3333333333333329E-2</v>
      </c>
      <c r="J285">
        <v>26</v>
      </c>
      <c r="K285" s="26">
        <v>0.72222222222222221</v>
      </c>
      <c r="L285" s="27">
        <v>29</v>
      </c>
      <c r="M285" s="26">
        <v>0.80555555555555558</v>
      </c>
      <c r="N285" s="28">
        <v>0.81</v>
      </c>
      <c r="O285">
        <v>33</v>
      </c>
      <c r="P285" s="27">
        <v>-3</v>
      </c>
      <c r="Q285" s="26">
        <v>-8.3333333333333329E-2</v>
      </c>
      <c r="R285">
        <v>30.73</v>
      </c>
      <c r="S285">
        <v>3</v>
      </c>
      <c r="T285">
        <v>0</v>
      </c>
      <c r="U285">
        <v>0</v>
      </c>
      <c r="V285">
        <v>3</v>
      </c>
      <c r="W285">
        <v>25</v>
      </c>
      <c r="X285">
        <v>0</v>
      </c>
      <c r="Y285">
        <v>1</v>
      </c>
      <c r="Z285">
        <v>0</v>
      </c>
      <c r="AA285">
        <v>0</v>
      </c>
      <c r="AB285">
        <v>15</v>
      </c>
      <c r="AC285" s="29">
        <v>93559.42</v>
      </c>
      <c r="AD285">
        <v>33</v>
      </c>
      <c r="AE285" s="29">
        <v>3609600</v>
      </c>
      <c r="AF285" s="29">
        <v>24852</v>
      </c>
      <c r="AG285">
        <v>36</v>
      </c>
      <c r="AH285">
        <v>29</v>
      </c>
      <c r="AI285" s="29">
        <v>3756300</v>
      </c>
      <c r="AJ285" s="29">
        <v>25804</v>
      </c>
      <c r="AK285" s="29">
        <v>952</v>
      </c>
    </row>
    <row r="286" spans="1:37" x14ac:dyDescent="0.25">
      <c r="A286">
        <v>170291</v>
      </c>
      <c r="B286" t="s">
        <v>299</v>
      </c>
      <c r="C286" t="s">
        <v>1033</v>
      </c>
      <c r="D286" t="s">
        <v>298</v>
      </c>
      <c r="E286" t="s">
        <v>27</v>
      </c>
      <c r="F286">
        <v>615</v>
      </c>
      <c r="G286">
        <v>4</v>
      </c>
      <c r="H286">
        <v>0</v>
      </c>
      <c r="I286" s="26">
        <v>0</v>
      </c>
      <c r="J286">
        <v>3</v>
      </c>
      <c r="K286" s="26">
        <v>0.75</v>
      </c>
      <c r="L286" s="27">
        <v>3</v>
      </c>
      <c r="M286" s="26">
        <v>0.75</v>
      </c>
      <c r="N286" s="28">
        <v>0.75</v>
      </c>
      <c r="O286">
        <v>4</v>
      </c>
      <c r="P286" s="27">
        <v>0</v>
      </c>
      <c r="Q286" s="26">
        <v>0</v>
      </c>
      <c r="R286">
        <v>4.88</v>
      </c>
      <c r="S286">
        <v>0</v>
      </c>
      <c r="T286">
        <v>0</v>
      </c>
      <c r="U286">
        <v>0</v>
      </c>
      <c r="V286">
        <v>0</v>
      </c>
      <c r="W286">
        <v>3</v>
      </c>
      <c r="X286">
        <v>0</v>
      </c>
      <c r="Y286">
        <v>0</v>
      </c>
      <c r="Z286">
        <v>0</v>
      </c>
      <c r="AA286">
        <v>0</v>
      </c>
      <c r="AB286">
        <v>1</v>
      </c>
      <c r="AC286" s="29">
        <v>3473</v>
      </c>
      <c r="AD286">
        <v>4</v>
      </c>
      <c r="AE286" s="29">
        <v>169800</v>
      </c>
      <c r="AF286" s="29">
        <v>1814</v>
      </c>
      <c r="AG286">
        <v>4</v>
      </c>
      <c r="AH286">
        <v>3</v>
      </c>
      <c r="AI286" s="29">
        <v>179800</v>
      </c>
      <c r="AJ286" s="29">
        <v>1608</v>
      </c>
      <c r="AK286" s="29">
        <v>-206</v>
      </c>
    </row>
    <row r="287" spans="1:37" x14ac:dyDescent="0.25">
      <c r="A287">
        <v>170293</v>
      </c>
      <c r="B287" t="s">
        <v>300</v>
      </c>
      <c r="C287" t="s">
        <v>1370</v>
      </c>
      <c r="D287" t="s">
        <v>298</v>
      </c>
      <c r="E287" t="s">
        <v>27</v>
      </c>
      <c r="F287">
        <v>1814</v>
      </c>
      <c r="G287">
        <v>5</v>
      </c>
      <c r="H287">
        <v>2</v>
      </c>
      <c r="I287" s="26">
        <v>0.4</v>
      </c>
      <c r="J287">
        <v>2</v>
      </c>
      <c r="K287" s="26">
        <v>0.4</v>
      </c>
      <c r="L287" s="27">
        <v>4</v>
      </c>
      <c r="M287" s="26">
        <v>0.8</v>
      </c>
      <c r="N287" s="28">
        <v>0.8</v>
      </c>
      <c r="O287">
        <v>3</v>
      </c>
      <c r="P287" s="27">
        <v>-2</v>
      </c>
      <c r="Q287" s="26">
        <v>-0.4</v>
      </c>
      <c r="R287">
        <v>1.1000000000000001</v>
      </c>
      <c r="S287">
        <v>0</v>
      </c>
      <c r="T287">
        <v>2</v>
      </c>
      <c r="U287">
        <v>0</v>
      </c>
      <c r="V287">
        <v>2</v>
      </c>
      <c r="W287">
        <v>2</v>
      </c>
      <c r="X287">
        <v>0</v>
      </c>
      <c r="Y287">
        <v>0</v>
      </c>
      <c r="Z287">
        <v>0</v>
      </c>
      <c r="AA287">
        <v>0</v>
      </c>
      <c r="AB287">
        <v>1</v>
      </c>
      <c r="AC287" s="29">
        <v>942.69</v>
      </c>
      <c r="AD287">
        <v>3</v>
      </c>
      <c r="AE287" s="29">
        <v>172000</v>
      </c>
      <c r="AF287" s="29">
        <v>1180</v>
      </c>
      <c r="AG287">
        <v>5</v>
      </c>
      <c r="AH287">
        <v>4</v>
      </c>
      <c r="AI287" s="29">
        <v>197900</v>
      </c>
      <c r="AJ287" s="29">
        <v>1517</v>
      </c>
      <c r="AK287" s="29">
        <v>337</v>
      </c>
    </row>
    <row r="288" spans="1:37" x14ac:dyDescent="0.25">
      <c r="A288">
        <v>170294</v>
      </c>
      <c r="B288" t="s">
        <v>301</v>
      </c>
      <c r="C288" t="s">
        <v>1034</v>
      </c>
      <c r="D288" t="s">
        <v>298</v>
      </c>
      <c r="E288" t="s">
        <v>27</v>
      </c>
      <c r="F288">
        <v>1306</v>
      </c>
      <c r="G288">
        <v>4</v>
      </c>
      <c r="H288">
        <v>0</v>
      </c>
      <c r="I288" s="26">
        <v>0</v>
      </c>
      <c r="J288">
        <v>1</v>
      </c>
      <c r="K288" s="26">
        <v>0.25</v>
      </c>
      <c r="L288" s="27">
        <v>1</v>
      </c>
      <c r="M288" s="26">
        <v>0.25</v>
      </c>
      <c r="N288" s="28">
        <v>0.25</v>
      </c>
      <c r="O288">
        <v>4</v>
      </c>
      <c r="P288" s="27">
        <v>0</v>
      </c>
      <c r="Q288" s="26">
        <v>0</v>
      </c>
      <c r="R288">
        <v>0.77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 t="e">
        <v>#N/A</v>
      </c>
      <c r="AC288" s="29" t="e">
        <v>#N/A</v>
      </c>
      <c r="AD288">
        <v>4</v>
      </c>
      <c r="AE288" s="29">
        <v>535000</v>
      </c>
      <c r="AF288" s="29">
        <v>1420</v>
      </c>
      <c r="AG288">
        <v>4</v>
      </c>
      <c r="AH288">
        <v>1</v>
      </c>
      <c r="AI288" s="29">
        <v>535000</v>
      </c>
      <c r="AJ288" s="29">
        <v>1320</v>
      </c>
      <c r="AK288" s="29">
        <v>-100</v>
      </c>
    </row>
    <row r="289" spans="1:37" s="39" customFormat="1" x14ac:dyDescent="0.25">
      <c r="A289">
        <v>170297</v>
      </c>
      <c r="B289" t="s">
        <v>302</v>
      </c>
      <c r="C289" t="s">
        <v>1371</v>
      </c>
      <c r="D289" t="s">
        <v>298</v>
      </c>
      <c r="E289" t="s">
        <v>27</v>
      </c>
      <c r="F289">
        <v>5255</v>
      </c>
      <c r="G289">
        <v>522</v>
      </c>
      <c r="H289">
        <v>115</v>
      </c>
      <c r="I289" s="26">
        <v>0.22030651340996169</v>
      </c>
      <c r="J289">
        <v>289</v>
      </c>
      <c r="K289" s="26">
        <v>0.55363984674329503</v>
      </c>
      <c r="L289" s="27">
        <v>404</v>
      </c>
      <c r="M289" s="26">
        <v>0.77394636015325668</v>
      </c>
      <c r="N289" s="28">
        <v>0.77</v>
      </c>
      <c r="O289">
        <v>476</v>
      </c>
      <c r="P289" s="27">
        <v>-46</v>
      </c>
      <c r="Q289" s="26">
        <v>-8.8122605363984668E-2</v>
      </c>
      <c r="R289">
        <v>55</v>
      </c>
      <c r="S289">
        <v>92</v>
      </c>
      <c r="T289">
        <v>23</v>
      </c>
      <c r="U289">
        <v>0</v>
      </c>
      <c r="V289">
        <v>115</v>
      </c>
      <c r="W289">
        <v>277</v>
      </c>
      <c r="X289">
        <v>7</v>
      </c>
      <c r="Y289">
        <v>5</v>
      </c>
      <c r="Z289">
        <v>0</v>
      </c>
      <c r="AA289">
        <v>0</v>
      </c>
      <c r="AB289">
        <v>387</v>
      </c>
      <c r="AC289" s="29">
        <v>6678278.3300000001</v>
      </c>
      <c r="AD289">
        <v>476</v>
      </c>
      <c r="AE289" s="29">
        <v>38259600</v>
      </c>
      <c r="AF289" s="29">
        <v>311793</v>
      </c>
      <c r="AG289">
        <v>522</v>
      </c>
      <c r="AH289">
        <v>404</v>
      </c>
      <c r="AI289" s="29">
        <v>39750700</v>
      </c>
      <c r="AJ289" s="29">
        <v>313529</v>
      </c>
      <c r="AK289" s="29">
        <v>1736</v>
      </c>
    </row>
    <row r="290" spans="1:37" x14ac:dyDescent="0.25">
      <c r="A290">
        <v>170819</v>
      </c>
      <c r="B290" t="s">
        <v>754</v>
      </c>
      <c r="C290" t="s">
        <v>1237</v>
      </c>
      <c r="D290" t="s">
        <v>298</v>
      </c>
      <c r="E290" t="s">
        <v>27</v>
      </c>
      <c r="F290">
        <v>324</v>
      </c>
      <c r="G290">
        <v>39</v>
      </c>
      <c r="H290">
        <v>7</v>
      </c>
      <c r="I290" s="26">
        <v>0.17948717948717949</v>
      </c>
      <c r="J290">
        <v>26</v>
      </c>
      <c r="K290" s="26">
        <v>0.66666666666666663</v>
      </c>
      <c r="L290" s="27">
        <v>33</v>
      </c>
      <c r="M290" s="26">
        <v>0.84615384615384615</v>
      </c>
      <c r="N290" s="28">
        <v>0.85</v>
      </c>
      <c r="O290">
        <v>41</v>
      </c>
      <c r="P290" s="27">
        <v>2</v>
      </c>
      <c r="Q290" s="26">
        <v>5.128205128205128E-2</v>
      </c>
      <c r="R290">
        <v>80.25</v>
      </c>
      <c r="S290">
        <v>5</v>
      </c>
      <c r="T290">
        <v>2</v>
      </c>
      <c r="U290">
        <v>0</v>
      </c>
      <c r="V290">
        <v>7</v>
      </c>
      <c r="W290">
        <v>26</v>
      </c>
      <c r="X290">
        <v>0</v>
      </c>
      <c r="Y290">
        <v>0</v>
      </c>
      <c r="Z290">
        <v>0</v>
      </c>
      <c r="AA290">
        <v>0</v>
      </c>
      <c r="AB290">
        <v>15</v>
      </c>
      <c r="AC290" s="29">
        <v>103576.97</v>
      </c>
      <c r="AD290">
        <v>41</v>
      </c>
      <c r="AE290" s="29">
        <v>2405000</v>
      </c>
      <c r="AF290" s="29">
        <v>22393</v>
      </c>
      <c r="AG290">
        <v>39</v>
      </c>
      <c r="AH290">
        <v>33</v>
      </c>
      <c r="AI290" s="29">
        <v>2437400</v>
      </c>
      <c r="AJ290" s="29">
        <v>21204</v>
      </c>
      <c r="AK290" s="29">
        <v>-1189</v>
      </c>
    </row>
    <row r="291" spans="1:37" x14ac:dyDescent="0.25">
      <c r="A291">
        <v>170298</v>
      </c>
      <c r="B291" t="s">
        <v>303</v>
      </c>
      <c r="C291" t="s">
        <v>1372</v>
      </c>
      <c r="D291" t="s">
        <v>304</v>
      </c>
      <c r="E291" t="s">
        <v>27</v>
      </c>
      <c r="F291">
        <v>25902</v>
      </c>
      <c r="G291">
        <v>25</v>
      </c>
      <c r="H291">
        <v>0</v>
      </c>
      <c r="I291" s="26">
        <v>0</v>
      </c>
      <c r="J291">
        <v>1</v>
      </c>
      <c r="K291" s="26">
        <v>0.04</v>
      </c>
      <c r="L291" s="27">
        <v>1</v>
      </c>
      <c r="M291" s="26">
        <v>0.04</v>
      </c>
      <c r="N291" s="28">
        <v>0.04</v>
      </c>
      <c r="O291">
        <v>27</v>
      </c>
      <c r="P291" s="27">
        <v>2</v>
      </c>
      <c r="Q291" s="26">
        <v>0.08</v>
      </c>
      <c r="R291">
        <v>0.04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17</v>
      </c>
      <c r="AC291" s="29">
        <v>507504.14</v>
      </c>
      <c r="AD291">
        <v>27</v>
      </c>
      <c r="AE291" s="29">
        <v>8036100</v>
      </c>
      <c r="AF291" s="29">
        <v>17704</v>
      </c>
      <c r="AG291">
        <v>25</v>
      </c>
      <c r="AH291">
        <v>1</v>
      </c>
      <c r="AI291" s="29">
        <v>7006100</v>
      </c>
      <c r="AJ291" s="29">
        <v>14866</v>
      </c>
      <c r="AK291" s="29">
        <v>-2838</v>
      </c>
    </row>
    <row r="292" spans="1:37" x14ac:dyDescent="0.25">
      <c r="A292">
        <v>170751</v>
      </c>
      <c r="B292" t="s">
        <v>717</v>
      </c>
      <c r="C292" t="s">
        <v>1215</v>
      </c>
      <c r="D292" t="s">
        <v>304</v>
      </c>
      <c r="E292" t="s">
        <v>27</v>
      </c>
      <c r="F292">
        <v>1590</v>
      </c>
      <c r="G292">
        <v>1</v>
      </c>
      <c r="H292">
        <v>0</v>
      </c>
      <c r="I292" s="26">
        <v>0</v>
      </c>
      <c r="J292">
        <v>0</v>
      </c>
      <c r="K292" s="26">
        <v>0</v>
      </c>
      <c r="L292" s="27">
        <v>0</v>
      </c>
      <c r="M292" s="26">
        <v>0</v>
      </c>
      <c r="N292" s="28">
        <v>0</v>
      </c>
      <c r="O292" t="e">
        <v>#N/A</v>
      </c>
      <c r="P292" s="27"/>
      <c r="Q292" s="26"/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e">
        <v>#N/A</v>
      </c>
      <c r="AC292" s="29" t="e">
        <v>#N/A</v>
      </c>
      <c r="AD292" t="e">
        <v>#N/A</v>
      </c>
      <c r="AE292" s="29" t="e">
        <v>#N/A</v>
      </c>
      <c r="AF292" s="29" t="e">
        <v>#N/A</v>
      </c>
      <c r="AG292">
        <v>1</v>
      </c>
      <c r="AH292">
        <v>0</v>
      </c>
      <c r="AI292" s="29">
        <v>350000</v>
      </c>
      <c r="AJ292" s="29">
        <v>376</v>
      </c>
      <c r="AK292" s="29"/>
    </row>
    <row r="293" spans="1:37" x14ac:dyDescent="0.25">
      <c r="A293">
        <v>170875</v>
      </c>
      <c r="B293" t="s">
        <v>766</v>
      </c>
      <c r="C293" t="s">
        <v>1246</v>
      </c>
      <c r="D293" t="s">
        <v>304</v>
      </c>
      <c r="E293" t="s">
        <v>27</v>
      </c>
      <c r="F293">
        <v>408</v>
      </c>
      <c r="G293">
        <v>32</v>
      </c>
      <c r="H293">
        <v>3</v>
      </c>
      <c r="I293" s="26">
        <v>9.375E-2</v>
      </c>
      <c r="J293">
        <v>24</v>
      </c>
      <c r="K293" s="26">
        <v>0.75</v>
      </c>
      <c r="L293" s="27">
        <v>27</v>
      </c>
      <c r="M293" s="26">
        <v>0.84375</v>
      </c>
      <c r="N293" s="28">
        <v>0.84</v>
      </c>
      <c r="O293">
        <v>26</v>
      </c>
      <c r="P293" s="27">
        <v>-6</v>
      </c>
      <c r="Q293" s="26">
        <v>-0.1875</v>
      </c>
      <c r="R293">
        <v>58.82</v>
      </c>
      <c r="S293">
        <v>2</v>
      </c>
      <c r="T293">
        <v>1</v>
      </c>
      <c r="U293">
        <v>0</v>
      </c>
      <c r="V293">
        <v>3</v>
      </c>
      <c r="W293">
        <v>24</v>
      </c>
      <c r="X293">
        <v>0</v>
      </c>
      <c r="Y293">
        <v>0</v>
      </c>
      <c r="Z293">
        <v>0</v>
      </c>
      <c r="AA293">
        <v>0</v>
      </c>
      <c r="AB293">
        <v>8</v>
      </c>
      <c r="AC293" s="29">
        <v>37080.49</v>
      </c>
      <c r="AD293">
        <v>26</v>
      </c>
      <c r="AE293" s="29">
        <v>1459100</v>
      </c>
      <c r="AF293" s="29">
        <v>12961</v>
      </c>
      <c r="AG293">
        <v>32</v>
      </c>
      <c r="AH293">
        <v>27</v>
      </c>
      <c r="AI293" s="29">
        <v>1696800</v>
      </c>
      <c r="AJ293" s="29">
        <v>15207</v>
      </c>
      <c r="AK293" s="29">
        <v>2246</v>
      </c>
    </row>
    <row r="294" spans="1:37" x14ac:dyDescent="0.25">
      <c r="A294">
        <v>170876</v>
      </c>
      <c r="B294" t="s">
        <v>767</v>
      </c>
      <c r="C294" t="s">
        <v>1247</v>
      </c>
      <c r="D294" t="s">
        <v>304</v>
      </c>
      <c r="E294" t="s">
        <v>27</v>
      </c>
      <c r="F294">
        <v>928</v>
      </c>
      <c r="G294">
        <v>3</v>
      </c>
      <c r="H294">
        <v>0</v>
      </c>
      <c r="I294" s="26">
        <v>0</v>
      </c>
      <c r="J294">
        <v>2</v>
      </c>
      <c r="K294" s="26">
        <v>0.66666666666666663</v>
      </c>
      <c r="L294" s="27">
        <v>2</v>
      </c>
      <c r="M294" s="26">
        <v>0.66666666666666663</v>
      </c>
      <c r="N294" s="28">
        <v>0.67</v>
      </c>
      <c r="O294">
        <v>2</v>
      </c>
      <c r="P294" s="27">
        <v>-1</v>
      </c>
      <c r="Q294" s="26">
        <v>-0.33333333333333331</v>
      </c>
      <c r="R294">
        <v>2.16</v>
      </c>
      <c r="S294">
        <v>0</v>
      </c>
      <c r="T294">
        <v>0</v>
      </c>
      <c r="U294">
        <v>0</v>
      </c>
      <c r="V294">
        <v>0</v>
      </c>
      <c r="W294">
        <v>2</v>
      </c>
      <c r="X294">
        <v>0</v>
      </c>
      <c r="Y294">
        <v>0</v>
      </c>
      <c r="Z294">
        <v>0</v>
      </c>
      <c r="AA294">
        <v>0</v>
      </c>
      <c r="AB294" t="e">
        <v>#N/A</v>
      </c>
      <c r="AC294" s="29" t="e">
        <v>#N/A</v>
      </c>
      <c r="AD294">
        <v>2</v>
      </c>
      <c r="AE294" s="29">
        <v>115900</v>
      </c>
      <c r="AF294" s="29">
        <v>1063</v>
      </c>
      <c r="AG294">
        <v>3</v>
      </c>
      <c r="AH294">
        <v>2</v>
      </c>
      <c r="AI294" s="29">
        <v>141200</v>
      </c>
      <c r="AJ294" s="29">
        <v>1216</v>
      </c>
      <c r="AK294" s="29">
        <v>153</v>
      </c>
    </row>
    <row r="295" spans="1:37" x14ac:dyDescent="0.25">
      <c r="A295">
        <v>170954</v>
      </c>
      <c r="B295" t="s">
        <v>809</v>
      </c>
      <c r="C295" t="s">
        <v>1261</v>
      </c>
      <c r="D295" t="s">
        <v>304</v>
      </c>
      <c r="E295" t="s">
        <v>27</v>
      </c>
      <c r="F295">
        <v>236</v>
      </c>
      <c r="G295">
        <v>26</v>
      </c>
      <c r="H295">
        <v>7</v>
      </c>
      <c r="I295" s="26">
        <v>0.26923076923076922</v>
      </c>
      <c r="J295">
        <v>19</v>
      </c>
      <c r="K295" s="26">
        <v>0.73076923076923073</v>
      </c>
      <c r="L295" s="27">
        <v>26</v>
      </c>
      <c r="M295" s="26">
        <v>1</v>
      </c>
      <c r="N295" s="28">
        <v>1</v>
      </c>
      <c r="O295">
        <v>26</v>
      </c>
      <c r="P295" s="27">
        <v>0</v>
      </c>
      <c r="Q295" s="26">
        <v>0</v>
      </c>
      <c r="R295">
        <v>80.510000000000005</v>
      </c>
      <c r="S295">
        <v>2</v>
      </c>
      <c r="T295">
        <v>5</v>
      </c>
      <c r="U295">
        <v>0</v>
      </c>
      <c r="V295">
        <v>7</v>
      </c>
      <c r="W295">
        <v>19</v>
      </c>
      <c r="X295">
        <v>0</v>
      </c>
      <c r="Y295">
        <v>0</v>
      </c>
      <c r="Z295">
        <v>0</v>
      </c>
      <c r="AA295">
        <v>0</v>
      </c>
      <c r="AB295">
        <v>4</v>
      </c>
      <c r="AC295" s="29">
        <v>3744.87</v>
      </c>
      <c r="AD295">
        <v>26</v>
      </c>
      <c r="AE295" s="29">
        <v>975500</v>
      </c>
      <c r="AF295" s="29">
        <v>11548</v>
      </c>
      <c r="AG295">
        <v>26</v>
      </c>
      <c r="AH295">
        <v>26</v>
      </c>
      <c r="AI295" s="29">
        <v>919400</v>
      </c>
      <c r="AJ295" s="29">
        <v>10598</v>
      </c>
      <c r="AK295" s="29">
        <v>-950</v>
      </c>
    </row>
    <row r="296" spans="1:37" x14ac:dyDescent="0.25">
      <c r="A296">
        <v>170301</v>
      </c>
      <c r="B296" t="s">
        <v>307</v>
      </c>
      <c r="C296" t="s">
        <v>1036</v>
      </c>
      <c r="D296" t="s">
        <v>304</v>
      </c>
      <c r="E296" t="s">
        <v>27</v>
      </c>
      <c r="F296">
        <v>561</v>
      </c>
      <c r="G296">
        <v>3</v>
      </c>
      <c r="H296">
        <v>1</v>
      </c>
      <c r="I296" s="26">
        <v>0.33333333333333331</v>
      </c>
      <c r="J296">
        <v>1</v>
      </c>
      <c r="K296" s="26">
        <v>0.33333333333333331</v>
      </c>
      <c r="L296" s="27">
        <v>2</v>
      </c>
      <c r="M296" s="26">
        <v>0.66666666666666663</v>
      </c>
      <c r="N296" s="28">
        <v>0.67</v>
      </c>
      <c r="O296">
        <v>2</v>
      </c>
      <c r="P296" s="27">
        <v>-1</v>
      </c>
      <c r="Q296" s="26">
        <v>-0.33333333333333331</v>
      </c>
      <c r="R296">
        <v>1.78</v>
      </c>
      <c r="S296">
        <v>0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3</v>
      </c>
      <c r="AC296" s="29">
        <v>18899.18</v>
      </c>
      <c r="AD296">
        <v>2</v>
      </c>
      <c r="AE296" s="29">
        <v>159000</v>
      </c>
      <c r="AF296" s="29">
        <v>1619</v>
      </c>
      <c r="AG296">
        <v>3</v>
      </c>
      <c r="AH296">
        <v>2</v>
      </c>
      <c r="AI296" s="29">
        <v>219000</v>
      </c>
      <c r="AJ296" s="29">
        <v>2476</v>
      </c>
      <c r="AK296" s="29">
        <v>857</v>
      </c>
    </row>
    <row r="297" spans="1:37" x14ac:dyDescent="0.25">
      <c r="A297">
        <v>170302</v>
      </c>
      <c r="B297" t="s">
        <v>308</v>
      </c>
      <c r="C297" t="s">
        <v>1373</v>
      </c>
      <c r="D297" t="s">
        <v>304</v>
      </c>
      <c r="E297" t="s">
        <v>27</v>
      </c>
      <c r="F297">
        <v>7970</v>
      </c>
      <c r="G297">
        <v>25</v>
      </c>
      <c r="H297">
        <v>1</v>
      </c>
      <c r="I297" s="26">
        <v>0.04</v>
      </c>
      <c r="J297">
        <v>11</v>
      </c>
      <c r="K297" s="26">
        <v>0.44</v>
      </c>
      <c r="L297" s="27">
        <v>12</v>
      </c>
      <c r="M297" s="26">
        <v>0.48</v>
      </c>
      <c r="N297" s="28">
        <v>0.48</v>
      </c>
      <c r="O297">
        <v>23</v>
      </c>
      <c r="P297" s="27">
        <v>-2</v>
      </c>
      <c r="Q297" s="26">
        <v>-0.08</v>
      </c>
      <c r="R297">
        <v>1.38</v>
      </c>
      <c r="S297">
        <v>1</v>
      </c>
      <c r="T297">
        <v>0</v>
      </c>
      <c r="U297">
        <v>0</v>
      </c>
      <c r="V297">
        <v>1</v>
      </c>
      <c r="W297">
        <v>11</v>
      </c>
      <c r="X297">
        <v>0</v>
      </c>
      <c r="Y297">
        <v>0</v>
      </c>
      <c r="Z297">
        <v>0</v>
      </c>
      <c r="AA297">
        <v>0</v>
      </c>
      <c r="AB297">
        <v>9</v>
      </c>
      <c r="AC297" s="29">
        <v>78440.38</v>
      </c>
      <c r="AD297">
        <v>23</v>
      </c>
      <c r="AE297" s="29">
        <v>2950200</v>
      </c>
      <c r="AF297" s="29">
        <v>13838</v>
      </c>
      <c r="AG297">
        <v>25</v>
      </c>
      <c r="AH297">
        <v>12</v>
      </c>
      <c r="AI297" s="29">
        <v>3205500</v>
      </c>
      <c r="AJ297" s="29">
        <v>13696</v>
      </c>
      <c r="AK297" s="29">
        <v>-142</v>
      </c>
    </row>
    <row r="298" spans="1:37" x14ac:dyDescent="0.25">
      <c r="A298">
        <v>170303</v>
      </c>
      <c r="B298" t="s">
        <v>309</v>
      </c>
      <c r="C298" t="s">
        <v>1374</v>
      </c>
      <c r="D298" t="s">
        <v>310</v>
      </c>
      <c r="E298" t="s">
        <v>27</v>
      </c>
      <c r="F298">
        <v>2849</v>
      </c>
      <c r="G298">
        <v>2</v>
      </c>
      <c r="H298">
        <v>0</v>
      </c>
      <c r="I298" s="26">
        <v>0</v>
      </c>
      <c r="J298">
        <v>0</v>
      </c>
      <c r="K298" s="26">
        <v>0</v>
      </c>
      <c r="L298" s="27">
        <v>0</v>
      </c>
      <c r="M298" s="26">
        <v>0</v>
      </c>
      <c r="N298" s="28">
        <v>0</v>
      </c>
      <c r="O298">
        <v>2</v>
      </c>
      <c r="P298" s="27">
        <v>0</v>
      </c>
      <c r="Q298" s="26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6</v>
      </c>
      <c r="AC298" s="29">
        <v>113772.57</v>
      </c>
      <c r="AD298">
        <v>2</v>
      </c>
      <c r="AE298" s="29">
        <v>385000</v>
      </c>
      <c r="AF298" s="29">
        <v>756</v>
      </c>
      <c r="AG298">
        <v>2</v>
      </c>
      <c r="AH298">
        <v>0</v>
      </c>
      <c r="AI298" s="29">
        <v>350000</v>
      </c>
      <c r="AJ298" s="29">
        <v>656</v>
      </c>
      <c r="AK298" s="29">
        <v>-100</v>
      </c>
    </row>
    <row r="299" spans="1:37" x14ac:dyDescent="0.25">
      <c r="A299">
        <v>170820</v>
      </c>
      <c r="B299" t="s">
        <v>755</v>
      </c>
      <c r="C299" t="s">
        <v>1238</v>
      </c>
      <c r="D299" t="s">
        <v>310</v>
      </c>
      <c r="E299" t="s">
        <v>27</v>
      </c>
      <c r="F299">
        <v>244</v>
      </c>
      <c r="G299">
        <v>1</v>
      </c>
      <c r="H299">
        <v>0</v>
      </c>
      <c r="I299" s="26">
        <v>0</v>
      </c>
      <c r="J299">
        <v>0</v>
      </c>
      <c r="K299" s="26">
        <v>0</v>
      </c>
      <c r="L299" s="27">
        <v>0</v>
      </c>
      <c r="M299" s="26">
        <v>0</v>
      </c>
      <c r="N299" s="28">
        <v>0</v>
      </c>
      <c r="O299">
        <v>1</v>
      </c>
      <c r="P299" s="27">
        <v>0</v>
      </c>
      <c r="Q299" s="26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e">
        <v>#N/A</v>
      </c>
      <c r="AC299" s="29" t="e">
        <v>#N/A</v>
      </c>
      <c r="AD299">
        <v>1</v>
      </c>
      <c r="AE299" s="29">
        <v>350000</v>
      </c>
      <c r="AF299" s="29">
        <v>412</v>
      </c>
      <c r="AG299">
        <v>1</v>
      </c>
      <c r="AH299">
        <v>0</v>
      </c>
      <c r="AI299" s="29">
        <v>350000</v>
      </c>
      <c r="AJ299" s="29">
        <v>365</v>
      </c>
      <c r="AK299" s="29">
        <v>-47</v>
      </c>
    </row>
    <row r="300" spans="1:37" x14ac:dyDescent="0.25">
      <c r="A300">
        <v>170307</v>
      </c>
      <c r="B300" t="s">
        <v>313</v>
      </c>
      <c r="C300" t="s">
        <v>1037</v>
      </c>
      <c r="D300" t="s">
        <v>312</v>
      </c>
      <c r="E300" t="s">
        <v>27</v>
      </c>
      <c r="F300">
        <v>2338</v>
      </c>
      <c r="G300">
        <v>1</v>
      </c>
      <c r="H300">
        <v>0</v>
      </c>
      <c r="I300" s="26">
        <v>0</v>
      </c>
      <c r="J300">
        <v>0</v>
      </c>
      <c r="K300" s="26">
        <v>0</v>
      </c>
      <c r="L300" s="27">
        <v>0</v>
      </c>
      <c r="M300" s="26">
        <v>0</v>
      </c>
      <c r="N300" s="28">
        <v>0</v>
      </c>
      <c r="O300">
        <v>1</v>
      </c>
      <c r="P300" s="27">
        <v>0</v>
      </c>
      <c r="Q300" s="26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e">
        <v>#N/A</v>
      </c>
      <c r="AC300" s="29" t="e">
        <v>#N/A</v>
      </c>
      <c r="AD300">
        <v>1</v>
      </c>
      <c r="AE300" s="29">
        <v>140000</v>
      </c>
      <c r="AF300" s="29">
        <v>312</v>
      </c>
      <c r="AG300">
        <v>1</v>
      </c>
      <c r="AH300">
        <v>0</v>
      </c>
      <c r="AI300" s="29">
        <v>105000</v>
      </c>
      <c r="AJ300" s="29">
        <v>254</v>
      </c>
      <c r="AK300" s="29">
        <v>-58</v>
      </c>
    </row>
    <row r="301" spans="1:37" x14ac:dyDescent="0.25">
      <c r="A301">
        <v>170308</v>
      </c>
      <c r="B301" t="s">
        <v>314</v>
      </c>
      <c r="C301" t="s">
        <v>1375</v>
      </c>
      <c r="D301" t="s">
        <v>312</v>
      </c>
      <c r="E301" t="s">
        <v>27</v>
      </c>
      <c r="F301">
        <v>15277</v>
      </c>
      <c r="G301">
        <v>23</v>
      </c>
      <c r="H301">
        <v>5</v>
      </c>
      <c r="I301" s="26">
        <v>0.21739130434782608</v>
      </c>
      <c r="J301">
        <v>9</v>
      </c>
      <c r="K301" s="26">
        <v>0.39130434782608697</v>
      </c>
      <c r="L301" s="27">
        <v>14</v>
      </c>
      <c r="M301" s="26">
        <v>0.60869565217391308</v>
      </c>
      <c r="N301" s="28">
        <v>0.61</v>
      </c>
      <c r="O301">
        <v>18</v>
      </c>
      <c r="P301" s="27">
        <v>-5</v>
      </c>
      <c r="Q301" s="26">
        <v>-0.21739130434782608</v>
      </c>
      <c r="R301">
        <v>0.59</v>
      </c>
      <c r="S301">
        <v>3</v>
      </c>
      <c r="T301">
        <v>2</v>
      </c>
      <c r="U301">
        <v>0</v>
      </c>
      <c r="V301">
        <v>5</v>
      </c>
      <c r="W301">
        <v>9</v>
      </c>
      <c r="X301">
        <v>0</v>
      </c>
      <c r="Y301">
        <v>0</v>
      </c>
      <c r="Z301">
        <v>0</v>
      </c>
      <c r="AA301">
        <v>0</v>
      </c>
      <c r="AB301">
        <v>6</v>
      </c>
      <c r="AC301" s="29">
        <v>70624.78</v>
      </c>
      <c r="AD301">
        <v>18</v>
      </c>
      <c r="AE301" s="29">
        <v>1371400</v>
      </c>
      <c r="AF301" s="29">
        <v>9337</v>
      </c>
      <c r="AG301">
        <v>23</v>
      </c>
      <c r="AH301">
        <v>14</v>
      </c>
      <c r="AI301" s="29">
        <v>1869500</v>
      </c>
      <c r="AJ301" s="29">
        <v>11228</v>
      </c>
      <c r="AK301" s="29">
        <v>1891</v>
      </c>
    </row>
    <row r="302" spans="1:37" x14ac:dyDescent="0.25">
      <c r="A302">
        <v>170313</v>
      </c>
      <c r="B302" t="s">
        <v>317</v>
      </c>
      <c r="C302" t="s">
        <v>1038</v>
      </c>
      <c r="D302" t="s">
        <v>316</v>
      </c>
      <c r="E302" t="s">
        <v>27</v>
      </c>
      <c r="F302">
        <v>673</v>
      </c>
      <c r="G302">
        <v>28</v>
      </c>
      <c r="H302">
        <v>11</v>
      </c>
      <c r="I302" s="26">
        <v>0.39285714285714285</v>
      </c>
      <c r="J302">
        <v>6</v>
      </c>
      <c r="K302" s="26">
        <v>0.21428571428571427</v>
      </c>
      <c r="L302" s="27">
        <v>17</v>
      </c>
      <c r="M302" s="26">
        <v>0.6071428571428571</v>
      </c>
      <c r="N302" s="28">
        <v>0.61</v>
      </c>
      <c r="O302">
        <v>28</v>
      </c>
      <c r="P302" s="27">
        <v>0</v>
      </c>
      <c r="Q302" s="26">
        <v>0</v>
      </c>
      <c r="R302">
        <v>8.92</v>
      </c>
      <c r="S302">
        <v>9</v>
      </c>
      <c r="T302">
        <v>2</v>
      </c>
      <c r="U302">
        <v>0</v>
      </c>
      <c r="V302">
        <v>11</v>
      </c>
      <c r="W302">
        <v>5</v>
      </c>
      <c r="X302">
        <v>0</v>
      </c>
      <c r="Y302">
        <v>0</v>
      </c>
      <c r="Z302">
        <v>0</v>
      </c>
      <c r="AA302">
        <v>1</v>
      </c>
      <c r="AB302">
        <v>47</v>
      </c>
      <c r="AC302" s="29">
        <v>494406.15</v>
      </c>
      <c r="AD302">
        <v>28</v>
      </c>
      <c r="AE302" s="29">
        <v>4676900</v>
      </c>
      <c r="AF302" s="29">
        <v>25480</v>
      </c>
      <c r="AG302">
        <v>28</v>
      </c>
      <c r="AH302">
        <v>17</v>
      </c>
      <c r="AI302" s="29">
        <v>4907800</v>
      </c>
      <c r="AJ302" s="29">
        <v>24933</v>
      </c>
      <c r="AK302" s="29">
        <v>-547</v>
      </c>
    </row>
    <row r="303" spans="1:37" x14ac:dyDescent="0.25">
      <c r="A303">
        <v>170314</v>
      </c>
      <c r="B303" t="s">
        <v>318</v>
      </c>
      <c r="C303" t="s">
        <v>1376</v>
      </c>
      <c r="D303" t="s">
        <v>316</v>
      </c>
      <c r="E303" t="s">
        <v>27</v>
      </c>
      <c r="F303">
        <v>674</v>
      </c>
      <c r="G303">
        <v>70</v>
      </c>
      <c r="H303">
        <v>28</v>
      </c>
      <c r="I303" s="26">
        <v>0.4</v>
      </c>
      <c r="J303">
        <v>19</v>
      </c>
      <c r="K303" s="26">
        <v>0.27142857142857141</v>
      </c>
      <c r="L303" s="27">
        <v>47</v>
      </c>
      <c r="M303" s="26">
        <v>0.67142857142857137</v>
      </c>
      <c r="N303" s="28">
        <v>0.67</v>
      </c>
      <c r="O303">
        <v>63</v>
      </c>
      <c r="P303" s="27">
        <v>-7</v>
      </c>
      <c r="Q303" s="26">
        <v>-0.1</v>
      </c>
      <c r="R303">
        <v>28.19</v>
      </c>
      <c r="S303">
        <v>15</v>
      </c>
      <c r="T303">
        <v>13</v>
      </c>
      <c r="U303">
        <v>0</v>
      </c>
      <c r="V303">
        <v>28</v>
      </c>
      <c r="W303">
        <v>18</v>
      </c>
      <c r="X303">
        <v>1</v>
      </c>
      <c r="Y303">
        <v>0</v>
      </c>
      <c r="Z303">
        <v>0</v>
      </c>
      <c r="AA303">
        <v>0</v>
      </c>
      <c r="AB303">
        <v>665</v>
      </c>
      <c r="AC303" s="29">
        <v>5772490.0499999998</v>
      </c>
      <c r="AD303">
        <v>63</v>
      </c>
      <c r="AE303" s="29">
        <v>10235200</v>
      </c>
      <c r="AF303" s="29">
        <v>75684</v>
      </c>
      <c r="AG303">
        <v>70</v>
      </c>
      <c r="AH303">
        <v>47</v>
      </c>
      <c r="AI303" s="29">
        <v>10460700</v>
      </c>
      <c r="AJ303" s="29">
        <v>76323</v>
      </c>
      <c r="AK303" s="29">
        <v>639</v>
      </c>
    </row>
    <row r="304" spans="1:37" x14ac:dyDescent="0.25">
      <c r="A304">
        <v>170315</v>
      </c>
      <c r="B304" t="s">
        <v>319</v>
      </c>
      <c r="C304" t="s">
        <v>1377</v>
      </c>
      <c r="D304" t="s">
        <v>316</v>
      </c>
      <c r="E304" t="s">
        <v>27</v>
      </c>
      <c r="F304">
        <v>8465</v>
      </c>
      <c r="G304">
        <v>1</v>
      </c>
      <c r="H304">
        <v>0</v>
      </c>
      <c r="I304" s="26">
        <v>0</v>
      </c>
      <c r="J304">
        <v>0</v>
      </c>
      <c r="K304" s="26">
        <v>0</v>
      </c>
      <c r="L304" s="27">
        <v>0</v>
      </c>
      <c r="M304" s="26">
        <v>0</v>
      </c>
      <c r="N304" s="28">
        <v>0</v>
      </c>
      <c r="O304">
        <v>1</v>
      </c>
      <c r="P304" s="27">
        <v>0</v>
      </c>
      <c r="Q304" s="26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 s="29">
        <v>31642.69</v>
      </c>
      <c r="AD304">
        <v>1</v>
      </c>
      <c r="AE304" s="29">
        <v>175000</v>
      </c>
      <c r="AF304" s="29">
        <v>332</v>
      </c>
      <c r="AG304">
        <v>1</v>
      </c>
      <c r="AH304">
        <v>0</v>
      </c>
      <c r="AI304" s="29">
        <v>140000</v>
      </c>
      <c r="AJ304" s="29">
        <v>274</v>
      </c>
      <c r="AK304" s="29">
        <v>-58</v>
      </c>
    </row>
    <row r="305" spans="1:37" x14ac:dyDescent="0.25">
      <c r="A305">
        <v>170752</v>
      </c>
      <c r="B305" t="s">
        <v>718</v>
      </c>
      <c r="C305" t="s">
        <v>1505</v>
      </c>
      <c r="D305" t="s">
        <v>719</v>
      </c>
      <c r="E305" t="s">
        <v>27</v>
      </c>
      <c r="F305">
        <v>1704</v>
      </c>
      <c r="G305">
        <v>53</v>
      </c>
      <c r="H305">
        <v>9</v>
      </c>
      <c r="I305" s="26">
        <v>0.16981132075471697</v>
      </c>
      <c r="J305">
        <v>19</v>
      </c>
      <c r="K305" s="26">
        <v>0.35849056603773582</v>
      </c>
      <c r="L305" s="27">
        <v>28</v>
      </c>
      <c r="M305" s="26">
        <v>0.52830188679245282</v>
      </c>
      <c r="N305" s="28">
        <v>0.53</v>
      </c>
      <c r="O305">
        <v>47</v>
      </c>
      <c r="P305" s="27">
        <v>-6</v>
      </c>
      <c r="Q305" s="26">
        <v>-0.11320754716981132</v>
      </c>
      <c r="R305">
        <v>11.15</v>
      </c>
      <c r="S305">
        <v>3</v>
      </c>
      <c r="T305">
        <v>2</v>
      </c>
      <c r="U305">
        <v>4</v>
      </c>
      <c r="V305">
        <v>9</v>
      </c>
      <c r="W305">
        <v>19</v>
      </c>
      <c r="X305">
        <v>0</v>
      </c>
      <c r="Y305">
        <v>0</v>
      </c>
      <c r="Z305">
        <v>0</v>
      </c>
      <c r="AA305">
        <v>0</v>
      </c>
      <c r="AB305">
        <v>279</v>
      </c>
      <c r="AC305" s="29">
        <v>2625704.35</v>
      </c>
      <c r="AD305">
        <v>47</v>
      </c>
      <c r="AE305" s="29">
        <v>5854500</v>
      </c>
      <c r="AF305" s="29">
        <v>28143</v>
      </c>
      <c r="AG305">
        <v>53</v>
      </c>
      <c r="AH305">
        <v>28</v>
      </c>
      <c r="AI305" s="29">
        <v>7083900</v>
      </c>
      <c r="AJ305" s="29">
        <v>34601</v>
      </c>
      <c r="AK305" s="29">
        <v>6458</v>
      </c>
    </row>
    <row r="306" spans="1:37" x14ac:dyDescent="0.25">
      <c r="A306">
        <v>175168</v>
      </c>
      <c r="B306" t="s">
        <v>863</v>
      </c>
      <c r="C306" t="s">
        <v>1520</v>
      </c>
      <c r="D306" t="s">
        <v>719</v>
      </c>
      <c r="E306" t="s">
        <v>27</v>
      </c>
      <c r="F306">
        <v>3429</v>
      </c>
      <c r="G306">
        <v>33</v>
      </c>
      <c r="H306">
        <v>4</v>
      </c>
      <c r="I306" s="26">
        <v>0.12121212121212122</v>
      </c>
      <c r="J306">
        <v>7</v>
      </c>
      <c r="K306" s="26">
        <v>0.21212121212121213</v>
      </c>
      <c r="L306" s="27">
        <v>11</v>
      </c>
      <c r="M306" s="26">
        <v>0.33333333333333331</v>
      </c>
      <c r="N306" s="28">
        <v>0.33</v>
      </c>
      <c r="O306">
        <v>32</v>
      </c>
      <c r="P306" s="27">
        <v>-1</v>
      </c>
      <c r="Q306" s="26">
        <v>-3.0303030303030304E-2</v>
      </c>
      <c r="R306">
        <v>2.04</v>
      </c>
      <c r="S306">
        <v>0</v>
      </c>
      <c r="T306">
        <v>4</v>
      </c>
      <c r="U306">
        <v>0</v>
      </c>
      <c r="V306">
        <v>4</v>
      </c>
      <c r="W306">
        <v>6</v>
      </c>
      <c r="X306">
        <v>1</v>
      </c>
      <c r="Y306">
        <v>0</v>
      </c>
      <c r="Z306">
        <v>0</v>
      </c>
      <c r="AA306">
        <v>0</v>
      </c>
      <c r="AB306">
        <v>16</v>
      </c>
      <c r="AC306" s="29">
        <v>119036.41</v>
      </c>
      <c r="AD306">
        <v>32</v>
      </c>
      <c r="AE306" s="29">
        <v>6149700</v>
      </c>
      <c r="AF306" s="29">
        <v>26652</v>
      </c>
      <c r="AG306">
        <v>33</v>
      </c>
      <c r="AH306">
        <v>11</v>
      </c>
      <c r="AI306" s="29">
        <v>6318500</v>
      </c>
      <c r="AJ306" s="29">
        <v>28279</v>
      </c>
      <c r="AK306" s="29">
        <v>1627</v>
      </c>
    </row>
    <row r="307" spans="1:37" x14ac:dyDescent="0.25">
      <c r="A307">
        <v>170755</v>
      </c>
      <c r="B307" t="s">
        <v>721</v>
      </c>
      <c r="C307" t="s">
        <v>1217</v>
      </c>
      <c r="D307" t="s">
        <v>719</v>
      </c>
      <c r="E307" t="s">
        <v>27</v>
      </c>
      <c r="F307">
        <v>844</v>
      </c>
      <c r="G307">
        <v>2</v>
      </c>
      <c r="H307">
        <v>0</v>
      </c>
      <c r="I307" s="26">
        <v>0</v>
      </c>
      <c r="J307">
        <v>0</v>
      </c>
      <c r="K307" s="26">
        <v>0</v>
      </c>
      <c r="L307" s="27">
        <v>0</v>
      </c>
      <c r="M307" s="26">
        <v>0</v>
      </c>
      <c r="N307" s="28">
        <v>0</v>
      </c>
      <c r="O307">
        <v>1</v>
      </c>
      <c r="P307" s="27">
        <v>-1</v>
      </c>
      <c r="Q307" s="26">
        <v>-0.5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 s="29">
        <v>12657.94</v>
      </c>
      <c r="AD307">
        <v>1</v>
      </c>
      <c r="AE307" s="29">
        <v>63100</v>
      </c>
      <c r="AF307" s="29">
        <v>329</v>
      </c>
      <c r="AG307">
        <v>2</v>
      </c>
      <c r="AH307">
        <v>0</v>
      </c>
      <c r="AI307" s="29">
        <v>238100</v>
      </c>
      <c r="AJ307" s="29">
        <v>650</v>
      </c>
      <c r="AK307" s="29">
        <v>321</v>
      </c>
    </row>
    <row r="308" spans="1:37" x14ac:dyDescent="0.25">
      <c r="A308">
        <v>170319</v>
      </c>
      <c r="B308" t="s">
        <v>320</v>
      </c>
      <c r="C308" t="s">
        <v>1378</v>
      </c>
      <c r="D308" t="s">
        <v>321</v>
      </c>
      <c r="E308" t="s">
        <v>27</v>
      </c>
      <c r="F308">
        <v>1434</v>
      </c>
      <c r="G308">
        <v>6</v>
      </c>
      <c r="H308">
        <v>0</v>
      </c>
      <c r="I308" s="26">
        <v>0</v>
      </c>
      <c r="J308">
        <v>0</v>
      </c>
      <c r="K308" s="26">
        <v>0</v>
      </c>
      <c r="L308" s="27">
        <v>0</v>
      </c>
      <c r="M308" s="26">
        <v>0</v>
      </c>
      <c r="N308" s="28">
        <v>0</v>
      </c>
      <c r="O308">
        <v>5</v>
      </c>
      <c r="P308" s="27">
        <v>-1</v>
      </c>
      <c r="Q308" s="26">
        <v>-0.16666666666666666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 s="29">
        <v>7357.02</v>
      </c>
      <c r="AD308">
        <v>5</v>
      </c>
      <c r="AE308" s="29">
        <v>1808000</v>
      </c>
      <c r="AF308" s="29">
        <v>5207</v>
      </c>
      <c r="AG308">
        <v>6</v>
      </c>
      <c r="AH308">
        <v>0</v>
      </c>
      <c r="AI308" s="29">
        <v>1974000</v>
      </c>
      <c r="AJ308" s="29">
        <v>4864</v>
      </c>
      <c r="AK308" s="29">
        <v>-343</v>
      </c>
    </row>
    <row r="309" spans="1:37" x14ac:dyDescent="0.25">
      <c r="A309">
        <v>170474</v>
      </c>
      <c r="B309" t="s">
        <v>464</v>
      </c>
      <c r="C309" t="s">
        <v>1103</v>
      </c>
      <c r="D309" t="s">
        <v>325</v>
      </c>
      <c r="E309" t="s">
        <v>27</v>
      </c>
      <c r="F309">
        <v>30046</v>
      </c>
      <c r="G309">
        <v>118</v>
      </c>
      <c r="H309">
        <v>8</v>
      </c>
      <c r="I309" s="26">
        <v>6.7796610169491525E-2</v>
      </c>
      <c r="J309">
        <v>52</v>
      </c>
      <c r="K309" s="26">
        <v>0.44067796610169491</v>
      </c>
      <c r="L309" s="27">
        <v>60</v>
      </c>
      <c r="M309" s="26">
        <v>0.50847457627118642</v>
      </c>
      <c r="N309" s="28">
        <v>0.51</v>
      </c>
      <c r="O309">
        <v>121</v>
      </c>
      <c r="P309" s="27">
        <v>3</v>
      </c>
      <c r="Q309" s="26">
        <v>2.5423728813559324E-2</v>
      </c>
      <c r="R309">
        <v>1.73</v>
      </c>
      <c r="S309">
        <v>2</v>
      </c>
      <c r="T309">
        <v>6</v>
      </c>
      <c r="U309">
        <v>0</v>
      </c>
      <c r="V309">
        <v>8</v>
      </c>
      <c r="W309">
        <v>41</v>
      </c>
      <c r="X309">
        <v>0</v>
      </c>
      <c r="Y309">
        <v>2</v>
      </c>
      <c r="Z309">
        <v>9</v>
      </c>
      <c r="AA309">
        <v>0</v>
      </c>
      <c r="AB309">
        <v>63</v>
      </c>
      <c r="AC309" s="29">
        <v>295942.40999999997</v>
      </c>
      <c r="AD309">
        <v>121</v>
      </c>
      <c r="AE309" s="29">
        <v>24033600</v>
      </c>
      <c r="AF309" s="29">
        <v>132939</v>
      </c>
      <c r="AG309">
        <v>118</v>
      </c>
      <c r="AH309">
        <v>60</v>
      </c>
      <c r="AI309" s="29">
        <v>23366000</v>
      </c>
      <c r="AJ309" s="29">
        <v>123539</v>
      </c>
      <c r="AK309" s="29">
        <v>-9400</v>
      </c>
    </row>
    <row r="310" spans="1:37" x14ac:dyDescent="0.25">
      <c r="A310">
        <v>171081</v>
      </c>
      <c r="B310" t="s">
        <v>857</v>
      </c>
      <c r="C310" t="s">
        <v>1293</v>
      </c>
      <c r="D310" t="s">
        <v>325</v>
      </c>
      <c r="E310" t="s">
        <v>27</v>
      </c>
      <c r="F310">
        <v>1126</v>
      </c>
      <c r="G310">
        <v>2</v>
      </c>
      <c r="H310">
        <v>0</v>
      </c>
      <c r="I310" s="26">
        <v>0</v>
      </c>
      <c r="J310">
        <v>0</v>
      </c>
      <c r="K310" s="26">
        <v>0</v>
      </c>
      <c r="L310" s="27">
        <v>0</v>
      </c>
      <c r="M310" s="26">
        <v>0</v>
      </c>
      <c r="N310" s="28">
        <v>0</v>
      </c>
      <c r="O310">
        <v>1</v>
      </c>
      <c r="P310" s="27">
        <v>-1</v>
      </c>
      <c r="Q310" s="26">
        <v>-0.5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e">
        <v>#N/A</v>
      </c>
      <c r="AC310" s="29" t="e">
        <v>#N/A</v>
      </c>
      <c r="AD310">
        <v>1</v>
      </c>
      <c r="AE310" s="29">
        <v>350000</v>
      </c>
      <c r="AF310" s="29">
        <v>458</v>
      </c>
      <c r="AG310">
        <v>2</v>
      </c>
      <c r="AH310">
        <v>0</v>
      </c>
      <c r="AI310" s="29">
        <v>358000</v>
      </c>
      <c r="AJ310" s="29">
        <v>473</v>
      </c>
      <c r="AK310" s="29">
        <v>15</v>
      </c>
    </row>
    <row r="311" spans="1:37" x14ac:dyDescent="0.25">
      <c r="A311">
        <v>171396</v>
      </c>
      <c r="B311" t="s">
        <v>862</v>
      </c>
      <c r="C311" t="s">
        <v>1296</v>
      </c>
      <c r="D311" t="s">
        <v>325</v>
      </c>
      <c r="E311" t="s">
        <v>27</v>
      </c>
      <c r="F311">
        <v>11131</v>
      </c>
      <c r="G311">
        <v>12</v>
      </c>
      <c r="H311">
        <v>0</v>
      </c>
      <c r="I311" s="26">
        <v>0</v>
      </c>
      <c r="J311">
        <v>2</v>
      </c>
      <c r="K311" s="26">
        <v>0.16666666666666666</v>
      </c>
      <c r="L311" s="27">
        <v>2</v>
      </c>
      <c r="M311" s="26">
        <v>0.16666666666666666</v>
      </c>
      <c r="N311" s="28">
        <v>0.17</v>
      </c>
      <c r="O311">
        <v>14</v>
      </c>
      <c r="P311" s="27">
        <v>2</v>
      </c>
      <c r="Q311" s="26">
        <v>0.16666666666666666</v>
      </c>
      <c r="R311">
        <v>0.18</v>
      </c>
      <c r="S311">
        <v>0</v>
      </c>
      <c r="T311">
        <v>0</v>
      </c>
      <c r="U311">
        <v>0</v>
      </c>
      <c r="V311">
        <v>0</v>
      </c>
      <c r="W311">
        <v>2</v>
      </c>
      <c r="X311">
        <v>0</v>
      </c>
      <c r="Y311">
        <v>0</v>
      </c>
      <c r="Z311">
        <v>0</v>
      </c>
      <c r="AA311">
        <v>0</v>
      </c>
      <c r="AB311">
        <v>1</v>
      </c>
      <c r="AC311" s="29" t="s">
        <v>72</v>
      </c>
      <c r="AD311">
        <v>14</v>
      </c>
      <c r="AE311" s="29">
        <v>3666400</v>
      </c>
      <c r="AF311" s="29">
        <v>9395</v>
      </c>
      <c r="AG311">
        <v>12</v>
      </c>
      <c r="AH311">
        <v>2</v>
      </c>
      <c r="AI311" s="29">
        <v>3053200</v>
      </c>
      <c r="AJ311" s="29">
        <v>7621</v>
      </c>
      <c r="AK311" s="29">
        <v>-1774</v>
      </c>
    </row>
    <row r="312" spans="1:37" x14ac:dyDescent="0.25">
      <c r="A312">
        <v>170322</v>
      </c>
      <c r="B312" t="s">
        <v>324</v>
      </c>
      <c r="C312" t="s">
        <v>1039</v>
      </c>
      <c r="D312" t="s">
        <v>325</v>
      </c>
      <c r="E312" t="s">
        <v>27</v>
      </c>
      <c r="F312">
        <v>37691</v>
      </c>
      <c r="G312">
        <v>34</v>
      </c>
      <c r="H312">
        <v>4</v>
      </c>
      <c r="I312" s="26">
        <v>0.11764705882352941</v>
      </c>
      <c r="J312">
        <v>18</v>
      </c>
      <c r="K312" s="26">
        <v>0.52941176470588236</v>
      </c>
      <c r="L312" s="27">
        <v>22</v>
      </c>
      <c r="M312" s="26">
        <v>0.6470588235294118</v>
      </c>
      <c r="N312" s="28">
        <v>0.65</v>
      </c>
      <c r="O312">
        <v>34</v>
      </c>
      <c r="P312" s="27">
        <v>0</v>
      </c>
      <c r="Q312" s="26">
        <v>0</v>
      </c>
      <c r="R312">
        <v>0.48</v>
      </c>
      <c r="S312">
        <v>2</v>
      </c>
      <c r="T312">
        <v>2</v>
      </c>
      <c r="U312">
        <v>0</v>
      </c>
      <c r="V312">
        <v>4</v>
      </c>
      <c r="W312">
        <v>18</v>
      </c>
      <c r="X312">
        <v>0</v>
      </c>
      <c r="Y312">
        <v>0</v>
      </c>
      <c r="Z312">
        <v>0</v>
      </c>
      <c r="AA312">
        <v>0</v>
      </c>
      <c r="AB312">
        <v>10</v>
      </c>
      <c r="AC312" s="29">
        <v>16706.86</v>
      </c>
      <c r="AD312">
        <v>34</v>
      </c>
      <c r="AE312" s="29">
        <v>6177200</v>
      </c>
      <c r="AF312" s="29">
        <v>33989</v>
      </c>
      <c r="AG312">
        <v>34</v>
      </c>
      <c r="AH312">
        <v>22</v>
      </c>
      <c r="AI312" s="29">
        <v>6121400</v>
      </c>
      <c r="AJ312" s="29">
        <v>34796</v>
      </c>
      <c r="AK312" s="29">
        <v>807</v>
      </c>
    </row>
    <row r="313" spans="1:37" x14ac:dyDescent="0.25">
      <c r="A313">
        <v>171026</v>
      </c>
      <c r="B313" t="s">
        <v>844</v>
      </c>
      <c r="C313" t="s">
        <v>1281</v>
      </c>
      <c r="D313" t="s">
        <v>325</v>
      </c>
      <c r="E313" t="s">
        <v>27</v>
      </c>
      <c r="F313">
        <v>5602</v>
      </c>
      <c r="G313">
        <v>4</v>
      </c>
      <c r="H313">
        <v>0</v>
      </c>
      <c r="I313" s="26">
        <v>0</v>
      </c>
      <c r="J313">
        <v>0</v>
      </c>
      <c r="K313" s="26">
        <v>0</v>
      </c>
      <c r="L313" s="27">
        <v>0</v>
      </c>
      <c r="M313" s="26">
        <v>0</v>
      </c>
      <c r="N313" s="28">
        <v>0</v>
      </c>
      <c r="O313">
        <v>4</v>
      </c>
      <c r="P313" s="27">
        <v>0</v>
      </c>
      <c r="Q313" s="26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e">
        <v>#N/A</v>
      </c>
      <c r="AC313" s="29" t="e">
        <v>#N/A</v>
      </c>
      <c r="AD313">
        <v>4</v>
      </c>
      <c r="AE313" s="29">
        <v>490000</v>
      </c>
      <c r="AF313" s="29">
        <v>1108</v>
      </c>
      <c r="AG313">
        <v>4</v>
      </c>
      <c r="AH313">
        <v>0</v>
      </c>
      <c r="AI313" s="29">
        <v>490000</v>
      </c>
      <c r="AJ313" s="29">
        <v>980</v>
      </c>
      <c r="AK313" s="29">
        <v>-128</v>
      </c>
    </row>
    <row r="314" spans="1:37" x14ac:dyDescent="0.25">
      <c r="A314">
        <v>170325</v>
      </c>
      <c r="B314" t="s">
        <v>327</v>
      </c>
      <c r="C314" t="s">
        <v>1381</v>
      </c>
      <c r="D314" t="s">
        <v>325</v>
      </c>
      <c r="E314" t="s">
        <v>27</v>
      </c>
      <c r="F314">
        <v>21495</v>
      </c>
      <c r="G314">
        <v>22</v>
      </c>
      <c r="H314">
        <v>0</v>
      </c>
      <c r="I314" s="26">
        <v>0</v>
      </c>
      <c r="J314">
        <v>1</v>
      </c>
      <c r="K314" s="26">
        <v>4.5454545454545456E-2</v>
      </c>
      <c r="L314" s="27">
        <v>1</v>
      </c>
      <c r="M314" s="26">
        <v>4.5454545454545456E-2</v>
      </c>
      <c r="N314" s="28">
        <v>0.05</v>
      </c>
      <c r="O314">
        <v>23</v>
      </c>
      <c r="P314" s="27">
        <v>1</v>
      </c>
      <c r="Q314" s="26">
        <v>4.5454545454545456E-2</v>
      </c>
      <c r="R314">
        <v>0.05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8</v>
      </c>
      <c r="AC314" s="29">
        <v>155371.47</v>
      </c>
      <c r="AD314">
        <v>23</v>
      </c>
      <c r="AE314" s="29">
        <v>7771900</v>
      </c>
      <c r="AF314" s="29">
        <v>18061</v>
      </c>
      <c r="AG314">
        <v>22</v>
      </c>
      <c r="AH314">
        <v>1</v>
      </c>
      <c r="AI314" s="29">
        <v>7306700</v>
      </c>
      <c r="AJ314" s="29">
        <v>16230</v>
      </c>
      <c r="AK314" s="29">
        <v>-1831</v>
      </c>
    </row>
    <row r="315" spans="1:37" x14ac:dyDescent="0.25">
      <c r="A315">
        <v>170326</v>
      </c>
      <c r="B315" t="s">
        <v>328</v>
      </c>
      <c r="C315" t="s">
        <v>1041</v>
      </c>
      <c r="D315" t="s">
        <v>325</v>
      </c>
      <c r="E315" t="s">
        <v>27</v>
      </c>
      <c r="F315">
        <v>6879</v>
      </c>
      <c r="G315">
        <v>4</v>
      </c>
      <c r="H315">
        <v>0</v>
      </c>
      <c r="I315" s="26">
        <v>0</v>
      </c>
      <c r="J315">
        <v>2</v>
      </c>
      <c r="K315" s="26">
        <v>0.5</v>
      </c>
      <c r="L315" s="27">
        <v>2</v>
      </c>
      <c r="M315" s="26">
        <v>0.5</v>
      </c>
      <c r="N315" s="28">
        <v>0.5</v>
      </c>
      <c r="O315">
        <v>6</v>
      </c>
      <c r="P315" s="27">
        <v>2</v>
      </c>
      <c r="Q315" s="26">
        <v>0.5</v>
      </c>
      <c r="R315">
        <v>0.28999999999999998</v>
      </c>
      <c r="S315">
        <v>0</v>
      </c>
      <c r="T315">
        <v>0</v>
      </c>
      <c r="U315">
        <v>0</v>
      </c>
      <c r="V315">
        <v>0</v>
      </c>
      <c r="W315">
        <v>2</v>
      </c>
      <c r="X315">
        <v>0</v>
      </c>
      <c r="Y315">
        <v>0</v>
      </c>
      <c r="Z315">
        <v>0</v>
      </c>
      <c r="AA315">
        <v>0</v>
      </c>
      <c r="AB315">
        <v>1</v>
      </c>
      <c r="AC315" s="29">
        <v>6350.83</v>
      </c>
      <c r="AD315">
        <v>6</v>
      </c>
      <c r="AE315" s="29">
        <v>1129000</v>
      </c>
      <c r="AF315" s="29">
        <v>3777</v>
      </c>
      <c r="AG315">
        <v>4</v>
      </c>
      <c r="AH315">
        <v>2</v>
      </c>
      <c r="AI315" s="29">
        <v>1047800</v>
      </c>
      <c r="AJ315" s="29">
        <v>3180</v>
      </c>
      <c r="AK315" s="29">
        <v>-597</v>
      </c>
    </row>
    <row r="316" spans="1:37" x14ac:dyDescent="0.25">
      <c r="A316">
        <v>170327</v>
      </c>
      <c r="B316" t="s">
        <v>329</v>
      </c>
      <c r="C316" t="s">
        <v>1042</v>
      </c>
      <c r="D316" t="s">
        <v>325</v>
      </c>
      <c r="E316" t="s">
        <v>27</v>
      </c>
      <c r="F316">
        <v>5563</v>
      </c>
      <c r="G316">
        <v>17</v>
      </c>
      <c r="H316">
        <v>1</v>
      </c>
      <c r="I316" s="26">
        <v>5.8823529411764705E-2</v>
      </c>
      <c r="J316">
        <v>8</v>
      </c>
      <c r="K316" s="26">
        <v>0.47058823529411764</v>
      </c>
      <c r="L316" s="27">
        <v>9</v>
      </c>
      <c r="M316" s="26">
        <v>0.52941176470588236</v>
      </c>
      <c r="N316" s="28">
        <v>0.53</v>
      </c>
      <c r="O316">
        <v>14</v>
      </c>
      <c r="P316" s="27">
        <v>-3</v>
      </c>
      <c r="Q316" s="26">
        <v>-0.17647058823529413</v>
      </c>
      <c r="R316">
        <v>1.44</v>
      </c>
      <c r="S316">
        <v>0</v>
      </c>
      <c r="T316">
        <v>1</v>
      </c>
      <c r="U316">
        <v>0</v>
      </c>
      <c r="V316">
        <v>1</v>
      </c>
      <c r="W316">
        <v>8</v>
      </c>
      <c r="X316">
        <v>0</v>
      </c>
      <c r="Y316">
        <v>0</v>
      </c>
      <c r="Z316">
        <v>0</v>
      </c>
      <c r="AA316">
        <v>0</v>
      </c>
      <c r="AB316">
        <v>8</v>
      </c>
      <c r="AC316" s="29">
        <v>28331.24</v>
      </c>
      <c r="AD316">
        <v>14</v>
      </c>
      <c r="AE316" s="29">
        <v>2685800</v>
      </c>
      <c r="AF316" s="29">
        <v>13508</v>
      </c>
      <c r="AG316">
        <v>17</v>
      </c>
      <c r="AH316">
        <v>9</v>
      </c>
      <c r="AI316" s="29">
        <v>3365600</v>
      </c>
      <c r="AJ316" s="29">
        <v>13395</v>
      </c>
      <c r="AK316" s="29">
        <v>-113</v>
      </c>
    </row>
    <row r="317" spans="1:37" x14ac:dyDescent="0.25">
      <c r="A317">
        <v>170480</v>
      </c>
      <c r="B317" t="s">
        <v>471</v>
      </c>
      <c r="C317" t="s">
        <v>1107</v>
      </c>
      <c r="D317" t="s">
        <v>325</v>
      </c>
      <c r="E317" t="s">
        <v>27</v>
      </c>
      <c r="F317">
        <v>24291</v>
      </c>
      <c r="G317">
        <v>21</v>
      </c>
      <c r="H317">
        <v>1</v>
      </c>
      <c r="I317" s="26">
        <v>4.7619047619047616E-2</v>
      </c>
      <c r="J317">
        <v>0</v>
      </c>
      <c r="K317" s="26">
        <v>0</v>
      </c>
      <c r="L317" s="27">
        <v>1</v>
      </c>
      <c r="M317" s="26">
        <v>4.7619047619047616E-2</v>
      </c>
      <c r="N317" s="28">
        <v>0.05</v>
      </c>
      <c r="O317">
        <v>26</v>
      </c>
      <c r="P317" s="27">
        <v>5</v>
      </c>
      <c r="Q317" s="26">
        <v>0.23809523809523808</v>
      </c>
      <c r="R317">
        <v>0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</v>
      </c>
      <c r="AC317" s="29">
        <v>712.9</v>
      </c>
      <c r="AD317">
        <v>26</v>
      </c>
      <c r="AE317" s="29">
        <v>8391000</v>
      </c>
      <c r="AF317" s="29">
        <v>26762</v>
      </c>
      <c r="AG317">
        <v>21</v>
      </c>
      <c r="AH317">
        <v>1</v>
      </c>
      <c r="AI317" s="29">
        <v>6159000</v>
      </c>
      <c r="AJ317" s="29">
        <v>11616</v>
      </c>
      <c r="AK317" s="29">
        <v>-15146</v>
      </c>
    </row>
    <row r="318" spans="1:37" s="39" customFormat="1" x14ac:dyDescent="0.25">
      <c r="A318">
        <v>170328</v>
      </c>
      <c r="B318" t="s">
        <v>330</v>
      </c>
      <c r="C318" t="s">
        <v>1043</v>
      </c>
      <c r="D318" t="s">
        <v>325</v>
      </c>
      <c r="E318" t="s">
        <v>27</v>
      </c>
      <c r="F318">
        <v>18438</v>
      </c>
      <c r="G318">
        <v>60</v>
      </c>
      <c r="H318">
        <v>4</v>
      </c>
      <c r="I318" s="26">
        <v>6.6666666666666666E-2</v>
      </c>
      <c r="J318">
        <v>32</v>
      </c>
      <c r="K318" s="26">
        <v>0.53333333333333333</v>
      </c>
      <c r="L318" s="27">
        <v>36</v>
      </c>
      <c r="M318" s="26">
        <v>0.6</v>
      </c>
      <c r="N318" s="28">
        <v>0.6</v>
      </c>
      <c r="O318">
        <v>66</v>
      </c>
      <c r="P318" s="27">
        <v>6</v>
      </c>
      <c r="Q318" s="26">
        <v>0.1</v>
      </c>
      <c r="R318">
        <v>1.74</v>
      </c>
      <c r="S318">
        <v>1</v>
      </c>
      <c r="T318">
        <v>1</v>
      </c>
      <c r="U318">
        <v>2</v>
      </c>
      <c r="V318">
        <v>4</v>
      </c>
      <c r="W318">
        <v>25</v>
      </c>
      <c r="X318">
        <v>4</v>
      </c>
      <c r="Y318">
        <v>3</v>
      </c>
      <c r="Z318">
        <v>0</v>
      </c>
      <c r="AA318">
        <v>0</v>
      </c>
      <c r="AB318">
        <v>124</v>
      </c>
      <c r="AC318" s="29">
        <v>2643762.58</v>
      </c>
      <c r="AD318">
        <v>66</v>
      </c>
      <c r="AE318" s="29">
        <v>11792800</v>
      </c>
      <c r="AF318" s="29">
        <v>76565</v>
      </c>
      <c r="AG318">
        <v>60</v>
      </c>
      <c r="AH318">
        <v>36</v>
      </c>
      <c r="AI318" s="29">
        <v>11494000</v>
      </c>
      <c r="AJ318" s="29">
        <v>68956</v>
      </c>
      <c r="AK318" s="29">
        <v>-7609</v>
      </c>
    </row>
    <row r="319" spans="1:37" x14ac:dyDescent="0.25">
      <c r="A319">
        <v>170329</v>
      </c>
      <c r="B319" t="s">
        <v>331</v>
      </c>
      <c r="C319" t="s">
        <v>1044</v>
      </c>
      <c r="D319" t="s">
        <v>325</v>
      </c>
      <c r="E319" t="s">
        <v>27</v>
      </c>
      <c r="F319">
        <v>16760</v>
      </c>
      <c r="G319">
        <v>12</v>
      </c>
      <c r="H319">
        <v>0</v>
      </c>
      <c r="I319" s="26">
        <v>0</v>
      </c>
      <c r="J319">
        <v>1</v>
      </c>
      <c r="K319" s="26">
        <v>8.3333333333333329E-2</v>
      </c>
      <c r="L319" s="27">
        <v>1</v>
      </c>
      <c r="M319" s="26">
        <v>8.3333333333333329E-2</v>
      </c>
      <c r="N319" s="28">
        <v>0.08</v>
      </c>
      <c r="O319">
        <v>17</v>
      </c>
      <c r="P319" s="27">
        <v>5</v>
      </c>
      <c r="Q319" s="26">
        <v>0.41666666666666669</v>
      </c>
      <c r="R319">
        <v>0.06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16</v>
      </c>
      <c r="AC319" s="29">
        <v>54381.93</v>
      </c>
      <c r="AD319">
        <v>17</v>
      </c>
      <c r="AE319" s="29">
        <v>3984000</v>
      </c>
      <c r="AF319" s="29">
        <v>10118</v>
      </c>
      <c r="AG319">
        <v>12</v>
      </c>
      <c r="AH319">
        <v>1</v>
      </c>
      <c r="AI319" s="29">
        <v>3450000</v>
      </c>
      <c r="AJ319" s="29">
        <v>8882</v>
      </c>
      <c r="AK319" s="29">
        <v>-1236</v>
      </c>
    </row>
    <row r="320" spans="1:37" x14ac:dyDescent="0.25">
      <c r="A320">
        <v>170331</v>
      </c>
      <c r="B320" t="s">
        <v>333</v>
      </c>
      <c r="C320" t="s">
        <v>1045</v>
      </c>
      <c r="D320" t="s">
        <v>325</v>
      </c>
      <c r="E320" t="s">
        <v>27</v>
      </c>
      <c r="F320">
        <v>3304</v>
      </c>
      <c r="G320">
        <v>37</v>
      </c>
      <c r="H320">
        <v>2</v>
      </c>
      <c r="I320" s="26">
        <v>5.4054054054054057E-2</v>
      </c>
      <c r="J320">
        <v>8</v>
      </c>
      <c r="K320" s="26">
        <v>0.21621621621621623</v>
      </c>
      <c r="L320" s="27">
        <v>10</v>
      </c>
      <c r="M320" s="26">
        <v>0.27027027027027029</v>
      </c>
      <c r="N320" s="28">
        <v>0.27</v>
      </c>
      <c r="O320">
        <v>38</v>
      </c>
      <c r="P320" s="27">
        <v>1</v>
      </c>
      <c r="Q320" s="26">
        <v>2.7027027027027029E-2</v>
      </c>
      <c r="R320">
        <v>2.42</v>
      </c>
      <c r="S320">
        <v>0</v>
      </c>
      <c r="T320">
        <v>2</v>
      </c>
      <c r="U320">
        <v>0</v>
      </c>
      <c r="V320">
        <v>2</v>
      </c>
      <c r="W320">
        <v>8</v>
      </c>
      <c r="X320">
        <v>0</v>
      </c>
      <c r="Y320">
        <v>0</v>
      </c>
      <c r="Z320">
        <v>0</v>
      </c>
      <c r="AA320">
        <v>0</v>
      </c>
      <c r="AB320">
        <v>5</v>
      </c>
      <c r="AC320" s="29">
        <v>2725.39</v>
      </c>
      <c r="AD320">
        <v>38</v>
      </c>
      <c r="AE320" s="29">
        <v>10202200</v>
      </c>
      <c r="AF320" s="29">
        <v>35943</v>
      </c>
      <c r="AG320">
        <v>37</v>
      </c>
      <c r="AH320">
        <v>10</v>
      </c>
      <c r="AI320" s="29">
        <v>9720000</v>
      </c>
      <c r="AJ320" s="29">
        <v>32698</v>
      </c>
      <c r="AK320" s="29">
        <v>-3245</v>
      </c>
    </row>
    <row r="321" spans="1:37" s="39" customFormat="1" x14ac:dyDescent="0.25">
      <c r="A321">
        <v>170332</v>
      </c>
      <c r="B321" t="s">
        <v>334</v>
      </c>
      <c r="C321" t="s">
        <v>1046</v>
      </c>
      <c r="D321" t="s">
        <v>325</v>
      </c>
      <c r="E321" t="s">
        <v>27</v>
      </c>
      <c r="F321">
        <v>21985</v>
      </c>
      <c r="G321">
        <v>103</v>
      </c>
      <c r="H321">
        <v>8</v>
      </c>
      <c r="I321" s="26">
        <v>7.7669902912621352E-2</v>
      </c>
      <c r="J321">
        <v>53</v>
      </c>
      <c r="K321" s="26">
        <v>0.5145631067961165</v>
      </c>
      <c r="L321" s="27">
        <v>61</v>
      </c>
      <c r="M321" s="26">
        <v>0.59223300970873782</v>
      </c>
      <c r="N321" s="28">
        <v>0.59</v>
      </c>
      <c r="O321">
        <v>105</v>
      </c>
      <c r="P321" s="27">
        <v>2</v>
      </c>
      <c r="Q321" s="26">
        <v>1.9417475728155338E-2</v>
      </c>
      <c r="R321">
        <v>2.41</v>
      </c>
      <c r="S321">
        <v>7</v>
      </c>
      <c r="T321">
        <v>1</v>
      </c>
      <c r="U321">
        <v>0</v>
      </c>
      <c r="V321">
        <v>8</v>
      </c>
      <c r="W321">
        <v>53</v>
      </c>
      <c r="X321">
        <v>0</v>
      </c>
      <c r="Y321">
        <v>0</v>
      </c>
      <c r="Z321">
        <v>0</v>
      </c>
      <c r="AA321">
        <v>0</v>
      </c>
      <c r="AB321">
        <v>46</v>
      </c>
      <c r="AC321" s="29">
        <v>550305.87</v>
      </c>
      <c r="AD321">
        <v>105</v>
      </c>
      <c r="AE321" s="29">
        <v>20848300</v>
      </c>
      <c r="AF321" s="29">
        <v>100721</v>
      </c>
      <c r="AG321">
        <v>103</v>
      </c>
      <c r="AH321">
        <v>61</v>
      </c>
      <c r="AI321" s="29">
        <v>19897200</v>
      </c>
      <c r="AJ321" s="29">
        <v>113543</v>
      </c>
      <c r="AK321" s="29">
        <v>12822</v>
      </c>
    </row>
    <row r="322" spans="1:37" x14ac:dyDescent="0.25">
      <c r="A322">
        <v>170333</v>
      </c>
      <c r="B322" t="s">
        <v>335</v>
      </c>
      <c r="C322" t="s">
        <v>1047</v>
      </c>
      <c r="D322" t="s">
        <v>325</v>
      </c>
      <c r="E322" t="s">
        <v>27</v>
      </c>
      <c r="F322">
        <v>8997</v>
      </c>
      <c r="G322">
        <v>13</v>
      </c>
      <c r="H322">
        <v>0</v>
      </c>
      <c r="I322" s="26">
        <v>0</v>
      </c>
      <c r="J322">
        <v>0</v>
      </c>
      <c r="K322" s="26">
        <v>0</v>
      </c>
      <c r="L322" s="27">
        <v>0</v>
      </c>
      <c r="M322" s="26">
        <v>0</v>
      </c>
      <c r="N322" s="28">
        <v>0</v>
      </c>
      <c r="O322">
        <v>14</v>
      </c>
      <c r="P322" s="27">
        <v>1</v>
      </c>
      <c r="Q322" s="26">
        <v>7.6923076923076927E-2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</v>
      </c>
      <c r="AC322" s="29">
        <v>5087.05</v>
      </c>
      <c r="AD322">
        <v>14</v>
      </c>
      <c r="AE322" s="29">
        <v>4088000</v>
      </c>
      <c r="AF322" s="29">
        <v>7252</v>
      </c>
      <c r="AG322">
        <v>13</v>
      </c>
      <c r="AH322">
        <v>0</v>
      </c>
      <c r="AI322" s="29">
        <v>3476800</v>
      </c>
      <c r="AJ322" s="29">
        <v>6124</v>
      </c>
      <c r="AK322" s="29">
        <v>-1128</v>
      </c>
    </row>
    <row r="323" spans="1:37" x14ac:dyDescent="0.25">
      <c r="A323">
        <v>170335</v>
      </c>
      <c r="B323" t="s">
        <v>336</v>
      </c>
      <c r="C323" t="s">
        <v>1048</v>
      </c>
      <c r="D323" t="s">
        <v>325</v>
      </c>
      <c r="E323" t="s">
        <v>27</v>
      </c>
      <c r="F323">
        <v>7331</v>
      </c>
      <c r="G323">
        <v>18</v>
      </c>
      <c r="H323">
        <v>5</v>
      </c>
      <c r="I323" s="26">
        <v>0.27777777777777779</v>
      </c>
      <c r="J323">
        <v>6</v>
      </c>
      <c r="K323" s="26">
        <v>0.33333333333333331</v>
      </c>
      <c r="L323" s="27">
        <v>11</v>
      </c>
      <c r="M323" s="26">
        <v>0.61111111111111116</v>
      </c>
      <c r="N323" s="28">
        <v>0.61</v>
      </c>
      <c r="O323">
        <v>15</v>
      </c>
      <c r="P323" s="27">
        <v>-3</v>
      </c>
      <c r="Q323" s="26">
        <v>-0.16666666666666666</v>
      </c>
      <c r="R323">
        <v>0.82</v>
      </c>
      <c r="S323">
        <v>0</v>
      </c>
      <c r="T323">
        <v>5</v>
      </c>
      <c r="U323">
        <v>0</v>
      </c>
      <c r="V323">
        <v>5</v>
      </c>
      <c r="W323">
        <v>5</v>
      </c>
      <c r="X323">
        <v>1</v>
      </c>
      <c r="Y323">
        <v>0</v>
      </c>
      <c r="Z323">
        <v>0</v>
      </c>
      <c r="AA323">
        <v>0</v>
      </c>
      <c r="AB323">
        <v>3</v>
      </c>
      <c r="AC323" s="29">
        <v>55461.96</v>
      </c>
      <c r="AD323">
        <v>15</v>
      </c>
      <c r="AE323" s="29">
        <v>4554800</v>
      </c>
      <c r="AF323" s="29">
        <v>25363</v>
      </c>
      <c r="AG323">
        <v>18</v>
      </c>
      <c r="AH323">
        <v>11</v>
      </c>
      <c r="AI323" s="29">
        <v>5025800</v>
      </c>
      <c r="AJ323" s="29">
        <v>28315</v>
      </c>
      <c r="AK323" s="29">
        <v>2952</v>
      </c>
    </row>
    <row r="324" spans="1:37" x14ac:dyDescent="0.25">
      <c r="A324">
        <v>170740</v>
      </c>
      <c r="B324" t="s">
        <v>712</v>
      </c>
      <c r="C324" t="s">
        <v>1212</v>
      </c>
      <c r="D324" t="s">
        <v>338</v>
      </c>
      <c r="E324" t="s">
        <v>27</v>
      </c>
      <c r="F324">
        <v>743</v>
      </c>
      <c r="G324">
        <v>30</v>
      </c>
      <c r="H324">
        <v>4</v>
      </c>
      <c r="I324" s="26">
        <v>0.13333333333333333</v>
      </c>
      <c r="J324">
        <v>18</v>
      </c>
      <c r="K324" s="26">
        <v>0.6</v>
      </c>
      <c r="L324" s="27">
        <v>22</v>
      </c>
      <c r="M324" s="26">
        <v>0.73333333333333328</v>
      </c>
      <c r="N324" s="28">
        <v>0.73</v>
      </c>
      <c r="O324">
        <v>30</v>
      </c>
      <c r="P324" s="27">
        <v>0</v>
      </c>
      <c r="Q324" s="26">
        <v>0</v>
      </c>
      <c r="R324">
        <v>24.23</v>
      </c>
      <c r="S324">
        <v>3</v>
      </c>
      <c r="T324">
        <v>1</v>
      </c>
      <c r="U324">
        <v>0</v>
      </c>
      <c r="V324">
        <v>4</v>
      </c>
      <c r="W324">
        <v>18</v>
      </c>
      <c r="X324">
        <v>0</v>
      </c>
      <c r="Y324">
        <v>0</v>
      </c>
      <c r="Z324">
        <v>0</v>
      </c>
      <c r="AA324">
        <v>0</v>
      </c>
      <c r="AB324">
        <v>20</v>
      </c>
      <c r="AC324" s="29">
        <v>193787.3</v>
      </c>
      <c r="AD324">
        <v>30</v>
      </c>
      <c r="AE324" s="29">
        <v>5062400</v>
      </c>
      <c r="AF324" s="29">
        <v>37846</v>
      </c>
      <c r="AG324">
        <v>30</v>
      </c>
      <c r="AH324">
        <v>22</v>
      </c>
      <c r="AI324" s="29">
        <v>4777300</v>
      </c>
      <c r="AJ324" s="29">
        <v>34295</v>
      </c>
      <c r="AK324" s="29">
        <v>-3551</v>
      </c>
    </row>
    <row r="325" spans="1:37" x14ac:dyDescent="0.25">
      <c r="A325">
        <v>170337</v>
      </c>
      <c r="B325" t="s">
        <v>339</v>
      </c>
      <c r="C325" t="s">
        <v>1049</v>
      </c>
      <c r="D325" t="s">
        <v>338</v>
      </c>
      <c r="E325" t="s">
        <v>27</v>
      </c>
      <c r="F325">
        <v>18631</v>
      </c>
      <c r="G325">
        <v>66</v>
      </c>
      <c r="H325">
        <v>8</v>
      </c>
      <c r="I325" s="26">
        <v>0.12121212121212122</v>
      </c>
      <c r="J325">
        <v>35</v>
      </c>
      <c r="K325" s="26">
        <v>0.53030303030303028</v>
      </c>
      <c r="L325" s="27">
        <v>43</v>
      </c>
      <c r="M325" s="26">
        <v>0.65151515151515149</v>
      </c>
      <c r="N325" s="28">
        <v>0.65</v>
      </c>
      <c r="O325">
        <v>68</v>
      </c>
      <c r="P325" s="27">
        <v>2</v>
      </c>
      <c r="Q325" s="26">
        <v>3.0303030303030304E-2</v>
      </c>
      <c r="R325">
        <v>1.88</v>
      </c>
      <c r="S325">
        <v>5</v>
      </c>
      <c r="T325">
        <v>3</v>
      </c>
      <c r="U325">
        <v>0</v>
      </c>
      <c r="V325">
        <v>8</v>
      </c>
      <c r="W325">
        <v>25</v>
      </c>
      <c r="X325">
        <v>10</v>
      </c>
      <c r="Y325">
        <v>0</v>
      </c>
      <c r="Z325">
        <v>0</v>
      </c>
      <c r="AA325">
        <v>0</v>
      </c>
      <c r="AB325">
        <v>13</v>
      </c>
      <c r="AC325" s="29">
        <v>12557.6</v>
      </c>
      <c r="AD325">
        <v>68</v>
      </c>
      <c r="AE325" s="29">
        <v>10097100</v>
      </c>
      <c r="AF325" s="29">
        <v>48808</v>
      </c>
      <c r="AG325">
        <v>66</v>
      </c>
      <c r="AH325">
        <v>43</v>
      </c>
      <c r="AI325" s="29">
        <v>9541500</v>
      </c>
      <c r="AJ325" s="29">
        <v>45870</v>
      </c>
      <c r="AK325" s="29">
        <v>-2938</v>
      </c>
    </row>
    <row r="326" spans="1:37" x14ac:dyDescent="0.25">
      <c r="A326">
        <v>170338</v>
      </c>
      <c r="B326" t="s">
        <v>340</v>
      </c>
      <c r="C326" t="s">
        <v>1050</v>
      </c>
      <c r="D326" t="s">
        <v>338</v>
      </c>
      <c r="E326" t="s">
        <v>27</v>
      </c>
      <c r="F326">
        <v>15895</v>
      </c>
      <c r="G326">
        <v>111</v>
      </c>
      <c r="H326">
        <v>33</v>
      </c>
      <c r="I326" s="26">
        <v>0.29729729729729731</v>
      </c>
      <c r="J326">
        <v>66</v>
      </c>
      <c r="K326" s="26">
        <v>0.59459459459459463</v>
      </c>
      <c r="L326" s="27">
        <v>99</v>
      </c>
      <c r="M326" s="26">
        <v>0.89189189189189189</v>
      </c>
      <c r="N326" s="28">
        <v>0.89</v>
      </c>
      <c r="O326">
        <v>112</v>
      </c>
      <c r="P326" s="27">
        <v>1</v>
      </c>
      <c r="Q326" s="26">
        <v>9.0090090090090089E-3</v>
      </c>
      <c r="R326">
        <v>4.1500000000000004</v>
      </c>
      <c r="S326">
        <v>29</v>
      </c>
      <c r="T326">
        <v>4</v>
      </c>
      <c r="U326">
        <v>0</v>
      </c>
      <c r="V326">
        <v>33</v>
      </c>
      <c r="W326">
        <v>65</v>
      </c>
      <c r="X326">
        <v>1</v>
      </c>
      <c r="Y326">
        <v>0</v>
      </c>
      <c r="Z326">
        <v>0</v>
      </c>
      <c r="AA326">
        <v>0</v>
      </c>
      <c r="AB326">
        <v>10</v>
      </c>
      <c r="AC326" s="29">
        <v>50257.2</v>
      </c>
      <c r="AD326">
        <v>112</v>
      </c>
      <c r="AE326" s="29">
        <v>14028800</v>
      </c>
      <c r="AF326" s="29">
        <v>115351</v>
      </c>
      <c r="AG326">
        <v>111</v>
      </c>
      <c r="AH326">
        <v>99</v>
      </c>
      <c r="AI326" s="29">
        <v>13552400</v>
      </c>
      <c r="AJ326" s="29">
        <v>99795</v>
      </c>
      <c r="AK326" s="29">
        <v>-15556</v>
      </c>
    </row>
    <row r="327" spans="1:37" x14ac:dyDescent="0.25">
      <c r="A327">
        <v>170339</v>
      </c>
      <c r="B327" t="s">
        <v>341</v>
      </c>
      <c r="C327" t="s">
        <v>1383</v>
      </c>
      <c r="D327" t="s">
        <v>338</v>
      </c>
      <c r="E327" t="s">
        <v>27</v>
      </c>
      <c r="F327">
        <v>27537</v>
      </c>
      <c r="G327">
        <v>100</v>
      </c>
      <c r="H327">
        <v>17</v>
      </c>
      <c r="I327" s="26">
        <v>0.17</v>
      </c>
      <c r="J327">
        <v>43</v>
      </c>
      <c r="K327" s="26">
        <v>0.43</v>
      </c>
      <c r="L327" s="27">
        <v>60</v>
      </c>
      <c r="M327" s="26">
        <v>0.6</v>
      </c>
      <c r="N327" s="28">
        <v>0.6</v>
      </c>
      <c r="O327">
        <v>100</v>
      </c>
      <c r="P327" s="27">
        <v>0</v>
      </c>
      <c r="Q327" s="26">
        <v>0</v>
      </c>
      <c r="R327">
        <v>1.56</v>
      </c>
      <c r="S327">
        <v>12</v>
      </c>
      <c r="T327">
        <v>5</v>
      </c>
      <c r="U327">
        <v>0</v>
      </c>
      <c r="V327">
        <v>17</v>
      </c>
      <c r="W327">
        <v>37</v>
      </c>
      <c r="X327">
        <v>5</v>
      </c>
      <c r="Y327">
        <v>1</v>
      </c>
      <c r="Z327">
        <v>0</v>
      </c>
      <c r="AA327">
        <v>0</v>
      </c>
      <c r="AB327">
        <v>68</v>
      </c>
      <c r="AC327" s="29">
        <v>426408.24</v>
      </c>
      <c r="AD327">
        <v>100</v>
      </c>
      <c r="AE327" s="29">
        <v>18216100</v>
      </c>
      <c r="AF327" s="29">
        <v>139285</v>
      </c>
      <c r="AG327">
        <v>100</v>
      </c>
      <c r="AH327">
        <v>60</v>
      </c>
      <c r="AI327" s="29">
        <v>18482200</v>
      </c>
      <c r="AJ327" s="29">
        <v>123013</v>
      </c>
      <c r="AK327" s="29">
        <v>-16272</v>
      </c>
    </row>
    <row r="328" spans="1:37" x14ac:dyDescent="0.25">
      <c r="A328">
        <v>170878</v>
      </c>
      <c r="B328" t="s">
        <v>768</v>
      </c>
      <c r="C328" t="s">
        <v>1248</v>
      </c>
      <c r="D328" t="s">
        <v>338</v>
      </c>
      <c r="E328" t="s">
        <v>27</v>
      </c>
      <c r="F328">
        <v>9204</v>
      </c>
      <c r="G328">
        <v>6</v>
      </c>
      <c r="H328">
        <v>0</v>
      </c>
      <c r="I328" s="26">
        <v>0</v>
      </c>
      <c r="J328">
        <v>0</v>
      </c>
      <c r="K328" s="26">
        <v>0</v>
      </c>
      <c r="L328" s="27">
        <v>0</v>
      </c>
      <c r="M328" s="26">
        <v>0</v>
      </c>
      <c r="N328" s="28">
        <v>0</v>
      </c>
      <c r="O328">
        <v>8</v>
      </c>
      <c r="P328" s="27">
        <v>2</v>
      </c>
      <c r="Q328" s="26">
        <v>0.33333333333333331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6</v>
      </c>
      <c r="AC328" s="29">
        <v>10680.14</v>
      </c>
      <c r="AD328">
        <v>8</v>
      </c>
      <c r="AE328" s="29">
        <v>2283500</v>
      </c>
      <c r="AF328" s="29">
        <v>4484</v>
      </c>
      <c r="AG328">
        <v>6</v>
      </c>
      <c r="AH328">
        <v>0</v>
      </c>
      <c r="AI328" s="29">
        <v>2142500</v>
      </c>
      <c r="AJ328" s="29">
        <v>3866</v>
      </c>
      <c r="AK328" s="29">
        <v>-618</v>
      </c>
    </row>
    <row r="329" spans="1:37" x14ac:dyDescent="0.25">
      <c r="A329">
        <v>170340</v>
      </c>
      <c r="B329" t="s">
        <v>342</v>
      </c>
      <c r="C329" t="s">
        <v>1384</v>
      </c>
      <c r="D329" t="s">
        <v>338</v>
      </c>
      <c r="E329" t="s">
        <v>27</v>
      </c>
      <c r="F329">
        <v>3310</v>
      </c>
      <c r="G329">
        <v>27</v>
      </c>
      <c r="H329">
        <v>0</v>
      </c>
      <c r="I329" s="26">
        <v>0</v>
      </c>
      <c r="J329">
        <v>9</v>
      </c>
      <c r="K329" s="26">
        <v>0.33333333333333331</v>
      </c>
      <c r="L329" s="27">
        <v>9</v>
      </c>
      <c r="M329" s="26">
        <v>0.33333333333333331</v>
      </c>
      <c r="N329" s="28">
        <v>0.33</v>
      </c>
      <c r="O329">
        <v>25</v>
      </c>
      <c r="P329" s="27">
        <v>-2</v>
      </c>
      <c r="Q329" s="26">
        <v>-7.407407407407407E-2</v>
      </c>
      <c r="R329">
        <v>2.72</v>
      </c>
      <c r="S329">
        <v>0</v>
      </c>
      <c r="T329">
        <v>0</v>
      </c>
      <c r="U329">
        <v>0</v>
      </c>
      <c r="V329">
        <v>0</v>
      </c>
      <c r="W329">
        <v>9</v>
      </c>
      <c r="X329">
        <v>0</v>
      </c>
      <c r="Y329">
        <v>0</v>
      </c>
      <c r="Z329">
        <v>0</v>
      </c>
      <c r="AA329">
        <v>0</v>
      </c>
      <c r="AB329">
        <v>44</v>
      </c>
      <c r="AC329" s="29">
        <v>288480.92</v>
      </c>
      <c r="AD329">
        <v>25</v>
      </c>
      <c r="AE329" s="29">
        <v>4805000</v>
      </c>
      <c r="AF329" s="29">
        <v>19343</v>
      </c>
      <c r="AG329">
        <v>27</v>
      </c>
      <c r="AH329">
        <v>9</v>
      </c>
      <c r="AI329" s="29">
        <v>4931500</v>
      </c>
      <c r="AJ329" s="29">
        <v>16955</v>
      </c>
      <c r="AK329" s="29">
        <v>-2388</v>
      </c>
    </row>
    <row r="330" spans="1:37" x14ac:dyDescent="0.25">
      <c r="A330">
        <v>171015</v>
      </c>
      <c r="B330" t="s">
        <v>836</v>
      </c>
      <c r="C330" t="s">
        <v>1274</v>
      </c>
      <c r="D330" t="s">
        <v>338</v>
      </c>
      <c r="E330" t="s">
        <v>27</v>
      </c>
      <c r="F330">
        <v>528</v>
      </c>
      <c r="G330">
        <v>2</v>
      </c>
      <c r="H330">
        <v>0</v>
      </c>
      <c r="I330" s="26">
        <v>0</v>
      </c>
      <c r="J330">
        <v>0</v>
      </c>
      <c r="K330" s="26">
        <v>0</v>
      </c>
      <c r="L330" s="27">
        <v>0</v>
      </c>
      <c r="M330" s="26">
        <v>0</v>
      </c>
      <c r="N330" s="28">
        <v>0</v>
      </c>
      <c r="O330">
        <v>2</v>
      </c>
      <c r="P330" s="27">
        <v>0</v>
      </c>
      <c r="Q330" s="26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e">
        <v>#N/A</v>
      </c>
      <c r="AC330" s="29" t="e">
        <v>#N/A</v>
      </c>
      <c r="AD330">
        <v>2</v>
      </c>
      <c r="AE330" s="29">
        <v>376800</v>
      </c>
      <c r="AF330" s="29">
        <v>866</v>
      </c>
      <c r="AG330">
        <v>2</v>
      </c>
      <c r="AH330">
        <v>0</v>
      </c>
      <c r="AI330" s="29">
        <v>376800</v>
      </c>
      <c r="AJ330" s="29">
        <v>817</v>
      </c>
      <c r="AK330" s="29">
        <v>-49</v>
      </c>
    </row>
    <row r="331" spans="1:37" x14ac:dyDescent="0.25">
      <c r="A331">
        <v>170702</v>
      </c>
      <c r="B331" t="s">
        <v>672</v>
      </c>
      <c r="C331" t="s">
        <v>1492</v>
      </c>
      <c r="D331" t="s">
        <v>344</v>
      </c>
      <c r="E331" t="s">
        <v>27</v>
      </c>
      <c r="F331">
        <v>147433</v>
      </c>
      <c r="G331">
        <v>749</v>
      </c>
      <c r="H331">
        <v>96</v>
      </c>
      <c r="I331" s="26">
        <v>0.12817089452603472</v>
      </c>
      <c r="J331">
        <v>546</v>
      </c>
      <c r="K331" s="26">
        <v>0.7289719626168224</v>
      </c>
      <c r="L331" s="27">
        <v>642</v>
      </c>
      <c r="M331" s="26">
        <v>0.8571428571428571</v>
      </c>
      <c r="N331" s="28">
        <v>0.86</v>
      </c>
      <c r="O331">
        <v>697</v>
      </c>
      <c r="P331" s="27">
        <v>-52</v>
      </c>
      <c r="Q331" s="26">
        <v>-6.9425901201602136E-2</v>
      </c>
      <c r="R331">
        <v>3.7</v>
      </c>
      <c r="S331">
        <v>79</v>
      </c>
      <c r="T331">
        <v>17</v>
      </c>
      <c r="U331">
        <v>0</v>
      </c>
      <c r="V331">
        <v>96</v>
      </c>
      <c r="W331">
        <v>479</v>
      </c>
      <c r="X331">
        <v>65</v>
      </c>
      <c r="Y331">
        <v>2</v>
      </c>
      <c r="Z331">
        <v>0</v>
      </c>
      <c r="AA331">
        <v>0</v>
      </c>
      <c r="AB331">
        <v>752</v>
      </c>
      <c r="AC331" s="29">
        <v>3013485.22</v>
      </c>
      <c r="AD331">
        <v>697</v>
      </c>
      <c r="AE331" s="29">
        <v>98637700</v>
      </c>
      <c r="AF331" s="29">
        <v>879464</v>
      </c>
      <c r="AG331">
        <v>749</v>
      </c>
      <c r="AH331">
        <v>642</v>
      </c>
      <c r="AI331" s="29">
        <v>103436600</v>
      </c>
      <c r="AJ331" s="29">
        <v>858241</v>
      </c>
      <c r="AK331" s="29">
        <v>-21223</v>
      </c>
    </row>
    <row r="332" spans="1:37" x14ac:dyDescent="0.25">
      <c r="A332">
        <v>170342</v>
      </c>
      <c r="B332" t="s">
        <v>345</v>
      </c>
      <c r="C332" t="s">
        <v>1051</v>
      </c>
      <c r="D332" t="s">
        <v>344</v>
      </c>
      <c r="E332" t="s">
        <v>27</v>
      </c>
      <c r="F332">
        <v>285</v>
      </c>
      <c r="G332">
        <v>2</v>
      </c>
      <c r="H332">
        <v>0</v>
      </c>
      <c r="I332" s="26">
        <v>0</v>
      </c>
      <c r="J332">
        <v>2</v>
      </c>
      <c r="K332" s="26">
        <v>1</v>
      </c>
      <c r="L332" s="27">
        <v>2</v>
      </c>
      <c r="M332" s="26">
        <v>1</v>
      </c>
      <c r="N332" s="28">
        <v>1</v>
      </c>
      <c r="O332">
        <v>3</v>
      </c>
      <c r="P332" s="27">
        <v>1</v>
      </c>
      <c r="Q332" s="26">
        <v>0.5</v>
      </c>
      <c r="R332">
        <v>7.02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4</v>
      </c>
      <c r="AC332" s="29">
        <v>36060.339999999997</v>
      </c>
      <c r="AD332">
        <v>3</v>
      </c>
      <c r="AE332" s="29">
        <v>206000</v>
      </c>
      <c r="AF332" s="29">
        <v>1949</v>
      </c>
      <c r="AG332">
        <v>2</v>
      </c>
      <c r="AH332">
        <v>2</v>
      </c>
      <c r="AI332" s="29">
        <v>146000</v>
      </c>
      <c r="AJ332" s="29">
        <v>1250</v>
      </c>
      <c r="AK332" s="29">
        <v>-699</v>
      </c>
    </row>
    <row r="333" spans="1:37" x14ac:dyDescent="0.25">
      <c r="A333">
        <v>170343</v>
      </c>
      <c r="B333" t="s">
        <v>346</v>
      </c>
      <c r="C333" t="s">
        <v>1052</v>
      </c>
      <c r="D333" t="s">
        <v>344</v>
      </c>
      <c r="E333" t="s">
        <v>27</v>
      </c>
      <c r="F333">
        <v>665</v>
      </c>
      <c r="G333">
        <v>30</v>
      </c>
      <c r="H333">
        <v>3</v>
      </c>
      <c r="I333" s="26">
        <v>0.1</v>
      </c>
      <c r="J333">
        <v>14</v>
      </c>
      <c r="K333" s="26">
        <v>0.46666666666666667</v>
      </c>
      <c r="L333" s="27">
        <v>17</v>
      </c>
      <c r="M333" s="26">
        <v>0.56666666666666665</v>
      </c>
      <c r="N333" s="28">
        <v>0.56999999999999995</v>
      </c>
      <c r="O333">
        <v>30</v>
      </c>
      <c r="P333" s="27">
        <v>0</v>
      </c>
      <c r="Q333" s="26">
        <v>0</v>
      </c>
      <c r="R333">
        <v>21.05</v>
      </c>
      <c r="S333">
        <v>1</v>
      </c>
      <c r="T333">
        <v>2</v>
      </c>
      <c r="U333">
        <v>0</v>
      </c>
      <c r="V333">
        <v>3</v>
      </c>
      <c r="W333">
        <v>14</v>
      </c>
      <c r="X333">
        <v>0</v>
      </c>
      <c r="Y333">
        <v>0</v>
      </c>
      <c r="Z333">
        <v>0</v>
      </c>
      <c r="AA333">
        <v>0</v>
      </c>
      <c r="AB333">
        <v>39</v>
      </c>
      <c r="AC333" s="29">
        <v>740553.45</v>
      </c>
      <c r="AD333">
        <v>30</v>
      </c>
      <c r="AE333" s="29">
        <v>4538400</v>
      </c>
      <c r="AF333" s="29">
        <v>32309</v>
      </c>
      <c r="AG333">
        <v>30</v>
      </c>
      <c r="AH333">
        <v>17</v>
      </c>
      <c r="AI333" s="29">
        <v>4868500</v>
      </c>
      <c r="AJ333" s="29">
        <v>27658</v>
      </c>
      <c r="AK333" s="29">
        <v>-4651</v>
      </c>
    </row>
    <row r="334" spans="1:37" s="39" customFormat="1" x14ac:dyDescent="0.25">
      <c r="A334">
        <v>170344</v>
      </c>
      <c r="B334" t="s">
        <v>347</v>
      </c>
      <c r="C334" t="s">
        <v>1053</v>
      </c>
      <c r="D334" t="s">
        <v>344</v>
      </c>
      <c r="E334" t="s">
        <v>27</v>
      </c>
      <c r="F334">
        <v>992</v>
      </c>
      <c r="G334">
        <v>2</v>
      </c>
      <c r="H334">
        <v>0</v>
      </c>
      <c r="I334" s="26">
        <v>0</v>
      </c>
      <c r="J334">
        <v>0</v>
      </c>
      <c r="K334" s="26">
        <v>0</v>
      </c>
      <c r="L334" s="27">
        <v>0</v>
      </c>
      <c r="M334" s="26">
        <v>0</v>
      </c>
      <c r="N334" s="28">
        <v>0</v>
      </c>
      <c r="O334">
        <v>2</v>
      </c>
      <c r="P334" s="27">
        <v>0</v>
      </c>
      <c r="Q334" s="26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2</v>
      </c>
      <c r="AC334" s="29">
        <v>64756.71</v>
      </c>
      <c r="AD334">
        <v>2</v>
      </c>
      <c r="AE334" s="29">
        <v>700000</v>
      </c>
      <c r="AF334" s="29">
        <v>826</v>
      </c>
      <c r="AG334">
        <v>2</v>
      </c>
      <c r="AH334">
        <v>0</v>
      </c>
      <c r="AI334" s="29">
        <v>700000</v>
      </c>
      <c r="AJ334" s="29">
        <v>741</v>
      </c>
      <c r="AK334" s="29">
        <v>-85</v>
      </c>
    </row>
    <row r="335" spans="1:37" x14ac:dyDescent="0.25">
      <c r="A335">
        <v>170345</v>
      </c>
      <c r="B335" t="s">
        <v>348</v>
      </c>
      <c r="C335" t="s">
        <v>1054</v>
      </c>
      <c r="D335" t="s">
        <v>344</v>
      </c>
      <c r="E335" t="s">
        <v>27</v>
      </c>
      <c r="F335">
        <v>30355</v>
      </c>
      <c r="G335">
        <v>35</v>
      </c>
      <c r="H335">
        <v>1</v>
      </c>
      <c r="I335" s="26">
        <v>2.8571428571428571E-2</v>
      </c>
      <c r="J335">
        <v>4</v>
      </c>
      <c r="K335" s="26">
        <v>0.11428571428571428</v>
      </c>
      <c r="L335" s="27">
        <v>5</v>
      </c>
      <c r="M335" s="26">
        <v>0.14285714285714285</v>
      </c>
      <c r="N335" s="28">
        <v>0.14000000000000001</v>
      </c>
      <c r="O335">
        <v>44</v>
      </c>
      <c r="P335" s="27">
        <v>9</v>
      </c>
      <c r="Q335" s="26">
        <v>0.25714285714285712</v>
      </c>
      <c r="R335">
        <v>0.13</v>
      </c>
      <c r="S335">
        <v>0</v>
      </c>
      <c r="T335">
        <v>1</v>
      </c>
      <c r="U335">
        <v>0</v>
      </c>
      <c r="V335">
        <v>1</v>
      </c>
      <c r="W335">
        <v>4</v>
      </c>
      <c r="X335">
        <v>0</v>
      </c>
      <c r="Y335">
        <v>0</v>
      </c>
      <c r="Z335">
        <v>0</v>
      </c>
      <c r="AA335">
        <v>0</v>
      </c>
      <c r="AB335">
        <v>7</v>
      </c>
      <c r="AC335" s="29">
        <v>55399.81</v>
      </c>
      <c r="AD335">
        <v>44</v>
      </c>
      <c r="AE335" s="29">
        <v>8655700</v>
      </c>
      <c r="AF335" s="29">
        <v>23268</v>
      </c>
      <c r="AG335">
        <v>35</v>
      </c>
      <c r="AH335">
        <v>5</v>
      </c>
      <c r="AI335" s="29">
        <v>7264100</v>
      </c>
      <c r="AJ335" s="29">
        <v>21832</v>
      </c>
      <c r="AK335" s="29">
        <v>-1436</v>
      </c>
    </row>
    <row r="336" spans="1:37" x14ac:dyDescent="0.25">
      <c r="A336">
        <v>170771</v>
      </c>
      <c r="B336" t="s">
        <v>727</v>
      </c>
      <c r="C336" t="s">
        <v>1221</v>
      </c>
      <c r="D336" t="s">
        <v>344</v>
      </c>
      <c r="E336" t="s">
        <v>27</v>
      </c>
      <c r="F336">
        <v>39581</v>
      </c>
      <c r="G336">
        <v>79</v>
      </c>
      <c r="H336">
        <v>3</v>
      </c>
      <c r="I336" s="26">
        <v>3.7974683544303799E-2</v>
      </c>
      <c r="J336">
        <v>28</v>
      </c>
      <c r="K336" s="26">
        <v>0.35443037974683544</v>
      </c>
      <c r="L336" s="27">
        <v>31</v>
      </c>
      <c r="M336" s="26">
        <v>0.39240506329113922</v>
      </c>
      <c r="N336" s="28">
        <v>0.39</v>
      </c>
      <c r="O336">
        <v>76</v>
      </c>
      <c r="P336" s="27">
        <v>-3</v>
      </c>
      <c r="Q336" s="26">
        <v>-3.7974683544303799E-2</v>
      </c>
      <c r="R336">
        <v>0.71</v>
      </c>
      <c r="S336">
        <v>2</v>
      </c>
      <c r="T336">
        <v>1</v>
      </c>
      <c r="U336">
        <v>0</v>
      </c>
      <c r="V336">
        <v>3</v>
      </c>
      <c r="W336">
        <v>20</v>
      </c>
      <c r="X336">
        <v>6</v>
      </c>
      <c r="Y336">
        <v>2</v>
      </c>
      <c r="Z336">
        <v>0</v>
      </c>
      <c r="AA336">
        <v>0</v>
      </c>
      <c r="AB336">
        <v>94</v>
      </c>
      <c r="AC336" s="29">
        <v>2188586.62</v>
      </c>
      <c r="AD336">
        <v>76</v>
      </c>
      <c r="AE336" s="29">
        <v>16419300</v>
      </c>
      <c r="AF336" s="29">
        <v>74029</v>
      </c>
      <c r="AG336">
        <v>79</v>
      </c>
      <c r="AH336">
        <v>31</v>
      </c>
      <c r="AI336" s="29">
        <v>18889900</v>
      </c>
      <c r="AJ336" s="29">
        <v>75597</v>
      </c>
      <c r="AK336" s="29">
        <v>1568</v>
      </c>
    </row>
    <row r="337" spans="1:37" x14ac:dyDescent="0.25">
      <c r="A337">
        <v>170346</v>
      </c>
      <c r="B337" t="s">
        <v>349</v>
      </c>
      <c r="C337" t="s">
        <v>1385</v>
      </c>
      <c r="D337" t="s">
        <v>344</v>
      </c>
      <c r="E337" t="s">
        <v>27</v>
      </c>
      <c r="F337">
        <v>10856</v>
      </c>
      <c r="G337">
        <v>3</v>
      </c>
      <c r="H337">
        <v>0</v>
      </c>
      <c r="I337" s="26">
        <v>0</v>
      </c>
      <c r="J337">
        <v>2</v>
      </c>
      <c r="K337" s="26">
        <v>0.66666666666666663</v>
      </c>
      <c r="L337" s="27">
        <v>2</v>
      </c>
      <c r="M337" s="26">
        <v>0.66666666666666663</v>
      </c>
      <c r="N337" s="28">
        <v>0.67</v>
      </c>
      <c r="O337">
        <v>3</v>
      </c>
      <c r="P337" s="27">
        <v>0</v>
      </c>
      <c r="Q337" s="26">
        <v>0</v>
      </c>
      <c r="R337">
        <v>0.18</v>
      </c>
      <c r="S337">
        <v>0</v>
      </c>
      <c r="T337">
        <v>0</v>
      </c>
      <c r="U337">
        <v>0</v>
      </c>
      <c r="V337">
        <v>0</v>
      </c>
      <c r="W337">
        <v>2</v>
      </c>
      <c r="X337">
        <v>0</v>
      </c>
      <c r="Y337">
        <v>0</v>
      </c>
      <c r="Z337">
        <v>0</v>
      </c>
      <c r="AA337">
        <v>0</v>
      </c>
      <c r="AB337">
        <v>11</v>
      </c>
      <c r="AC337" s="29">
        <v>196838.62</v>
      </c>
      <c r="AD337">
        <v>3</v>
      </c>
      <c r="AE337" s="29">
        <v>658300</v>
      </c>
      <c r="AF337" s="29">
        <v>3193</v>
      </c>
      <c r="AG337">
        <v>3</v>
      </c>
      <c r="AH337">
        <v>2</v>
      </c>
      <c r="AI337" s="29">
        <v>673300</v>
      </c>
      <c r="AJ337" s="29">
        <v>2807</v>
      </c>
      <c r="AK337" s="29">
        <v>-386</v>
      </c>
    </row>
    <row r="338" spans="1:37" x14ac:dyDescent="0.25">
      <c r="A338">
        <v>170347</v>
      </c>
      <c r="B338" t="s">
        <v>350</v>
      </c>
      <c r="C338" t="s">
        <v>1386</v>
      </c>
      <c r="D338" t="s">
        <v>344</v>
      </c>
      <c r="E338" t="s">
        <v>27</v>
      </c>
      <c r="F338">
        <v>16921</v>
      </c>
      <c r="G338">
        <v>8</v>
      </c>
      <c r="H338">
        <v>0</v>
      </c>
      <c r="I338" s="26">
        <v>0</v>
      </c>
      <c r="J338">
        <v>0</v>
      </c>
      <c r="K338" s="26">
        <v>0</v>
      </c>
      <c r="L338" s="27">
        <v>0</v>
      </c>
      <c r="M338" s="26">
        <v>0</v>
      </c>
      <c r="N338" s="28">
        <v>0</v>
      </c>
      <c r="O338">
        <v>14</v>
      </c>
      <c r="P338" s="27">
        <v>6</v>
      </c>
      <c r="Q338" s="26">
        <v>0.75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16</v>
      </c>
      <c r="AC338" s="29">
        <v>226054.41</v>
      </c>
      <c r="AD338">
        <v>14</v>
      </c>
      <c r="AE338" s="29">
        <v>3198300</v>
      </c>
      <c r="AF338" s="29">
        <v>7698</v>
      </c>
      <c r="AG338">
        <v>8</v>
      </c>
      <c r="AH338">
        <v>0</v>
      </c>
      <c r="AI338" s="29">
        <v>2509300</v>
      </c>
      <c r="AJ338" s="29">
        <v>5302</v>
      </c>
      <c r="AK338" s="29">
        <v>-2396</v>
      </c>
    </row>
    <row r="339" spans="1:37" x14ac:dyDescent="0.25">
      <c r="A339">
        <v>170348</v>
      </c>
      <c r="B339" t="s">
        <v>351</v>
      </c>
      <c r="C339" t="s">
        <v>1387</v>
      </c>
      <c r="D339" t="s">
        <v>352</v>
      </c>
      <c r="E339" t="s">
        <v>27</v>
      </c>
      <c r="F339">
        <v>3319</v>
      </c>
      <c r="G339">
        <v>2</v>
      </c>
      <c r="H339">
        <v>0</v>
      </c>
      <c r="I339" s="26">
        <v>0</v>
      </c>
      <c r="J339">
        <v>1</v>
      </c>
      <c r="K339" s="26">
        <v>0.5</v>
      </c>
      <c r="L339" s="27">
        <v>1</v>
      </c>
      <c r="M339" s="26">
        <v>0.5</v>
      </c>
      <c r="N339" s="28">
        <v>0.5</v>
      </c>
      <c r="O339">
        <v>3</v>
      </c>
      <c r="P339" s="27">
        <v>1</v>
      </c>
      <c r="Q339" s="26">
        <v>0.5</v>
      </c>
      <c r="R339">
        <v>0.3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1</v>
      </c>
      <c r="AC339" s="29" t="s">
        <v>72</v>
      </c>
      <c r="AD339">
        <v>3</v>
      </c>
      <c r="AE339" s="29">
        <v>336000</v>
      </c>
      <c r="AF339" s="29">
        <v>1957</v>
      </c>
      <c r="AG339">
        <v>2</v>
      </c>
      <c r="AH339">
        <v>1</v>
      </c>
      <c r="AI339" s="29">
        <v>261000</v>
      </c>
      <c r="AJ339" s="29">
        <v>1082</v>
      </c>
      <c r="AK339" s="29">
        <v>-875</v>
      </c>
    </row>
    <row r="340" spans="1:37" x14ac:dyDescent="0.25">
      <c r="A340">
        <v>170349</v>
      </c>
      <c r="B340" t="s">
        <v>353</v>
      </c>
      <c r="C340" t="s">
        <v>1388</v>
      </c>
      <c r="D340" t="s">
        <v>352</v>
      </c>
      <c r="E340" t="s">
        <v>27</v>
      </c>
      <c r="F340">
        <v>32195</v>
      </c>
      <c r="G340">
        <v>31</v>
      </c>
      <c r="H340">
        <v>4</v>
      </c>
      <c r="I340" s="26">
        <v>0.12903225806451613</v>
      </c>
      <c r="J340">
        <v>10</v>
      </c>
      <c r="K340" s="26">
        <v>0.32258064516129031</v>
      </c>
      <c r="L340" s="27">
        <v>14</v>
      </c>
      <c r="M340" s="26">
        <v>0.45161290322580644</v>
      </c>
      <c r="N340" s="28">
        <v>0.45</v>
      </c>
      <c r="O340">
        <v>39</v>
      </c>
      <c r="P340" s="27">
        <v>8</v>
      </c>
      <c r="Q340" s="26">
        <v>0.25806451612903225</v>
      </c>
      <c r="R340">
        <v>0.31</v>
      </c>
      <c r="S340">
        <v>2</v>
      </c>
      <c r="T340">
        <v>2</v>
      </c>
      <c r="U340">
        <v>0</v>
      </c>
      <c r="V340">
        <v>4</v>
      </c>
      <c r="W340">
        <v>10</v>
      </c>
      <c r="X340">
        <v>0</v>
      </c>
      <c r="Y340">
        <v>0</v>
      </c>
      <c r="Z340">
        <v>0</v>
      </c>
      <c r="AA340">
        <v>0</v>
      </c>
      <c r="AB340">
        <v>16</v>
      </c>
      <c r="AC340" s="29">
        <v>124676.4</v>
      </c>
      <c r="AD340">
        <v>39</v>
      </c>
      <c r="AE340" s="29">
        <v>5876200</v>
      </c>
      <c r="AF340" s="29">
        <v>22471</v>
      </c>
      <c r="AG340">
        <v>31</v>
      </c>
      <c r="AH340">
        <v>14</v>
      </c>
      <c r="AI340" s="29">
        <v>3698000</v>
      </c>
      <c r="AJ340" s="29">
        <v>16040</v>
      </c>
      <c r="AK340" s="29">
        <v>-6431</v>
      </c>
    </row>
    <row r="341" spans="1:37" s="39" customFormat="1" x14ac:dyDescent="0.25">
      <c r="A341">
        <v>170350</v>
      </c>
      <c r="B341" t="s">
        <v>354</v>
      </c>
      <c r="C341" t="s">
        <v>1389</v>
      </c>
      <c r="D341" t="s">
        <v>352</v>
      </c>
      <c r="E341" t="s">
        <v>27</v>
      </c>
      <c r="F341">
        <v>2911</v>
      </c>
      <c r="G341">
        <v>1</v>
      </c>
      <c r="H341">
        <v>0</v>
      </c>
      <c r="I341" s="26">
        <v>0</v>
      </c>
      <c r="J341">
        <v>0</v>
      </c>
      <c r="K341" s="26">
        <v>0</v>
      </c>
      <c r="L341" s="27">
        <v>0</v>
      </c>
      <c r="M341" s="26">
        <v>0</v>
      </c>
      <c r="N341" s="28">
        <v>0</v>
      </c>
      <c r="O341">
        <v>1</v>
      </c>
      <c r="P341" s="27">
        <v>0</v>
      </c>
      <c r="Q341" s="26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e">
        <v>#N/A</v>
      </c>
      <c r="AC341" s="29" t="e">
        <v>#N/A</v>
      </c>
      <c r="AD341">
        <v>1</v>
      </c>
      <c r="AE341" s="29">
        <v>280000</v>
      </c>
      <c r="AF341" s="29">
        <v>427</v>
      </c>
      <c r="AG341">
        <v>1</v>
      </c>
      <c r="AH341">
        <v>0</v>
      </c>
      <c r="AI341" s="29">
        <v>280000</v>
      </c>
      <c r="AJ341" s="29">
        <v>378</v>
      </c>
      <c r="AK341" s="29">
        <v>-49</v>
      </c>
    </row>
    <row r="342" spans="1:37" x14ac:dyDescent="0.25">
      <c r="A342">
        <v>170950</v>
      </c>
      <c r="B342" t="s">
        <v>807</v>
      </c>
      <c r="C342" t="s">
        <v>1515</v>
      </c>
      <c r="D342" t="s">
        <v>396</v>
      </c>
      <c r="E342" t="s">
        <v>27</v>
      </c>
      <c r="F342">
        <v>1701</v>
      </c>
      <c r="G342">
        <v>1</v>
      </c>
      <c r="H342">
        <v>0</v>
      </c>
      <c r="I342" s="26">
        <v>0</v>
      </c>
      <c r="J342">
        <v>1</v>
      </c>
      <c r="K342" s="26">
        <v>1</v>
      </c>
      <c r="L342" s="27">
        <v>1</v>
      </c>
      <c r="M342" s="26">
        <v>1</v>
      </c>
      <c r="N342" s="28">
        <v>1</v>
      </c>
      <c r="O342">
        <v>1</v>
      </c>
      <c r="P342" s="27">
        <v>0</v>
      </c>
      <c r="Q342" s="26">
        <v>0</v>
      </c>
      <c r="R342">
        <v>0.59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 t="e">
        <v>#N/A</v>
      </c>
      <c r="AC342" s="29" t="e">
        <v>#N/A</v>
      </c>
      <c r="AD342">
        <v>1</v>
      </c>
      <c r="AE342" s="29">
        <v>49500</v>
      </c>
      <c r="AF342" s="29">
        <v>532</v>
      </c>
      <c r="AG342">
        <v>1</v>
      </c>
      <c r="AH342">
        <v>1</v>
      </c>
      <c r="AI342" s="29">
        <v>42300</v>
      </c>
      <c r="AJ342" s="29">
        <v>479</v>
      </c>
      <c r="AK342" s="29">
        <v>-53</v>
      </c>
    </row>
    <row r="343" spans="1:37" x14ac:dyDescent="0.25">
      <c r="A343">
        <v>170401</v>
      </c>
      <c r="B343" t="s">
        <v>397</v>
      </c>
      <c r="C343" t="s">
        <v>1396</v>
      </c>
      <c r="D343" t="s">
        <v>396</v>
      </c>
      <c r="E343" t="s">
        <v>27</v>
      </c>
      <c r="F343">
        <v>9609</v>
      </c>
      <c r="G343">
        <v>3</v>
      </c>
      <c r="H343">
        <v>1</v>
      </c>
      <c r="I343" s="26">
        <v>0.33333333333333331</v>
      </c>
      <c r="J343">
        <v>0</v>
      </c>
      <c r="K343" s="26">
        <v>0</v>
      </c>
      <c r="L343" s="27">
        <v>1</v>
      </c>
      <c r="M343" s="26">
        <v>0.33333333333333331</v>
      </c>
      <c r="N343" s="28">
        <v>0.33</v>
      </c>
      <c r="O343">
        <v>4</v>
      </c>
      <c r="P343" s="27">
        <v>1</v>
      </c>
      <c r="Q343" s="26">
        <v>0.33333333333333331</v>
      </c>
      <c r="R343">
        <v>0</v>
      </c>
      <c r="S343">
        <v>0</v>
      </c>
      <c r="T343">
        <v>1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20</v>
      </c>
      <c r="AC343" s="29">
        <v>813647.5</v>
      </c>
      <c r="AD343">
        <v>4</v>
      </c>
      <c r="AE343" s="29">
        <v>1780000</v>
      </c>
      <c r="AF343" s="29">
        <v>13050</v>
      </c>
      <c r="AG343">
        <v>3</v>
      </c>
      <c r="AH343">
        <v>1</v>
      </c>
      <c r="AI343" s="29">
        <v>1850000</v>
      </c>
      <c r="AJ343" s="29">
        <v>11512</v>
      </c>
      <c r="AK343" s="29">
        <v>-1538</v>
      </c>
    </row>
    <row r="344" spans="1:37" x14ac:dyDescent="0.25">
      <c r="A344">
        <v>170402</v>
      </c>
      <c r="B344" t="s">
        <v>398</v>
      </c>
      <c r="C344" t="s">
        <v>1397</v>
      </c>
      <c r="D344" t="s">
        <v>396</v>
      </c>
      <c r="E344" t="s">
        <v>27</v>
      </c>
      <c r="F344">
        <v>5094</v>
      </c>
      <c r="G344">
        <v>13</v>
      </c>
      <c r="H344">
        <v>1</v>
      </c>
      <c r="I344" s="26">
        <v>7.6923076923076927E-2</v>
      </c>
      <c r="J344">
        <v>0</v>
      </c>
      <c r="K344" s="26">
        <v>0</v>
      </c>
      <c r="L344" s="27">
        <v>1</v>
      </c>
      <c r="M344" s="26">
        <v>7.6923076923076927E-2</v>
      </c>
      <c r="N344" s="28">
        <v>0.08</v>
      </c>
      <c r="O344">
        <v>109</v>
      </c>
      <c r="P344" s="27">
        <v>96</v>
      </c>
      <c r="Q344" s="26">
        <v>7.384615384615385</v>
      </c>
      <c r="R344">
        <v>0</v>
      </c>
      <c r="S344">
        <v>0</v>
      </c>
      <c r="T344">
        <v>1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7</v>
      </c>
      <c r="AC344" s="29">
        <v>620918.02</v>
      </c>
      <c r="AD344">
        <v>109</v>
      </c>
      <c r="AE344" s="29">
        <v>23051100</v>
      </c>
      <c r="AF344" s="29">
        <v>42653</v>
      </c>
      <c r="AG344">
        <v>13</v>
      </c>
      <c r="AH344">
        <v>1</v>
      </c>
      <c r="AI344" s="29">
        <v>4773000</v>
      </c>
      <c r="AJ344" s="29">
        <v>18998</v>
      </c>
      <c r="AK344" s="29">
        <v>-23655</v>
      </c>
    </row>
    <row r="345" spans="1:37" x14ac:dyDescent="0.25">
      <c r="A345">
        <v>170403</v>
      </c>
      <c r="B345" t="s">
        <v>399</v>
      </c>
      <c r="C345" t="s">
        <v>1398</v>
      </c>
      <c r="D345" t="s">
        <v>396</v>
      </c>
      <c r="E345" t="s">
        <v>27</v>
      </c>
      <c r="F345">
        <v>7372</v>
      </c>
      <c r="G345">
        <v>84</v>
      </c>
      <c r="H345">
        <v>13</v>
      </c>
      <c r="I345" s="26">
        <v>0.15476190476190477</v>
      </c>
      <c r="J345">
        <v>58</v>
      </c>
      <c r="K345" s="26">
        <v>0.69047619047619047</v>
      </c>
      <c r="L345" s="27">
        <v>71</v>
      </c>
      <c r="M345" s="26">
        <v>0.84523809523809523</v>
      </c>
      <c r="N345" s="28">
        <v>0.85</v>
      </c>
      <c r="O345">
        <v>79</v>
      </c>
      <c r="P345" s="27">
        <v>-5</v>
      </c>
      <c r="Q345" s="26">
        <v>-5.9523809523809521E-2</v>
      </c>
      <c r="R345">
        <v>7.87</v>
      </c>
      <c r="S345">
        <v>6</v>
      </c>
      <c r="T345">
        <v>7</v>
      </c>
      <c r="U345">
        <v>0</v>
      </c>
      <c r="V345">
        <v>13</v>
      </c>
      <c r="W345">
        <v>53</v>
      </c>
      <c r="X345">
        <v>5</v>
      </c>
      <c r="Y345">
        <v>0</v>
      </c>
      <c r="Z345">
        <v>0</v>
      </c>
      <c r="AA345">
        <v>0</v>
      </c>
      <c r="AB345">
        <v>48</v>
      </c>
      <c r="AC345" s="29">
        <v>133612.6</v>
      </c>
      <c r="AD345">
        <v>79</v>
      </c>
      <c r="AE345" s="29">
        <v>6923800</v>
      </c>
      <c r="AF345" s="29">
        <v>56183</v>
      </c>
      <c r="AG345">
        <v>84</v>
      </c>
      <c r="AH345">
        <v>71</v>
      </c>
      <c r="AI345" s="29">
        <v>7488200</v>
      </c>
      <c r="AJ345" s="29">
        <v>55101</v>
      </c>
      <c r="AK345" s="29">
        <v>-1082</v>
      </c>
    </row>
    <row r="346" spans="1:37" s="39" customFormat="1" x14ac:dyDescent="0.25">
      <c r="A346">
        <v>170822</v>
      </c>
      <c r="B346" t="s">
        <v>756</v>
      </c>
      <c r="C346" t="s">
        <v>1239</v>
      </c>
      <c r="D346" t="s">
        <v>396</v>
      </c>
      <c r="E346" t="s">
        <v>27</v>
      </c>
      <c r="F346">
        <v>1352</v>
      </c>
      <c r="G346">
        <v>53</v>
      </c>
      <c r="H346">
        <v>7</v>
      </c>
      <c r="I346" s="26">
        <v>0.13207547169811321</v>
      </c>
      <c r="J346">
        <v>11</v>
      </c>
      <c r="K346" s="26">
        <v>0.20754716981132076</v>
      </c>
      <c r="L346" s="27">
        <v>18</v>
      </c>
      <c r="M346" s="26">
        <v>0.33962264150943394</v>
      </c>
      <c r="N346" s="28">
        <v>0.34</v>
      </c>
      <c r="O346">
        <v>59</v>
      </c>
      <c r="P346" s="27">
        <v>6</v>
      </c>
      <c r="Q346" s="26">
        <v>0.11320754716981132</v>
      </c>
      <c r="R346">
        <v>8.14</v>
      </c>
      <c r="S346">
        <v>1</v>
      </c>
      <c r="T346">
        <v>6</v>
      </c>
      <c r="U346">
        <v>0</v>
      </c>
      <c r="V346">
        <v>7</v>
      </c>
      <c r="W346">
        <v>10</v>
      </c>
      <c r="X346">
        <v>0</v>
      </c>
      <c r="Y346">
        <v>1</v>
      </c>
      <c r="Z346">
        <v>0</v>
      </c>
      <c r="AA346">
        <v>0</v>
      </c>
      <c r="AB346">
        <v>47</v>
      </c>
      <c r="AC346" s="29">
        <v>1132358.02</v>
      </c>
      <c r="AD346">
        <v>59</v>
      </c>
      <c r="AE346" s="29">
        <v>5313900</v>
      </c>
      <c r="AF346" s="29">
        <v>52321</v>
      </c>
      <c r="AG346">
        <v>53</v>
      </c>
      <c r="AH346">
        <v>18</v>
      </c>
      <c r="AI346" s="29">
        <v>4896700</v>
      </c>
      <c r="AJ346" s="29">
        <v>45799</v>
      </c>
      <c r="AK346" s="29">
        <v>-6522</v>
      </c>
    </row>
    <row r="347" spans="1:37" x14ac:dyDescent="0.25">
      <c r="A347">
        <v>170405</v>
      </c>
      <c r="B347" t="s">
        <v>400</v>
      </c>
      <c r="C347" t="s">
        <v>1399</v>
      </c>
      <c r="D347" t="s">
        <v>396</v>
      </c>
      <c r="E347" t="s">
        <v>27</v>
      </c>
      <c r="F347">
        <v>18768</v>
      </c>
      <c r="G347">
        <v>56</v>
      </c>
      <c r="H347">
        <v>1</v>
      </c>
      <c r="I347" s="26">
        <v>1.7857142857142856E-2</v>
      </c>
      <c r="J347">
        <v>7</v>
      </c>
      <c r="K347" s="26">
        <v>0.125</v>
      </c>
      <c r="L347" s="27">
        <v>8</v>
      </c>
      <c r="M347" s="26">
        <v>0.14285714285714285</v>
      </c>
      <c r="N347" s="28">
        <v>0.14000000000000001</v>
      </c>
      <c r="O347">
        <v>64</v>
      </c>
      <c r="P347" s="27">
        <v>8</v>
      </c>
      <c r="Q347" s="26">
        <v>0.14285714285714285</v>
      </c>
      <c r="R347">
        <v>0.37</v>
      </c>
      <c r="S347">
        <v>0</v>
      </c>
      <c r="T347">
        <v>1</v>
      </c>
      <c r="U347">
        <v>0</v>
      </c>
      <c r="V347">
        <v>1</v>
      </c>
      <c r="W347">
        <v>7</v>
      </c>
      <c r="X347">
        <v>0</v>
      </c>
      <c r="Y347">
        <v>0</v>
      </c>
      <c r="Z347">
        <v>0</v>
      </c>
      <c r="AA347">
        <v>0</v>
      </c>
      <c r="AB347">
        <v>171</v>
      </c>
      <c r="AC347" s="29">
        <v>2934237.8</v>
      </c>
      <c r="AD347">
        <v>64</v>
      </c>
      <c r="AE347" s="29">
        <v>16144900</v>
      </c>
      <c r="AF347" s="29">
        <v>45450</v>
      </c>
      <c r="AG347">
        <v>56</v>
      </c>
      <c r="AH347">
        <v>8</v>
      </c>
      <c r="AI347" s="29">
        <v>13336000</v>
      </c>
      <c r="AJ347" s="29">
        <v>38256</v>
      </c>
      <c r="AK347" s="29">
        <v>-7194</v>
      </c>
    </row>
    <row r="348" spans="1:37" x14ac:dyDescent="0.25">
      <c r="A348">
        <v>170406</v>
      </c>
      <c r="B348" t="s">
        <v>401</v>
      </c>
      <c r="C348" t="s">
        <v>1400</v>
      </c>
      <c r="D348" t="s">
        <v>396</v>
      </c>
      <c r="E348" t="s">
        <v>27</v>
      </c>
      <c r="F348">
        <v>10295</v>
      </c>
      <c r="G348">
        <v>45</v>
      </c>
      <c r="H348">
        <v>2</v>
      </c>
      <c r="I348" s="26">
        <v>4.4444444444444446E-2</v>
      </c>
      <c r="J348">
        <v>35</v>
      </c>
      <c r="K348" s="26">
        <v>0.77777777777777779</v>
      </c>
      <c r="L348" s="27">
        <v>37</v>
      </c>
      <c r="M348" s="26">
        <v>0.82222222222222219</v>
      </c>
      <c r="N348" s="28">
        <v>0.82</v>
      </c>
      <c r="O348">
        <v>48</v>
      </c>
      <c r="P348" s="27">
        <v>3</v>
      </c>
      <c r="Q348" s="26">
        <v>6.6666666666666666E-2</v>
      </c>
      <c r="R348">
        <v>3.4</v>
      </c>
      <c r="S348">
        <v>1</v>
      </c>
      <c r="T348">
        <v>1</v>
      </c>
      <c r="U348">
        <v>0</v>
      </c>
      <c r="V348">
        <v>2</v>
      </c>
      <c r="W348">
        <v>33</v>
      </c>
      <c r="X348">
        <v>0</v>
      </c>
      <c r="Y348">
        <v>0</v>
      </c>
      <c r="Z348">
        <v>0</v>
      </c>
      <c r="AA348">
        <v>2</v>
      </c>
      <c r="AB348">
        <v>46</v>
      </c>
      <c r="AC348" s="29">
        <v>840702.63</v>
      </c>
      <c r="AD348">
        <v>48</v>
      </c>
      <c r="AE348" s="29">
        <v>6228700</v>
      </c>
      <c r="AF348" s="29">
        <v>48270</v>
      </c>
      <c r="AG348">
        <v>45</v>
      </c>
      <c r="AH348">
        <v>37</v>
      </c>
      <c r="AI348" s="29">
        <v>5537100</v>
      </c>
      <c r="AJ348" s="29">
        <v>40042</v>
      </c>
      <c r="AK348" s="29">
        <v>-8228</v>
      </c>
    </row>
    <row r="349" spans="1:37" s="39" customFormat="1" x14ac:dyDescent="0.25">
      <c r="A349">
        <v>170802</v>
      </c>
      <c r="B349" t="s">
        <v>741</v>
      </c>
      <c r="C349" t="s">
        <v>1233</v>
      </c>
      <c r="D349" t="s">
        <v>396</v>
      </c>
      <c r="E349" t="s">
        <v>27</v>
      </c>
      <c r="F349">
        <v>2137</v>
      </c>
      <c r="G349">
        <v>6</v>
      </c>
      <c r="H349">
        <v>1</v>
      </c>
      <c r="I349" s="26">
        <v>0.16666666666666666</v>
      </c>
      <c r="J349">
        <v>2</v>
      </c>
      <c r="K349" s="26">
        <v>0.33333333333333331</v>
      </c>
      <c r="L349" s="27">
        <v>3</v>
      </c>
      <c r="M349" s="26">
        <v>0.5</v>
      </c>
      <c r="N349" s="28">
        <v>0.5</v>
      </c>
      <c r="O349">
        <v>6</v>
      </c>
      <c r="P349" s="27">
        <v>0</v>
      </c>
      <c r="Q349" s="26">
        <v>0</v>
      </c>
      <c r="R349">
        <v>0.94</v>
      </c>
      <c r="S349">
        <v>0</v>
      </c>
      <c r="T349">
        <v>0</v>
      </c>
      <c r="U349">
        <v>1</v>
      </c>
      <c r="V349">
        <v>1</v>
      </c>
      <c r="W349">
        <v>2</v>
      </c>
      <c r="X349">
        <v>0</v>
      </c>
      <c r="Y349">
        <v>0</v>
      </c>
      <c r="Z349">
        <v>0</v>
      </c>
      <c r="AA349">
        <v>0</v>
      </c>
      <c r="AB349">
        <v>30</v>
      </c>
      <c r="AC349" s="29">
        <v>1209648.98</v>
      </c>
      <c r="AD349">
        <v>6</v>
      </c>
      <c r="AE349" s="29">
        <v>1109200</v>
      </c>
      <c r="AF349" s="29">
        <v>6368</v>
      </c>
      <c r="AG349">
        <v>6</v>
      </c>
      <c r="AH349">
        <v>3</v>
      </c>
      <c r="AI349" s="29">
        <v>1109200</v>
      </c>
      <c r="AJ349" s="29">
        <v>5872</v>
      </c>
      <c r="AK349" s="29">
        <v>-496</v>
      </c>
    </row>
    <row r="350" spans="1:37" x14ac:dyDescent="0.25">
      <c r="A350">
        <v>170408</v>
      </c>
      <c r="B350" t="s">
        <v>403</v>
      </c>
      <c r="C350" t="s">
        <v>1401</v>
      </c>
      <c r="D350" t="s">
        <v>396</v>
      </c>
      <c r="E350" t="s">
        <v>27</v>
      </c>
      <c r="F350">
        <v>13710</v>
      </c>
      <c r="G350">
        <v>26</v>
      </c>
      <c r="H350">
        <v>2</v>
      </c>
      <c r="I350" s="26">
        <v>7.6923076923076927E-2</v>
      </c>
      <c r="J350">
        <v>21</v>
      </c>
      <c r="K350" s="26">
        <v>0.80769230769230771</v>
      </c>
      <c r="L350" s="27">
        <v>23</v>
      </c>
      <c r="M350" s="26">
        <v>0.88461538461538458</v>
      </c>
      <c r="N350" s="28">
        <v>0.88</v>
      </c>
      <c r="O350">
        <v>31</v>
      </c>
      <c r="P350" s="27">
        <v>5</v>
      </c>
      <c r="Q350" s="26">
        <v>0.19230769230769232</v>
      </c>
      <c r="R350">
        <v>1.53</v>
      </c>
      <c r="S350">
        <v>2</v>
      </c>
      <c r="T350">
        <v>0</v>
      </c>
      <c r="U350">
        <v>0</v>
      </c>
      <c r="V350">
        <v>2</v>
      </c>
      <c r="W350">
        <v>20</v>
      </c>
      <c r="X350">
        <v>1</v>
      </c>
      <c r="Y350">
        <v>0</v>
      </c>
      <c r="Z350">
        <v>0</v>
      </c>
      <c r="AA350">
        <v>0</v>
      </c>
      <c r="AB350">
        <v>23</v>
      </c>
      <c r="AC350" s="29">
        <v>139418.98000000001</v>
      </c>
      <c r="AD350">
        <v>31</v>
      </c>
      <c r="AE350" s="29">
        <v>3093300</v>
      </c>
      <c r="AF350" s="29">
        <v>20403</v>
      </c>
      <c r="AG350">
        <v>26</v>
      </c>
      <c r="AH350">
        <v>23</v>
      </c>
      <c r="AI350" s="29">
        <v>1430500</v>
      </c>
      <c r="AJ350" s="29">
        <v>13394</v>
      </c>
      <c r="AK350" s="29">
        <v>-7009</v>
      </c>
    </row>
    <row r="351" spans="1:37" x14ac:dyDescent="0.25">
      <c r="A351">
        <v>171069</v>
      </c>
      <c r="B351" t="s">
        <v>853</v>
      </c>
      <c r="C351" t="s">
        <v>1289</v>
      </c>
      <c r="D351" t="s">
        <v>396</v>
      </c>
      <c r="E351" t="s">
        <v>27</v>
      </c>
      <c r="F351">
        <v>768</v>
      </c>
      <c r="G351">
        <v>3</v>
      </c>
      <c r="H351">
        <v>0</v>
      </c>
      <c r="I351" s="26">
        <v>0</v>
      </c>
      <c r="J351">
        <v>1</v>
      </c>
      <c r="K351" s="26">
        <v>0.33333333333333331</v>
      </c>
      <c r="L351" s="27">
        <v>1</v>
      </c>
      <c r="M351" s="26">
        <v>0.33333333333333331</v>
      </c>
      <c r="N351" s="28">
        <v>0.33</v>
      </c>
      <c r="O351">
        <v>6</v>
      </c>
      <c r="P351" s="27">
        <v>3</v>
      </c>
      <c r="Q351" s="26">
        <v>1</v>
      </c>
      <c r="R351">
        <v>1.3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1</v>
      </c>
      <c r="AC351" s="29">
        <v>8314.6</v>
      </c>
      <c r="AD351">
        <v>6</v>
      </c>
      <c r="AE351" s="29">
        <v>609400</v>
      </c>
      <c r="AF351" s="29">
        <v>2289</v>
      </c>
      <c r="AG351">
        <v>3</v>
      </c>
      <c r="AH351">
        <v>1</v>
      </c>
      <c r="AI351" s="29">
        <v>459500</v>
      </c>
      <c r="AJ351" s="29">
        <v>1070</v>
      </c>
      <c r="AK351" s="29">
        <v>-1219</v>
      </c>
    </row>
    <row r="352" spans="1:37" x14ac:dyDescent="0.25">
      <c r="A352">
        <v>170358</v>
      </c>
      <c r="B352" t="s">
        <v>357</v>
      </c>
      <c r="C352" t="s">
        <v>1055</v>
      </c>
      <c r="D352" t="s">
        <v>356</v>
      </c>
      <c r="E352" t="s">
        <v>27</v>
      </c>
      <c r="F352">
        <v>14430</v>
      </c>
      <c r="G352">
        <v>81</v>
      </c>
      <c r="H352">
        <v>17</v>
      </c>
      <c r="I352" s="26">
        <v>0.20987654320987653</v>
      </c>
      <c r="J352">
        <v>35</v>
      </c>
      <c r="K352" s="26">
        <v>0.43209876543209874</v>
      </c>
      <c r="L352" s="27">
        <v>52</v>
      </c>
      <c r="M352" s="26">
        <v>0.64197530864197527</v>
      </c>
      <c r="N352" s="28">
        <v>0.64</v>
      </c>
      <c r="O352">
        <v>77</v>
      </c>
      <c r="P352" s="27">
        <v>-4</v>
      </c>
      <c r="Q352" s="26">
        <v>-4.9382716049382713E-2</v>
      </c>
      <c r="R352">
        <v>2.4300000000000002</v>
      </c>
      <c r="S352">
        <v>8</v>
      </c>
      <c r="T352">
        <v>9</v>
      </c>
      <c r="U352">
        <v>0</v>
      </c>
      <c r="V352">
        <v>17</v>
      </c>
      <c r="W352">
        <v>35</v>
      </c>
      <c r="X352">
        <v>0</v>
      </c>
      <c r="Y352">
        <v>0</v>
      </c>
      <c r="Z352">
        <v>0</v>
      </c>
      <c r="AA352">
        <v>0</v>
      </c>
      <c r="AB352">
        <v>79</v>
      </c>
      <c r="AC352" s="29">
        <v>760096.3</v>
      </c>
      <c r="AD352">
        <v>77</v>
      </c>
      <c r="AE352" s="29">
        <v>16432600</v>
      </c>
      <c r="AF352" s="29">
        <v>88634</v>
      </c>
      <c r="AG352">
        <v>81</v>
      </c>
      <c r="AH352">
        <v>52</v>
      </c>
      <c r="AI352" s="29">
        <v>17156700</v>
      </c>
      <c r="AJ352" s="29">
        <v>92129</v>
      </c>
      <c r="AK352" s="29">
        <v>3495</v>
      </c>
    </row>
    <row r="353" spans="1:37" x14ac:dyDescent="0.25">
      <c r="A353">
        <v>170359</v>
      </c>
      <c r="B353" t="s">
        <v>358</v>
      </c>
      <c r="C353" t="s">
        <v>1056</v>
      </c>
      <c r="D353" t="s">
        <v>356</v>
      </c>
      <c r="E353" t="s">
        <v>27</v>
      </c>
      <c r="F353">
        <v>1583</v>
      </c>
      <c r="G353">
        <v>3</v>
      </c>
      <c r="H353">
        <v>0</v>
      </c>
      <c r="I353" s="26">
        <v>0</v>
      </c>
      <c r="J353">
        <v>0</v>
      </c>
      <c r="K353" s="26">
        <v>0</v>
      </c>
      <c r="L353" s="27">
        <v>0</v>
      </c>
      <c r="M353" s="26">
        <v>0</v>
      </c>
      <c r="N353" s="28">
        <v>0</v>
      </c>
      <c r="O353">
        <v>6</v>
      </c>
      <c r="P353" s="27">
        <v>3</v>
      </c>
      <c r="Q353" s="26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 s="29" t="s">
        <v>72</v>
      </c>
      <c r="AD353">
        <v>6</v>
      </c>
      <c r="AE353" s="29">
        <v>2100000</v>
      </c>
      <c r="AF353" s="29">
        <v>2752</v>
      </c>
      <c r="AG353">
        <v>3</v>
      </c>
      <c r="AH353">
        <v>0</v>
      </c>
      <c r="AI353" s="29">
        <v>1050000</v>
      </c>
      <c r="AJ353" s="29">
        <v>1215</v>
      </c>
      <c r="AK353" s="29">
        <v>-1537</v>
      </c>
    </row>
    <row r="354" spans="1:37" s="39" customFormat="1" x14ac:dyDescent="0.25">
      <c r="A354">
        <v>171022</v>
      </c>
      <c r="B354" t="s">
        <v>842</v>
      </c>
      <c r="C354" t="s">
        <v>1279</v>
      </c>
      <c r="D354" t="s">
        <v>356</v>
      </c>
      <c r="E354" t="s">
        <v>27</v>
      </c>
      <c r="F354">
        <v>13638</v>
      </c>
      <c r="G354">
        <v>36</v>
      </c>
      <c r="H354">
        <v>2</v>
      </c>
      <c r="I354" s="26">
        <v>5.5555555555555552E-2</v>
      </c>
      <c r="J354">
        <v>17</v>
      </c>
      <c r="K354" s="26">
        <v>0.47222222222222221</v>
      </c>
      <c r="L354" s="27">
        <v>19</v>
      </c>
      <c r="M354" s="26">
        <v>0.52777777777777779</v>
      </c>
      <c r="N354" s="28">
        <v>0.53</v>
      </c>
      <c r="O354">
        <v>53</v>
      </c>
      <c r="P354" s="27">
        <v>17</v>
      </c>
      <c r="Q354" s="26">
        <v>0.47222222222222221</v>
      </c>
      <c r="R354">
        <v>1.25</v>
      </c>
      <c r="S354">
        <v>2</v>
      </c>
      <c r="T354">
        <v>0</v>
      </c>
      <c r="U354">
        <v>0</v>
      </c>
      <c r="V354">
        <v>2</v>
      </c>
      <c r="W354">
        <v>17</v>
      </c>
      <c r="X354">
        <v>0</v>
      </c>
      <c r="Y354">
        <v>0</v>
      </c>
      <c r="Z354">
        <v>0</v>
      </c>
      <c r="AA354">
        <v>0</v>
      </c>
      <c r="AB354">
        <v>13</v>
      </c>
      <c r="AC354" s="29">
        <v>89453.55</v>
      </c>
      <c r="AD354">
        <v>53</v>
      </c>
      <c r="AE354" s="29">
        <v>10859400</v>
      </c>
      <c r="AF354" s="29">
        <v>46202</v>
      </c>
      <c r="AG354">
        <v>36</v>
      </c>
      <c r="AH354">
        <v>19</v>
      </c>
      <c r="AI354" s="29">
        <v>7386000</v>
      </c>
      <c r="AJ354" s="29">
        <v>36757</v>
      </c>
      <c r="AK354" s="29">
        <v>-9445</v>
      </c>
    </row>
    <row r="355" spans="1:37" x14ac:dyDescent="0.25">
      <c r="A355">
        <v>171028</v>
      </c>
      <c r="B355" t="s">
        <v>846</v>
      </c>
      <c r="C355" t="s">
        <v>1282</v>
      </c>
      <c r="D355" t="s">
        <v>356</v>
      </c>
      <c r="E355" t="s">
        <v>27</v>
      </c>
      <c r="F355">
        <v>3200</v>
      </c>
      <c r="G355">
        <v>6</v>
      </c>
      <c r="H355">
        <v>0</v>
      </c>
      <c r="I355" s="26">
        <v>0</v>
      </c>
      <c r="J355">
        <v>0</v>
      </c>
      <c r="K355" s="26">
        <v>0</v>
      </c>
      <c r="L355" s="27">
        <v>0</v>
      </c>
      <c r="M355" s="26">
        <v>0</v>
      </c>
      <c r="N355" s="28">
        <v>0</v>
      </c>
      <c r="O355">
        <v>11</v>
      </c>
      <c r="P355" s="27">
        <v>5</v>
      </c>
      <c r="Q355" s="26">
        <v>0.83333333333333337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5</v>
      </c>
      <c r="AC355" s="29">
        <v>26319.15</v>
      </c>
      <c r="AD355">
        <v>11</v>
      </c>
      <c r="AE355" s="29">
        <v>2410000</v>
      </c>
      <c r="AF355" s="29">
        <v>4809</v>
      </c>
      <c r="AG355">
        <v>6</v>
      </c>
      <c r="AH355">
        <v>0</v>
      </c>
      <c r="AI355" s="29">
        <v>1402000</v>
      </c>
      <c r="AJ355" s="29">
        <v>2808</v>
      </c>
      <c r="AK355" s="29">
        <v>-2001</v>
      </c>
    </row>
    <row r="356" spans="1:37" x14ac:dyDescent="0.25">
      <c r="A356">
        <v>170362</v>
      </c>
      <c r="B356" t="s">
        <v>360</v>
      </c>
      <c r="C356" t="s">
        <v>1058</v>
      </c>
      <c r="D356" t="s">
        <v>356</v>
      </c>
      <c r="E356" t="s">
        <v>27</v>
      </c>
      <c r="F356">
        <v>10579</v>
      </c>
      <c r="G356">
        <v>305</v>
      </c>
      <c r="H356">
        <v>38</v>
      </c>
      <c r="I356" s="26">
        <v>0.12459016393442623</v>
      </c>
      <c r="J356">
        <v>143</v>
      </c>
      <c r="K356" s="26">
        <v>0.46885245901639344</v>
      </c>
      <c r="L356" s="27">
        <v>181</v>
      </c>
      <c r="M356" s="26">
        <v>0.59344262295081962</v>
      </c>
      <c r="N356" s="28">
        <v>0.59</v>
      </c>
      <c r="O356">
        <v>299</v>
      </c>
      <c r="P356" s="27">
        <v>-6</v>
      </c>
      <c r="Q356" s="26">
        <v>-1.9672131147540985E-2</v>
      </c>
      <c r="R356">
        <v>13.52</v>
      </c>
      <c r="S356">
        <v>27</v>
      </c>
      <c r="T356">
        <v>10</v>
      </c>
      <c r="U356">
        <v>1</v>
      </c>
      <c r="V356">
        <v>38</v>
      </c>
      <c r="W356">
        <v>140</v>
      </c>
      <c r="X356">
        <v>3</v>
      </c>
      <c r="Y356">
        <v>0</v>
      </c>
      <c r="Z356">
        <v>0</v>
      </c>
      <c r="AA356">
        <v>0</v>
      </c>
      <c r="AB356">
        <v>286</v>
      </c>
      <c r="AC356" s="29">
        <v>2125099.98</v>
      </c>
      <c r="AD356">
        <v>299</v>
      </c>
      <c r="AE356" s="29">
        <v>58581000</v>
      </c>
      <c r="AF356" s="29">
        <v>363054</v>
      </c>
      <c r="AG356">
        <v>305</v>
      </c>
      <c r="AH356">
        <v>181</v>
      </c>
      <c r="AI356" s="29">
        <v>61147500</v>
      </c>
      <c r="AJ356" s="29">
        <v>335227</v>
      </c>
      <c r="AK356" s="29">
        <v>-27827</v>
      </c>
    </row>
    <row r="357" spans="1:37" x14ac:dyDescent="0.25">
      <c r="A357">
        <v>170477</v>
      </c>
      <c r="B357" t="s">
        <v>468</v>
      </c>
      <c r="C357" t="s">
        <v>1105</v>
      </c>
      <c r="D357" t="s">
        <v>356</v>
      </c>
      <c r="E357" t="s">
        <v>27</v>
      </c>
      <c r="F357">
        <v>4854</v>
      </c>
      <c r="G357">
        <v>34</v>
      </c>
      <c r="H357">
        <v>3</v>
      </c>
      <c r="I357" s="26">
        <v>8.8235294117647065E-2</v>
      </c>
      <c r="J357">
        <v>18</v>
      </c>
      <c r="K357" s="26">
        <v>0.52941176470588236</v>
      </c>
      <c r="L357" s="27">
        <v>21</v>
      </c>
      <c r="M357" s="26">
        <v>0.61764705882352944</v>
      </c>
      <c r="N357" s="28">
        <v>0.62</v>
      </c>
      <c r="O357">
        <v>40</v>
      </c>
      <c r="P357" s="27">
        <v>6</v>
      </c>
      <c r="Q357" s="26">
        <v>0.17647058823529413</v>
      </c>
      <c r="R357">
        <v>3.71</v>
      </c>
      <c r="S357">
        <v>2</v>
      </c>
      <c r="T357">
        <v>1</v>
      </c>
      <c r="U357">
        <v>0</v>
      </c>
      <c r="V357">
        <v>3</v>
      </c>
      <c r="W357">
        <v>18</v>
      </c>
      <c r="X357">
        <v>0</v>
      </c>
      <c r="Y357">
        <v>0</v>
      </c>
      <c r="Z357">
        <v>0</v>
      </c>
      <c r="AA357">
        <v>0</v>
      </c>
      <c r="AB357">
        <v>23</v>
      </c>
      <c r="AC357" s="29">
        <v>153465.35999999999</v>
      </c>
      <c r="AD357">
        <v>40</v>
      </c>
      <c r="AE357" s="29">
        <v>7404800</v>
      </c>
      <c r="AF357" s="29">
        <v>51158</v>
      </c>
      <c r="AG357">
        <v>34</v>
      </c>
      <c r="AH357">
        <v>21</v>
      </c>
      <c r="AI357" s="29">
        <v>7171400</v>
      </c>
      <c r="AJ357" s="29">
        <v>45418</v>
      </c>
      <c r="AK357" s="29">
        <v>-5740</v>
      </c>
    </row>
    <row r="358" spans="1:37" x14ac:dyDescent="0.25">
      <c r="A358">
        <v>170363</v>
      </c>
      <c r="B358" t="s">
        <v>361</v>
      </c>
      <c r="C358" t="s">
        <v>1059</v>
      </c>
      <c r="D358" t="s">
        <v>356</v>
      </c>
      <c r="E358" t="s">
        <v>27</v>
      </c>
      <c r="F358">
        <v>20957</v>
      </c>
      <c r="G358">
        <v>54</v>
      </c>
      <c r="H358">
        <v>4</v>
      </c>
      <c r="I358" s="26">
        <v>7.407407407407407E-2</v>
      </c>
      <c r="J358">
        <v>19</v>
      </c>
      <c r="K358" s="26">
        <v>0.35185185185185186</v>
      </c>
      <c r="L358" s="27">
        <v>23</v>
      </c>
      <c r="M358" s="26">
        <v>0.42592592592592593</v>
      </c>
      <c r="N358" s="28">
        <v>0.43</v>
      </c>
      <c r="O358">
        <v>64</v>
      </c>
      <c r="P358" s="27">
        <v>10</v>
      </c>
      <c r="Q358" s="26">
        <v>0.18518518518518517</v>
      </c>
      <c r="R358">
        <v>0.91</v>
      </c>
      <c r="S358">
        <v>2</v>
      </c>
      <c r="T358">
        <v>2</v>
      </c>
      <c r="U358">
        <v>0</v>
      </c>
      <c r="V358">
        <v>4</v>
      </c>
      <c r="W358">
        <v>18</v>
      </c>
      <c r="X358">
        <v>0</v>
      </c>
      <c r="Y358">
        <v>1</v>
      </c>
      <c r="Z358">
        <v>0</v>
      </c>
      <c r="AA358">
        <v>0</v>
      </c>
      <c r="AB358">
        <v>5</v>
      </c>
      <c r="AC358" s="29">
        <v>14411.71</v>
      </c>
      <c r="AD358">
        <v>64</v>
      </c>
      <c r="AE358" s="29">
        <v>14594600</v>
      </c>
      <c r="AF358" s="29">
        <v>86265</v>
      </c>
      <c r="AG358">
        <v>54</v>
      </c>
      <c r="AH358">
        <v>23</v>
      </c>
      <c r="AI358" s="29">
        <v>12234300</v>
      </c>
      <c r="AJ358" s="29">
        <v>53178</v>
      </c>
      <c r="AK358" s="29">
        <v>-33087</v>
      </c>
    </row>
    <row r="359" spans="1:37" x14ac:dyDescent="0.25">
      <c r="A359">
        <v>170364</v>
      </c>
      <c r="B359" t="s">
        <v>362</v>
      </c>
      <c r="C359" t="s">
        <v>1060</v>
      </c>
      <c r="D359" t="s">
        <v>356</v>
      </c>
      <c r="E359" t="s">
        <v>27</v>
      </c>
      <c r="F359">
        <v>3866</v>
      </c>
      <c r="G359">
        <v>11</v>
      </c>
      <c r="H359">
        <v>1</v>
      </c>
      <c r="I359" s="26">
        <v>9.0909090909090912E-2</v>
      </c>
      <c r="J359">
        <v>4</v>
      </c>
      <c r="K359" s="26">
        <v>0.36363636363636365</v>
      </c>
      <c r="L359" s="27">
        <v>5</v>
      </c>
      <c r="M359" s="26">
        <v>0.45454545454545453</v>
      </c>
      <c r="N359" s="28">
        <v>0.45</v>
      </c>
      <c r="O359">
        <v>9</v>
      </c>
      <c r="P359" s="27">
        <v>-2</v>
      </c>
      <c r="Q359" s="26">
        <v>-0.18181818181818182</v>
      </c>
      <c r="R359">
        <v>1.03</v>
      </c>
      <c r="S359">
        <v>1</v>
      </c>
      <c r="T359">
        <v>0</v>
      </c>
      <c r="U359">
        <v>0</v>
      </c>
      <c r="V359">
        <v>1</v>
      </c>
      <c r="W359">
        <v>4</v>
      </c>
      <c r="X359">
        <v>0</v>
      </c>
      <c r="Y359">
        <v>0</v>
      </c>
      <c r="Z359">
        <v>0</v>
      </c>
      <c r="AA359">
        <v>0</v>
      </c>
      <c r="AB359">
        <v>2</v>
      </c>
      <c r="AC359" s="29">
        <v>3689.11</v>
      </c>
      <c r="AD359">
        <v>9</v>
      </c>
      <c r="AE359" s="29">
        <v>2298900</v>
      </c>
      <c r="AF359" s="29">
        <v>13833</v>
      </c>
      <c r="AG359">
        <v>11</v>
      </c>
      <c r="AH359">
        <v>5</v>
      </c>
      <c r="AI359" s="29">
        <v>2648900</v>
      </c>
      <c r="AJ359" s="29">
        <v>15544</v>
      </c>
      <c r="AK359" s="29">
        <v>1711</v>
      </c>
    </row>
    <row r="360" spans="1:37" x14ac:dyDescent="0.25">
      <c r="A360">
        <v>170365</v>
      </c>
      <c r="B360" t="s">
        <v>363</v>
      </c>
      <c r="C360" t="s">
        <v>1061</v>
      </c>
      <c r="D360" t="s">
        <v>356</v>
      </c>
      <c r="E360" t="s">
        <v>27</v>
      </c>
      <c r="F360">
        <v>31295</v>
      </c>
      <c r="G360">
        <v>115</v>
      </c>
      <c r="H360">
        <v>15</v>
      </c>
      <c r="I360" s="26">
        <v>0.13043478260869565</v>
      </c>
      <c r="J360">
        <v>44</v>
      </c>
      <c r="K360" s="26">
        <v>0.38260869565217392</v>
      </c>
      <c r="L360" s="27">
        <v>59</v>
      </c>
      <c r="M360" s="26">
        <v>0.5130434782608696</v>
      </c>
      <c r="N360" s="28">
        <v>0.51</v>
      </c>
      <c r="O360">
        <v>109</v>
      </c>
      <c r="P360" s="27">
        <v>-6</v>
      </c>
      <c r="Q360" s="26">
        <v>-5.2173913043478258E-2</v>
      </c>
      <c r="R360">
        <v>1.41</v>
      </c>
      <c r="S360">
        <v>3</v>
      </c>
      <c r="T360">
        <v>12</v>
      </c>
      <c r="U360">
        <v>0</v>
      </c>
      <c r="V360">
        <v>15</v>
      </c>
      <c r="W360">
        <v>24</v>
      </c>
      <c r="X360">
        <v>4</v>
      </c>
      <c r="Y360">
        <v>16</v>
      </c>
      <c r="Z360">
        <v>0</v>
      </c>
      <c r="AA360">
        <v>0</v>
      </c>
      <c r="AB360">
        <v>86</v>
      </c>
      <c r="AC360" s="29">
        <v>2372382.08</v>
      </c>
      <c r="AD360">
        <v>109</v>
      </c>
      <c r="AE360" s="29">
        <v>32314800</v>
      </c>
      <c r="AF360" s="29">
        <v>168359</v>
      </c>
      <c r="AG360">
        <v>115</v>
      </c>
      <c r="AH360">
        <v>59</v>
      </c>
      <c r="AI360" s="29">
        <v>34242000</v>
      </c>
      <c r="AJ360" s="29">
        <v>177236</v>
      </c>
      <c r="AK360" s="29">
        <v>8877</v>
      </c>
    </row>
    <row r="361" spans="1:37" s="39" customFormat="1" x14ac:dyDescent="0.25">
      <c r="A361">
        <v>171005</v>
      </c>
      <c r="B361" t="s">
        <v>830</v>
      </c>
      <c r="C361" t="s">
        <v>1269</v>
      </c>
      <c r="D361" t="s">
        <v>356</v>
      </c>
      <c r="E361" t="s">
        <v>27</v>
      </c>
      <c r="F361">
        <v>3597</v>
      </c>
      <c r="G361">
        <v>17</v>
      </c>
      <c r="H361">
        <v>0</v>
      </c>
      <c r="I361" s="26">
        <v>0</v>
      </c>
      <c r="J361">
        <v>0</v>
      </c>
      <c r="K361" s="26">
        <v>0</v>
      </c>
      <c r="L361" s="27">
        <v>0</v>
      </c>
      <c r="M361" s="26">
        <v>0</v>
      </c>
      <c r="N361" s="28">
        <v>0</v>
      </c>
      <c r="O361">
        <v>1</v>
      </c>
      <c r="P361" s="27">
        <v>-16</v>
      </c>
      <c r="Q361" s="26">
        <v>-0.94117647058823528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e">
        <v>#N/A</v>
      </c>
      <c r="AC361" s="29" t="e">
        <v>#N/A</v>
      </c>
      <c r="AD361">
        <v>1</v>
      </c>
      <c r="AE361" s="29">
        <v>140000</v>
      </c>
      <c r="AF361" s="29">
        <v>344</v>
      </c>
      <c r="AG361">
        <v>17</v>
      </c>
      <c r="AH361">
        <v>0</v>
      </c>
      <c r="AI361" s="29">
        <v>602500</v>
      </c>
      <c r="AJ361" s="29">
        <v>9693</v>
      </c>
      <c r="AK361" s="29">
        <v>9349</v>
      </c>
    </row>
    <row r="362" spans="1:37" x14ac:dyDescent="0.25">
      <c r="A362">
        <v>170366</v>
      </c>
      <c r="B362" t="s">
        <v>364</v>
      </c>
      <c r="C362" t="s">
        <v>1062</v>
      </c>
      <c r="D362" t="s">
        <v>356</v>
      </c>
      <c r="E362" t="s">
        <v>27</v>
      </c>
      <c r="F362">
        <v>7663</v>
      </c>
      <c r="G362">
        <v>19</v>
      </c>
      <c r="H362">
        <v>1</v>
      </c>
      <c r="I362" s="26">
        <v>5.2631578947368418E-2</v>
      </c>
      <c r="J362">
        <v>4</v>
      </c>
      <c r="K362" s="26">
        <v>0.21052631578947367</v>
      </c>
      <c r="L362" s="27">
        <v>5</v>
      </c>
      <c r="M362" s="26">
        <v>0.26315789473684209</v>
      </c>
      <c r="N362" s="28">
        <v>0.26</v>
      </c>
      <c r="O362">
        <v>21</v>
      </c>
      <c r="P362" s="27">
        <v>2</v>
      </c>
      <c r="Q362" s="26">
        <v>0.10526315789473684</v>
      </c>
      <c r="R362">
        <v>0.52</v>
      </c>
      <c r="S362">
        <v>0</v>
      </c>
      <c r="T362">
        <v>1</v>
      </c>
      <c r="U362">
        <v>0</v>
      </c>
      <c r="V362">
        <v>1</v>
      </c>
      <c r="W362">
        <v>4</v>
      </c>
      <c r="X362">
        <v>0</v>
      </c>
      <c r="Y362">
        <v>0</v>
      </c>
      <c r="Z362">
        <v>0</v>
      </c>
      <c r="AA362">
        <v>0</v>
      </c>
      <c r="AB362">
        <v>1</v>
      </c>
      <c r="AC362" s="29">
        <v>4308.6000000000004</v>
      </c>
      <c r="AD362">
        <v>21</v>
      </c>
      <c r="AE362" s="29">
        <v>7127600</v>
      </c>
      <c r="AF362" s="29">
        <v>23496</v>
      </c>
      <c r="AG362">
        <v>19</v>
      </c>
      <c r="AH362">
        <v>5</v>
      </c>
      <c r="AI362" s="29">
        <v>5780500</v>
      </c>
      <c r="AJ362" s="29">
        <v>28073</v>
      </c>
      <c r="AK362" s="29">
        <v>4577</v>
      </c>
    </row>
    <row r="363" spans="1:37" x14ac:dyDescent="0.25">
      <c r="A363">
        <v>170367</v>
      </c>
      <c r="B363" t="s">
        <v>365</v>
      </c>
      <c r="C363" t="s">
        <v>1390</v>
      </c>
      <c r="D363" t="s">
        <v>356</v>
      </c>
      <c r="E363" t="s">
        <v>27</v>
      </c>
      <c r="F363">
        <v>29763</v>
      </c>
      <c r="G363">
        <v>163</v>
      </c>
      <c r="H363">
        <v>2</v>
      </c>
      <c r="I363" s="26">
        <v>1.2269938650306749E-2</v>
      </c>
      <c r="J363">
        <v>60</v>
      </c>
      <c r="K363" s="26">
        <v>0.36809815950920244</v>
      </c>
      <c r="L363" s="27">
        <v>62</v>
      </c>
      <c r="M363" s="26">
        <v>0.38036809815950923</v>
      </c>
      <c r="N363" s="28">
        <v>0.38</v>
      </c>
      <c r="O363">
        <v>165</v>
      </c>
      <c r="P363" s="27">
        <v>2</v>
      </c>
      <c r="Q363" s="26">
        <v>1.2269938650306749E-2</v>
      </c>
      <c r="R363">
        <v>2.02</v>
      </c>
      <c r="S363">
        <v>2</v>
      </c>
      <c r="T363">
        <v>0</v>
      </c>
      <c r="U363">
        <v>0</v>
      </c>
      <c r="V363">
        <v>2</v>
      </c>
      <c r="W363">
        <v>60</v>
      </c>
      <c r="X363">
        <v>0</v>
      </c>
      <c r="Y363">
        <v>0</v>
      </c>
      <c r="Z363">
        <v>0</v>
      </c>
      <c r="AA363">
        <v>0</v>
      </c>
      <c r="AB363">
        <v>106</v>
      </c>
      <c r="AC363" s="29">
        <v>220517.07</v>
      </c>
      <c r="AD363">
        <v>165</v>
      </c>
      <c r="AE363" s="29">
        <v>47146600</v>
      </c>
      <c r="AF363" s="29">
        <v>193021</v>
      </c>
      <c r="AG363">
        <v>163</v>
      </c>
      <c r="AH363">
        <v>62</v>
      </c>
      <c r="AI363" s="29">
        <v>46031100</v>
      </c>
      <c r="AJ363" s="29">
        <v>174794</v>
      </c>
      <c r="AK363" s="29">
        <v>-18227</v>
      </c>
    </row>
    <row r="364" spans="1:37" x14ac:dyDescent="0.25">
      <c r="A364">
        <v>170370</v>
      </c>
      <c r="B364" t="s">
        <v>366</v>
      </c>
      <c r="C364" t="s">
        <v>1063</v>
      </c>
      <c r="D364" t="s">
        <v>356</v>
      </c>
      <c r="E364" t="s">
        <v>27</v>
      </c>
      <c r="F364">
        <v>8080</v>
      </c>
      <c r="G364">
        <v>41</v>
      </c>
      <c r="H364">
        <v>0</v>
      </c>
      <c r="I364" s="26">
        <v>0</v>
      </c>
      <c r="J364">
        <v>10</v>
      </c>
      <c r="K364" s="26">
        <v>0.24390243902439024</v>
      </c>
      <c r="L364" s="27">
        <v>10</v>
      </c>
      <c r="M364" s="26">
        <v>0.24390243902439024</v>
      </c>
      <c r="N364" s="28">
        <v>0.24</v>
      </c>
      <c r="O364">
        <v>40</v>
      </c>
      <c r="P364" s="27">
        <v>-1</v>
      </c>
      <c r="Q364" s="26">
        <v>-2.4390243902439025E-2</v>
      </c>
      <c r="R364">
        <v>1.24</v>
      </c>
      <c r="S364">
        <v>0</v>
      </c>
      <c r="T364">
        <v>0</v>
      </c>
      <c r="U364">
        <v>0</v>
      </c>
      <c r="V364">
        <v>0</v>
      </c>
      <c r="W364">
        <v>10</v>
      </c>
      <c r="X364">
        <v>0</v>
      </c>
      <c r="Y364">
        <v>0</v>
      </c>
      <c r="Z364">
        <v>0</v>
      </c>
      <c r="AA364">
        <v>0</v>
      </c>
      <c r="AB364">
        <v>1</v>
      </c>
      <c r="AC364" s="29">
        <v>742.93</v>
      </c>
      <c r="AD364">
        <v>40</v>
      </c>
      <c r="AE364" s="29">
        <v>7859800</v>
      </c>
      <c r="AF364" s="29">
        <v>24101</v>
      </c>
      <c r="AG364">
        <v>41</v>
      </c>
      <c r="AH364">
        <v>10</v>
      </c>
      <c r="AI364" s="29">
        <v>8550600</v>
      </c>
      <c r="AJ364" s="29">
        <v>26217</v>
      </c>
      <c r="AK364" s="29">
        <v>2116</v>
      </c>
    </row>
    <row r="365" spans="1:37" x14ac:dyDescent="0.25">
      <c r="A365">
        <v>170371</v>
      </c>
      <c r="B365" t="s">
        <v>367</v>
      </c>
      <c r="C365" t="s">
        <v>1064</v>
      </c>
      <c r="D365" t="s">
        <v>356</v>
      </c>
      <c r="E365" t="s">
        <v>27</v>
      </c>
      <c r="F365">
        <v>3968</v>
      </c>
      <c r="G365">
        <v>16</v>
      </c>
      <c r="H365">
        <v>0</v>
      </c>
      <c r="I365" s="26">
        <v>0</v>
      </c>
      <c r="J365">
        <v>6</v>
      </c>
      <c r="K365" s="26">
        <v>0.375</v>
      </c>
      <c r="L365" s="27">
        <v>6</v>
      </c>
      <c r="M365" s="26">
        <v>0.375</v>
      </c>
      <c r="N365" s="28">
        <v>0.38</v>
      </c>
      <c r="O365">
        <v>19</v>
      </c>
      <c r="P365" s="27">
        <v>3</v>
      </c>
      <c r="Q365" s="26">
        <v>0.1875</v>
      </c>
      <c r="R365">
        <v>1.51</v>
      </c>
      <c r="S365">
        <v>0</v>
      </c>
      <c r="T365">
        <v>0</v>
      </c>
      <c r="U365">
        <v>0</v>
      </c>
      <c r="V365">
        <v>0</v>
      </c>
      <c r="W365">
        <v>6</v>
      </c>
      <c r="X365">
        <v>0</v>
      </c>
      <c r="Y365">
        <v>0</v>
      </c>
      <c r="Z365">
        <v>0</v>
      </c>
      <c r="AA365">
        <v>0</v>
      </c>
      <c r="AB365">
        <v>3</v>
      </c>
      <c r="AC365" s="29">
        <v>27352.12</v>
      </c>
      <c r="AD365">
        <v>19</v>
      </c>
      <c r="AE365" s="29">
        <v>5250000</v>
      </c>
      <c r="AF365" s="29">
        <v>19604</v>
      </c>
      <c r="AG365">
        <v>16</v>
      </c>
      <c r="AH365">
        <v>6</v>
      </c>
      <c r="AI365" s="29">
        <v>4515000</v>
      </c>
      <c r="AJ365" s="29">
        <v>17168</v>
      </c>
      <c r="AK365" s="29">
        <v>-2436</v>
      </c>
    </row>
    <row r="366" spans="1:37" x14ac:dyDescent="0.25">
      <c r="A366">
        <v>170372</v>
      </c>
      <c r="B366" t="s">
        <v>368</v>
      </c>
      <c r="C366" t="s">
        <v>1065</v>
      </c>
      <c r="D366" t="s">
        <v>356</v>
      </c>
      <c r="E366" t="s">
        <v>27</v>
      </c>
      <c r="F366">
        <v>4973</v>
      </c>
      <c r="G366">
        <v>14</v>
      </c>
      <c r="H366">
        <v>1</v>
      </c>
      <c r="I366" s="26">
        <v>7.1428571428571425E-2</v>
      </c>
      <c r="J366">
        <v>2</v>
      </c>
      <c r="K366" s="26">
        <v>0.14285714285714285</v>
      </c>
      <c r="L366" s="27">
        <v>3</v>
      </c>
      <c r="M366" s="26">
        <v>0.21428571428571427</v>
      </c>
      <c r="N366" s="28">
        <v>0.21</v>
      </c>
      <c r="O366">
        <v>21</v>
      </c>
      <c r="P366" s="27">
        <v>7</v>
      </c>
      <c r="Q366" s="26">
        <v>0.5</v>
      </c>
      <c r="R366">
        <v>0.4</v>
      </c>
      <c r="S366">
        <v>1</v>
      </c>
      <c r="T366">
        <v>0</v>
      </c>
      <c r="U366">
        <v>0</v>
      </c>
      <c r="V366">
        <v>1</v>
      </c>
      <c r="W366">
        <v>2</v>
      </c>
      <c r="X366">
        <v>0</v>
      </c>
      <c r="Y366">
        <v>0</v>
      </c>
      <c r="Z366">
        <v>0</v>
      </c>
      <c r="AA366">
        <v>0</v>
      </c>
      <c r="AB366">
        <v>5</v>
      </c>
      <c r="AC366" s="29">
        <v>20805.900000000001</v>
      </c>
      <c r="AD366">
        <v>21</v>
      </c>
      <c r="AE366" s="29">
        <v>5962600</v>
      </c>
      <c r="AF366" s="29">
        <v>15231</v>
      </c>
      <c r="AG366">
        <v>14</v>
      </c>
      <c r="AH366">
        <v>3</v>
      </c>
      <c r="AI366" s="29">
        <v>4073100</v>
      </c>
      <c r="AJ366" s="29">
        <v>11088</v>
      </c>
      <c r="AK366" s="29">
        <v>-4143</v>
      </c>
    </row>
    <row r="367" spans="1:37" x14ac:dyDescent="0.25">
      <c r="A367">
        <v>170373</v>
      </c>
      <c r="B367" t="s">
        <v>369</v>
      </c>
      <c r="C367" t="s">
        <v>1066</v>
      </c>
      <c r="D367" t="s">
        <v>356</v>
      </c>
      <c r="E367" t="s">
        <v>27</v>
      </c>
      <c r="F367">
        <v>5722</v>
      </c>
      <c r="G367">
        <v>13</v>
      </c>
      <c r="H367">
        <v>0</v>
      </c>
      <c r="I367" s="26">
        <v>0</v>
      </c>
      <c r="J367">
        <v>0</v>
      </c>
      <c r="K367" s="26">
        <v>0</v>
      </c>
      <c r="L367" s="27">
        <v>0</v>
      </c>
      <c r="M367" s="26">
        <v>0</v>
      </c>
      <c r="N367" s="28">
        <v>0</v>
      </c>
      <c r="O367">
        <v>16</v>
      </c>
      <c r="P367" s="27">
        <v>3</v>
      </c>
      <c r="Q367" s="26">
        <v>0.23076923076923078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e">
        <v>#N/A</v>
      </c>
      <c r="AC367" s="29" t="e">
        <v>#N/A</v>
      </c>
      <c r="AD367">
        <v>16</v>
      </c>
      <c r="AE367" s="29">
        <v>4705500</v>
      </c>
      <c r="AF367" s="29">
        <v>8388</v>
      </c>
      <c r="AG367">
        <v>13</v>
      </c>
      <c r="AH367">
        <v>0</v>
      </c>
      <c r="AI367" s="29">
        <v>3952500</v>
      </c>
      <c r="AJ367" s="29">
        <v>6269</v>
      </c>
      <c r="AK367" s="29">
        <v>-2119</v>
      </c>
    </row>
    <row r="368" spans="1:37" s="39" customFormat="1" x14ac:dyDescent="0.25">
      <c r="A368">
        <v>170374</v>
      </c>
      <c r="B368" t="s">
        <v>370</v>
      </c>
      <c r="C368" t="s">
        <v>1391</v>
      </c>
      <c r="D368" t="s">
        <v>356</v>
      </c>
      <c r="E368" t="s">
        <v>27</v>
      </c>
      <c r="F368">
        <v>19375</v>
      </c>
      <c r="G368">
        <v>83</v>
      </c>
      <c r="H368">
        <v>2</v>
      </c>
      <c r="I368" s="26">
        <v>2.4096385542168676E-2</v>
      </c>
      <c r="J368">
        <v>17</v>
      </c>
      <c r="K368" s="26">
        <v>0.20481927710843373</v>
      </c>
      <c r="L368" s="27">
        <v>19</v>
      </c>
      <c r="M368" s="26">
        <v>0.2289156626506024</v>
      </c>
      <c r="N368" s="28">
        <v>0.23</v>
      </c>
      <c r="O368">
        <v>89</v>
      </c>
      <c r="P368" s="27">
        <v>6</v>
      </c>
      <c r="Q368" s="26">
        <v>7.2289156626506021E-2</v>
      </c>
      <c r="R368">
        <v>0.88</v>
      </c>
      <c r="S368">
        <v>1</v>
      </c>
      <c r="T368">
        <v>1</v>
      </c>
      <c r="U368">
        <v>0</v>
      </c>
      <c r="V368">
        <v>2</v>
      </c>
      <c r="W368">
        <v>17</v>
      </c>
      <c r="X368">
        <v>0</v>
      </c>
      <c r="Y368">
        <v>0</v>
      </c>
      <c r="Z368">
        <v>0</v>
      </c>
      <c r="AA368">
        <v>0</v>
      </c>
      <c r="AB368">
        <v>32</v>
      </c>
      <c r="AC368" s="29">
        <v>85981.5</v>
      </c>
      <c r="AD368">
        <v>89</v>
      </c>
      <c r="AE368" s="29">
        <v>24010600</v>
      </c>
      <c r="AF368" s="29">
        <v>81292</v>
      </c>
      <c r="AG368">
        <v>83</v>
      </c>
      <c r="AH368">
        <v>19</v>
      </c>
      <c r="AI368" s="29">
        <v>21975800</v>
      </c>
      <c r="AJ368" s="29">
        <v>76538</v>
      </c>
      <c r="AK368" s="29">
        <v>-4754</v>
      </c>
    </row>
    <row r="369" spans="1:37" x14ac:dyDescent="0.25">
      <c r="A369">
        <v>170375</v>
      </c>
      <c r="B369" t="s">
        <v>371</v>
      </c>
      <c r="C369" t="s">
        <v>1067</v>
      </c>
      <c r="D369" t="s">
        <v>356</v>
      </c>
      <c r="E369" t="s">
        <v>27</v>
      </c>
      <c r="F369">
        <v>8741</v>
      </c>
      <c r="G369">
        <v>16</v>
      </c>
      <c r="H369">
        <v>1</v>
      </c>
      <c r="I369" s="26">
        <v>6.25E-2</v>
      </c>
      <c r="J369">
        <v>5</v>
      </c>
      <c r="K369" s="26">
        <v>0.3125</v>
      </c>
      <c r="L369" s="27">
        <v>6</v>
      </c>
      <c r="M369" s="26">
        <v>0.375</v>
      </c>
      <c r="N369" s="28">
        <v>0.38</v>
      </c>
      <c r="O369">
        <v>16</v>
      </c>
      <c r="P369" s="27">
        <v>0</v>
      </c>
      <c r="Q369" s="26">
        <v>0</v>
      </c>
      <c r="R369">
        <v>0.56999999999999995</v>
      </c>
      <c r="S369">
        <v>0</v>
      </c>
      <c r="T369">
        <v>1</v>
      </c>
      <c r="U369">
        <v>0</v>
      </c>
      <c r="V369">
        <v>1</v>
      </c>
      <c r="W369">
        <v>5</v>
      </c>
      <c r="X369">
        <v>0</v>
      </c>
      <c r="Y369">
        <v>0</v>
      </c>
      <c r="Z369">
        <v>0</v>
      </c>
      <c r="AA369">
        <v>0</v>
      </c>
      <c r="AB369">
        <v>17</v>
      </c>
      <c r="AC369" s="29">
        <v>25825.34</v>
      </c>
      <c r="AD369">
        <v>16</v>
      </c>
      <c r="AE369" s="29">
        <v>3313000</v>
      </c>
      <c r="AF369" s="29">
        <v>12128</v>
      </c>
      <c r="AG369">
        <v>16</v>
      </c>
      <c r="AH369">
        <v>6</v>
      </c>
      <c r="AI369" s="29">
        <v>3902300</v>
      </c>
      <c r="AJ369" s="29">
        <v>13875</v>
      </c>
      <c r="AK369" s="29">
        <v>1747</v>
      </c>
    </row>
    <row r="370" spans="1:37" x14ac:dyDescent="0.25">
      <c r="A370">
        <v>170376</v>
      </c>
      <c r="B370" t="s">
        <v>372</v>
      </c>
      <c r="C370" t="s">
        <v>1068</v>
      </c>
      <c r="D370" t="s">
        <v>356</v>
      </c>
      <c r="E370" t="s">
        <v>27</v>
      </c>
      <c r="F370">
        <v>19631</v>
      </c>
      <c r="G370">
        <v>16</v>
      </c>
      <c r="H370">
        <v>0</v>
      </c>
      <c r="I370" s="26">
        <v>0</v>
      </c>
      <c r="J370">
        <v>1</v>
      </c>
      <c r="K370" s="26">
        <v>6.25E-2</v>
      </c>
      <c r="L370" s="27">
        <v>1</v>
      </c>
      <c r="M370" s="26">
        <v>6.25E-2</v>
      </c>
      <c r="N370" s="28">
        <v>0.06</v>
      </c>
      <c r="O370">
        <v>35</v>
      </c>
      <c r="P370" s="27">
        <v>19</v>
      </c>
      <c r="Q370" s="26">
        <v>1.1875</v>
      </c>
      <c r="R370">
        <v>0.05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7</v>
      </c>
      <c r="AC370" s="29">
        <v>53324.99</v>
      </c>
      <c r="AD370">
        <v>35</v>
      </c>
      <c r="AE370" s="29">
        <v>8565000</v>
      </c>
      <c r="AF370" s="29">
        <v>13601</v>
      </c>
      <c r="AG370">
        <v>16</v>
      </c>
      <c r="AH370">
        <v>1</v>
      </c>
      <c r="AI370" s="29">
        <v>3848000</v>
      </c>
      <c r="AJ370" s="29">
        <v>6756</v>
      </c>
      <c r="AK370" s="29">
        <v>-6845</v>
      </c>
    </row>
    <row r="371" spans="1:37" x14ac:dyDescent="0.25">
      <c r="A371">
        <v>170915</v>
      </c>
      <c r="B371" t="s">
        <v>785</v>
      </c>
      <c r="C371" t="s">
        <v>1253</v>
      </c>
      <c r="D371" t="s">
        <v>356</v>
      </c>
      <c r="E371" t="s">
        <v>27</v>
      </c>
      <c r="F371">
        <v>6017</v>
      </c>
      <c r="G371">
        <v>26</v>
      </c>
      <c r="H371">
        <v>3</v>
      </c>
      <c r="I371" s="26">
        <v>0.11538461538461539</v>
      </c>
      <c r="J371">
        <v>7</v>
      </c>
      <c r="K371" s="26">
        <v>0.26923076923076922</v>
      </c>
      <c r="L371" s="27">
        <v>10</v>
      </c>
      <c r="M371" s="26">
        <v>0.38461538461538464</v>
      </c>
      <c r="N371" s="28">
        <v>0.38</v>
      </c>
      <c r="O371">
        <v>27</v>
      </c>
      <c r="P371" s="27">
        <v>1</v>
      </c>
      <c r="Q371" s="26">
        <v>3.8461538461538464E-2</v>
      </c>
      <c r="R371">
        <v>1.1599999999999999</v>
      </c>
      <c r="S371">
        <v>3</v>
      </c>
      <c r="T371">
        <v>0</v>
      </c>
      <c r="U371">
        <v>0</v>
      </c>
      <c r="V371">
        <v>3</v>
      </c>
      <c r="W371">
        <v>7</v>
      </c>
      <c r="X371">
        <v>0</v>
      </c>
      <c r="Y371">
        <v>0</v>
      </c>
      <c r="Z371">
        <v>0</v>
      </c>
      <c r="AA371">
        <v>0</v>
      </c>
      <c r="AB371">
        <v>5</v>
      </c>
      <c r="AC371" s="29">
        <v>6759.69</v>
      </c>
      <c r="AD371">
        <v>27</v>
      </c>
      <c r="AE371" s="29">
        <v>4087400</v>
      </c>
      <c r="AF371" s="29">
        <v>24185</v>
      </c>
      <c r="AG371">
        <v>26</v>
      </c>
      <c r="AH371">
        <v>10</v>
      </c>
      <c r="AI371" s="29">
        <v>3766400</v>
      </c>
      <c r="AJ371" s="29">
        <v>20743</v>
      </c>
      <c r="AK371" s="29">
        <v>-3442</v>
      </c>
    </row>
    <row r="372" spans="1:37" x14ac:dyDescent="0.25">
      <c r="A372">
        <v>170377</v>
      </c>
      <c r="B372" t="s">
        <v>373</v>
      </c>
      <c r="C372" t="s">
        <v>1069</v>
      </c>
      <c r="D372" t="s">
        <v>356</v>
      </c>
      <c r="E372" t="s">
        <v>27</v>
      </c>
      <c r="F372">
        <v>20315</v>
      </c>
      <c r="G372">
        <v>155</v>
      </c>
      <c r="H372">
        <v>5</v>
      </c>
      <c r="I372" s="26">
        <v>3.2258064516129031E-2</v>
      </c>
      <c r="J372">
        <v>101</v>
      </c>
      <c r="K372" s="26">
        <v>0.65161290322580645</v>
      </c>
      <c r="L372" s="27">
        <v>106</v>
      </c>
      <c r="M372" s="26">
        <v>0.68387096774193545</v>
      </c>
      <c r="N372" s="28">
        <v>0.68</v>
      </c>
      <c r="O372">
        <v>155</v>
      </c>
      <c r="P372" s="27">
        <v>0</v>
      </c>
      <c r="Q372" s="26">
        <v>0</v>
      </c>
      <c r="R372">
        <v>4.97</v>
      </c>
      <c r="S372">
        <v>2</v>
      </c>
      <c r="T372">
        <v>3</v>
      </c>
      <c r="U372">
        <v>0</v>
      </c>
      <c r="V372">
        <v>5</v>
      </c>
      <c r="W372">
        <v>65</v>
      </c>
      <c r="X372">
        <v>0</v>
      </c>
      <c r="Y372">
        <v>0</v>
      </c>
      <c r="Z372">
        <v>36</v>
      </c>
      <c r="AA372">
        <v>0</v>
      </c>
      <c r="AB372">
        <v>62</v>
      </c>
      <c r="AC372" s="29">
        <v>491073.04</v>
      </c>
      <c r="AD372">
        <v>155</v>
      </c>
      <c r="AE372" s="29">
        <v>35919600</v>
      </c>
      <c r="AF372" s="29">
        <v>229535</v>
      </c>
      <c r="AG372">
        <v>155</v>
      </c>
      <c r="AH372">
        <v>106</v>
      </c>
      <c r="AI372" s="29">
        <v>36858700</v>
      </c>
      <c r="AJ372" s="29">
        <v>219501</v>
      </c>
      <c r="AK372" s="29">
        <v>-10034</v>
      </c>
    </row>
    <row r="373" spans="1:37" s="39" customFormat="1" x14ac:dyDescent="0.25">
      <c r="A373">
        <v>170378</v>
      </c>
      <c r="B373" t="s">
        <v>374</v>
      </c>
      <c r="C373" t="s">
        <v>1070</v>
      </c>
      <c r="D373" t="s">
        <v>356</v>
      </c>
      <c r="E373" t="s">
        <v>27</v>
      </c>
      <c r="F373">
        <v>7275</v>
      </c>
      <c r="G373">
        <v>109</v>
      </c>
      <c r="H373">
        <v>7</v>
      </c>
      <c r="I373" s="26">
        <v>6.4220183486238536E-2</v>
      </c>
      <c r="J373">
        <v>49</v>
      </c>
      <c r="K373" s="26">
        <v>0.44954128440366975</v>
      </c>
      <c r="L373" s="27">
        <v>56</v>
      </c>
      <c r="M373" s="26">
        <v>0.51376146788990829</v>
      </c>
      <c r="N373" s="28">
        <v>0.51</v>
      </c>
      <c r="O373">
        <v>111</v>
      </c>
      <c r="P373" s="27">
        <v>2</v>
      </c>
      <c r="Q373" s="26">
        <v>1.834862385321101E-2</v>
      </c>
      <c r="R373">
        <v>6.74</v>
      </c>
      <c r="S373">
        <v>5</v>
      </c>
      <c r="T373">
        <v>2</v>
      </c>
      <c r="U373">
        <v>0</v>
      </c>
      <c r="V373">
        <v>7</v>
      </c>
      <c r="W373">
        <v>48</v>
      </c>
      <c r="X373">
        <v>0</v>
      </c>
      <c r="Y373">
        <v>1</v>
      </c>
      <c r="Z373">
        <v>0</v>
      </c>
      <c r="AA373">
        <v>0</v>
      </c>
      <c r="AB373">
        <v>31</v>
      </c>
      <c r="AC373" s="29">
        <v>1158943.43</v>
      </c>
      <c r="AD373">
        <v>111</v>
      </c>
      <c r="AE373" s="29">
        <v>30613800</v>
      </c>
      <c r="AF373" s="29">
        <v>123936</v>
      </c>
      <c r="AG373">
        <v>109</v>
      </c>
      <c r="AH373">
        <v>56</v>
      </c>
      <c r="AI373" s="29">
        <v>31296400</v>
      </c>
      <c r="AJ373" s="29">
        <v>118714</v>
      </c>
      <c r="AK373" s="29">
        <v>-5222</v>
      </c>
    </row>
    <row r="374" spans="1:37" x14ac:dyDescent="0.25">
      <c r="A374">
        <v>170379</v>
      </c>
      <c r="B374" t="s">
        <v>375</v>
      </c>
      <c r="C374" t="s">
        <v>1071</v>
      </c>
      <c r="D374" t="s">
        <v>356</v>
      </c>
      <c r="E374" t="s">
        <v>27</v>
      </c>
      <c r="F374">
        <v>14462</v>
      </c>
      <c r="G374">
        <v>8</v>
      </c>
      <c r="H374">
        <v>0</v>
      </c>
      <c r="I374" s="26">
        <v>0</v>
      </c>
      <c r="J374">
        <v>0</v>
      </c>
      <c r="K374" s="26">
        <v>0</v>
      </c>
      <c r="L374" s="27">
        <v>0</v>
      </c>
      <c r="M374" s="26">
        <v>0</v>
      </c>
      <c r="N374" s="28">
        <v>0</v>
      </c>
      <c r="O374">
        <v>12</v>
      </c>
      <c r="P374" s="27">
        <v>4</v>
      </c>
      <c r="Q374" s="26">
        <v>0.5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7</v>
      </c>
      <c r="AC374" s="29">
        <v>37336.519999999997</v>
      </c>
      <c r="AD374">
        <v>12</v>
      </c>
      <c r="AE374" s="29">
        <v>3087000</v>
      </c>
      <c r="AF374" s="29">
        <v>6434</v>
      </c>
      <c r="AG374">
        <v>8</v>
      </c>
      <c r="AH374">
        <v>0</v>
      </c>
      <c r="AI374" s="29">
        <v>2044000</v>
      </c>
      <c r="AJ374" s="29">
        <v>4499</v>
      </c>
      <c r="AK374" s="29">
        <v>-1935</v>
      </c>
    </row>
    <row r="375" spans="1:37" x14ac:dyDescent="0.25">
      <c r="A375">
        <v>170380</v>
      </c>
      <c r="B375" t="s">
        <v>376</v>
      </c>
      <c r="C375" t="s">
        <v>1072</v>
      </c>
      <c r="D375" t="s">
        <v>356</v>
      </c>
      <c r="E375" t="s">
        <v>27</v>
      </c>
      <c r="F375">
        <v>8043</v>
      </c>
      <c r="G375">
        <v>39</v>
      </c>
      <c r="H375">
        <v>3</v>
      </c>
      <c r="I375" s="26">
        <v>7.6923076923076927E-2</v>
      </c>
      <c r="J375">
        <v>6</v>
      </c>
      <c r="K375" s="26">
        <v>0.15384615384615385</v>
      </c>
      <c r="L375" s="27">
        <v>9</v>
      </c>
      <c r="M375" s="26">
        <v>0.23076923076923078</v>
      </c>
      <c r="N375" s="28">
        <v>0.23</v>
      </c>
      <c r="O375">
        <v>45</v>
      </c>
      <c r="P375" s="27">
        <v>6</v>
      </c>
      <c r="Q375" s="26">
        <v>0.15384615384615385</v>
      </c>
      <c r="R375">
        <v>0.75</v>
      </c>
      <c r="S375">
        <v>0</v>
      </c>
      <c r="T375">
        <v>3</v>
      </c>
      <c r="U375">
        <v>0</v>
      </c>
      <c r="V375">
        <v>3</v>
      </c>
      <c r="W375">
        <v>6</v>
      </c>
      <c r="X375">
        <v>0</v>
      </c>
      <c r="Y375">
        <v>0</v>
      </c>
      <c r="Z375">
        <v>0</v>
      </c>
      <c r="AA375">
        <v>0</v>
      </c>
      <c r="AB375">
        <v>6</v>
      </c>
      <c r="AC375" s="29">
        <v>13267.42</v>
      </c>
      <c r="AD375">
        <v>45</v>
      </c>
      <c r="AE375" s="29">
        <v>13095500</v>
      </c>
      <c r="AF375" s="29">
        <v>38956</v>
      </c>
      <c r="AG375">
        <v>39</v>
      </c>
      <c r="AH375">
        <v>9</v>
      </c>
      <c r="AI375" s="29">
        <v>11953600</v>
      </c>
      <c r="AJ375" s="29">
        <v>43860</v>
      </c>
      <c r="AK375" s="29">
        <v>4904</v>
      </c>
    </row>
    <row r="376" spans="1:37" x14ac:dyDescent="0.25">
      <c r="A376">
        <v>170381</v>
      </c>
      <c r="B376" t="s">
        <v>377</v>
      </c>
      <c r="C376" t="s">
        <v>1073</v>
      </c>
      <c r="D376" t="s">
        <v>356</v>
      </c>
      <c r="E376" t="s">
        <v>27</v>
      </c>
      <c r="F376">
        <v>547</v>
      </c>
      <c r="G376">
        <v>4</v>
      </c>
      <c r="H376">
        <v>0</v>
      </c>
      <c r="I376" s="26">
        <v>0</v>
      </c>
      <c r="J376">
        <v>0</v>
      </c>
      <c r="K376" s="26">
        <v>0</v>
      </c>
      <c r="L376" s="27">
        <v>0</v>
      </c>
      <c r="M376" s="26">
        <v>0</v>
      </c>
      <c r="N376" s="28">
        <v>0</v>
      </c>
      <c r="O376">
        <v>3</v>
      </c>
      <c r="P376" s="27">
        <v>-1</v>
      </c>
      <c r="Q376" s="26">
        <v>-0.25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 s="29">
        <v>8558.31</v>
      </c>
      <c r="AD376">
        <v>3</v>
      </c>
      <c r="AE376" s="29">
        <v>950000</v>
      </c>
      <c r="AF376" s="29">
        <v>3083</v>
      </c>
      <c r="AG376">
        <v>4</v>
      </c>
      <c r="AH376">
        <v>0</v>
      </c>
      <c r="AI376" s="29">
        <v>1300000</v>
      </c>
      <c r="AJ376" s="29">
        <v>3336</v>
      </c>
      <c r="AK376" s="29">
        <v>253</v>
      </c>
    </row>
    <row r="377" spans="1:37" x14ac:dyDescent="0.25">
      <c r="A377">
        <v>170382</v>
      </c>
      <c r="B377" t="s">
        <v>378</v>
      </c>
      <c r="C377" t="s">
        <v>1074</v>
      </c>
      <c r="D377" t="s">
        <v>356</v>
      </c>
      <c r="E377" t="s">
        <v>27</v>
      </c>
      <c r="F377">
        <v>31064</v>
      </c>
      <c r="G377">
        <v>51</v>
      </c>
      <c r="H377">
        <v>3</v>
      </c>
      <c r="I377" s="26">
        <v>5.8823529411764705E-2</v>
      </c>
      <c r="J377">
        <v>16</v>
      </c>
      <c r="K377" s="26">
        <v>0.31372549019607843</v>
      </c>
      <c r="L377" s="27">
        <v>19</v>
      </c>
      <c r="M377" s="26">
        <v>0.37254901960784315</v>
      </c>
      <c r="N377" s="28">
        <v>0.37</v>
      </c>
      <c r="O377">
        <v>58</v>
      </c>
      <c r="P377" s="27">
        <v>7</v>
      </c>
      <c r="Q377" s="26">
        <v>0.13725490196078433</v>
      </c>
      <c r="R377">
        <v>0.52</v>
      </c>
      <c r="S377">
        <v>1</v>
      </c>
      <c r="T377">
        <v>2</v>
      </c>
      <c r="U377">
        <v>0</v>
      </c>
      <c r="V377">
        <v>3</v>
      </c>
      <c r="W377">
        <v>16</v>
      </c>
      <c r="X377">
        <v>0</v>
      </c>
      <c r="Y377">
        <v>0</v>
      </c>
      <c r="Z377">
        <v>0</v>
      </c>
      <c r="AA377">
        <v>0</v>
      </c>
      <c r="AB377">
        <v>19</v>
      </c>
      <c r="AC377" s="29">
        <v>63578.87</v>
      </c>
      <c r="AD377">
        <v>58</v>
      </c>
      <c r="AE377" s="29">
        <v>14092300</v>
      </c>
      <c r="AF377" s="29">
        <v>64575</v>
      </c>
      <c r="AG377">
        <v>51</v>
      </c>
      <c r="AH377">
        <v>19</v>
      </c>
      <c r="AI377" s="29">
        <v>12501800</v>
      </c>
      <c r="AJ377" s="29">
        <v>49560</v>
      </c>
      <c r="AK377" s="29">
        <v>-15015</v>
      </c>
    </row>
    <row r="378" spans="1:37" x14ac:dyDescent="0.25">
      <c r="A378">
        <v>170383</v>
      </c>
      <c r="B378" t="s">
        <v>379</v>
      </c>
      <c r="C378" t="s">
        <v>1075</v>
      </c>
      <c r="D378" t="s">
        <v>356</v>
      </c>
      <c r="E378" t="s">
        <v>27</v>
      </c>
      <c r="F378">
        <v>3047</v>
      </c>
      <c r="G378">
        <v>17</v>
      </c>
      <c r="H378">
        <v>0</v>
      </c>
      <c r="I378" s="26">
        <v>0</v>
      </c>
      <c r="J378">
        <v>5</v>
      </c>
      <c r="K378" s="26">
        <v>0.29411764705882354</v>
      </c>
      <c r="L378" s="27">
        <v>5</v>
      </c>
      <c r="M378" s="26">
        <v>0.29411764705882354</v>
      </c>
      <c r="N378" s="28">
        <v>0.28999999999999998</v>
      </c>
      <c r="O378">
        <v>27</v>
      </c>
      <c r="P378" s="27">
        <v>10</v>
      </c>
      <c r="Q378" s="26">
        <v>0.58823529411764708</v>
      </c>
      <c r="R378">
        <v>1.64</v>
      </c>
      <c r="S378">
        <v>0</v>
      </c>
      <c r="T378">
        <v>0</v>
      </c>
      <c r="U378">
        <v>0</v>
      </c>
      <c r="V378">
        <v>0</v>
      </c>
      <c r="W378">
        <v>5</v>
      </c>
      <c r="X378">
        <v>0</v>
      </c>
      <c r="Y378">
        <v>0</v>
      </c>
      <c r="Z378">
        <v>0</v>
      </c>
      <c r="AA378">
        <v>0</v>
      </c>
      <c r="AB378">
        <v>7</v>
      </c>
      <c r="AC378" s="29">
        <v>25381.279999999999</v>
      </c>
      <c r="AD378">
        <v>27</v>
      </c>
      <c r="AE378" s="29">
        <v>7340000</v>
      </c>
      <c r="AF378" s="29">
        <v>19805</v>
      </c>
      <c r="AG378">
        <v>17</v>
      </c>
      <c r="AH378">
        <v>5</v>
      </c>
      <c r="AI378" s="29">
        <v>4400900</v>
      </c>
      <c r="AJ378" s="29">
        <v>15691</v>
      </c>
      <c r="AK378" s="29">
        <v>-4114</v>
      </c>
    </row>
    <row r="379" spans="1:37" x14ac:dyDescent="0.25">
      <c r="A379">
        <v>170384</v>
      </c>
      <c r="B379" t="s">
        <v>380</v>
      </c>
      <c r="C379" t="s">
        <v>1392</v>
      </c>
      <c r="D379" t="s">
        <v>356</v>
      </c>
      <c r="E379" t="s">
        <v>27</v>
      </c>
      <c r="F379">
        <v>32574</v>
      </c>
      <c r="G379">
        <v>8</v>
      </c>
      <c r="H379">
        <v>0</v>
      </c>
      <c r="I379" s="26">
        <v>0</v>
      </c>
      <c r="J379">
        <v>2</v>
      </c>
      <c r="K379" s="26">
        <v>0.25</v>
      </c>
      <c r="L379" s="27">
        <v>2</v>
      </c>
      <c r="M379" s="26">
        <v>0.25</v>
      </c>
      <c r="N379" s="28">
        <v>0.25</v>
      </c>
      <c r="O379">
        <v>5</v>
      </c>
      <c r="P379" s="27">
        <v>-3</v>
      </c>
      <c r="Q379" s="26">
        <v>-0.375</v>
      </c>
      <c r="R379">
        <v>0.06</v>
      </c>
      <c r="S379">
        <v>0</v>
      </c>
      <c r="T379">
        <v>0</v>
      </c>
      <c r="U379">
        <v>0</v>
      </c>
      <c r="V379">
        <v>0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8</v>
      </c>
      <c r="AC379" s="29">
        <v>26476.44</v>
      </c>
      <c r="AD379">
        <v>5</v>
      </c>
      <c r="AE379" s="29">
        <v>1190500</v>
      </c>
      <c r="AF379" s="29">
        <v>3330</v>
      </c>
      <c r="AG379">
        <v>8</v>
      </c>
      <c r="AH379">
        <v>2</v>
      </c>
      <c r="AI379" s="29">
        <v>1570500</v>
      </c>
      <c r="AJ379" s="29">
        <v>4148</v>
      </c>
      <c r="AK379" s="29">
        <v>818</v>
      </c>
    </row>
    <row r="380" spans="1:37" x14ac:dyDescent="0.25">
      <c r="A380">
        <v>170386</v>
      </c>
      <c r="B380" t="s">
        <v>381</v>
      </c>
      <c r="C380" t="s">
        <v>1393</v>
      </c>
      <c r="D380" t="s">
        <v>356</v>
      </c>
      <c r="E380" t="s">
        <v>27</v>
      </c>
      <c r="F380">
        <v>7570</v>
      </c>
      <c r="G380">
        <v>27</v>
      </c>
      <c r="H380">
        <v>0</v>
      </c>
      <c r="I380" s="26">
        <v>0</v>
      </c>
      <c r="J380">
        <v>9</v>
      </c>
      <c r="K380" s="26">
        <v>0.33333333333333331</v>
      </c>
      <c r="L380" s="27">
        <v>9</v>
      </c>
      <c r="M380" s="26">
        <v>0.33333333333333331</v>
      </c>
      <c r="N380" s="28">
        <v>0.33</v>
      </c>
      <c r="O380">
        <v>28</v>
      </c>
      <c r="P380" s="27">
        <v>1</v>
      </c>
      <c r="Q380" s="26">
        <v>3.7037037037037035E-2</v>
      </c>
      <c r="R380">
        <v>1.19</v>
      </c>
      <c r="S380">
        <v>0</v>
      </c>
      <c r="T380">
        <v>0</v>
      </c>
      <c r="U380">
        <v>0</v>
      </c>
      <c r="V380">
        <v>0</v>
      </c>
      <c r="W380">
        <v>5</v>
      </c>
      <c r="X380">
        <v>4</v>
      </c>
      <c r="Y380">
        <v>0</v>
      </c>
      <c r="Z380">
        <v>0</v>
      </c>
      <c r="AA380">
        <v>0</v>
      </c>
      <c r="AB380" t="e">
        <v>#N/A</v>
      </c>
      <c r="AC380" s="29" t="e">
        <v>#N/A</v>
      </c>
      <c r="AD380">
        <v>28</v>
      </c>
      <c r="AE380" s="29">
        <v>4976900</v>
      </c>
      <c r="AF380" s="29">
        <v>16524</v>
      </c>
      <c r="AG380">
        <v>27</v>
      </c>
      <c r="AH380">
        <v>9</v>
      </c>
      <c r="AI380" s="29">
        <v>4998100</v>
      </c>
      <c r="AJ380" s="29">
        <v>13801</v>
      </c>
      <c r="AK380" s="29">
        <v>-2723</v>
      </c>
    </row>
    <row r="381" spans="1:37" x14ac:dyDescent="0.25">
      <c r="A381">
        <v>170478</v>
      </c>
      <c r="B381" t="s">
        <v>469</v>
      </c>
      <c r="C381" t="s">
        <v>1106</v>
      </c>
      <c r="D381" t="s">
        <v>356</v>
      </c>
      <c r="E381" t="s">
        <v>27</v>
      </c>
      <c r="F381">
        <v>1517</v>
      </c>
      <c r="G381">
        <v>46</v>
      </c>
      <c r="H381">
        <v>6</v>
      </c>
      <c r="I381" s="26">
        <v>0.13043478260869565</v>
      </c>
      <c r="J381">
        <v>21</v>
      </c>
      <c r="K381" s="26">
        <v>0.45652173913043476</v>
      </c>
      <c r="L381" s="27">
        <v>27</v>
      </c>
      <c r="M381" s="26">
        <v>0.58695652173913049</v>
      </c>
      <c r="N381" s="28">
        <v>0.59</v>
      </c>
      <c r="O381">
        <v>44</v>
      </c>
      <c r="P381" s="27">
        <v>-2</v>
      </c>
      <c r="Q381" s="26">
        <v>-4.3478260869565216E-2</v>
      </c>
      <c r="R381">
        <v>13.84</v>
      </c>
      <c r="S381">
        <v>5</v>
      </c>
      <c r="T381">
        <v>1</v>
      </c>
      <c r="U381">
        <v>0</v>
      </c>
      <c r="V381">
        <v>6</v>
      </c>
      <c r="W381">
        <v>21</v>
      </c>
      <c r="X381">
        <v>0</v>
      </c>
      <c r="Y381">
        <v>0</v>
      </c>
      <c r="Z381">
        <v>0</v>
      </c>
      <c r="AA381">
        <v>0</v>
      </c>
      <c r="AB381">
        <v>57</v>
      </c>
      <c r="AC381" s="29">
        <v>409318.49</v>
      </c>
      <c r="AD381">
        <v>44</v>
      </c>
      <c r="AE381" s="29">
        <v>10002000</v>
      </c>
      <c r="AF381" s="29">
        <v>59392</v>
      </c>
      <c r="AG381">
        <v>46</v>
      </c>
      <c r="AH381">
        <v>27</v>
      </c>
      <c r="AI381" s="29">
        <v>10665200</v>
      </c>
      <c r="AJ381" s="29">
        <v>53579</v>
      </c>
      <c r="AK381" s="29">
        <v>-5813</v>
      </c>
    </row>
    <row r="382" spans="1:37" x14ac:dyDescent="0.25">
      <c r="A382">
        <v>170387</v>
      </c>
      <c r="B382" t="s">
        <v>382</v>
      </c>
      <c r="C382" t="s">
        <v>1076</v>
      </c>
      <c r="D382" t="s">
        <v>356</v>
      </c>
      <c r="E382" t="s">
        <v>27</v>
      </c>
      <c r="F382">
        <v>3660</v>
      </c>
      <c r="G382">
        <v>85</v>
      </c>
      <c r="H382">
        <v>3</v>
      </c>
      <c r="I382" s="26">
        <v>3.5294117647058823E-2</v>
      </c>
      <c r="J382">
        <v>12</v>
      </c>
      <c r="K382" s="26">
        <v>0.14117647058823529</v>
      </c>
      <c r="L382" s="27">
        <v>15</v>
      </c>
      <c r="M382" s="26">
        <v>0.17647058823529413</v>
      </c>
      <c r="N382" s="28">
        <v>0.18</v>
      </c>
      <c r="O382">
        <v>88</v>
      </c>
      <c r="P382" s="27">
        <v>3</v>
      </c>
      <c r="Q382" s="26">
        <v>3.5294117647058823E-2</v>
      </c>
      <c r="R382">
        <v>3.28</v>
      </c>
      <c r="S382">
        <v>3</v>
      </c>
      <c r="T382">
        <v>0</v>
      </c>
      <c r="U382">
        <v>0</v>
      </c>
      <c r="V382">
        <v>3</v>
      </c>
      <c r="W382">
        <v>12</v>
      </c>
      <c r="X382">
        <v>0</v>
      </c>
      <c r="Y382">
        <v>0</v>
      </c>
      <c r="Z382">
        <v>0</v>
      </c>
      <c r="AA382">
        <v>0</v>
      </c>
      <c r="AB382">
        <v>26</v>
      </c>
      <c r="AC382" s="29">
        <v>218399.34</v>
      </c>
      <c r="AD382">
        <v>88</v>
      </c>
      <c r="AE382" s="29">
        <v>27548700</v>
      </c>
      <c r="AF382" s="29">
        <v>95439</v>
      </c>
      <c r="AG382">
        <v>85</v>
      </c>
      <c r="AH382">
        <v>15</v>
      </c>
      <c r="AI382" s="29">
        <v>26481200</v>
      </c>
      <c r="AJ382" s="29">
        <v>84541</v>
      </c>
      <c r="AK382" s="29">
        <v>-10898</v>
      </c>
    </row>
    <row r="383" spans="1:37" x14ac:dyDescent="0.25">
      <c r="A383">
        <v>170388</v>
      </c>
      <c r="B383" t="s">
        <v>383</v>
      </c>
      <c r="C383" t="s">
        <v>1077</v>
      </c>
      <c r="D383" t="s">
        <v>356</v>
      </c>
      <c r="E383" t="s">
        <v>27</v>
      </c>
      <c r="F383">
        <v>18289</v>
      </c>
      <c r="G383">
        <v>18</v>
      </c>
      <c r="H383">
        <v>1</v>
      </c>
      <c r="I383" s="26">
        <v>5.5555555555555552E-2</v>
      </c>
      <c r="J383">
        <v>9</v>
      </c>
      <c r="K383" s="26">
        <v>0.5</v>
      </c>
      <c r="L383" s="27">
        <v>10</v>
      </c>
      <c r="M383" s="26">
        <v>0.55555555555555558</v>
      </c>
      <c r="N383" s="28">
        <v>0.56000000000000005</v>
      </c>
      <c r="O383">
        <v>18</v>
      </c>
      <c r="P383" s="27">
        <v>0</v>
      </c>
      <c r="Q383" s="26">
        <v>0</v>
      </c>
      <c r="R383">
        <v>0.49</v>
      </c>
      <c r="S383">
        <v>1</v>
      </c>
      <c r="T383">
        <v>0</v>
      </c>
      <c r="U383">
        <v>0</v>
      </c>
      <c r="V383">
        <v>1</v>
      </c>
      <c r="W383">
        <v>9</v>
      </c>
      <c r="X383">
        <v>0</v>
      </c>
      <c r="Y383">
        <v>0</v>
      </c>
      <c r="Z383">
        <v>0</v>
      </c>
      <c r="AA383">
        <v>0</v>
      </c>
      <c r="AB383">
        <v>13</v>
      </c>
      <c r="AC383" s="29">
        <v>22742.51</v>
      </c>
      <c r="AD383">
        <v>18</v>
      </c>
      <c r="AE383" s="29">
        <v>2680300</v>
      </c>
      <c r="AF383" s="29">
        <v>17249</v>
      </c>
      <c r="AG383">
        <v>18</v>
      </c>
      <c r="AH383">
        <v>10</v>
      </c>
      <c r="AI383" s="29">
        <v>2545500</v>
      </c>
      <c r="AJ383" s="29">
        <v>15365</v>
      </c>
      <c r="AK383" s="29">
        <v>-1884</v>
      </c>
    </row>
    <row r="384" spans="1:37" x14ac:dyDescent="0.25">
      <c r="A384">
        <v>170389</v>
      </c>
      <c r="B384" t="s">
        <v>384</v>
      </c>
      <c r="C384" t="s">
        <v>1078</v>
      </c>
      <c r="D384" t="s">
        <v>356</v>
      </c>
      <c r="E384" t="s">
        <v>27</v>
      </c>
      <c r="F384">
        <v>28175</v>
      </c>
      <c r="G384">
        <v>208</v>
      </c>
      <c r="H384">
        <v>17</v>
      </c>
      <c r="I384" s="26">
        <v>8.1730769230769232E-2</v>
      </c>
      <c r="J384">
        <v>120</v>
      </c>
      <c r="K384" s="26">
        <v>0.57692307692307687</v>
      </c>
      <c r="L384" s="27">
        <v>137</v>
      </c>
      <c r="M384" s="26">
        <v>0.65865384615384615</v>
      </c>
      <c r="N384" s="28">
        <v>0.66</v>
      </c>
      <c r="O384">
        <v>186</v>
      </c>
      <c r="P384" s="27">
        <v>-22</v>
      </c>
      <c r="Q384" s="26">
        <v>-0.10576923076923077</v>
      </c>
      <c r="R384">
        <v>4.26</v>
      </c>
      <c r="S384">
        <v>15</v>
      </c>
      <c r="T384">
        <v>1</v>
      </c>
      <c r="U384">
        <v>1</v>
      </c>
      <c r="V384">
        <v>17</v>
      </c>
      <c r="W384">
        <v>119</v>
      </c>
      <c r="X384">
        <v>1</v>
      </c>
      <c r="Y384">
        <v>0</v>
      </c>
      <c r="Z384">
        <v>0</v>
      </c>
      <c r="AA384">
        <v>0</v>
      </c>
      <c r="AB384">
        <v>111</v>
      </c>
      <c r="AC384" s="29">
        <v>409179.91</v>
      </c>
      <c r="AD384">
        <v>186</v>
      </c>
      <c r="AE384" s="29">
        <v>28560400</v>
      </c>
      <c r="AF384" s="29">
        <v>204495</v>
      </c>
      <c r="AG384">
        <v>208</v>
      </c>
      <c r="AH384">
        <v>137</v>
      </c>
      <c r="AI384" s="29">
        <v>31976300</v>
      </c>
      <c r="AJ384" s="29">
        <v>209272</v>
      </c>
      <c r="AK384" s="29">
        <v>4777</v>
      </c>
    </row>
    <row r="385" spans="1:37" x14ac:dyDescent="0.25">
      <c r="A385">
        <v>170390</v>
      </c>
      <c r="B385" t="s">
        <v>385</v>
      </c>
      <c r="C385" t="s">
        <v>1079</v>
      </c>
      <c r="D385" t="s">
        <v>356</v>
      </c>
      <c r="E385" t="s">
        <v>27</v>
      </c>
      <c r="F385">
        <v>2676</v>
      </c>
      <c r="G385">
        <v>4</v>
      </c>
      <c r="H385">
        <v>1</v>
      </c>
      <c r="I385" s="26">
        <v>0.25</v>
      </c>
      <c r="J385">
        <v>2</v>
      </c>
      <c r="K385" s="26">
        <v>0.5</v>
      </c>
      <c r="L385" s="27">
        <v>3</v>
      </c>
      <c r="M385" s="26">
        <v>0.75</v>
      </c>
      <c r="N385" s="28">
        <v>0.75</v>
      </c>
      <c r="O385">
        <v>6</v>
      </c>
      <c r="P385" s="27">
        <v>2</v>
      </c>
      <c r="Q385" s="26">
        <v>0.5</v>
      </c>
      <c r="R385">
        <v>0.75</v>
      </c>
      <c r="S385">
        <v>0</v>
      </c>
      <c r="T385">
        <v>1</v>
      </c>
      <c r="U385">
        <v>0</v>
      </c>
      <c r="V385">
        <v>1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8</v>
      </c>
      <c r="AC385" s="29">
        <v>63899.4</v>
      </c>
      <c r="AD385">
        <v>6</v>
      </c>
      <c r="AE385" s="29">
        <v>981600</v>
      </c>
      <c r="AF385" s="29">
        <v>9288</v>
      </c>
      <c r="AG385">
        <v>4</v>
      </c>
      <c r="AH385">
        <v>3</v>
      </c>
      <c r="AI385" s="29">
        <v>776700</v>
      </c>
      <c r="AJ385" s="29">
        <v>8743</v>
      </c>
      <c r="AK385" s="29">
        <v>-545</v>
      </c>
    </row>
    <row r="386" spans="1:37" x14ac:dyDescent="0.25">
      <c r="A386">
        <v>170391</v>
      </c>
      <c r="B386" t="s">
        <v>386</v>
      </c>
      <c r="C386" t="s">
        <v>1080</v>
      </c>
      <c r="D386" t="s">
        <v>356</v>
      </c>
      <c r="E386" t="s">
        <v>27</v>
      </c>
      <c r="F386">
        <v>7505</v>
      </c>
      <c r="G386">
        <v>18</v>
      </c>
      <c r="H386">
        <v>0</v>
      </c>
      <c r="I386" s="26">
        <v>0</v>
      </c>
      <c r="J386">
        <v>2</v>
      </c>
      <c r="K386" s="26">
        <v>0.1111111111111111</v>
      </c>
      <c r="L386" s="27">
        <v>2</v>
      </c>
      <c r="M386" s="26">
        <v>0.1111111111111111</v>
      </c>
      <c r="N386" s="28">
        <v>0.11</v>
      </c>
      <c r="O386">
        <v>10</v>
      </c>
      <c r="P386" s="27">
        <v>-8</v>
      </c>
      <c r="Q386" s="26">
        <v>-0.44444444444444442</v>
      </c>
      <c r="R386">
        <v>0.27</v>
      </c>
      <c r="S386">
        <v>0</v>
      </c>
      <c r="T386">
        <v>0</v>
      </c>
      <c r="U386">
        <v>0</v>
      </c>
      <c r="V386">
        <v>0</v>
      </c>
      <c r="W386">
        <v>2</v>
      </c>
      <c r="X386">
        <v>0</v>
      </c>
      <c r="Y386">
        <v>0</v>
      </c>
      <c r="Z386">
        <v>0</v>
      </c>
      <c r="AA386">
        <v>0</v>
      </c>
      <c r="AB386">
        <v>3</v>
      </c>
      <c r="AC386" s="29">
        <v>11641.89</v>
      </c>
      <c r="AD386">
        <v>10</v>
      </c>
      <c r="AE386" s="29">
        <v>2119000</v>
      </c>
      <c r="AF386" s="29">
        <v>6632</v>
      </c>
      <c r="AG386">
        <v>18</v>
      </c>
      <c r="AH386">
        <v>2</v>
      </c>
      <c r="AI386" s="29">
        <v>4292400</v>
      </c>
      <c r="AJ386" s="29">
        <v>11097</v>
      </c>
      <c r="AK386" s="29">
        <v>4465</v>
      </c>
    </row>
    <row r="387" spans="1:37" x14ac:dyDescent="0.25">
      <c r="A387">
        <v>170392</v>
      </c>
      <c r="B387" t="s">
        <v>387</v>
      </c>
      <c r="C387" t="s">
        <v>1081</v>
      </c>
      <c r="D387" t="s">
        <v>356</v>
      </c>
      <c r="E387" t="s">
        <v>27</v>
      </c>
      <c r="F387">
        <v>1182</v>
      </c>
      <c r="G387">
        <v>4</v>
      </c>
      <c r="H387">
        <v>0</v>
      </c>
      <c r="I387" s="26">
        <v>0</v>
      </c>
      <c r="J387">
        <v>0</v>
      </c>
      <c r="K387" s="26">
        <v>0</v>
      </c>
      <c r="L387" s="27">
        <v>0</v>
      </c>
      <c r="M387" s="26">
        <v>0</v>
      </c>
      <c r="N387" s="28">
        <v>0</v>
      </c>
      <c r="O387">
        <v>4</v>
      </c>
      <c r="P387" s="27">
        <v>0</v>
      </c>
      <c r="Q387" s="26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e">
        <v>#N/A</v>
      </c>
      <c r="AC387" s="29" t="e">
        <v>#N/A</v>
      </c>
      <c r="AD387">
        <v>4</v>
      </c>
      <c r="AE387" s="29">
        <v>1090000</v>
      </c>
      <c r="AF387" s="29">
        <v>3178</v>
      </c>
      <c r="AG387">
        <v>4</v>
      </c>
      <c r="AH387">
        <v>0</v>
      </c>
      <c r="AI387" s="29">
        <v>1125000</v>
      </c>
      <c r="AJ387" s="29">
        <v>4085</v>
      </c>
      <c r="AK387" s="29">
        <v>907</v>
      </c>
    </row>
    <row r="388" spans="1:37" x14ac:dyDescent="0.25">
      <c r="A388">
        <v>170393</v>
      </c>
      <c r="B388" t="s">
        <v>388</v>
      </c>
      <c r="C388" t="s">
        <v>1082</v>
      </c>
      <c r="D388" t="s">
        <v>356</v>
      </c>
      <c r="E388" t="s">
        <v>27</v>
      </c>
      <c r="F388">
        <v>1283</v>
      </c>
      <c r="G388">
        <v>4</v>
      </c>
      <c r="H388">
        <v>0</v>
      </c>
      <c r="I388" s="26">
        <v>0</v>
      </c>
      <c r="J388">
        <v>1</v>
      </c>
      <c r="K388" s="26">
        <v>0.25</v>
      </c>
      <c r="L388" s="27">
        <v>1</v>
      </c>
      <c r="M388" s="26">
        <v>0.25</v>
      </c>
      <c r="N388" s="28">
        <v>0.25</v>
      </c>
      <c r="O388">
        <v>4</v>
      </c>
      <c r="P388" s="27">
        <v>0</v>
      </c>
      <c r="Q388" s="26">
        <v>0</v>
      </c>
      <c r="R388">
        <v>0.78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1</v>
      </c>
      <c r="AC388" s="29" t="s">
        <v>72</v>
      </c>
      <c r="AD388">
        <v>4</v>
      </c>
      <c r="AE388" s="29">
        <v>985000</v>
      </c>
      <c r="AF388" s="29">
        <v>1435</v>
      </c>
      <c r="AG388">
        <v>4</v>
      </c>
      <c r="AH388">
        <v>1</v>
      </c>
      <c r="AI388" s="29">
        <v>985000</v>
      </c>
      <c r="AJ388" s="29">
        <v>3076</v>
      </c>
      <c r="AK388" s="29">
        <v>1641</v>
      </c>
    </row>
    <row r="389" spans="1:37" x14ac:dyDescent="0.25">
      <c r="A389">
        <v>170394</v>
      </c>
      <c r="B389" t="s">
        <v>389</v>
      </c>
      <c r="C389" t="s">
        <v>1083</v>
      </c>
      <c r="D389" t="s">
        <v>356</v>
      </c>
      <c r="E389" t="s">
        <v>27</v>
      </c>
      <c r="F389">
        <v>25113</v>
      </c>
      <c r="G389">
        <v>27</v>
      </c>
      <c r="H389">
        <v>0</v>
      </c>
      <c r="I389" s="26">
        <v>0</v>
      </c>
      <c r="J389">
        <v>0</v>
      </c>
      <c r="K389" s="26">
        <v>0</v>
      </c>
      <c r="L389" s="27">
        <v>0</v>
      </c>
      <c r="M389" s="26">
        <v>0</v>
      </c>
      <c r="N389" s="28">
        <v>0</v>
      </c>
      <c r="O389">
        <v>30</v>
      </c>
      <c r="P389" s="27">
        <v>3</v>
      </c>
      <c r="Q389" s="26">
        <v>0.1111111111111111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 s="29">
        <v>245.09</v>
      </c>
      <c r="AD389">
        <v>30</v>
      </c>
      <c r="AE389" s="29">
        <v>6373300</v>
      </c>
      <c r="AF389" s="29">
        <v>12897</v>
      </c>
      <c r="AG389">
        <v>27</v>
      </c>
      <c r="AH389">
        <v>0</v>
      </c>
      <c r="AI389" s="29">
        <v>5393300</v>
      </c>
      <c r="AJ389" s="29">
        <v>10907</v>
      </c>
      <c r="AK389" s="29">
        <v>-1990</v>
      </c>
    </row>
    <row r="390" spans="1:37" x14ac:dyDescent="0.25">
      <c r="A390">
        <v>170395</v>
      </c>
      <c r="B390" t="s">
        <v>390</v>
      </c>
      <c r="C390" t="s">
        <v>1084</v>
      </c>
      <c r="D390" t="s">
        <v>356</v>
      </c>
      <c r="E390" t="s">
        <v>27</v>
      </c>
      <c r="F390">
        <v>3815</v>
      </c>
      <c r="G390">
        <v>10</v>
      </c>
      <c r="H390">
        <v>1</v>
      </c>
      <c r="I390" s="26">
        <v>0.1</v>
      </c>
      <c r="J390">
        <v>1</v>
      </c>
      <c r="K390" s="26">
        <v>0.1</v>
      </c>
      <c r="L390" s="27">
        <v>2</v>
      </c>
      <c r="M390" s="26">
        <v>0.2</v>
      </c>
      <c r="N390" s="28">
        <v>0.2</v>
      </c>
      <c r="O390">
        <v>10</v>
      </c>
      <c r="P390" s="27">
        <v>0</v>
      </c>
      <c r="Q390" s="26">
        <v>0</v>
      </c>
      <c r="R390">
        <v>0.26</v>
      </c>
      <c r="S390">
        <v>1</v>
      </c>
      <c r="T390">
        <v>0</v>
      </c>
      <c r="U390">
        <v>0</v>
      </c>
      <c r="V390">
        <v>1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3</v>
      </c>
      <c r="AC390" s="29">
        <v>3698.87</v>
      </c>
      <c r="AD390">
        <v>10</v>
      </c>
      <c r="AE390" s="29">
        <v>3490000</v>
      </c>
      <c r="AF390" s="29">
        <v>15578</v>
      </c>
      <c r="AG390">
        <v>10</v>
      </c>
      <c r="AH390">
        <v>2</v>
      </c>
      <c r="AI390" s="29">
        <v>2730000</v>
      </c>
      <c r="AJ390" s="29">
        <v>8884</v>
      </c>
      <c r="AK390" s="29">
        <v>-6694</v>
      </c>
    </row>
    <row r="391" spans="1:37" x14ac:dyDescent="0.25">
      <c r="A391">
        <v>170396</v>
      </c>
      <c r="B391" t="s">
        <v>391</v>
      </c>
      <c r="C391" t="s">
        <v>1085</v>
      </c>
      <c r="D391" t="s">
        <v>356</v>
      </c>
      <c r="E391" t="s">
        <v>27</v>
      </c>
      <c r="F391">
        <v>13603</v>
      </c>
      <c r="G391">
        <v>35</v>
      </c>
      <c r="H391">
        <v>3</v>
      </c>
      <c r="I391" s="26">
        <v>8.5714285714285715E-2</v>
      </c>
      <c r="J391">
        <v>17</v>
      </c>
      <c r="K391" s="26">
        <v>0.48571428571428571</v>
      </c>
      <c r="L391" s="27">
        <v>20</v>
      </c>
      <c r="M391" s="26">
        <v>0.5714285714285714</v>
      </c>
      <c r="N391" s="28">
        <v>0.56999999999999995</v>
      </c>
      <c r="O391">
        <v>36</v>
      </c>
      <c r="P391" s="27">
        <v>1</v>
      </c>
      <c r="Q391" s="26">
        <v>2.8571428571428571E-2</v>
      </c>
      <c r="R391">
        <v>1.25</v>
      </c>
      <c r="S391">
        <v>1</v>
      </c>
      <c r="T391">
        <v>2</v>
      </c>
      <c r="U391">
        <v>0</v>
      </c>
      <c r="V391">
        <v>3</v>
      </c>
      <c r="W391">
        <v>15</v>
      </c>
      <c r="X391">
        <v>2</v>
      </c>
      <c r="Y391">
        <v>0</v>
      </c>
      <c r="Z391">
        <v>0</v>
      </c>
      <c r="AA391">
        <v>0</v>
      </c>
      <c r="AB391">
        <v>23</v>
      </c>
      <c r="AC391" s="29">
        <v>156816.20000000001</v>
      </c>
      <c r="AD391">
        <v>36</v>
      </c>
      <c r="AE391" s="29">
        <v>7229100</v>
      </c>
      <c r="AF391" s="29">
        <v>28354</v>
      </c>
      <c r="AG391">
        <v>35</v>
      </c>
      <c r="AH391">
        <v>20</v>
      </c>
      <c r="AI391" s="29">
        <v>6496600</v>
      </c>
      <c r="AJ391" s="29">
        <v>30597</v>
      </c>
      <c r="AK391" s="29">
        <v>2243</v>
      </c>
    </row>
    <row r="392" spans="1:37" x14ac:dyDescent="0.25">
      <c r="A392">
        <v>170397</v>
      </c>
      <c r="B392" t="s">
        <v>392</v>
      </c>
      <c r="C392" t="s">
        <v>1394</v>
      </c>
      <c r="D392" t="s">
        <v>356</v>
      </c>
      <c r="E392" t="s">
        <v>27</v>
      </c>
      <c r="F392">
        <v>89078</v>
      </c>
      <c r="G392">
        <v>72</v>
      </c>
      <c r="H392">
        <v>5</v>
      </c>
      <c r="I392" s="26">
        <v>6.9444444444444448E-2</v>
      </c>
      <c r="J392">
        <v>24</v>
      </c>
      <c r="K392" s="26">
        <v>0.33333333333333331</v>
      </c>
      <c r="L392" s="27">
        <v>29</v>
      </c>
      <c r="M392" s="26">
        <v>0.40277777777777779</v>
      </c>
      <c r="N392" s="28">
        <v>0.4</v>
      </c>
      <c r="O392">
        <v>76</v>
      </c>
      <c r="P392" s="27">
        <v>4</v>
      </c>
      <c r="Q392" s="26">
        <v>5.5555555555555552E-2</v>
      </c>
      <c r="R392">
        <v>0.27</v>
      </c>
      <c r="S392">
        <v>3</v>
      </c>
      <c r="T392">
        <v>2</v>
      </c>
      <c r="U392">
        <v>0</v>
      </c>
      <c r="V392">
        <v>5</v>
      </c>
      <c r="W392">
        <v>13</v>
      </c>
      <c r="X392">
        <v>0</v>
      </c>
      <c r="Y392">
        <v>11</v>
      </c>
      <c r="Z392">
        <v>0</v>
      </c>
      <c r="AA392">
        <v>0</v>
      </c>
      <c r="AB392">
        <v>32</v>
      </c>
      <c r="AC392" s="29">
        <v>410920.65</v>
      </c>
      <c r="AD392">
        <v>76</v>
      </c>
      <c r="AE392" s="29">
        <v>16620500</v>
      </c>
      <c r="AF392" s="29">
        <v>95247</v>
      </c>
      <c r="AG392">
        <v>72</v>
      </c>
      <c r="AH392">
        <v>29</v>
      </c>
      <c r="AI392" s="29">
        <v>16136700</v>
      </c>
      <c r="AJ392" s="29">
        <v>85708</v>
      </c>
      <c r="AK392" s="29">
        <v>-9539</v>
      </c>
    </row>
    <row r="393" spans="1:37" x14ac:dyDescent="0.25">
      <c r="A393">
        <v>170398</v>
      </c>
      <c r="B393" t="s">
        <v>393</v>
      </c>
      <c r="C393" t="s">
        <v>1086</v>
      </c>
      <c r="D393" t="s">
        <v>356</v>
      </c>
      <c r="E393" t="s">
        <v>27</v>
      </c>
      <c r="F393">
        <v>6742</v>
      </c>
      <c r="G393">
        <v>13</v>
      </c>
      <c r="H393">
        <v>0</v>
      </c>
      <c r="I393" s="26">
        <v>0</v>
      </c>
      <c r="J393">
        <v>4</v>
      </c>
      <c r="K393" s="26">
        <v>0.30769230769230771</v>
      </c>
      <c r="L393" s="27">
        <v>4</v>
      </c>
      <c r="M393" s="26">
        <v>0.30769230769230771</v>
      </c>
      <c r="N393" s="28">
        <v>0.31</v>
      </c>
      <c r="O393">
        <v>10</v>
      </c>
      <c r="P393" s="27">
        <v>-3</v>
      </c>
      <c r="Q393" s="26">
        <v>-0.23076923076923078</v>
      </c>
      <c r="R393">
        <v>0.59</v>
      </c>
      <c r="S393">
        <v>0</v>
      </c>
      <c r="T393">
        <v>0</v>
      </c>
      <c r="U393">
        <v>0</v>
      </c>
      <c r="V393">
        <v>0</v>
      </c>
      <c r="W393">
        <v>4</v>
      </c>
      <c r="X393">
        <v>0</v>
      </c>
      <c r="Y393">
        <v>0</v>
      </c>
      <c r="Z393">
        <v>0</v>
      </c>
      <c r="AA393">
        <v>0</v>
      </c>
      <c r="AB393">
        <v>4</v>
      </c>
      <c r="AC393" s="29">
        <v>21534.38</v>
      </c>
      <c r="AD393">
        <v>10</v>
      </c>
      <c r="AE393" s="29">
        <v>2820000</v>
      </c>
      <c r="AF393" s="29">
        <v>6282</v>
      </c>
      <c r="AG393">
        <v>13</v>
      </c>
      <c r="AH393">
        <v>4</v>
      </c>
      <c r="AI393" s="29">
        <v>3136000</v>
      </c>
      <c r="AJ393" s="29">
        <v>7827</v>
      </c>
      <c r="AK393" s="29">
        <v>1545</v>
      </c>
    </row>
    <row r="394" spans="1:37" s="39" customFormat="1" x14ac:dyDescent="0.25">
      <c r="A394">
        <v>170399</v>
      </c>
      <c r="B394" t="s">
        <v>394</v>
      </c>
      <c r="C394" t="s">
        <v>1395</v>
      </c>
      <c r="D394" t="s">
        <v>356</v>
      </c>
      <c r="E394" t="s">
        <v>27</v>
      </c>
      <c r="F394">
        <v>24413</v>
      </c>
      <c r="G394">
        <v>18</v>
      </c>
      <c r="H394">
        <v>1</v>
      </c>
      <c r="I394" s="26">
        <v>5.5555555555555552E-2</v>
      </c>
      <c r="J394">
        <v>4</v>
      </c>
      <c r="K394" s="26">
        <v>0.22222222222222221</v>
      </c>
      <c r="L394" s="27">
        <v>5</v>
      </c>
      <c r="M394" s="26">
        <v>0.27777777777777779</v>
      </c>
      <c r="N394" s="28">
        <v>0.28000000000000003</v>
      </c>
      <c r="O394">
        <v>19</v>
      </c>
      <c r="P394" s="27">
        <v>1</v>
      </c>
      <c r="Q394" s="26">
        <v>5.5555555555555552E-2</v>
      </c>
      <c r="R394">
        <v>0.16</v>
      </c>
      <c r="S394">
        <v>1</v>
      </c>
      <c r="T394">
        <v>0</v>
      </c>
      <c r="U394">
        <v>0</v>
      </c>
      <c r="V394">
        <v>1</v>
      </c>
      <c r="W394">
        <v>2</v>
      </c>
      <c r="X394">
        <v>0</v>
      </c>
      <c r="Y394">
        <v>2</v>
      </c>
      <c r="Z394">
        <v>0</v>
      </c>
      <c r="AA394">
        <v>0</v>
      </c>
      <c r="AB394">
        <v>13</v>
      </c>
      <c r="AC394" s="29">
        <v>94666.89</v>
      </c>
      <c r="AD394">
        <v>19</v>
      </c>
      <c r="AE394" s="29">
        <v>4821000</v>
      </c>
      <c r="AF394" s="29">
        <v>17759</v>
      </c>
      <c r="AG394">
        <v>18</v>
      </c>
      <c r="AH394">
        <v>5</v>
      </c>
      <c r="AI394" s="29">
        <v>4006000</v>
      </c>
      <c r="AJ394" s="29">
        <v>14554</v>
      </c>
      <c r="AK394" s="29">
        <v>-3205</v>
      </c>
    </row>
    <row r="395" spans="1:37" x14ac:dyDescent="0.25">
      <c r="A395">
        <v>170411</v>
      </c>
      <c r="B395" t="s">
        <v>404</v>
      </c>
      <c r="C395" t="s">
        <v>1402</v>
      </c>
      <c r="D395" t="s">
        <v>405</v>
      </c>
      <c r="E395" t="s">
        <v>27</v>
      </c>
      <c r="F395">
        <v>4348</v>
      </c>
      <c r="G395">
        <v>19</v>
      </c>
      <c r="H395">
        <v>3</v>
      </c>
      <c r="I395" s="26">
        <v>0.15789473684210525</v>
      </c>
      <c r="J395">
        <v>13</v>
      </c>
      <c r="K395" s="26">
        <v>0.68421052631578949</v>
      </c>
      <c r="L395" s="27">
        <v>16</v>
      </c>
      <c r="M395" s="26">
        <v>0.84210526315789469</v>
      </c>
      <c r="N395" s="28">
        <v>0.84</v>
      </c>
      <c r="O395">
        <v>15</v>
      </c>
      <c r="P395" s="27">
        <v>-4</v>
      </c>
      <c r="Q395" s="26">
        <v>-0.21052631578947367</v>
      </c>
      <c r="R395">
        <v>2.99</v>
      </c>
      <c r="S395">
        <v>1</v>
      </c>
      <c r="T395">
        <v>2</v>
      </c>
      <c r="U395">
        <v>0</v>
      </c>
      <c r="V395">
        <v>3</v>
      </c>
      <c r="W395">
        <v>13</v>
      </c>
      <c r="X395">
        <v>0</v>
      </c>
      <c r="Y395">
        <v>0</v>
      </c>
      <c r="Z395">
        <v>0</v>
      </c>
      <c r="AA395">
        <v>0</v>
      </c>
      <c r="AB395">
        <v>10</v>
      </c>
      <c r="AC395" s="29">
        <v>114024.63</v>
      </c>
      <c r="AD395">
        <v>15</v>
      </c>
      <c r="AE395" s="29">
        <v>899200</v>
      </c>
      <c r="AF395" s="29">
        <v>7873</v>
      </c>
      <c r="AG395">
        <v>19</v>
      </c>
      <c r="AH395">
        <v>16</v>
      </c>
      <c r="AI395" s="29">
        <v>1157600</v>
      </c>
      <c r="AJ395" s="29">
        <v>9379</v>
      </c>
      <c r="AK395" s="29">
        <v>1506</v>
      </c>
    </row>
    <row r="396" spans="1:37" x14ac:dyDescent="0.25">
      <c r="A396">
        <v>170412</v>
      </c>
      <c r="B396" t="s">
        <v>406</v>
      </c>
      <c r="C396" t="s">
        <v>1403</v>
      </c>
      <c r="D396" t="s">
        <v>405</v>
      </c>
      <c r="E396" t="s">
        <v>27</v>
      </c>
      <c r="F396">
        <v>3174</v>
      </c>
      <c r="G396">
        <v>16</v>
      </c>
      <c r="H396">
        <v>2</v>
      </c>
      <c r="I396" s="26">
        <v>0.125</v>
      </c>
      <c r="J396">
        <v>5</v>
      </c>
      <c r="K396" s="26">
        <v>0.3125</v>
      </c>
      <c r="L396" s="27">
        <v>7</v>
      </c>
      <c r="M396" s="26">
        <v>0.4375</v>
      </c>
      <c r="N396" s="28">
        <v>0.44</v>
      </c>
      <c r="O396">
        <v>14</v>
      </c>
      <c r="P396" s="27">
        <v>-2</v>
      </c>
      <c r="Q396" s="26">
        <v>-0.125</v>
      </c>
      <c r="R396">
        <v>1.58</v>
      </c>
      <c r="S396">
        <v>2</v>
      </c>
      <c r="T396">
        <v>0</v>
      </c>
      <c r="U396">
        <v>0</v>
      </c>
      <c r="V396">
        <v>2</v>
      </c>
      <c r="W396">
        <v>5</v>
      </c>
      <c r="X396">
        <v>0</v>
      </c>
      <c r="Y396">
        <v>0</v>
      </c>
      <c r="Z396">
        <v>0</v>
      </c>
      <c r="AA396">
        <v>0</v>
      </c>
      <c r="AB396">
        <v>2</v>
      </c>
      <c r="AC396" s="29">
        <v>1729.19</v>
      </c>
      <c r="AD396">
        <v>14</v>
      </c>
      <c r="AE396" s="29">
        <v>1408000</v>
      </c>
      <c r="AF396" s="29">
        <v>5677</v>
      </c>
      <c r="AG396">
        <v>16</v>
      </c>
      <c r="AH396">
        <v>7</v>
      </c>
      <c r="AI396" s="29">
        <v>1684300</v>
      </c>
      <c r="AJ396" s="29">
        <v>5651</v>
      </c>
      <c r="AK396" s="29">
        <v>-26</v>
      </c>
    </row>
    <row r="397" spans="1:37" s="39" customFormat="1" x14ac:dyDescent="0.25">
      <c r="A397">
        <v>170414</v>
      </c>
      <c r="B397" t="s">
        <v>409</v>
      </c>
      <c r="C397" t="s">
        <v>1404</v>
      </c>
      <c r="D397" t="s">
        <v>408</v>
      </c>
      <c r="E397" t="s">
        <v>27</v>
      </c>
      <c r="F397">
        <v>2500</v>
      </c>
      <c r="G397">
        <v>14</v>
      </c>
      <c r="H397">
        <v>0</v>
      </c>
      <c r="I397" s="26">
        <v>0</v>
      </c>
      <c r="J397">
        <v>9</v>
      </c>
      <c r="K397" s="26">
        <v>0.6428571428571429</v>
      </c>
      <c r="L397" s="27">
        <v>9</v>
      </c>
      <c r="M397" s="26">
        <v>0.6428571428571429</v>
      </c>
      <c r="N397" s="28">
        <v>0.64</v>
      </c>
      <c r="O397">
        <v>14</v>
      </c>
      <c r="P397" s="27">
        <v>0</v>
      </c>
      <c r="Q397" s="26">
        <v>0</v>
      </c>
      <c r="R397">
        <v>3.6</v>
      </c>
      <c r="S397">
        <v>0</v>
      </c>
      <c r="T397">
        <v>0</v>
      </c>
      <c r="U397">
        <v>0</v>
      </c>
      <c r="V397">
        <v>0</v>
      </c>
      <c r="W397">
        <v>9</v>
      </c>
      <c r="X397">
        <v>0</v>
      </c>
      <c r="Y397">
        <v>0</v>
      </c>
      <c r="Z397">
        <v>0</v>
      </c>
      <c r="AA397">
        <v>0</v>
      </c>
      <c r="AB397">
        <v>4</v>
      </c>
      <c r="AC397" s="29">
        <v>30641.15</v>
      </c>
      <c r="AD397">
        <v>14</v>
      </c>
      <c r="AE397" s="29">
        <v>1247100</v>
      </c>
      <c r="AF397" s="29">
        <v>11321</v>
      </c>
      <c r="AG397">
        <v>14</v>
      </c>
      <c r="AH397">
        <v>9</v>
      </c>
      <c r="AI397" s="29">
        <v>1322100</v>
      </c>
      <c r="AJ397" s="29">
        <v>9945</v>
      </c>
      <c r="AK397" s="29">
        <v>-1376</v>
      </c>
    </row>
    <row r="398" spans="1:37" x14ac:dyDescent="0.25">
      <c r="A398">
        <v>170415</v>
      </c>
      <c r="B398" t="s">
        <v>410</v>
      </c>
      <c r="C398" t="s">
        <v>1088</v>
      </c>
      <c r="D398" t="s">
        <v>408</v>
      </c>
      <c r="E398" t="s">
        <v>27</v>
      </c>
      <c r="F398">
        <v>972</v>
      </c>
      <c r="G398">
        <v>1</v>
      </c>
      <c r="H398">
        <v>0</v>
      </c>
      <c r="I398" s="26">
        <v>0</v>
      </c>
      <c r="J398">
        <v>0</v>
      </c>
      <c r="K398" s="26">
        <v>0</v>
      </c>
      <c r="L398" s="27">
        <v>0</v>
      </c>
      <c r="M398" s="26">
        <v>0</v>
      </c>
      <c r="N398" s="28">
        <v>0</v>
      </c>
      <c r="O398">
        <v>1</v>
      </c>
      <c r="P398" s="27">
        <v>0</v>
      </c>
      <c r="Q398" s="26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e">
        <v>#N/A</v>
      </c>
      <c r="AC398" s="29" t="e">
        <v>#N/A</v>
      </c>
      <c r="AD398">
        <v>1</v>
      </c>
      <c r="AE398" s="29">
        <v>550000</v>
      </c>
      <c r="AF398" s="29">
        <v>2037</v>
      </c>
      <c r="AG398">
        <v>1</v>
      </c>
      <c r="AH398">
        <v>0</v>
      </c>
      <c r="AI398" s="29">
        <v>550000</v>
      </c>
      <c r="AJ398" s="29">
        <v>1567</v>
      </c>
      <c r="AK398" s="29">
        <v>-470</v>
      </c>
    </row>
    <row r="399" spans="1:37" s="39" customFormat="1" x14ac:dyDescent="0.25">
      <c r="A399">
        <v>170417</v>
      </c>
      <c r="B399" t="s">
        <v>411</v>
      </c>
      <c r="C399" t="s">
        <v>1405</v>
      </c>
      <c r="D399" t="s">
        <v>408</v>
      </c>
      <c r="E399" t="s">
        <v>27</v>
      </c>
      <c r="F399">
        <v>15733</v>
      </c>
      <c r="G399">
        <v>56</v>
      </c>
      <c r="H399">
        <v>11</v>
      </c>
      <c r="I399" s="26">
        <v>0.19642857142857142</v>
      </c>
      <c r="J399">
        <v>28</v>
      </c>
      <c r="K399" s="26">
        <v>0.5</v>
      </c>
      <c r="L399" s="27">
        <v>39</v>
      </c>
      <c r="M399" s="26">
        <v>0.6964285714285714</v>
      </c>
      <c r="N399" s="28">
        <v>0.7</v>
      </c>
      <c r="O399">
        <v>55</v>
      </c>
      <c r="P399" s="27">
        <v>-1</v>
      </c>
      <c r="Q399" s="26">
        <v>-1.7857142857142856E-2</v>
      </c>
      <c r="R399">
        <v>1.78</v>
      </c>
      <c r="S399">
        <v>5</v>
      </c>
      <c r="T399">
        <v>6</v>
      </c>
      <c r="U399">
        <v>0</v>
      </c>
      <c r="V399">
        <v>11</v>
      </c>
      <c r="W399">
        <v>26</v>
      </c>
      <c r="X399">
        <v>2</v>
      </c>
      <c r="Y399">
        <v>0</v>
      </c>
      <c r="Z399">
        <v>0</v>
      </c>
      <c r="AA399">
        <v>0</v>
      </c>
      <c r="AB399">
        <v>49</v>
      </c>
      <c r="AC399" s="29">
        <v>338988.89</v>
      </c>
      <c r="AD399">
        <v>55</v>
      </c>
      <c r="AE399" s="29">
        <v>6640000</v>
      </c>
      <c r="AF399" s="29">
        <v>46197</v>
      </c>
      <c r="AG399">
        <v>56</v>
      </c>
      <c r="AH399">
        <v>39</v>
      </c>
      <c r="AI399" s="29">
        <v>7281200</v>
      </c>
      <c r="AJ399" s="29">
        <v>43137</v>
      </c>
      <c r="AK399" s="29">
        <v>-3060</v>
      </c>
    </row>
    <row r="400" spans="1:37" x14ac:dyDescent="0.25">
      <c r="A400">
        <v>170418</v>
      </c>
      <c r="B400" t="s">
        <v>412</v>
      </c>
      <c r="C400" t="s">
        <v>1089</v>
      </c>
      <c r="D400" t="s">
        <v>408</v>
      </c>
      <c r="E400" t="s">
        <v>27</v>
      </c>
      <c r="F400">
        <v>170</v>
      </c>
      <c r="G400">
        <v>19</v>
      </c>
      <c r="H400">
        <v>0</v>
      </c>
      <c r="I400" s="26">
        <v>0</v>
      </c>
      <c r="J400">
        <v>18</v>
      </c>
      <c r="K400" s="26">
        <v>0.94736842105263153</v>
      </c>
      <c r="L400" s="27">
        <v>18</v>
      </c>
      <c r="M400" s="26">
        <v>0.94736842105263153</v>
      </c>
      <c r="N400" s="28">
        <v>0.95</v>
      </c>
      <c r="O400">
        <v>20</v>
      </c>
      <c r="P400" s="27">
        <v>1</v>
      </c>
      <c r="Q400" s="26">
        <v>5.2631578947368418E-2</v>
      </c>
      <c r="R400">
        <v>105.88</v>
      </c>
      <c r="S400">
        <v>0</v>
      </c>
      <c r="T400">
        <v>0</v>
      </c>
      <c r="U400">
        <v>0</v>
      </c>
      <c r="V400">
        <v>0</v>
      </c>
      <c r="W400">
        <v>18</v>
      </c>
      <c r="X400">
        <v>0</v>
      </c>
      <c r="Y400">
        <v>0</v>
      </c>
      <c r="Z400">
        <v>0</v>
      </c>
      <c r="AA400">
        <v>0</v>
      </c>
      <c r="AB400">
        <v>2</v>
      </c>
      <c r="AC400" s="29">
        <v>5449.5</v>
      </c>
      <c r="AD400">
        <v>20</v>
      </c>
      <c r="AE400" s="29">
        <v>1401900</v>
      </c>
      <c r="AF400" s="29">
        <v>14911</v>
      </c>
      <c r="AG400">
        <v>19</v>
      </c>
      <c r="AH400">
        <v>18</v>
      </c>
      <c r="AI400" s="29">
        <v>1369700</v>
      </c>
      <c r="AJ400" s="29">
        <v>14010</v>
      </c>
      <c r="AK400" s="29">
        <v>-901</v>
      </c>
    </row>
    <row r="401" spans="1:37" x14ac:dyDescent="0.25">
      <c r="A401">
        <v>170532</v>
      </c>
      <c r="B401" t="s">
        <v>520</v>
      </c>
      <c r="C401" t="s">
        <v>1449</v>
      </c>
      <c r="D401" t="s">
        <v>408</v>
      </c>
      <c r="E401" t="s">
        <v>27</v>
      </c>
      <c r="F401">
        <v>9574</v>
      </c>
      <c r="G401">
        <v>188</v>
      </c>
      <c r="H401">
        <v>30</v>
      </c>
      <c r="I401" s="26">
        <v>0.15957446808510639</v>
      </c>
      <c r="J401">
        <v>148</v>
      </c>
      <c r="K401" s="26">
        <v>0.78723404255319152</v>
      </c>
      <c r="L401" s="27">
        <v>178</v>
      </c>
      <c r="M401" s="26">
        <v>0.94680851063829785</v>
      </c>
      <c r="N401" s="28">
        <v>0.95</v>
      </c>
      <c r="O401">
        <v>184</v>
      </c>
      <c r="P401" s="27">
        <v>-4</v>
      </c>
      <c r="Q401" s="26">
        <v>-2.1276595744680851E-2</v>
      </c>
      <c r="R401">
        <v>15.46</v>
      </c>
      <c r="S401">
        <v>9</v>
      </c>
      <c r="T401">
        <v>21</v>
      </c>
      <c r="U401">
        <v>0</v>
      </c>
      <c r="V401">
        <v>30</v>
      </c>
      <c r="W401">
        <v>115</v>
      </c>
      <c r="X401">
        <v>27</v>
      </c>
      <c r="Y401">
        <v>6</v>
      </c>
      <c r="Z401">
        <v>0</v>
      </c>
      <c r="AA401">
        <v>0</v>
      </c>
      <c r="AB401">
        <v>39</v>
      </c>
      <c r="AC401" s="29">
        <v>144563.76</v>
      </c>
      <c r="AD401">
        <v>184</v>
      </c>
      <c r="AE401" s="29">
        <v>26560000</v>
      </c>
      <c r="AF401" s="29">
        <v>239382</v>
      </c>
      <c r="AG401">
        <v>188</v>
      </c>
      <c r="AH401">
        <v>178</v>
      </c>
      <c r="AI401" s="29">
        <v>27235100</v>
      </c>
      <c r="AJ401" s="29">
        <v>224834</v>
      </c>
      <c r="AK401" s="29">
        <v>-14548</v>
      </c>
    </row>
    <row r="402" spans="1:37" x14ac:dyDescent="0.25">
      <c r="A402">
        <v>170420</v>
      </c>
      <c r="B402" t="s">
        <v>413</v>
      </c>
      <c r="C402" t="s">
        <v>1090</v>
      </c>
      <c r="D402" t="s">
        <v>408</v>
      </c>
      <c r="E402" t="s">
        <v>27</v>
      </c>
      <c r="F402">
        <v>256</v>
      </c>
      <c r="G402">
        <v>2</v>
      </c>
      <c r="H402">
        <v>1</v>
      </c>
      <c r="I402" s="26">
        <v>0.5</v>
      </c>
      <c r="J402">
        <v>1</v>
      </c>
      <c r="K402" s="26">
        <v>0.5</v>
      </c>
      <c r="L402" s="27">
        <v>2</v>
      </c>
      <c r="M402" s="26">
        <v>1</v>
      </c>
      <c r="N402" s="28">
        <v>1</v>
      </c>
      <c r="O402">
        <v>2</v>
      </c>
      <c r="P402" s="27">
        <v>0</v>
      </c>
      <c r="Q402" s="26">
        <v>0</v>
      </c>
      <c r="R402">
        <v>3.91</v>
      </c>
      <c r="S402">
        <v>0</v>
      </c>
      <c r="T402">
        <v>1</v>
      </c>
      <c r="U402">
        <v>0</v>
      </c>
      <c r="V402">
        <v>1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2</v>
      </c>
      <c r="AC402" s="29">
        <v>14218.11</v>
      </c>
      <c r="AD402">
        <v>2</v>
      </c>
      <c r="AE402" s="29">
        <v>85300</v>
      </c>
      <c r="AF402" s="29">
        <v>933</v>
      </c>
      <c r="AG402">
        <v>2</v>
      </c>
      <c r="AH402">
        <v>2</v>
      </c>
      <c r="AI402" s="29">
        <v>83700</v>
      </c>
      <c r="AJ402" s="29">
        <v>908</v>
      </c>
      <c r="AK402" s="29">
        <v>-25</v>
      </c>
    </row>
    <row r="403" spans="1:37" x14ac:dyDescent="0.25">
      <c r="A403">
        <v>171027</v>
      </c>
      <c r="B403" t="s">
        <v>845</v>
      </c>
      <c r="C403" t="s">
        <v>1526</v>
      </c>
      <c r="D403" t="s">
        <v>416</v>
      </c>
      <c r="E403" t="s">
        <v>27</v>
      </c>
      <c r="F403">
        <v>1205</v>
      </c>
      <c r="G403">
        <v>1</v>
      </c>
      <c r="H403">
        <v>0</v>
      </c>
      <c r="I403" s="26">
        <v>0</v>
      </c>
      <c r="J403">
        <v>0</v>
      </c>
      <c r="K403" s="26">
        <v>0</v>
      </c>
      <c r="L403" s="27">
        <v>0</v>
      </c>
      <c r="M403" s="26">
        <v>0</v>
      </c>
      <c r="N403" s="28">
        <v>0</v>
      </c>
      <c r="O403">
        <v>1</v>
      </c>
      <c r="P403" s="27">
        <v>0</v>
      </c>
      <c r="Q403" s="26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e">
        <v>#N/A</v>
      </c>
      <c r="AC403" s="29" t="e">
        <v>#N/A</v>
      </c>
      <c r="AD403">
        <v>1</v>
      </c>
      <c r="AE403" s="29">
        <v>175000</v>
      </c>
      <c r="AF403" s="29">
        <v>366</v>
      </c>
      <c r="AG403">
        <v>1</v>
      </c>
      <c r="AH403">
        <v>0</v>
      </c>
      <c r="AI403" s="29">
        <v>175000</v>
      </c>
      <c r="AJ403" s="29">
        <v>324</v>
      </c>
      <c r="AK403" s="29">
        <v>-42</v>
      </c>
    </row>
    <row r="404" spans="1:37" x14ac:dyDescent="0.25">
      <c r="A404">
        <v>170424</v>
      </c>
      <c r="B404" t="s">
        <v>415</v>
      </c>
      <c r="C404" t="s">
        <v>1406</v>
      </c>
      <c r="D404" t="s">
        <v>416</v>
      </c>
      <c r="E404" t="s">
        <v>27</v>
      </c>
      <c r="F404">
        <v>3757</v>
      </c>
      <c r="G404">
        <v>2</v>
      </c>
      <c r="H404">
        <v>0</v>
      </c>
      <c r="I404" s="26">
        <v>0</v>
      </c>
      <c r="J404">
        <v>2</v>
      </c>
      <c r="K404" s="26">
        <v>1</v>
      </c>
      <c r="L404" s="27">
        <v>2</v>
      </c>
      <c r="M404" s="26">
        <v>1</v>
      </c>
      <c r="N404" s="28">
        <v>1</v>
      </c>
      <c r="O404">
        <v>3</v>
      </c>
      <c r="P404" s="27">
        <v>1</v>
      </c>
      <c r="Q404" s="26">
        <v>0.5</v>
      </c>
      <c r="R404">
        <v>0.53</v>
      </c>
      <c r="S404">
        <v>0</v>
      </c>
      <c r="T404">
        <v>0</v>
      </c>
      <c r="U404">
        <v>0</v>
      </c>
      <c r="V404">
        <v>0</v>
      </c>
      <c r="W404">
        <v>2</v>
      </c>
      <c r="X404">
        <v>0</v>
      </c>
      <c r="Y404">
        <v>0</v>
      </c>
      <c r="Z404">
        <v>0</v>
      </c>
      <c r="AA404">
        <v>0</v>
      </c>
      <c r="AB404">
        <v>2</v>
      </c>
      <c r="AC404" s="29">
        <v>6377.41</v>
      </c>
      <c r="AD404">
        <v>3</v>
      </c>
      <c r="AE404" s="29">
        <v>312100</v>
      </c>
      <c r="AF404" s="29">
        <v>2645</v>
      </c>
      <c r="AG404">
        <v>2</v>
      </c>
      <c r="AH404">
        <v>2</v>
      </c>
      <c r="AI404" s="29">
        <v>272100</v>
      </c>
      <c r="AJ404" s="29">
        <v>2049</v>
      </c>
      <c r="AK404" s="29">
        <v>-596</v>
      </c>
    </row>
    <row r="405" spans="1:37" x14ac:dyDescent="0.25">
      <c r="A405">
        <v>171204</v>
      </c>
      <c r="B405" t="s">
        <v>860</v>
      </c>
      <c r="C405" t="s">
        <v>1295</v>
      </c>
      <c r="D405" t="s">
        <v>416</v>
      </c>
      <c r="E405" t="s">
        <v>27</v>
      </c>
      <c r="F405">
        <v>1110</v>
      </c>
      <c r="G405">
        <v>1</v>
      </c>
      <c r="H405">
        <v>0</v>
      </c>
      <c r="I405" s="26">
        <v>0</v>
      </c>
      <c r="J405">
        <v>0</v>
      </c>
      <c r="K405" s="26">
        <v>0</v>
      </c>
      <c r="L405" s="27">
        <v>0</v>
      </c>
      <c r="M405" s="26">
        <v>0</v>
      </c>
      <c r="N405" s="28">
        <v>0</v>
      </c>
      <c r="O405" t="e">
        <v>#N/A</v>
      </c>
      <c r="P405" s="27"/>
      <c r="Q405" s="26"/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e">
        <v>#N/A</v>
      </c>
      <c r="AC405" s="29" t="e">
        <v>#N/A</v>
      </c>
      <c r="AD405" t="e">
        <v>#N/A</v>
      </c>
      <c r="AE405" s="29" t="e">
        <v>#N/A</v>
      </c>
      <c r="AF405" s="29" t="e">
        <v>#N/A</v>
      </c>
      <c r="AG405">
        <v>1</v>
      </c>
      <c r="AH405">
        <v>0</v>
      </c>
      <c r="AI405" s="29">
        <v>210000</v>
      </c>
      <c r="AJ405" s="29">
        <v>313</v>
      </c>
      <c r="AK405" s="29"/>
    </row>
    <row r="406" spans="1:37" x14ac:dyDescent="0.25">
      <c r="A406">
        <v>170425</v>
      </c>
      <c r="B406" t="s">
        <v>417</v>
      </c>
      <c r="C406" t="s">
        <v>1092</v>
      </c>
      <c r="D406" t="s">
        <v>416</v>
      </c>
      <c r="E406" t="s">
        <v>27</v>
      </c>
      <c r="F406">
        <v>1220</v>
      </c>
      <c r="G406">
        <v>10</v>
      </c>
      <c r="H406">
        <v>2</v>
      </c>
      <c r="I406" s="26">
        <v>0.2</v>
      </c>
      <c r="J406">
        <v>5</v>
      </c>
      <c r="K406" s="26">
        <v>0.5</v>
      </c>
      <c r="L406" s="27">
        <v>7</v>
      </c>
      <c r="M406" s="26">
        <v>0.7</v>
      </c>
      <c r="N406" s="28">
        <v>0.7</v>
      </c>
      <c r="O406">
        <v>9</v>
      </c>
      <c r="P406" s="27">
        <v>-1</v>
      </c>
      <c r="Q406" s="26">
        <v>-0.1</v>
      </c>
      <c r="R406">
        <v>4.0999999999999996</v>
      </c>
      <c r="S406">
        <v>2</v>
      </c>
      <c r="T406">
        <v>0</v>
      </c>
      <c r="U406">
        <v>0</v>
      </c>
      <c r="V406">
        <v>2</v>
      </c>
      <c r="W406">
        <v>5</v>
      </c>
      <c r="X406">
        <v>0</v>
      </c>
      <c r="Y406">
        <v>0</v>
      </c>
      <c r="Z406">
        <v>0</v>
      </c>
      <c r="AA406">
        <v>0</v>
      </c>
      <c r="AB406">
        <v>1</v>
      </c>
      <c r="AC406" s="29">
        <v>7935.34</v>
      </c>
      <c r="AD406">
        <v>9</v>
      </c>
      <c r="AE406" s="29">
        <v>865400</v>
      </c>
      <c r="AF406" s="29">
        <v>5079</v>
      </c>
      <c r="AG406">
        <v>10</v>
      </c>
      <c r="AH406">
        <v>7</v>
      </c>
      <c r="AI406" s="29">
        <v>866000</v>
      </c>
      <c r="AJ406" s="29">
        <v>5102</v>
      </c>
      <c r="AK406" s="29">
        <v>23</v>
      </c>
    </row>
    <row r="407" spans="1:37" x14ac:dyDescent="0.25">
      <c r="A407">
        <v>170426</v>
      </c>
      <c r="B407" t="s">
        <v>418</v>
      </c>
      <c r="C407" t="s">
        <v>1407</v>
      </c>
      <c r="D407" t="s">
        <v>416</v>
      </c>
      <c r="E407" t="s">
        <v>27</v>
      </c>
      <c r="F407">
        <v>11931</v>
      </c>
      <c r="G407">
        <v>291</v>
      </c>
      <c r="H407">
        <v>51</v>
      </c>
      <c r="I407" s="26">
        <v>0.17525773195876287</v>
      </c>
      <c r="J407">
        <v>183</v>
      </c>
      <c r="K407" s="26">
        <v>0.62886597938144329</v>
      </c>
      <c r="L407" s="27">
        <v>234</v>
      </c>
      <c r="M407" s="26">
        <v>0.80412371134020622</v>
      </c>
      <c r="N407" s="28">
        <v>0.8</v>
      </c>
      <c r="O407">
        <v>284</v>
      </c>
      <c r="P407" s="27">
        <v>-7</v>
      </c>
      <c r="Q407" s="26">
        <v>-2.4054982817869417E-2</v>
      </c>
      <c r="R407">
        <v>15.34</v>
      </c>
      <c r="S407">
        <v>42</v>
      </c>
      <c r="T407">
        <v>9</v>
      </c>
      <c r="U407">
        <v>0</v>
      </c>
      <c r="V407">
        <v>51</v>
      </c>
      <c r="W407">
        <v>179</v>
      </c>
      <c r="X407">
        <v>3</v>
      </c>
      <c r="Y407">
        <v>1</v>
      </c>
      <c r="Z407">
        <v>0</v>
      </c>
      <c r="AA407">
        <v>0</v>
      </c>
      <c r="AB407">
        <v>240</v>
      </c>
      <c r="AC407" s="29">
        <v>1693064.09</v>
      </c>
      <c r="AD407">
        <v>284</v>
      </c>
      <c r="AE407" s="29">
        <v>22746100</v>
      </c>
      <c r="AF407" s="29">
        <v>195487</v>
      </c>
      <c r="AG407">
        <v>291</v>
      </c>
      <c r="AH407">
        <v>234</v>
      </c>
      <c r="AI407" s="29">
        <v>22864600</v>
      </c>
      <c r="AJ407" s="29">
        <v>181014</v>
      </c>
      <c r="AK407" s="29">
        <v>-14473</v>
      </c>
    </row>
    <row r="408" spans="1:37" x14ac:dyDescent="0.25">
      <c r="A408">
        <v>171006</v>
      </c>
      <c r="B408" t="s">
        <v>831</v>
      </c>
      <c r="C408" t="s">
        <v>1516</v>
      </c>
      <c r="D408" t="s">
        <v>420</v>
      </c>
      <c r="E408" t="s">
        <v>27</v>
      </c>
      <c r="F408">
        <v>1692</v>
      </c>
      <c r="G408">
        <v>1</v>
      </c>
      <c r="H408">
        <v>0</v>
      </c>
      <c r="I408" s="26">
        <v>0</v>
      </c>
      <c r="J408">
        <v>0</v>
      </c>
      <c r="K408" s="26">
        <v>0</v>
      </c>
      <c r="L408" s="27">
        <v>0</v>
      </c>
      <c r="M408" s="26">
        <v>0</v>
      </c>
      <c r="N408" s="28">
        <v>0</v>
      </c>
      <c r="O408">
        <v>1</v>
      </c>
      <c r="P408" s="27">
        <v>0</v>
      </c>
      <c r="Q408" s="26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e">
        <v>#N/A</v>
      </c>
      <c r="AC408" s="29" t="e">
        <v>#N/A</v>
      </c>
      <c r="AD408">
        <v>1</v>
      </c>
      <c r="AE408" s="29">
        <v>350000</v>
      </c>
      <c r="AF408" s="29">
        <v>414</v>
      </c>
      <c r="AG408">
        <v>1</v>
      </c>
      <c r="AH408">
        <v>0</v>
      </c>
      <c r="AI408" s="29">
        <v>350000</v>
      </c>
      <c r="AJ408" s="29">
        <v>376</v>
      </c>
      <c r="AK408" s="29">
        <v>-38</v>
      </c>
    </row>
    <row r="409" spans="1:37" x14ac:dyDescent="0.25">
      <c r="A409">
        <v>171010</v>
      </c>
      <c r="B409" t="s">
        <v>834</v>
      </c>
      <c r="C409" t="s">
        <v>1272</v>
      </c>
      <c r="D409" t="s">
        <v>420</v>
      </c>
      <c r="E409" t="s">
        <v>27</v>
      </c>
      <c r="F409">
        <v>405</v>
      </c>
      <c r="G409">
        <v>4</v>
      </c>
      <c r="H409">
        <v>0</v>
      </c>
      <c r="I409" s="26">
        <v>0</v>
      </c>
      <c r="J409">
        <v>4</v>
      </c>
      <c r="K409" s="26">
        <v>1</v>
      </c>
      <c r="L409" s="27">
        <v>4</v>
      </c>
      <c r="M409" s="26">
        <v>1</v>
      </c>
      <c r="N409" s="28">
        <v>1</v>
      </c>
      <c r="O409">
        <v>4</v>
      </c>
      <c r="P409" s="27">
        <v>0</v>
      </c>
      <c r="Q409" s="26">
        <v>0</v>
      </c>
      <c r="R409">
        <v>9.8800000000000008</v>
      </c>
      <c r="S409">
        <v>0</v>
      </c>
      <c r="T409">
        <v>0</v>
      </c>
      <c r="U409">
        <v>0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0</v>
      </c>
      <c r="AB409" t="e">
        <v>#N/A</v>
      </c>
      <c r="AC409" s="29" t="e">
        <v>#N/A</v>
      </c>
      <c r="AD409">
        <v>4</v>
      </c>
      <c r="AE409" s="29">
        <v>287800</v>
      </c>
      <c r="AF409" s="29">
        <v>2645</v>
      </c>
      <c r="AG409">
        <v>4</v>
      </c>
      <c r="AH409">
        <v>4</v>
      </c>
      <c r="AI409" s="29">
        <v>287800</v>
      </c>
      <c r="AJ409" s="29">
        <v>2530</v>
      </c>
      <c r="AK409" s="29">
        <v>-115</v>
      </c>
    </row>
    <row r="410" spans="1:37" x14ac:dyDescent="0.25">
      <c r="A410">
        <v>170428</v>
      </c>
      <c r="B410" t="s">
        <v>421</v>
      </c>
      <c r="C410" t="s">
        <v>1408</v>
      </c>
      <c r="D410" t="s">
        <v>420</v>
      </c>
      <c r="E410" t="s">
        <v>27</v>
      </c>
      <c r="F410">
        <v>14504</v>
      </c>
      <c r="G410">
        <v>15</v>
      </c>
      <c r="H410">
        <v>0</v>
      </c>
      <c r="I410" s="26">
        <v>0</v>
      </c>
      <c r="J410">
        <v>8</v>
      </c>
      <c r="K410" s="26">
        <v>0.53333333333333333</v>
      </c>
      <c r="L410" s="27">
        <v>8</v>
      </c>
      <c r="M410" s="26">
        <v>0.53333333333333333</v>
      </c>
      <c r="N410" s="28">
        <v>0.53</v>
      </c>
      <c r="O410">
        <v>15</v>
      </c>
      <c r="P410" s="27">
        <v>0</v>
      </c>
      <c r="Q410" s="26">
        <v>0</v>
      </c>
      <c r="R410">
        <v>0.55000000000000004</v>
      </c>
      <c r="S410">
        <v>0</v>
      </c>
      <c r="T410">
        <v>0</v>
      </c>
      <c r="U410">
        <v>0</v>
      </c>
      <c r="V410">
        <v>0</v>
      </c>
      <c r="W410">
        <v>8</v>
      </c>
      <c r="X410">
        <v>0</v>
      </c>
      <c r="Y410">
        <v>0</v>
      </c>
      <c r="Z410">
        <v>0</v>
      </c>
      <c r="AA410">
        <v>0</v>
      </c>
      <c r="AB410">
        <v>29</v>
      </c>
      <c r="AC410" s="29">
        <v>72096.55</v>
      </c>
      <c r="AD410">
        <v>15</v>
      </c>
      <c r="AE410" s="29">
        <v>2029800</v>
      </c>
      <c r="AF410" s="29">
        <v>14269</v>
      </c>
      <c r="AG410">
        <v>15</v>
      </c>
      <c r="AH410">
        <v>8</v>
      </c>
      <c r="AI410" s="29">
        <v>2340500</v>
      </c>
      <c r="AJ410" s="29">
        <v>12736</v>
      </c>
      <c r="AK410" s="29">
        <v>-1533</v>
      </c>
    </row>
    <row r="411" spans="1:37" x14ac:dyDescent="0.25">
      <c r="A411">
        <v>170946</v>
      </c>
      <c r="B411" t="s">
        <v>805</v>
      </c>
      <c r="C411" t="s">
        <v>1258</v>
      </c>
      <c r="D411" t="s">
        <v>423</v>
      </c>
      <c r="E411" t="s">
        <v>27</v>
      </c>
      <c r="F411">
        <v>1158</v>
      </c>
      <c r="G411">
        <v>1</v>
      </c>
      <c r="H411">
        <v>0</v>
      </c>
      <c r="I411" s="26">
        <v>0</v>
      </c>
      <c r="J411">
        <v>1</v>
      </c>
      <c r="K411" s="26">
        <v>1</v>
      </c>
      <c r="L411" s="27">
        <v>1</v>
      </c>
      <c r="M411" s="26">
        <v>1</v>
      </c>
      <c r="N411" s="28">
        <v>1</v>
      </c>
      <c r="O411">
        <v>1</v>
      </c>
      <c r="P411" s="27">
        <v>0</v>
      </c>
      <c r="Q411" s="26">
        <v>0</v>
      </c>
      <c r="R411">
        <v>0.86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 t="e">
        <v>#N/A</v>
      </c>
      <c r="AC411" s="29" t="e">
        <v>#N/A</v>
      </c>
      <c r="AD411">
        <v>1</v>
      </c>
      <c r="AE411" s="29">
        <v>107400</v>
      </c>
      <c r="AF411" s="29">
        <v>993</v>
      </c>
      <c r="AG411">
        <v>1</v>
      </c>
      <c r="AH411">
        <v>1</v>
      </c>
      <c r="AI411" s="29">
        <v>107400</v>
      </c>
      <c r="AJ411" s="29">
        <v>937</v>
      </c>
      <c r="AK411" s="29">
        <v>-56</v>
      </c>
    </row>
    <row r="412" spans="1:37" x14ac:dyDescent="0.25">
      <c r="A412">
        <v>170429</v>
      </c>
      <c r="B412" t="s">
        <v>422</v>
      </c>
      <c r="C412" t="s">
        <v>1409</v>
      </c>
      <c r="D412" t="s">
        <v>423</v>
      </c>
      <c r="E412" t="s">
        <v>27</v>
      </c>
      <c r="F412">
        <v>76122</v>
      </c>
      <c r="G412">
        <v>158</v>
      </c>
      <c r="H412">
        <v>19</v>
      </c>
      <c r="I412" s="26">
        <v>0.12025316455696203</v>
      </c>
      <c r="J412">
        <v>41</v>
      </c>
      <c r="K412" s="26">
        <v>0.25949367088607594</v>
      </c>
      <c r="L412" s="27">
        <v>60</v>
      </c>
      <c r="M412" s="26">
        <v>0.379746835443038</v>
      </c>
      <c r="N412" s="28">
        <v>0.38</v>
      </c>
      <c r="O412">
        <v>147</v>
      </c>
      <c r="P412" s="27">
        <v>-11</v>
      </c>
      <c r="Q412" s="26">
        <v>-6.9620253164556958E-2</v>
      </c>
      <c r="R412">
        <v>0.54</v>
      </c>
      <c r="S412">
        <v>5</v>
      </c>
      <c r="T412">
        <v>14</v>
      </c>
      <c r="U412">
        <v>0</v>
      </c>
      <c r="V412">
        <v>19</v>
      </c>
      <c r="W412">
        <v>41</v>
      </c>
      <c r="X412">
        <v>0</v>
      </c>
      <c r="Y412">
        <v>0</v>
      </c>
      <c r="Z412">
        <v>0</v>
      </c>
      <c r="AA412">
        <v>0</v>
      </c>
      <c r="AB412">
        <v>138</v>
      </c>
      <c r="AC412" s="29">
        <v>899499.05</v>
      </c>
      <c r="AD412">
        <v>147</v>
      </c>
      <c r="AE412" s="29">
        <v>19574500</v>
      </c>
      <c r="AF412" s="29">
        <v>124126</v>
      </c>
      <c r="AG412">
        <v>158</v>
      </c>
      <c r="AH412">
        <v>60</v>
      </c>
      <c r="AI412" s="29">
        <v>21228600</v>
      </c>
      <c r="AJ412" s="29">
        <v>118355</v>
      </c>
      <c r="AK412" s="29">
        <v>-5771</v>
      </c>
    </row>
    <row r="413" spans="1:37" x14ac:dyDescent="0.25">
      <c r="A413">
        <v>171017</v>
      </c>
      <c r="B413" t="s">
        <v>837</v>
      </c>
      <c r="C413" t="s">
        <v>1275</v>
      </c>
      <c r="D413" t="s">
        <v>423</v>
      </c>
      <c r="E413" t="s">
        <v>27</v>
      </c>
      <c r="F413">
        <v>3490</v>
      </c>
      <c r="G413">
        <v>21</v>
      </c>
      <c r="H413">
        <v>0</v>
      </c>
      <c r="I413" s="26">
        <v>0</v>
      </c>
      <c r="J413">
        <v>7</v>
      </c>
      <c r="K413" s="26">
        <v>0.33333333333333331</v>
      </c>
      <c r="L413" s="27">
        <v>7</v>
      </c>
      <c r="M413" s="26">
        <v>0.33333333333333331</v>
      </c>
      <c r="N413" s="28">
        <v>0.33</v>
      </c>
      <c r="O413">
        <v>19</v>
      </c>
      <c r="P413" s="27">
        <v>-2</v>
      </c>
      <c r="Q413" s="26">
        <v>-9.5238095238095233E-2</v>
      </c>
      <c r="R413">
        <v>2.0099999999999998</v>
      </c>
      <c r="S413">
        <v>0</v>
      </c>
      <c r="T413">
        <v>0</v>
      </c>
      <c r="U413">
        <v>0</v>
      </c>
      <c r="V413">
        <v>0</v>
      </c>
      <c r="W413">
        <v>7</v>
      </c>
      <c r="X413">
        <v>0</v>
      </c>
      <c r="Y413">
        <v>0</v>
      </c>
      <c r="Z413">
        <v>0</v>
      </c>
      <c r="AA413">
        <v>0</v>
      </c>
      <c r="AB413">
        <v>9</v>
      </c>
      <c r="AC413" s="29">
        <v>44539.96</v>
      </c>
      <c r="AD413">
        <v>19</v>
      </c>
      <c r="AE413" s="29">
        <v>4975400</v>
      </c>
      <c r="AF413" s="29">
        <v>21173</v>
      </c>
      <c r="AG413">
        <v>21</v>
      </c>
      <c r="AH413">
        <v>7</v>
      </c>
      <c r="AI413" s="29">
        <v>5383700</v>
      </c>
      <c r="AJ413" s="29">
        <v>18039</v>
      </c>
      <c r="AK413" s="29">
        <v>-3134</v>
      </c>
    </row>
    <row r="414" spans="1:37" x14ac:dyDescent="0.25">
      <c r="A414">
        <v>170962</v>
      </c>
      <c r="B414" t="s">
        <v>811</v>
      </c>
      <c r="C414" t="s">
        <v>1263</v>
      </c>
      <c r="D414" t="s">
        <v>423</v>
      </c>
      <c r="E414" t="s">
        <v>27</v>
      </c>
      <c r="F414">
        <v>5833</v>
      </c>
      <c r="G414">
        <v>2</v>
      </c>
      <c r="H414">
        <v>0</v>
      </c>
      <c r="I414" s="26">
        <v>0</v>
      </c>
      <c r="J414">
        <v>0</v>
      </c>
      <c r="K414" s="26">
        <v>0</v>
      </c>
      <c r="L414" s="27">
        <v>0</v>
      </c>
      <c r="M414" s="26">
        <v>0</v>
      </c>
      <c r="N414" s="28">
        <v>0</v>
      </c>
      <c r="O414">
        <v>2</v>
      </c>
      <c r="P414" s="27">
        <v>0</v>
      </c>
      <c r="Q414" s="26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e">
        <v>#N/A</v>
      </c>
      <c r="AC414" s="29" t="e">
        <v>#N/A</v>
      </c>
      <c r="AD414">
        <v>2</v>
      </c>
      <c r="AE414" s="29">
        <v>630000</v>
      </c>
      <c r="AF414" s="29">
        <v>841</v>
      </c>
      <c r="AG414">
        <v>2</v>
      </c>
      <c r="AH414">
        <v>0</v>
      </c>
      <c r="AI414" s="29">
        <v>630000</v>
      </c>
      <c r="AJ414" s="29">
        <v>754</v>
      </c>
      <c r="AK414" s="29">
        <v>-87</v>
      </c>
    </row>
    <row r="415" spans="1:37" x14ac:dyDescent="0.25">
      <c r="A415">
        <v>170431</v>
      </c>
      <c r="B415" t="s">
        <v>424</v>
      </c>
      <c r="C415" t="s">
        <v>1410</v>
      </c>
      <c r="D415" t="s">
        <v>425</v>
      </c>
      <c r="E415" t="s">
        <v>27</v>
      </c>
      <c r="F415">
        <v>5917</v>
      </c>
      <c r="G415">
        <v>3</v>
      </c>
      <c r="H415">
        <v>0</v>
      </c>
      <c r="I415" s="26">
        <v>0</v>
      </c>
      <c r="J415">
        <v>1</v>
      </c>
      <c r="K415" s="26">
        <v>0.33333333333333331</v>
      </c>
      <c r="L415" s="27">
        <v>1</v>
      </c>
      <c r="M415" s="26">
        <v>0.33333333333333331</v>
      </c>
      <c r="N415" s="28">
        <v>0.33</v>
      </c>
      <c r="O415">
        <v>4</v>
      </c>
      <c r="P415" s="27">
        <v>1</v>
      </c>
      <c r="Q415" s="26">
        <v>0.33333333333333331</v>
      </c>
      <c r="R415">
        <v>0.17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 t="e">
        <v>#N/A</v>
      </c>
      <c r="AC415" s="29" t="e">
        <v>#N/A</v>
      </c>
      <c r="AD415">
        <v>4</v>
      </c>
      <c r="AE415" s="29">
        <v>204000</v>
      </c>
      <c r="AF415" s="29">
        <v>1413</v>
      </c>
      <c r="AG415">
        <v>3</v>
      </c>
      <c r="AH415">
        <v>1</v>
      </c>
      <c r="AI415" s="29">
        <v>156000</v>
      </c>
      <c r="AJ415" s="29">
        <v>896</v>
      </c>
      <c r="AK415" s="29">
        <v>-517</v>
      </c>
    </row>
    <row r="416" spans="1:37" x14ac:dyDescent="0.25">
      <c r="A416">
        <v>170433</v>
      </c>
      <c r="B416" t="s">
        <v>426</v>
      </c>
      <c r="C416" t="s">
        <v>426</v>
      </c>
      <c r="D416" t="s">
        <v>425</v>
      </c>
      <c r="E416" t="s">
        <v>27</v>
      </c>
      <c r="F416">
        <v>3319</v>
      </c>
      <c r="G416">
        <v>3</v>
      </c>
      <c r="H416">
        <v>0</v>
      </c>
      <c r="I416" s="26">
        <v>0</v>
      </c>
      <c r="J416">
        <v>0</v>
      </c>
      <c r="K416" s="26">
        <v>0</v>
      </c>
      <c r="L416" s="27">
        <v>0</v>
      </c>
      <c r="M416" s="26">
        <v>0</v>
      </c>
      <c r="N416" s="28">
        <v>0</v>
      </c>
      <c r="O416">
        <v>3</v>
      </c>
      <c r="P416" s="27">
        <v>0</v>
      </c>
      <c r="Q416" s="2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8</v>
      </c>
      <c r="AC416" s="29">
        <v>25542.68</v>
      </c>
      <c r="AD416">
        <v>3</v>
      </c>
      <c r="AE416" s="29">
        <v>630000</v>
      </c>
      <c r="AF416" s="29">
        <v>1159</v>
      </c>
      <c r="AG416">
        <v>3</v>
      </c>
      <c r="AH416">
        <v>0</v>
      </c>
      <c r="AI416" s="29">
        <v>770000</v>
      </c>
      <c r="AJ416" s="29">
        <v>1099</v>
      </c>
      <c r="AK416" s="29">
        <v>-60</v>
      </c>
    </row>
    <row r="417" spans="1:37" x14ac:dyDescent="0.25">
      <c r="A417">
        <v>170434</v>
      </c>
      <c r="B417" t="s">
        <v>427</v>
      </c>
      <c r="C417" t="s">
        <v>1411</v>
      </c>
      <c r="D417" t="s">
        <v>425</v>
      </c>
      <c r="E417" t="s">
        <v>27</v>
      </c>
      <c r="F417">
        <v>5139</v>
      </c>
      <c r="G417">
        <v>8</v>
      </c>
      <c r="H417">
        <v>2</v>
      </c>
      <c r="I417" s="26">
        <v>0.25</v>
      </c>
      <c r="J417">
        <v>0</v>
      </c>
      <c r="K417" s="26">
        <v>0</v>
      </c>
      <c r="L417" s="27">
        <v>2</v>
      </c>
      <c r="M417" s="26">
        <v>0.25</v>
      </c>
      <c r="N417" s="28">
        <v>0.25</v>
      </c>
      <c r="O417">
        <v>8</v>
      </c>
      <c r="P417" s="27">
        <v>0</v>
      </c>
      <c r="Q417" s="26">
        <v>0</v>
      </c>
      <c r="R417">
        <v>0</v>
      </c>
      <c r="S417">
        <v>0</v>
      </c>
      <c r="T417">
        <v>2</v>
      </c>
      <c r="U417">
        <v>0</v>
      </c>
      <c r="V417">
        <v>2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5</v>
      </c>
      <c r="AC417" s="29">
        <v>39009.69</v>
      </c>
      <c r="AD417">
        <v>8</v>
      </c>
      <c r="AE417" s="29">
        <v>1103900</v>
      </c>
      <c r="AF417" s="29">
        <v>4877</v>
      </c>
      <c r="AG417">
        <v>8</v>
      </c>
      <c r="AH417">
        <v>2</v>
      </c>
      <c r="AI417" s="29">
        <v>1256400</v>
      </c>
      <c r="AJ417" s="29">
        <v>3834</v>
      </c>
      <c r="AK417" s="29">
        <v>-1043</v>
      </c>
    </row>
    <row r="418" spans="1:37" x14ac:dyDescent="0.25">
      <c r="A418">
        <v>170437</v>
      </c>
      <c r="B418" t="s">
        <v>429</v>
      </c>
      <c r="C418" t="s">
        <v>1412</v>
      </c>
      <c r="D418" t="s">
        <v>306</v>
      </c>
      <c r="E418" t="s">
        <v>27</v>
      </c>
      <c r="F418">
        <v>27865</v>
      </c>
      <c r="G418">
        <v>48</v>
      </c>
      <c r="H418">
        <v>15</v>
      </c>
      <c r="I418" s="26">
        <v>0.3125</v>
      </c>
      <c r="J418">
        <v>16</v>
      </c>
      <c r="K418" s="26">
        <v>0.33333333333333331</v>
      </c>
      <c r="L418" s="27">
        <v>31</v>
      </c>
      <c r="M418" s="26">
        <v>0.64583333333333337</v>
      </c>
      <c r="N418" s="28">
        <v>0.65</v>
      </c>
      <c r="O418">
        <v>50</v>
      </c>
      <c r="P418" s="27">
        <v>2</v>
      </c>
      <c r="Q418" s="26">
        <v>4.1666666666666664E-2</v>
      </c>
      <c r="R418">
        <v>0.56999999999999995</v>
      </c>
      <c r="S418">
        <v>2</v>
      </c>
      <c r="T418">
        <v>13</v>
      </c>
      <c r="U418">
        <v>0</v>
      </c>
      <c r="V418">
        <v>15</v>
      </c>
      <c r="W418">
        <v>12</v>
      </c>
      <c r="X418">
        <v>0</v>
      </c>
      <c r="Y418">
        <v>4</v>
      </c>
      <c r="Z418">
        <v>0</v>
      </c>
      <c r="AA418">
        <v>0</v>
      </c>
      <c r="AB418">
        <v>47</v>
      </c>
      <c r="AC418" s="29">
        <v>567453.37</v>
      </c>
      <c r="AD418">
        <v>50</v>
      </c>
      <c r="AE418" s="29">
        <v>12535700</v>
      </c>
      <c r="AF418" s="29">
        <v>107760</v>
      </c>
      <c r="AG418">
        <v>48</v>
      </c>
      <c r="AH418">
        <v>31</v>
      </c>
      <c r="AI418" s="29">
        <v>11669600</v>
      </c>
      <c r="AJ418" s="29">
        <v>98594</v>
      </c>
      <c r="AK418" s="29">
        <v>-9166</v>
      </c>
    </row>
    <row r="419" spans="1:37" x14ac:dyDescent="0.25">
      <c r="A419">
        <v>170438</v>
      </c>
      <c r="B419" t="s">
        <v>430</v>
      </c>
      <c r="C419" t="s">
        <v>1093</v>
      </c>
      <c r="D419" t="s">
        <v>306</v>
      </c>
      <c r="E419" t="s">
        <v>27</v>
      </c>
      <c r="F419">
        <v>9521</v>
      </c>
      <c r="G419">
        <v>3</v>
      </c>
      <c r="H419">
        <v>0</v>
      </c>
      <c r="I419" s="26">
        <v>0</v>
      </c>
      <c r="J419">
        <v>1</v>
      </c>
      <c r="K419" s="26">
        <v>0.33333333333333331</v>
      </c>
      <c r="L419" s="27">
        <v>1</v>
      </c>
      <c r="M419" s="26">
        <v>0.33333333333333331</v>
      </c>
      <c r="N419" s="28">
        <v>0.33</v>
      </c>
      <c r="O419">
        <v>4</v>
      </c>
      <c r="P419" s="27">
        <v>1</v>
      </c>
      <c r="Q419" s="26">
        <v>0.33333333333333331</v>
      </c>
      <c r="R419">
        <v>0.11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5</v>
      </c>
      <c r="AC419" s="29">
        <v>14264.42</v>
      </c>
      <c r="AD419">
        <v>4</v>
      </c>
      <c r="AE419" s="29">
        <v>836800</v>
      </c>
      <c r="AF419" s="29">
        <v>2175</v>
      </c>
      <c r="AG419">
        <v>3</v>
      </c>
      <c r="AH419">
        <v>1</v>
      </c>
      <c r="AI419" s="29">
        <v>551400</v>
      </c>
      <c r="AJ419" s="29">
        <v>1395</v>
      </c>
      <c r="AK419" s="29">
        <v>-780</v>
      </c>
    </row>
    <row r="420" spans="1:37" s="39" customFormat="1" x14ac:dyDescent="0.25">
      <c r="A420">
        <v>170439</v>
      </c>
      <c r="B420" t="s">
        <v>431</v>
      </c>
      <c r="C420" t="s">
        <v>1413</v>
      </c>
      <c r="D420" t="s">
        <v>306</v>
      </c>
      <c r="E420" t="s">
        <v>27</v>
      </c>
      <c r="F420">
        <v>25579</v>
      </c>
      <c r="G420">
        <v>34</v>
      </c>
      <c r="H420">
        <v>5</v>
      </c>
      <c r="I420" s="26">
        <v>0.14705882352941177</v>
      </c>
      <c r="J420">
        <v>2</v>
      </c>
      <c r="K420" s="26">
        <v>5.8823529411764705E-2</v>
      </c>
      <c r="L420" s="27">
        <v>7</v>
      </c>
      <c r="M420" s="26">
        <v>0.20588235294117646</v>
      </c>
      <c r="N420" s="28">
        <v>0.21</v>
      </c>
      <c r="O420">
        <v>36</v>
      </c>
      <c r="P420" s="27">
        <v>2</v>
      </c>
      <c r="Q420" s="26">
        <v>5.8823529411764705E-2</v>
      </c>
      <c r="R420">
        <v>0.08</v>
      </c>
      <c r="S420">
        <v>0</v>
      </c>
      <c r="T420">
        <v>5</v>
      </c>
      <c r="U420">
        <v>0</v>
      </c>
      <c r="V420">
        <v>5</v>
      </c>
      <c r="W420">
        <v>2</v>
      </c>
      <c r="X420">
        <v>0</v>
      </c>
      <c r="Y420">
        <v>0</v>
      </c>
      <c r="Z420">
        <v>0</v>
      </c>
      <c r="AA420">
        <v>0</v>
      </c>
      <c r="AB420">
        <v>12</v>
      </c>
      <c r="AC420" s="29">
        <v>77735.34</v>
      </c>
      <c r="AD420">
        <v>36</v>
      </c>
      <c r="AE420" s="29">
        <v>9076500</v>
      </c>
      <c r="AF420" s="29">
        <v>37628</v>
      </c>
      <c r="AG420">
        <v>34</v>
      </c>
      <c r="AH420">
        <v>7</v>
      </c>
      <c r="AI420" s="29">
        <v>7864000</v>
      </c>
      <c r="AJ420" s="29">
        <v>31699</v>
      </c>
      <c r="AK420" s="29">
        <v>-5929</v>
      </c>
    </row>
    <row r="421" spans="1:37" x14ac:dyDescent="0.25">
      <c r="A421">
        <v>170440</v>
      </c>
      <c r="B421" t="s">
        <v>432</v>
      </c>
      <c r="C421" t="s">
        <v>1094</v>
      </c>
      <c r="D421" t="s">
        <v>306</v>
      </c>
      <c r="E421" t="s">
        <v>27</v>
      </c>
      <c r="F421">
        <v>6301</v>
      </c>
      <c r="G421">
        <v>45</v>
      </c>
      <c r="H421">
        <v>2</v>
      </c>
      <c r="I421" s="26">
        <v>4.4444444444444446E-2</v>
      </c>
      <c r="J421">
        <v>6</v>
      </c>
      <c r="K421" s="26">
        <v>0.13333333333333333</v>
      </c>
      <c r="L421" s="27">
        <v>8</v>
      </c>
      <c r="M421" s="26">
        <v>0.17777777777777778</v>
      </c>
      <c r="N421" s="28">
        <v>0.18</v>
      </c>
      <c r="O421">
        <v>42</v>
      </c>
      <c r="P421" s="27">
        <v>-3</v>
      </c>
      <c r="Q421" s="26">
        <v>-6.6666666666666666E-2</v>
      </c>
      <c r="R421">
        <v>0.95</v>
      </c>
      <c r="S421">
        <v>2</v>
      </c>
      <c r="T421">
        <v>0</v>
      </c>
      <c r="U421">
        <v>0</v>
      </c>
      <c r="V421">
        <v>2</v>
      </c>
      <c r="W421">
        <v>6</v>
      </c>
      <c r="X421">
        <v>0</v>
      </c>
      <c r="Y421">
        <v>0</v>
      </c>
      <c r="Z421">
        <v>0</v>
      </c>
      <c r="AA421">
        <v>0</v>
      </c>
      <c r="AB421">
        <v>5</v>
      </c>
      <c r="AC421" s="29">
        <v>21349.42</v>
      </c>
      <c r="AD421">
        <v>42</v>
      </c>
      <c r="AE421" s="29">
        <v>6878300</v>
      </c>
      <c r="AF421" s="29">
        <v>20342</v>
      </c>
      <c r="AG421">
        <v>45</v>
      </c>
      <c r="AH421">
        <v>8</v>
      </c>
      <c r="AI421" s="29">
        <v>6841700</v>
      </c>
      <c r="AJ421" s="29">
        <v>18793</v>
      </c>
      <c r="AK421" s="29">
        <v>-1549</v>
      </c>
    </row>
    <row r="422" spans="1:37" x14ac:dyDescent="0.25">
      <c r="A422">
        <v>170441</v>
      </c>
      <c r="B422" t="s">
        <v>433</v>
      </c>
      <c r="C422" t="s">
        <v>1414</v>
      </c>
      <c r="D422" t="s">
        <v>306</v>
      </c>
      <c r="E422" t="s">
        <v>27</v>
      </c>
      <c r="F422">
        <v>24293</v>
      </c>
      <c r="G422">
        <v>14</v>
      </c>
      <c r="H422">
        <v>0</v>
      </c>
      <c r="I422" s="26">
        <v>0</v>
      </c>
      <c r="J422">
        <v>1</v>
      </c>
      <c r="K422" s="26">
        <v>7.1428571428571425E-2</v>
      </c>
      <c r="L422" s="27">
        <v>1</v>
      </c>
      <c r="M422" s="26">
        <v>7.1428571428571425E-2</v>
      </c>
      <c r="N422" s="28">
        <v>7.0000000000000007E-2</v>
      </c>
      <c r="O422">
        <v>16</v>
      </c>
      <c r="P422" s="27">
        <v>2</v>
      </c>
      <c r="Q422" s="26">
        <v>0.14285714285714285</v>
      </c>
      <c r="R422">
        <v>0.04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4</v>
      </c>
      <c r="AC422" s="29">
        <v>38359.620000000003</v>
      </c>
      <c r="AD422">
        <v>16</v>
      </c>
      <c r="AE422" s="29">
        <v>3252700</v>
      </c>
      <c r="AF422" s="29">
        <v>11531</v>
      </c>
      <c r="AG422">
        <v>14</v>
      </c>
      <c r="AH422">
        <v>1</v>
      </c>
      <c r="AI422" s="29">
        <v>3315400</v>
      </c>
      <c r="AJ422" s="29">
        <v>12786</v>
      </c>
      <c r="AK422" s="29">
        <v>1255</v>
      </c>
    </row>
    <row r="423" spans="1:37" x14ac:dyDescent="0.25">
      <c r="A423">
        <v>170627</v>
      </c>
      <c r="B423" t="s">
        <v>605</v>
      </c>
      <c r="C423" t="s">
        <v>1165</v>
      </c>
      <c r="D423" t="s">
        <v>306</v>
      </c>
      <c r="E423" t="s">
        <v>27</v>
      </c>
      <c r="F423">
        <v>2635</v>
      </c>
      <c r="G423">
        <v>18</v>
      </c>
      <c r="H423">
        <v>0</v>
      </c>
      <c r="I423" s="26">
        <v>0</v>
      </c>
      <c r="J423">
        <v>0</v>
      </c>
      <c r="K423" s="26">
        <v>0</v>
      </c>
      <c r="L423" s="27">
        <v>0</v>
      </c>
      <c r="M423" s="26">
        <v>0</v>
      </c>
      <c r="N423" s="28">
        <v>0</v>
      </c>
      <c r="O423">
        <v>18</v>
      </c>
      <c r="P423" s="27">
        <v>0</v>
      </c>
      <c r="Q423" s="26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e">
        <v>#N/A</v>
      </c>
      <c r="AC423" s="29" t="e">
        <v>#N/A</v>
      </c>
      <c r="AD423">
        <v>18</v>
      </c>
      <c r="AE423" s="29">
        <v>2455700</v>
      </c>
      <c r="AF423" s="29">
        <v>11987</v>
      </c>
      <c r="AG423">
        <v>18</v>
      </c>
      <c r="AH423">
        <v>0</v>
      </c>
      <c r="AI423" s="29">
        <v>2967100</v>
      </c>
      <c r="AJ423" s="29">
        <v>8222</v>
      </c>
      <c r="AK423" s="29">
        <v>-3765</v>
      </c>
    </row>
    <row r="424" spans="1:37" x14ac:dyDescent="0.25">
      <c r="A424">
        <v>170442</v>
      </c>
      <c r="B424" t="s">
        <v>434</v>
      </c>
      <c r="C424" t="s">
        <v>1095</v>
      </c>
      <c r="D424" t="s">
        <v>306</v>
      </c>
      <c r="E424" t="s">
        <v>27</v>
      </c>
      <c r="F424">
        <v>12934</v>
      </c>
      <c r="G424">
        <v>8</v>
      </c>
      <c r="H424">
        <v>0</v>
      </c>
      <c r="I424" s="26">
        <v>0</v>
      </c>
      <c r="J424">
        <v>0</v>
      </c>
      <c r="K424" s="26">
        <v>0</v>
      </c>
      <c r="L424" s="27">
        <v>0</v>
      </c>
      <c r="M424" s="26">
        <v>0</v>
      </c>
      <c r="N424" s="28">
        <v>0</v>
      </c>
      <c r="O424">
        <v>12</v>
      </c>
      <c r="P424" s="27">
        <v>4</v>
      </c>
      <c r="Q424" s="26">
        <v>0.5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e">
        <v>#N/A</v>
      </c>
      <c r="AC424" s="29" t="e">
        <v>#N/A</v>
      </c>
      <c r="AD424">
        <v>12</v>
      </c>
      <c r="AE424" s="29">
        <v>3150000</v>
      </c>
      <c r="AF424" s="29">
        <v>4632</v>
      </c>
      <c r="AG424">
        <v>8</v>
      </c>
      <c r="AH424">
        <v>0</v>
      </c>
      <c r="AI424" s="29">
        <v>2170000</v>
      </c>
      <c r="AJ424" s="29">
        <v>2752</v>
      </c>
      <c r="AK424" s="29">
        <v>-1880</v>
      </c>
    </row>
    <row r="425" spans="1:37" x14ac:dyDescent="0.25">
      <c r="A425">
        <v>170443</v>
      </c>
      <c r="B425" t="s">
        <v>435</v>
      </c>
      <c r="C425" t="s">
        <v>1415</v>
      </c>
      <c r="D425" t="s">
        <v>306</v>
      </c>
      <c r="E425" t="s">
        <v>27</v>
      </c>
      <c r="F425">
        <v>29849</v>
      </c>
      <c r="G425">
        <v>632</v>
      </c>
      <c r="H425">
        <v>4</v>
      </c>
      <c r="I425" s="26">
        <v>6.3291139240506328E-3</v>
      </c>
      <c r="J425">
        <v>26</v>
      </c>
      <c r="K425" s="26">
        <v>4.1139240506329111E-2</v>
      </c>
      <c r="L425" s="27">
        <v>30</v>
      </c>
      <c r="M425" s="26">
        <v>4.746835443037975E-2</v>
      </c>
      <c r="N425" s="28">
        <v>0.05</v>
      </c>
      <c r="O425">
        <v>595</v>
      </c>
      <c r="P425" s="27">
        <v>-37</v>
      </c>
      <c r="Q425" s="26">
        <v>-5.8544303797468354E-2</v>
      </c>
      <c r="R425">
        <v>0.87</v>
      </c>
      <c r="S425">
        <v>4</v>
      </c>
      <c r="T425">
        <v>0</v>
      </c>
      <c r="U425">
        <v>0</v>
      </c>
      <c r="V425">
        <v>4</v>
      </c>
      <c r="W425">
        <v>25</v>
      </c>
      <c r="X425">
        <v>1</v>
      </c>
      <c r="Y425">
        <v>0</v>
      </c>
      <c r="Z425">
        <v>0</v>
      </c>
      <c r="AA425">
        <v>0</v>
      </c>
      <c r="AB425">
        <v>140</v>
      </c>
      <c r="AC425" s="29">
        <v>331618.92</v>
      </c>
      <c r="AD425">
        <v>595</v>
      </c>
      <c r="AE425" s="29">
        <v>115828500</v>
      </c>
      <c r="AF425" s="29">
        <v>362278</v>
      </c>
      <c r="AG425">
        <v>632</v>
      </c>
      <c r="AH425">
        <v>30</v>
      </c>
      <c r="AI425" s="29">
        <v>119288900</v>
      </c>
      <c r="AJ425" s="29">
        <v>347295</v>
      </c>
      <c r="AK425" s="29">
        <v>-14983</v>
      </c>
    </row>
    <row r="426" spans="1:37" x14ac:dyDescent="0.25">
      <c r="A426">
        <v>170444</v>
      </c>
      <c r="B426" t="s">
        <v>436</v>
      </c>
      <c r="C426" t="s">
        <v>1096</v>
      </c>
      <c r="D426" t="s">
        <v>306</v>
      </c>
      <c r="E426" t="s">
        <v>27</v>
      </c>
      <c r="F426">
        <v>1429</v>
      </c>
      <c r="G426">
        <v>52</v>
      </c>
      <c r="H426">
        <v>1</v>
      </c>
      <c r="I426" s="26">
        <v>1.9230769230769232E-2</v>
      </c>
      <c r="J426">
        <v>0</v>
      </c>
      <c r="K426" s="26">
        <v>0</v>
      </c>
      <c r="L426" s="27">
        <v>1</v>
      </c>
      <c r="M426" s="26">
        <v>1.9230769230769232E-2</v>
      </c>
      <c r="N426" s="28">
        <v>0.02</v>
      </c>
      <c r="O426">
        <v>51</v>
      </c>
      <c r="P426" s="27">
        <v>-1</v>
      </c>
      <c r="Q426" s="26">
        <v>-1.9230769230769232E-2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18</v>
      </c>
      <c r="AC426" s="29">
        <v>22873.05</v>
      </c>
      <c r="AD426">
        <v>51</v>
      </c>
      <c r="AE426" s="29">
        <v>14482000</v>
      </c>
      <c r="AF426" s="29">
        <v>27069</v>
      </c>
      <c r="AG426">
        <v>52</v>
      </c>
      <c r="AH426">
        <v>1</v>
      </c>
      <c r="AI426" s="29">
        <v>14023200</v>
      </c>
      <c r="AJ426" s="29">
        <v>24132</v>
      </c>
      <c r="AK426" s="29">
        <v>-2937</v>
      </c>
    </row>
    <row r="427" spans="1:37" x14ac:dyDescent="0.25">
      <c r="A427">
        <v>170445</v>
      </c>
      <c r="B427" t="s">
        <v>437</v>
      </c>
      <c r="C427" t="s">
        <v>1416</v>
      </c>
      <c r="D427" t="s">
        <v>306</v>
      </c>
      <c r="E427" t="s">
        <v>27</v>
      </c>
      <c r="F427">
        <v>9919</v>
      </c>
      <c r="G427">
        <v>6</v>
      </c>
      <c r="H427">
        <v>0</v>
      </c>
      <c r="I427" s="26">
        <v>0</v>
      </c>
      <c r="J427">
        <v>1</v>
      </c>
      <c r="K427" s="26">
        <v>0.16666666666666666</v>
      </c>
      <c r="L427" s="27">
        <v>1</v>
      </c>
      <c r="M427" s="26">
        <v>0.16666666666666666</v>
      </c>
      <c r="N427" s="28">
        <v>0.17</v>
      </c>
      <c r="O427">
        <v>7</v>
      </c>
      <c r="P427" s="27">
        <v>1</v>
      </c>
      <c r="Q427" s="26">
        <v>0.16666666666666666</v>
      </c>
      <c r="R427">
        <v>0.1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8</v>
      </c>
      <c r="AC427" s="29">
        <v>5005.5600000000004</v>
      </c>
      <c r="AD427">
        <v>7</v>
      </c>
      <c r="AE427" s="29">
        <v>700800</v>
      </c>
      <c r="AF427" s="29">
        <v>5417</v>
      </c>
      <c r="AG427">
        <v>6</v>
      </c>
      <c r="AH427">
        <v>1</v>
      </c>
      <c r="AI427" s="29">
        <v>1082300</v>
      </c>
      <c r="AJ427" s="29">
        <v>9288</v>
      </c>
      <c r="AK427" s="29">
        <v>3871</v>
      </c>
    </row>
    <row r="428" spans="1:37" x14ac:dyDescent="0.25">
      <c r="A428">
        <v>170794</v>
      </c>
      <c r="B428" t="s">
        <v>735</v>
      </c>
      <c r="C428" t="s">
        <v>1227</v>
      </c>
      <c r="D428" t="s">
        <v>306</v>
      </c>
      <c r="E428" t="s">
        <v>27</v>
      </c>
      <c r="F428">
        <v>858</v>
      </c>
      <c r="G428">
        <v>1</v>
      </c>
      <c r="H428">
        <v>0</v>
      </c>
      <c r="I428" s="26">
        <v>0</v>
      </c>
      <c r="J428">
        <v>1</v>
      </c>
      <c r="K428" s="26">
        <v>1</v>
      </c>
      <c r="L428" s="27">
        <v>1</v>
      </c>
      <c r="M428" s="26">
        <v>1</v>
      </c>
      <c r="N428" s="28">
        <v>1</v>
      </c>
      <c r="O428">
        <v>1</v>
      </c>
      <c r="P428" s="27">
        <v>0</v>
      </c>
      <c r="Q428" s="26">
        <v>0</v>
      </c>
      <c r="R428">
        <v>1.17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3</v>
      </c>
      <c r="AC428" s="29">
        <v>23586.78</v>
      </c>
      <c r="AD428">
        <v>1</v>
      </c>
      <c r="AE428" s="29">
        <v>148000</v>
      </c>
      <c r="AF428" s="29">
        <v>1263</v>
      </c>
      <c r="AG428">
        <v>1</v>
      </c>
      <c r="AH428">
        <v>1</v>
      </c>
      <c r="AI428" s="29">
        <v>148000</v>
      </c>
      <c r="AJ428" s="29">
        <v>1177</v>
      </c>
      <c r="AK428" s="29">
        <v>-86</v>
      </c>
    </row>
    <row r="429" spans="1:37" x14ac:dyDescent="0.25">
      <c r="A429">
        <v>170446</v>
      </c>
      <c r="B429" t="s">
        <v>438</v>
      </c>
      <c r="C429" t="s">
        <v>1417</v>
      </c>
      <c r="D429" t="s">
        <v>306</v>
      </c>
      <c r="E429" t="s">
        <v>27</v>
      </c>
      <c r="F429">
        <v>3891</v>
      </c>
      <c r="G429">
        <v>38</v>
      </c>
      <c r="H429">
        <v>0</v>
      </c>
      <c r="I429" s="26">
        <v>0</v>
      </c>
      <c r="J429">
        <v>0</v>
      </c>
      <c r="K429" s="26">
        <v>0</v>
      </c>
      <c r="L429" s="27">
        <v>0</v>
      </c>
      <c r="M429" s="26">
        <v>0</v>
      </c>
      <c r="N429" s="28">
        <v>0</v>
      </c>
      <c r="O429">
        <v>36</v>
      </c>
      <c r="P429" s="27">
        <v>-2</v>
      </c>
      <c r="Q429" s="26">
        <v>-5.2631578947368418E-2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13</v>
      </c>
      <c r="AC429" s="29">
        <v>36053.61</v>
      </c>
      <c r="AD429">
        <v>36</v>
      </c>
      <c r="AE429" s="29">
        <v>8930600</v>
      </c>
      <c r="AF429" s="29">
        <v>32070</v>
      </c>
      <c r="AG429">
        <v>38</v>
      </c>
      <c r="AH429">
        <v>0</v>
      </c>
      <c r="AI429" s="29">
        <v>8851300</v>
      </c>
      <c r="AJ429" s="29">
        <v>28686</v>
      </c>
      <c r="AK429" s="29">
        <v>-3384</v>
      </c>
    </row>
    <row r="430" spans="1:37" x14ac:dyDescent="0.25">
      <c r="A430">
        <v>170299</v>
      </c>
      <c r="B430" t="s">
        <v>305</v>
      </c>
      <c r="C430" t="s">
        <v>1035</v>
      </c>
      <c r="D430" t="s">
        <v>306</v>
      </c>
      <c r="E430" t="s">
        <v>27</v>
      </c>
      <c r="F430">
        <v>7487</v>
      </c>
      <c r="G430">
        <v>1</v>
      </c>
      <c r="H430">
        <v>0</v>
      </c>
      <c r="I430" s="26">
        <v>0</v>
      </c>
      <c r="J430">
        <v>0</v>
      </c>
      <c r="K430" s="26">
        <v>0</v>
      </c>
      <c r="L430" s="27">
        <v>0</v>
      </c>
      <c r="M430" s="26">
        <v>0</v>
      </c>
      <c r="N430" s="28">
        <v>0</v>
      </c>
      <c r="O430" t="e">
        <v>#N/A</v>
      </c>
      <c r="P430" s="27"/>
      <c r="Q430" s="26"/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e">
        <v>#N/A</v>
      </c>
      <c r="AC430" s="29" t="e">
        <v>#N/A</v>
      </c>
      <c r="AD430" t="e">
        <v>#N/A</v>
      </c>
      <c r="AE430" s="29" t="e">
        <v>#N/A</v>
      </c>
      <c r="AF430" s="29" t="e">
        <v>#N/A</v>
      </c>
      <c r="AG430">
        <v>1</v>
      </c>
      <c r="AH430">
        <v>0</v>
      </c>
      <c r="AI430" s="29">
        <v>45000</v>
      </c>
      <c r="AJ430" s="29">
        <v>439</v>
      </c>
      <c r="AK430" s="29"/>
    </row>
    <row r="431" spans="1:37" x14ac:dyDescent="0.25">
      <c r="A431">
        <v>170447</v>
      </c>
      <c r="B431" t="s">
        <v>439</v>
      </c>
      <c r="C431" t="s">
        <v>1097</v>
      </c>
      <c r="D431" t="s">
        <v>306</v>
      </c>
      <c r="E431" t="s">
        <v>27</v>
      </c>
      <c r="F431">
        <v>5836</v>
      </c>
      <c r="G431">
        <v>153</v>
      </c>
      <c r="H431">
        <v>1</v>
      </c>
      <c r="I431" s="26">
        <v>6.5359477124183009E-3</v>
      </c>
      <c r="J431">
        <v>1</v>
      </c>
      <c r="K431" s="26">
        <v>6.5359477124183009E-3</v>
      </c>
      <c r="L431" s="27">
        <v>2</v>
      </c>
      <c r="M431" s="26">
        <v>1.3071895424836602E-2</v>
      </c>
      <c r="N431" s="28">
        <v>0.01</v>
      </c>
      <c r="O431">
        <v>139</v>
      </c>
      <c r="P431" s="27">
        <v>-14</v>
      </c>
      <c r="Q431" s="26">
        <v>-9.1503267973856203E-2</v>
      </c>
      <c r="R431">
        <v>0.17</v>
      </c>
      <c r="S431">
        <v>0</v>
      </c>
      <c r="T431">
        <v>1</v>
      </c>
      <c r="U431">
        <v>0</v>
      </c>
      <c r="V431">
        <v>1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28</v>
      </c>
      <c r="AC431" s="29">
        <v>75017.009999999995</v>
      </c>
      <c r="AD431">
        <v>139</v>
      </c>
      <c r="AE431" s="29">
        <v>17644000</v>
      </c>
      <c r="AF431" s="29">
        <v>109514</v>
      </c>
      <c r="AG431">
        <v>153</v>
      </c>
      <c r="AH431">
        <v>2</v>
      </c>
      <c r="AI431" s="29">
        <v>20208600</v>
      </c>
      <c r="AJ431" s="29">
        <v>109268</v>
      </c>
      <c r="AK431" s="29">
        <v>-246</v>
      </c>
    </row>
    <row r="432" spans="1:37" x14ac:dyDescent="0.25">
      <c r="A432">
        <v>170448</v>
      </c>
      <c r="B432" t="s">
        <v>440</v>
      </c>
      <c r="C432" t="s">
        <v>1098</v>
      </c>
      <c r="D432" t="s">
        <v>306</v>
      </c>
      <c r="E432" t="s">
        <v>27</v>
      </c>
      <c r="F432">
        <v>1542</v>
      </c>
      <c r="G432">
        <v>7</v>
      </c>
      <c r="H432">
        <v>0</v>
      </c>
      <c r="I432" s="26">
        <v>0</v>
      </c>
      <c r="J432">
        <v>0</v>
      </c>
      <c r="K432" s="26">
        <v>0</v>
      </c>
      <c r="L432" s="27">
        <v>0</v>
      </c>
      <c r="M432" s="26">
        <v>0</v>
      </c>
      <c r="N432" s="28">
        <v>0</v>
      </c>
      <c r="O432">
        <v>7</v>
      </c>
      <c r="P432" s="27">
        <v>0</v>
      </c>
      <c r="Q432" s="26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e">
        <v>#N/A</v>
      </c>
      <c r="AC432" s="29" t="e">
        <v>#N/A</v>
      </c>
      <c r="AD432">
        <v>7</v>
      </c>
      <c r="AE432" s="29">
        <v>1505000</v>
      </c>
      <c r="AF432" s="29">
        <v>2720</v>
      </c>
      <c r="AG432">
        <v>7</v>
      </c>
      <c r="AH432">
        <v>0</v>
      </c>
      <c r="AI432" s="29">
        <v>1365000</v>
      </c>
      <c r="AJ432" s="29">
        <v>2340</v>
      </c>
      <c r="AK432" s="29">
        <v>-380</v>
      </c>
    </row>
    <row r="433" spans="1:37" x14ac:dyDescent="0.25">
      <c r="A433">
        <v>170449</v>
      </c>
      <c r="B433" t="s">
        <v>441</v>
      </c>
      <c r="C433" t="s">
        <v>1099</v>
      </c>
      <c r="D433" t="s">
        <v>306</v>
      </c>
      <c r="E433" t="s">
        <v>27</v>
      </c>
      <c r="F433">
        <v>2053</v>
      </c>
      <c r="G433">
        <v>15</v>
      </c>
      <c r="H433">
        <v>1</v>
      </c>
      <c r="I433" s="26">
        <v>6.6666666666666666E-2</v>
      </c>
      <c r="J433">
        <v>1</v>
      </c>
      <c r="K433" s="26">
        <v>6.6666666666666666E-2</v>
      </c>
      <c r="L433" s="27">
        <v>2</v>
      </c>
      <c r="M433" s="26">
        <v>0.13333333333333333</v>
      </c>
      <c r="N433" s="28">
        <v>0.13</v>
      </c>
      <c r="O433">
        <v>13</v>
      </c>
      <c r="P433" s="27">
        <v>-2</v>
      </c>
      <c r="Q433" s="26">
        <v>-0.13333333333333333</v>
      </c>
      <c r="R433">
        <v>0.49</v>
      </c>
      <c r="S433">
        <v>0</v>
      </c>
      <c r="T433">
        <v>1</v>
      </c>
      <c r="U433">
        <v>0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1</v>
      </c>
      <c r="AC433" s="29" t="s">
        <v>72</v>
      </c>
      <c r="AD433">
        <v>13</v>
      </c>
      <c r="AE433" s="29">
        <v>2758800</v>
      </c>
      <c r="AF433" s="29">
        <v>9217</v>
      </c>
      <c r="AG433">
        <v>15</v>
      </c>
      <c r="AH433">
        <v>2</v>
      </c>
      <c r="AI433" s="29">
        <v>2884800</v>
      </c>
      <c r="AJ433" s="29">
        <v>8934</v>
      </c>
      <c r="AK433" s="29">
        <v>-283</v>
      </c>
    </row>
    <row r="434" spans="1:37" s="39" customFormat="1" x14ac:dyDescent="0.25">
      <c r="A434">
        <v>170450</v>
      </c>
      <c r="B434" t="s">
        <v>442</v>
      </c>
      <c r="C434" t="s">
        <v>1418</v>
      </c>
      <c r="D434" t="s">
        <v>306</v>
      </c>
      <c r="E434" t="s">
        <v>27</v>
      </c>
      <c r="F434">
        <v>1890</v>
      </c>
      <c r="G434">
        <v>29</v>
      </c>
      <c r="H434">
        <v>0</v>
      </c>
      <c r="I434" s="26">
        <v>0</v>
      </c>
      <c r="J434">
        <v>0</v>
      </c>
      <c r="K434" s="26">
        <v>0</v>
      </c>
      <c r="L434" s="27">
        <v>0</v>
      </c>
      <c r="M434" s="26">
        <v>0</v>
      </c>
      <c r="N434" s="28">
        <v>0</v>
      </c>
      <c r="O434">
        <v>28</v>
      </c>
      <c r="P434" s="27">
        <v>-1</v>
      </c>
      <c r="Q434" s="26">
        <v>-3.4482758620689655E-2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18</v>
      </c>
      <c r="AC434" s="29">
        <v>65081.66</v>
      </c>
      <c r="AD434">
        <v>28</v>
      </c>
      <c r="AE434" s="29">
        <v>6384200</v>
      </c>
      <c r="AF434" s="29">
        <v>12229</v>
      </c>
      <c r="AG434">
        <v>29</v>
      </c>
      <c r="AH434">
        <v>0</v>
      </c>
      <c r="AI434" s="29">
        <v>6702600</v>
      </c>
      <c r="AJ434" s="29">
        <v>11261</v>
      </c>
      <c r="AK434" s="29">
        <v>-968</v>
      </c>
    </row>
    <row r="435" spans="1:37" x14ac:dyDescent="0.25">
      <c r="A435">
        <v>170451</v>
      </c>
      <c r="B435" t="s">
        <v>443</v>
      </c>
      <c r="C435" t="s">
        <v>1419</v>
      </c>
      <c r="D435" t="s">
        <v>306</v>
      </c>
      <c r="E435" t="s">
        <v>27</v>
      </c>
      <c r="F435">
        <v>10657</v>
      </c>
      <c r="G435">
        <v>174</v>
      </c>
      <c r="H435">
        <v>2</v>
      </c>
      <c r="I435" s="26">
        <v>1.1494252873563218E-2</v>
      </c>
      <c r="J435">
        <v>5</v>
      </c>
      <c r="K435" s="26">
        <v>2.8735632183908046E-2</v>
      </c>
      <c r="L435" s="27">
        <v>7</v>
      </c>
      <c r="M435" s="26">
        <v>4.0229885057471264E-2</v>
      </c>
      <c r="N435" s="28">
        <v>0.04</v>
      </c>
      <c r="O435">
        <v>164</v>
      </c>
      <c r="P435" s="27">
        <v>-10</v>
      </c>
      <c r="Q435" s="26">
        <v>-5.7471264367816091E-2</v>
      </c>
      <c r="R435">
        <v>0.47</v>
      </c>
      <c r="S435">
        <v>2</v>
      </c>
      <c r="T435">
        <v>0</v>
      </c>
      <c r="U435">
        <v>0</v>
      </c>
      <c r="V435">
        <v>2</v>
      </c>
      <c r="W435">
        <v>5</v>
      </c>
      <c r="X435">
        <v>0</v>
      </c>
      <c r="Y435">
        <v>0</v>
      </c>
      <c r="Z435">
        <v>0</v>
      </c>
      <c r="AA435">
        <v>0</v>
      </c>
      <c r="AB435">
        <v>35</v>
      </c>
      <c r="AC435" s="29">
        <v>138147.29999999999</v>
      </c>
      <c r="AD435">
        <v>164</v>
      </c>
      <c r="AE435" s="29">
        <v>28154400</v>
      </c>
      <c r="AF435" s="29">
        <v>125993</v>
      </c>
      <c r="AG435">
        <v>174</v>
      </c>
      <c r="AH435">
        <v>7</v>
      </c>
      <c r="AI435" s="29">
        <v>29330300</v>
      </c>
      <c r="AJ435" s="29">
        <v>116400</v>
      </c>
      <c r="AK435" s="29">
        <v>-9593</v>
      </c>
    </row>
    <row r="436" spans="1:37" x14ac:dyDescent="0.25">
      <c r="A436">
        <v>170452</v>
      </c>
      <c r="B436" t="s">
        <v>444</v>
      </c>
      <c r="C436" t="s">
        <v>1100</v>
      </c>
      <c r="D436" t="s">
        <v>445</v>
      </c>
      <c r="E436" t="s">
        <v>27</v>
      </c>
      <c r="F436">
        <v>1172</v>
      </c>
      <c r="G436">
        <v>6</v>
      </c>
      <c r="H436">
        <v>1</v>
      </c>
      <c r="I436" s="26">
        <v>0.16666666666666666</v>
      </c>
      <c r="J436">
        <v>4</v>
      </c>
      <c r="K436" s="26">
        <v>0.66666666666666663</v>
      </c>
      <c r="L436" s="27">
        <v>5</v>
      </c>
      <c r="M436" s="26">
        <v>0.83333333333333337</v>
      </c>
      <c r="N436" s="28">
        <v>0.83</v>
      </c>
      <c r="O436">
        <v>5</v>
      </c>
      <c r="P436" s="27">
        <v>-1</v>
      </c>
      <c r="Q436" s="26">
        <v>-0.16666666666666666</v>
      </c>
      <c r="R436">
        <v>3.41</v>
      </c>
      <c r="S436">
        <v>1</v>
      </c>
      <c r="T436">
        <v>0</v>
      </c>
      <c r="U436">
        <v>0</v>
      </c>
      <c r="V436">
        <v>1</v>
      </c>
      <c r="W436">
        <v>4</v>
      </c>
      <c r="X436">
        <v>0</v>
      </c>
      <c r="Y436">
        <v>0</v>
      </c>
      <c r="Z436">
        <v>0</v>
      </c>
      <c r="AA436">
        <v>0</v>
      </c>
      <c r="AB436">
        <v>3</v>
      </c>
      <c r="AC436" s="29">
        <v>25569.67</v>
      </c>
      <c r="AD436">
        <v>5</v>
      </c>
      <c r="AE436" s="29">
        <v>172500</v>
      </c>
      <c r="AF436" s="29">
        <v>1530</v>
      </c>
      <c r="AG436">
        <v>6</v>
      </c>
      <c r="AH436">
        <v>5</v>
      </c>
      <c r="AI436" s="29">
        <v>209300</v>
      </c>
      <c r="AJ436" s="29">
        <v>1911</v>
      </c>
      <c r="AK436" s="29">
        <v>381</v>
      </c>
    </row>
    <row r="437" spans="1:37" x14ac:dyDescent="0.25">
      <c r="A437">
        <v>170454</v>
      </c>
      <c r="B437" t="s">
        <v>447</v>
      </c>
      <c r="C437" t="s">
        <v>1421</v>
      </c>
      <c r="D437" t="s">
        <v>445</v>
      </c>
      <c r="E437" t="s">
        <v>27</v>
      </c>
      <c r="F437">
        <v>7485</v>
      </c>
      <c r="G437">
        <v>33</v>
      </c>
      <c r="H437">
        <v>7</v>
      </c>
      <c r="I437" s="26">
        <v>0.21212121212121213</v>
      </c>
      <c r="J437">
        <v>10</v>
      </c>
      <c r="K437" s="26">
        <v>0.30303030303030304</v>
      </c>
      <c r="L437" s="27">
        <v>17</v>
      </c>
      <c r="M437" s="26">
        <v>0.51515151515151514</v>
      </c>
      <c r="N437" s="28">
        <v>0.52</v>
      </c>
      <c r="O437">
        <v>23</v>
      </c>
      <c r="P437" s="27">
        <v>-10</v>
      </c>
      <c r="Q437" s="26">
        <v>-0.30303030303030304</v>
      </c>
      <c r="R437">
        <v>1.34</v>
      </c>
      <c r="S437">
        <v>4</v>
      </c>
      <c r="T437">
        <v>3</v>
      </c>
      <c r="U437">
        <v>0</v>
      </c>
      <c r="V437">
        <v>7</v>
      </c>
      <c r="W437">
        <v>10</v>
      </c>
      <c r="X437">
        <v>0</v>
      </c>
      <c r="Y437">
        <v>0</v>
      </c>
      <c r="Z437">
        <v>0</v>
      </c>
      <c r="AA437">
        <v>0</v>
      </c>
      <c r="AB437">
        <v>9</v>
      </c>
      <c r="AC437" s="29">
        <v>121887.99</v>
      </c>
      <c r="AD437">
        <v>23</v>
      </c>
      <c r="AE437" s="29">
        <v>5354600</v>
      </c>
      <c r="AF437" s="29">
        <v>14672</v>
      </c>
      <c r="AG437">
        <v>33</v>
      </c>
      <c r="AH437">
        <v>17</v>
      </c>
      <c r="AI437" s="29">
        <v>5611200</v>
      </c>
      <c r="AJ437" s="29">
        <v>19778</v>
      </c>
      <c r="AK437" s="29">
        <v>5106</v>
      </c>
    </row>
    <row r="438" spans="1:37" x14ac:dyDescent="0.25">
      <c r="A438">
        <v>170456</v>
      </c>
      <c r="B438" t="s">
        <v>448</v>
      </c>
      <c r="C438" t="s">
        <v>1422</v>
      </c>
      <c r="D438" t="s">
        <v>449</v>
      </c>
      <c r="E438" t="s">
        <v>27</v>
      </c>
      <c r="F438">
        <v>2464</v>
      </c>
      <c r="G438">
        <v>5</v>
      </c>
      <c r="H438">
        <v>1</v>
      </c>
      <c r="I438" s="26">
        <v>0.2</v>
      </c>
      <c r="J438">
        <v>1</v>
      </c>
      <c r="K438" s="26">
        <v>0.2</v>
      </c>
      <c r="L438" s="27">
        <v>2</v>
      </c>
      <c r="M438" s="26">
        <v>0.4</v>
      </c>
      <c r="N438" s="28">
        <v>0.4</v>
      </c>
      <c r="O438">
        <v>5</v>
      </c>
      <c r="P438" s="27">
        <v>0</v>
      </c>
      <c r="Q438" s="26">
        <v>0</v>
      </c>
      <c r="R438">
        <v>0.41</v>
      </c>
      <c r="S438">
        <v>0</v>
      </c>
      <c r="T438">
        <v>1</v>
      </c>
      <c r="U438">
        <v>0</v>
      </c>
      <c r="V438">
        <v>1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32</v>
      </c>
      <c r="AC438" s="29">
        <v>326359.55</v>
      </c>
      <c r="AD438">
        <v>5</v>
      </c>
      <c r="AE438" s="29">
        <v>757400</v>
      </c>
      <c r="AF438" s="29">
        <v>2683</v>
      </c>
      <c r="AG438">
        <v>5</v>
      </c>
      <c r="AH438">
        <v>2</v>
      </c>
      <c r="AI438" s="29">
        <v>748000</v>
      </c>
      <c r="AJ438" s="29">
        <v>1997</v>
      </c>
      <c r="AK438" s="29">
        <v>-686</v>
      </c>
    </row>
    <row r="439" spans="1:37" x14ac:dyDescent="0.25">
      <c r="A439">
        <v>170459</v>
      </c>
      <c r="B439" t="s">
        <v>450</v>
      </c>
      <c r="C439" t="s">
        <v>1101</v>
      </c>
      <c r="D439" t="s">
        <v>449</v>
      </c>
      <c r="E439" t="s">
        <v>27</v>
      </c>
      <c r="F439">
        <v>406</v>
      </c>
      <c r="G439">
        <v>1</v>
      </c>
      <c r="H439">
        <v>0</v>
      </c>
      <c r="I439" s="26">
        <v>0</v>
      </c>
      <c r="J439">
        <v>0</v>
      </c>
      <c r="K439" s="26">
        <v>0</v>
      </c>
      <c r="L439" s="27">
        <v>0</v>
      </c>
      <c r="M439" s="26">
        <v>0</v>
      </c>
      <c r="N439" s="28">
        <v>0</v>
      </c>
      <c r="O439">
        <v>2</v>
      </c>
      <c r="P439" s="27">
        <v>1</v>
      </c>
      <c r="Q439" s="26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28</v>
      </c>
      <c r="AC439" s="29">
        <v>173526.1</v>
      </c>
      <c r="AD439">
        <v>2</v>
      </c>
      <c r="AE439" s="29">
        <v>75000</v>
      </c>
      <c r="AF439" s="29">
        <v>584</v>
      </c>
      <c r="AG439">
        <v>1</v>
      </c>
      <c r="AH439">
        <v>0</v>
      </c>
      <c r="AI439" s="29">
        <v>45000</v>
      </c>
      <c r="AJ439" s="29">
        <v>167</v>
      </c>
      <c r="AK439" s="29">
        <v>-417</v>
      </c>
    </row>
    <row r="440" spans="1:37" x14ac:dyDescent="0.25">
      <c r="A440">
        <v>170460</v>
      </c>
      <c r="B440" t="s">
        <v>451</v>
      </c>
      <c r="C440" t="s">
        <v>1423</v>
      </c>
      <c r="D440" t="s">
        <v>449</v>
      </c>
      <c r="E440" t="s">
        <v>27</v>
      </c>
      <c r="F440">
        <v>1414</v>
      </c>
      <c r="G440">
        <v>5</v>
      </c>
      <c r="H440">
        <v>0</v>
      </c>
      <c r="I440" s="26">
        <v>0</v>
      </c>
      <c r="J440">
        <v>2</v>
      </c>
      <c r="K440" s="26">
        <v>0.4</v>
      </c>
      <c r="L440" s="27">
        <v>2</v>
      </c>
      <c r="M440" s="26">
        <v>0.4</v>
      </c>
      <c r="N440" s="28">
        <v>0.4</v>
      </c>
      <c r="O440">
        <v>5</v>
      </c>
      <c r="P440" s="27">
        <v>0</v>
      </c>
      <c r="Q440" s="26">
        <v>0</v>
      </c>
      <c r="R440">
        <v>1.41</v>
      </c>
      <c r="S440">
        <v>0</v>
      </c>
      <c r="T440">
        <v>0</v>
      </c>
      <c r="U440">
        <v>0</v>
      </c>
      <c r="V440">
        <v>0</v>
      </c>
      <c r="W440">
        <v>2</v>
      </c>
      <c r="X440">
        <v>0</v>
      </c>
      <c r="Y440">
        <v>0</v>
      </c>
      <c r="Z440">
        <v>0</v>
      </c>
      <c r="AA440">
        <v>0</v>
      </c>
      <c r="AB440" t="e">
        <v>#N/A</v>
      </c>
      <c r="AC440" s="29" t="e">
        <v>#N/A</v>
      </c>
      <c r="AD440">
        <v>5</v>
      </c>
      <c r="AE440" s="29">
        <v>1347200</v>
      </c>
      <c r="AF440" s="29">
        <v>6307</v>
      </c>
      <c r="AG440">
        <v>5</v>
      </c>
      <c r="AH440">
        <v>2</v>
      </c>
      <c r="AI440" s="29">
        <v>1335200</v>
      </c>
      <c r="AJ440" s="29">
        <v>8948</v>
      </c>
      <c r="AK440" s="29">
        <v>2641</v>
      </c>
    </row>
    <row r="441" spans="1:37" s="39" customFormat="1" x14ac:dyDescent="0.25">
      <c r="A441">
        <v>170728</v>
      </c>
      <c r="B441" t="s">
        <v>700</v>
      </c>
      <c r="C441" t="s">
        <v>1528</v>
      </c>
      <c r="D441" t="s">
        <v>449</v>
      </c>
      <c r="E441" t="s">
        <v>27</v>
      </c>
      <c r="F441">
        <v>1155</v>
      </c>
      <c r="G441">
        <v>23</v>
      </c>
      <c r="H441">
        <v>2</v>
      </c>
      <c r="I441" s="26">
        <v>8.6956521739130432E-2</v>
      </c>
      <c r="J441">
        <v>15</v>
      </c>
      <c r="K441" s="26">
        <v>0.65217391304347827</v>
      </c>
      <c r="L441" s="27">
        <v>17</v>
      </c>
      <c r="M441" s="26">
        <v>0.73913043478260865</v>
      </c>
      <c r="N441" s="28">
        <v>0.74</v>
      </c>
      <c r="O441">
        <v>20</v>
      </c>
      <c r="P441" s="27">
        <v>-3</v>
      </c>
      <c r="Q441" s="26">
        <v>-0.13043478260869565</v>
      </c>
      <c r="R441">
        <v>12.99</v>
      </c>
      <c r="S441">
        <v>2</v>
      </c>
      <c r="T441">
        <v>0</v>
      </c>
      <c r="U441">
        <v>0</v>
      </c>
      <c r="V441">
        <v>2</v>
      </c>
      <c r="W441">
        <v>15</v>
      </c>
      <c r="X441">
        <v>0</v>
      </c>
      <c r="Y441">
        <v>0</v>
      </c>
      <c r="Z441">
        <v>0</v>
      </c>
      <c r="AA441">
        <v>0</v>
      </c>
      <c r="AB441">
        <v>8</v>
      </c>
      <c r="AC441" s="29">
        <v>29106.34</v>
      </c>
      <c r="AD441">
        <v>20</v>
      </c>
      <c r="AE441" s="29">
        <v>1663000</v>
      </c>
      <c r="AF441" s="29">
        <v>13484</v>
      </c>
      <c r="AG441">
        <v>23</v>
      </c>
      <c r="AH441">
        <v>17</v>
      </c>
      <c r="AI441" s="29">
        <v>2055400</v>
      </c>
      <c r="AJ441" s="29">
        <v>14448</v>
      </c>
      <c r="AK441" s="29">
        <v>964</v>
      </c>
    </row>
    <row r="442" spans="1:37" x14ac:dyDescent="0.25">
      <c r="A442">
        <v>170462</v>
      </c>
      <c r="B442" t="s">
        <v>452</v>
      </c>
      <c r="C442" t="s">
        <v>1424</v>
      </c>
      <c r="D442" t="s">
        <v>449</v>
      </c>
      <c r="E442" t="s">
        <v>27</v>
      </c>
      <c r="F442">
        <v>1056</v>
      </c>
      <c r="G442">
        <v>6</v>
      </c>
      <c r="H442">
        <v>0</v>
      </c>
      <c r="I442" s="26">
        <v>0</v>
      </c>
      <c r="J442">
        <v>3</v>
      </c>
      <c r="K442" s="26">
        <v>0.5</v>
      </c>
      <c r="L442" s="27">
        <v>3</v>
      </c>
      <c r="M442" s="26">
        <v>0.5</v>
      </c>
      <c r="N442" s="28">
        <v>0.5</v>
      </c>
      <c r="O442">
        <v>6</v>
      </c>
      <c r="P442" s="27">
        <v>0</v>
      </c>
      <c r="Q442" s="26">
        <v>0</v>
      </c>
      <c r="R442">
        <v>2.84</v>
      </c>
      <c r="S442">
        <v>0</v>
      </c>
      <c r="T442">
        <v>0</v>
      </c>
      <c r="U442">
        <v>0</v>
      </c>
      <c r="V442">
        <v>0</v>
      </c>
      <c r="W442">
        <v>3</v>
      </c>
      <c r="X442">
        <v>0</v>
      </c>
      <c r="Y442">
        <v>0</v>
      </c>
      <c r="Z442">
        <v>0</v>
      </c>
      <c r="AA442">
        <v>0</v>
      </c>
      <c r="AB442" t="e">
        <v>#N/A</v>
      </c>
      <c r="AC442" s="29" t="e">
        <v>#N/A</v>
      </c>
      <c r="AD442">
        <v>6</v>
      </c>
      <c r="AE442" s="29">
        <v>855000</v>
      </c>
      <c r="AF442" s="29">
        <v>2984</v>
      </c>
      <c r="AG442">
        <v>6</v>
      </c>
      <c r="AH442">
        <v>3</v>
      </c>
      <c r="AI442" s="29">
        <v>735000</v>
      </c>
      <c r="AJ442" s="29">
        <v>2610</v>
      </c>
      <c r="AK442" s="29">
        <v>-374</v>
      </c>
    </row>
    <row r="443" spans="1:37" x14ac:dyDescent="0.25">
      <c r="A443">
        <v>170464</v>
      </c>
      <c r="B443" t="s">
        <v>455</v>
      </c>
      <c r="C443" t="s">
        <v>1102</v>
      </c>
      <c r="D443" t="s">
        <v>454</v>
      </c>
      <c r="E443" t="s">
        <v>27</v>
      </c>
      <c r="F443">
        <v>333</v>
      </c>
      <c r="G443">
        <v>22</v>
      </c>
      <c r="H443">
        <v>2</v>
      </c>
      <c r="I443" s="26">
        <v>9.0909090909090912E-2</v>
      </c>
      <c r="J443">
        <v>1</v>
      </c>
      <c r="K443" s="26">
        <v>4.5454545454545456E-2</v>
      </c>
      <c r="L443" s="27">
        <v>3</v>
      </c>
      <c r="M443" s="26">
        <v>0.13636363636363635</v>
      </c>
      <c r="N443" s="28">
        <v>0.14000000000000001</v>
      </c>
      <c r="O443">
        <v>20</v>
      </c>
      <c r="P443" s="27">
        <v>-2</v>
      </c>
      <c r="Q443" s="26">
        <v>-9.0909090909090912E-2</v>
      </c>
      <c r="R443">
        <v>3</v>
      </c>
      <c r="S443">
        <v>2</v>
      </c>
      <c r="T443">
        <v>0</v>
      </c>
      <c r="U443">
        <v>0</v>
      </c>
      <c r="V443">
        <v>2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52</v>
      </c>
      <c r="AC443" s="29">
        <v>284547.99</v>
      </c>
      <c r="AD443">
        <v>20</v>
      </c>
      <c r="AE443" s="29">
        <v>1425800</v>
      </c>
      <c r="AF443" s="29">
        <v>5330</v>
      </c>
      <c r="AG443">
        <v>22</v>
      </c>
      <c r="AH443">
        <v>3</v>
      </c>
      <c r="AI443" s="29">
        <v>1559300</v>
      </c>
      <c r="AJ443" s="29">
        <v>6399</v>
      </c>
      <c r="AK443" s="29">
        <v>1069</v>
      </c>
    </row>
    <row r="444" spans="1:37" x14ac:dyDescent="0.25">
      <c r="A444">
        <v>170465</v>
      </c>
      <c r="B444" t="s">
        <v>456</v>
      </c>
      <c r="C444" t="s">
        <v>1425</v>
      </c>
      <c r="D444" t="s">
        <v>454</v>
      </c>
      <c r="E444" t="s">
        <v>27</v>
      </c>
      <c r="F444">
        <v>3301</v>
      </c>
      <c r="G444">
        <v>3</v>
      </c>
      <c r="H444">
        <v>0</v>
      </c>
      <c r="I444" s="26">
        <v>0</v>
      </c>
      <c r="J444">
        <v>0</v>
      </c>
      <c r="K444" s="26">
        <v>0</v>
      </c>
      <c r="L444" s="27">
        <v>0</v>
      </c>
      <c r="M444" s="26">
        <v>0</v>
      </c>
      <c r="N444" s="28">
        <v>0</v>
      </c>
      <c r="O444">
        <v>3</v>
      </c>
      <c r="P444" s="27">
        <v>0</v>
      </c>
      <c r="Q444" s="26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89</v>
      </c>
      <c r="AC444" s="29">
        <v>318712.03999999998</v>
      </c>
      <c r="AD444">
        <v>3</v>
      </c>
      <c r="AE444" s="29">
        <v>980000</v>
      </c>
      <c r="AF444" s="29">
        <v>1345</v>
      </c>
      <c r="AG444">
        <v>3</v>
      </c>
      <c r="AH444">
        <v>0</v>
      </c>
      <c r="AI444" s="29">
        <v>980000</v>
      </c>
      <c r="AJ444" s="29">
        <v>1199</v>
      </c>
      <c r="AK444" s="29">
        <v>-146</v>
      </c>
    </row>
    <row r="445" spans="1:37" x14ac:dyDescent="0.25">
      <c r="A445">
        <v>170466</v>
      </c>
      <c r="B445" t="s">
        <v>457</v>
      </c>
      <c r="C445" t="s">
        <v>1426</v>
      </c>
      <c r="D445" t="s">
        <v>454</v>
      </c>
      <c r="E445" t="s">
        <v>27</v>
      </c>
      <c r="F445">
        <v>2343</v>
      </c>
      <c r="G445">
        <v>3</v>
      </c>
      <c r="H445">
        <v>0</v>
      </c>
      <c r="I445" s="26">
        <v>0</v>
      </c>
      <c r="J445">
        <v>1</v>
      </c>
      <c r="K445" s="26">
        <v>0.33333333333333331</v>
      </c>
      <c r="L445" s="27">
        <v>1</v>
      </c>
      <c r="M445" s="26">
        <v>0.33333333333333331</v>
      </c>
      <c r="N445" s="28">
        <v>0.33</v>
      </c>
      <c r="O445">
        <v>3</v>
      </c>
      <c r="P445" s="27">
        <v>0</v>
      </c>
      <c r="Q445" s="26">
        <v>0</v>
      </c>
      <c r="R445">
        <v>0.43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13</v>
      </c>
      <c r="AC445" s="29">
        <v>36431.620000000003</v>
      </c>
      <c r="AD445">
        <v>3</v>
      </c>
      <c r="AE445" s="29">
        <v>491000</v>
      </c>
      <c r="AF445" s="29">
        <v>4738</v>
      </c>
      <c r="AG445">
        <v>3</v>
      </c>
      <c r="AH445">
        <v>1</v>
      </c>
      <c r="AI445" s="29">
        <v>491000</v>
      </c>
      <c r="AJ445" s="29">
        <v>4683</v>
      </c>
      <c r="AK445" s="29">
        <v>-55</v>
      </c>
    </row>
    <row r="446" spans="1:37" x14ac:dyDescent="0.25">
      <c r="A446">
        <v>170468</v>
      </c>
      <c r="B446" t="s">
        <v>460</v>
      </c>
      <c r="C446" t="s">
        <v>1427</v>
      </c>
      <c r="D446" t="s">
        <v>459</v>
      </c>
      <c r="E446" t="s">
        <v>27</v>
      </c>
      <c r="F446">
        <v>984</v>
      </c>
      <c r="G446">
        <v>63</v>
      </c>
      <c r="H446">
        <v>9</v>
      </c>
      <c r="I446" s="26">
        <v>0.14285714285714285</v>
      </c>
      <c r="J446">
        <v>43</v>
      </c>
      <c r="K446" s="26">
        <v>0.68253968253968256</v>
      </c>
      <c r="L446" s="27">
        <v>52</v>
      </c>
      <c r="M446" s="26">
        <v>0.82539682539682535</v>
      </c>
      <c r="N446" s="28">
        <v>0.83</v>
      </c>
      <c r="O446">
        <v>64</v>
      </c>
      <c r="P446" s="27">
        <v>1</v>
      </c>
      <c r="Q446" s="26">
        <v>1.5873015873015872E-2</v>
      </c>
      <c r="R446">
        <v>43.7</v>
      </c>
      <c r="S446">
        <v>6</v>
      </c>
      <c r="T446">
        <v>3</v>
      </c>
      <c r="U446">
        <v>0</v>
      </c>
      <c r="V446">
        <v>9</v>
      </c>
      <c r="W446">
        <v>34</v>
      </c>
      <c r="X446">
        <v>9</v>
      </c>
      <c r="Y446">
        <v>0</v>
      </c>
      <c r="Z446">
        <v>0</v>
      </c>
      <c r="AA446">
        <v>0</v>
      </c>
      <c r="AB446">
        <v>2</v>
      </c>
      <c r="AC446" s="29">
        <v>20000</v>
      </c>
      <c r="AD446">
        <v>64</v>
      </c>
      <c r="AE446" s="29">
        <v>3746000</v>
      </c>
      <c r="AF446" s="29">
        <v>31817</v>
      </c>
      <c r="AG446">
        <v>63</v>
      </c>
      <c r="AH446">
        <v>52</v>
      </c>
      <c r="AI446" s="29">
        <v>4502700</v>
      </c>
      <c r="AJ446" s="29">
        <v>37950</v>
      </c>
      <c r="AK446" s="29">
        <v>6133</v>
      </c>
    </row>
    <row r="447" spans="1:37" x14ac:dyDescent="0.25">
      <c r="A447">
        <v>170469</v>
      </c>
      <c r="B447" t="s">
        <v>461</v>
      </c>
      <c r="C447" t="s">
        <v>1428</v>
      </c>
      <c r="D447" t="s">
        <v>459</v>
      </c>
      <c r="E447" t="s">
        <v>27</v>
      </c>
      <c r="F447">
        <v>6537</v>
      </c>
      <c r="G447">
        <v>89</v>
      </c>
      <c r="H447">
        <v>6</v>
      </c>
      <c r="I447" s="26">
        <v>6.741573033707865E-2</v>
      </c>
      <c r="J447">
        <v>29</v>
      </c>
      <c r="K447" s="26">
        <v>0.3258426966292135</v>
      </c>
      <c r="L447" s="27">
        <v>35</v>
      </c>
      <c r="M447" s="26">
        <v>0.39325842696629215</v>
      </c>
      <c r="N447" s="28">
        <v>0.39</v>
      </c>
      <c r="O447">
        <v>87</v>
      </c>
      <c r="P447" s="27">
        <v>-2</v>
      </c>
      <c r="Q447" s="26">
        <v>-2.247191011235955E-2</v>
      </c>
      <c r="R447">
        <v>4.4400000000000004</v>
      </c>
      <c r="S447">
        <v>4</v>
      </c>
      <c r="T447">
        <v>2</v>
      </c>
      <c r="U447">
        <v>0</v>
      </c>
      <c r="V447">
        <v>6</v>
      </c>
      <c r="W447">
        <v>15</v>
      </c>
      <c r="X447">
        <v>14</v>
      </c>
      <c r="Y447">
        <v>0</v>
      </c>
      <c r="Z447">
        <v>0</v>
      </c>
      <c r="AA447">
        <v>0</v>
      </c>
      <c r="AB447">
        <v>63</v>
      </c>
      <c r="AC447" s="29">
        <v>1195022.1000000001</v>
      </c>
      <c r="AD447">
        <v>87</v>
      </c>
      <c r="AE447" s="29">
        <v>16811400</v>
      </c>
      <c r="AF447" s="29">
        <v>63311</v>
      </c>
      <c r="AG447">
        <v>89</v>
      </c>
      <c r="AH447">
        <v>35</v>
      </c>
      <c r="AI447" s="29">
        <v>15504100</v>
      </c>
      <c r="AJ447" s="29">
        <v>55656</v>
      </c>
      <c r="AK447" s="29">
        <v>-7655</v>
      </c>
    </row>
    <row r="448" spans="1:37" x14ac:dyDescent="0.25">
      <c r="A448">
        <v>170473</v>
      </c>
      <c r="B448" t="s">
        <v>462</v>
      </c>
      <c r="C448" t="s">
        <v>1429</v>
      </c>
      <c r="D448" t="s">
        <v>463</v>
      </c>
      <c r="E448" t="s">
        <v>27</v>
      </c>
      <c r="F448">
        <v>19288</v>
      </c>
      <c r="G448">
        <v>1</v>
      </c>
      <c r="H448">
        <v>0</v>
      </c>
      <c r="I448" s="26">
        <v>0</v>
      </c>
      <c r="J448">
        <v>0</v>
      </c>
      <c r="K448" s="26">
        <v>0</v>
      </c>
      <c r="L448" s="27">
        <v>0</v>
      </c>
      <c r="M448" s="26">
        <v>0</v>
      </c>
      <c r="N448" s="28">
        <v>0</v>
      </c>
      <c r="O448">
        <v>3</v>
      </c>
      <c r="P448" s="27">
        <v>2</v>
      </c>
      <c r="Q448" s="26">
        <v>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t="e">
        <v>#N/A</v>
      </c>
      <c r="AC448" s="29" t="e">
        <v>#N/A</v>
      </c>
      <c r="AD448">
        <v>3</v>
      </c>
      <c r="AE448" s="29">
        <v>294000</v>
      </c>
      <c r="AF448" s="29">
        <v>806</v>
      </c>
      <c r="AG448">
        <v>1</v>
      </c>
      <c r="AH448">
        <v>0</v>
      </c>
      <c r="AI448" s="29">
        <v>42000</v>
      </c>
      <c r="AJ448" s="29">
        <v>185</v>
      </c>
      <c r="AK448" s="29">
        <v>-621</v>
      </c>
    </row>
    <row r="449" spans="1:37" x14ac:dyDescent="0.25">
      <c r="A449">
        <v>170475</v>
      </c>
      <c r="B449" t="s">
        <v>465</v>
      </c>
      <c r="C449" t="s">
        <v>1104</v>
      </c>
      <c r="D449" t="s">
        <v>466</v>
      </c>
      <c r="E449" t="s">
        <v>27</v>
      </c>
      <c r="F449">
        <v>18271</v>
      </c>
      <c r="G449">
        <v>39</v>
      </c>
      <c r="H449">
        <v>1</v>
      </c>
      <c r="I449" s="26">
        <v>2.564102564102564E-2</v>
      </c>
      <c r="J449">
        <v>22</v>
      </c>
      <c r="K449" s="26">
        <v>0.5641025641025641</v>
      </c>
      <c r="L449" s="27">
        <v>23</v>
      </c>
      <c r="M449" s="26">
        <v>0.58974358974358976</v>
      </c>
      <c r="N449" s="28">
        <v>0.59</v>
      </c>
      <c r="O449">
        <v>42</v>
      </c>
      <c r="P449" s="27">
        <v>3</v>
      </c>
      <c r="Q449" s="26">
        <v>7.6923076923076927E-2</v>
      </c>
      <c r="R449">
        <v>1.2</v>
      </c>
      <c r="S449">
        <v>0</v>
      </c>
      <c r="T449">
        <v>1</v>
      </c>
      <c r="U449">
        <v>0</v>
      </c>
      <c r="V449">
        <v>1</v>
      </c>
      <c r="W449">
        <v>21</v>
      </c>
      <c r="X449">
        <v>1</v>
      </c>
      <c r="Y449">
        <v>0</v>
      </c>
      <c r="Z449">
        <v>0</v>
      </c>
      <c r="AA449">
        <v>0</v>
      </c>
      <c r="AB449">
        <v>16</v>
      </c>
      <c r="AC449" s="29">
        <v>59204.71</v>
      </c>
      <c r="AD449">
        <v>42</v>
      </c>
      <c r="AE449" s="29">
        <v>7052200</v>
      </c>
      <c r="AF449" s="29">
        <v>36835</v>
      </c>
      <c r="AG449">
        <v>39</v>
      </c>
      <c r="AH449">
        <v>23</v>
      </c>
      <c r="AI449" s="29">
        <v>7580800</v>
      </c>
      <c r="AJ449" s="29">
        <v>35309</v>
      </c>
      <c r="AK449" s="29">
        <v>-1526</v>
      </c>
    </row>
    <row r="450" spans="1:37" x14ac:dyDescent="0.25">
      <c r="A450">
        <v>170476</v>
      </c>
      <c r="B450" t="s">
        <v>467</v>
      </c>
      <c r="C450" t="s">
        <v>1430</v>
      </c>
      <c r="D450" t="s">
        <v>466</v>
      </c>
      <c r="E450" t="s">
        <v>27</v>
      </c>
      <c r="F450">
        <v>40743</v>
      </c>
      <c r="G450">
        <v>68</v>
      </c>
      <c r="H450">
        <v>0</v>
      </c>
      <c r="I450" s="26">
        <v>0</v>
      </c>
      <c r="J450">
        <v>32</v>
      </c>
      <c r="K450" s="26">
        <v>0.47058823529411764</v>
      </c>
      <c r="L450" s="27">
        <v>32</v>
      </c>
      <c r="M450" s="26">
        <v>0.47058823529411764</v>
      </c>
      <c r="N450" s="28">
        <v>0.47</v>
      </c>
      <c r="O450">
        <v>70</v>
      </c>
      <c r="P450" s="27">
        <v>2</v>
      </c>
      <c r="Q450" s="26">
        <v>2.9411764705882353E-2</v>
      </c>
      <c r="R450">
        <v>0.79</v>
      </c>
      <c r="S450">
        <v>0</v>
      </c>
      <c r="T450">
        <v>0</v>
      </c>
      <c r="U450">
        <v>0</v>
      </c>
      <c r="V450">
        <v>0</v>
      </c>
      <c r="W450">
        <v>31</v>
      </c>
      <c r="X450">
        <v>0</v>
      </c>
      <c r="Y450">
        <v>0</v>
      </c>
      <c r="Z450">
        <v>0</v>
      </c>
      <c r="AA450">
        <v>1</v>
      </c>
      <c r="AB450">
        <v>33</v>
      </c>
      <c r="AC450" s="29">
        <v>330871.17</v>
      </c>
      <c r="AD450">
        <v>70</v>
      </c>
      <c r="AE450" s="29">
        <v>15173600</v>
      </c>
      <c r="AF450" s="29">
        <v>69283</v>
      </c>
      <c r="AG450">
        <v>68</v>
      </c>
      <c r="AH450">
        <v>32</v>
      </c>
      <c r="AI450" s="29">
        <v>15817500</v>
      </c>
      <c r="AJ450" s="29">
        <v>62530</v>
      </c>
      <c r="AK450" s="29">
        <v>-6753</v>
      </c>
    </row>
    <row r="451" spans="1:37" s="39" customFormat="1" x14ac:dyDescent="0.25">
      <c r="A451">
        <v>171057</v>
      </c>
      <c r="B451" t="s">
        <v>852</v>
      </c>
      <c r="C451" t="s">
        <v>1288</v>
      </c>
      <c r="D451" t="s">
        <v>466</v>
      </c>
      <c r="E451" t="s">
        <v>27</v>
      </c>
      <c r="F451">
        <v>255</v>
      </c>
      <c r="G451">
        <v>1</v>
      </c>
      <c r="H451">
        <v>0</v>
      </c>
      <c r="I451" s="26">
        <v>0</v>
      </c>
      <c r="J451">
        <v>1</v>
      </c>
      <c r="K451" s="26">
        <v>1</v>
      </c>
      <c r="L451" s="27">
        <v>1</v>
      </c>
      <c r="M451" s="26">
        <v>1</v>
      </c>
      <c r="N451" s="28">
        <v>1</v>
      </c>
      <c r="O451">
        <v>1</v>
      </c>
      <c r="P451" s="27">
        <v>0</v>
      </c>
      <c r="Q451" s="26">
        <v>0</v>
      </c>
      <c r="R451">
        <v>3.92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 t="e">
        <v>#N/A</v>
      </c>
      <c r="AC451" s="29" t="e">
        <v>#N/A</v>
      </c>
      <c r="AD451">
        <v>1</v>
      </c>
      <c r="AE451" s="29">
        <v>220100</v>
      </c>
      <c r="AF451" s="29">
        <v>1781</v>
      </c>
      <c r="AG451">
        <v>1</v>
      </c>
      <c r="AH451">
        <v>1</v>
      </c>
      <c r="AI451" s="29">
        <v>220100</v>
      </c>
      <c r="AJ451" s="29">
        <v>1666</v>
      </c>
      <c r="AK451" s="29">
        <v>-115</v>
      </c>
    </row>
    <row r="452" spans="1:37" x14ac:dyDescent="0.25">
      <c r="A452">
        <v>170479</v>
      </c>
      <c r="B452" t="s">
        <v>470</v>
      </c>
      <c r="C452" t="s">
        <v>1431</v>
      </c>
      <c r="D452" t="s">
        <v>466</v>
      </c>
      <c r="E452" t="s">
        <v>27</v>
      </c>
      <c r="F452">
        <v>9447</v>
      </c>
      <c r="G452">
        <v>24</v>
      </c>
      <c r="H452">
        <v>3</v>
      </c>
      <c r="I452" s="26">
        <v>0.125</v>
      </c>
      <c r="J452">
        <v>16</v>
      </c>
      <c r="K452" s="26">
        <v>0.66666666666666663</v>
      </c>
      <c r="L452" s="27">
        <v>19</v>
      </c>
      <c r="M452" s="26">
        <v>0.79166666666666663</v>
      </c>
      <c r="N452" s="28">
        <v>0.79</v>
      </c>
      <c r="O452">
        <v>27</v>
      </c>
      <c r="P452" s="27">
        <v>3</v>
      </c>
      <c r="Q452" s="26">
        <v>0.125</v>
      </c>
      <c r="R452">
        <v>1.69</v>
      </c>
      <c r="S452">
        <v>2</v>
      </c>
      <c r="T452">
        <v>1</v>
      </c>
      <c r="U452">
        <v>0</v>
      </c>
      <c r="V452">
        <v>3</v>
      </c>
      <c r="W452">
        <v>10</v>
      </c>
      <c r="X452">
        <v>1</v>
      </c>
      <c r="Y452">
        <v>5</v>
      </c>
      <c r="Z452">
        <v>0</v>
      </c>
      <c r="AA452">
        <v>0</v>
      </c>
      <c r="AB452">
        <v>10</v>
      </c>
      <c r="AC452" s="29">
        <v>24572.34</v>
      </c>
      <c r="AD452">
        <v>27</v>
      </c>
      <c r="AE452" s="29">
        <v>4586300</v>
      </c>
      <c r="AF452" s="29">
        <v>37396</v>
      </c>
      <c r="AG452">
        <v>24</v>
      </c>
      <c r="AH452">
        <v>19</v>
      </c>
      <c r="AI452" s="29">
        <v>4149300</v>
      </c>
      <c r="AJ452" s="29">
        <v>32840</v>
      </c>
      <c r="AK452" s="29">
        <v>-4556</v>
      </c>
    </row>
    <row r="453" spans="1:37" x14ac:dyDescent="0.25">
      <c r="A453">
        <v>170936</v>
      </c>
      <c r="B453" t="s">
        <v>799</v>
      </c>
      <c r="C453" t="s">
        <v>1256</v>
      </c>
      <c r="D453" t="s">
        <v>466</v>
      </c>
      <c r="E453" t="s">
        <v>27</v>
      </c>
      <c r="F453">
        <v>610</v>
      </c>
      <c r="G453">
        <v>64</v>
      </c>
      <c r="H453">
        <v>4</v>
      </c>
      <c r="I453" s="26">
        <v>6.25E-2</v>
      </c>
      <c r="J453">
        <v>48</v>
      </c>
      <c r="K453" s="26">
        <v>0.75</v>
      </c>
      <c r="L453" s="27">
        <v>52</v>
      </c>
      <c r="M453" s="26">
        <v>0.8125</v>
      </c>
      <c r="N453" s="28">
        <v>0.81</v>
      </c>
      <c r="O453">
        <v>64</v>
      </c>
      <c r="P453" s="27">
        <v>0</v>
      </c>
      <c r="Q453" s="26">
        <v>0</v>
      </c>
      <c r="R453">
        <v>78.69</v>
      </c>
      <c r="S453">
        <v>4</v>
      </c>
      <c r="T453">
        <v>0</v>
      </c>
      <c r="U453">
        <v>0</v>
      </c>
      <c r="V453">
        <v>4</v>
      </c>
      <c r="W453">
        <v>48</v>
      </c>
      <c r="X453">
        <v>0</v>
      </c>
      <c r="Y453">
        <v>0</v>
      </c>
      <c r="Z453">
        <v>0</v>
      </c>
      <c r="AA453">
        <v>0</v>
      </c>
      <c r="AB453">
        <v>36</v>
      </c>
      <c r="AC453" s="29">
        <v>428701.62</v>
      </c>
      <c r="AD453">
        <v>64</v>
      </c>
      <c r="AE453" s="29">
        <v>10398900</v>
      </c>
      <c r="AF453" s="29">
        <v>78849</v>
      </c>
      <c r="AG453">
        <v>64</v>
      </c>
      <c r="AH453">
        <v>52</v>
      </c>
      <c r="AI453" s="29">
        <v>10640900</v>
      </c>
      <c r="AJ453" s="29">
        <v>74852</v>
      </c>
      <c r="AK453" s="29">
        <v>-3997</v>
      </c>
    </row>
    <row r="454" spans="1:37" x14ac:dyDescent="0.25">
      <c r="A454">
        <v>170486</v>
      </c>
      <c r="B454" t="s">
        <v>477</v>
      </c>
      <c r="C454" t="s">
        <v>1111</v>
      </c>
      <c r="D454" t="s">
        <v>466</v>
      </c>
      <c r="E454" t="s">
        <v>27</v>
      </c>
      <c r="F454">
        <v>6337</v>
      </c>
      <c r="G454">
        <v>78</v>
      </c>
      <c r="H454">
        <v>10</v>
      </c>
      <c r="I454" s="26">
        <v>0.12820512820512819</v>
      </c>
      <c r="J454">
        <v>40</v>
      </c>
      <c r="K454" s="26">
        <v>0.51282051282051277</v>
      </c>
      <c r="L454" s="27">
        <v>50</v>
      </c>
      <c r="M454" s="26">
        <v>0.64102564102564108</v>
      </c>
      <c r="N454" s="28">
        <v>0.64</v>
      </c>
      <c r="O454">
        <v>71</v>
      </c>
      <c r="P454" s="27">
        <v>-7</v>
      </c>
      <c r="Q454" s="26">
        <v>-8.9743589743589744E-2</v>
      </c>
      <c r="R454">
        <v>6.31</v>
      </c>
      <c r="S454">
        <v>7</v>
      </c>
      <c r="T454">
        <v>3</v>
      </c>
      <c r="U454">
        <v>0</v>
      </c>
      <c r="V454">
        <v>10</v>
      </c>
      <c r="W454">
        <v>40</v>
      </c>
      <c r="X454">
        <v>0</v>
      </c>
      <c r="Y454">
        <v>0</v>
      </c>
      <c r="Z454">
        <v>0</v>
      </c>
      <c r="AA454">
        <v>0</v>
      </c>
      <c r="AB454">
        <v>16</v>
      </c>
      <c r="AC454" s="29">
        <v>92701.16</v>
      </c>
      <c r="AD454">
        <v>71</v>
      </c>
      <c r="AE454" s="29">
        <v>14533200</v>
      </c>
      <c r="AF454" s="29">
        <v>85961</v>
      </c>
      <c r="AG454">
        <v>78</v>
      </c>
      <c r="AH454">
        <v>50</v>
      </c>
      <c r="AI454" s="29">
        <v>16090300</v>
      </c>
      <c r="AJ454" s="29">
        <v>88985</v>
      </c>
      <c r="AK454" s="29">
        <v>3024</v>
      </c>
    </row>
    <row r="455" spans="1:37" x14ac:dyDescent="0.25">
      <c r="A455">
        <v>170481</v>
      </c>
      <c r="B455" t="s">
        <v>472</v>
      </c>
      <c r="C455" t="s">
        <v>1108</v>
      </c>
      <c r="D455" t="s">
        <v>466</v>
      </c>
      <c r="E455" t="s">
        <v>27</v>
      </c>
      <c r="F455">
        <v>28965</v>
      </c>
      <c r="G455">
        <v>55</v>
      </c>
      <c r="H455">
        <v>2</v>
      </c>
      <c r="I455" s="26">
        <v>3.6363636363636362E-2</v>
      </c>
      <c r="J455">
        <v>25</v>
      </c>
      <c r="K455" s="26">
        <v>0.45454545454545453</v>
      </c>
      <c r="L455" s="27">
        <v>27</v>
      </c>
      <c r="M455" s="26">
        <v>0.49090909090909091</v>
      </c>
      <c r="N455" s="28">
        <v>0.49</v>
      </c>
      <c r="O455">
        <v>55</v>
      </c>
      <c r="P455" s="27">
        <v>0</v>
      </c>
      <c r="Q455" s="26">
        <v>0</v>
      </c>
      <c r="R455">
        <v>0.86</v>
      </c>
      <c r="S455">
        <v>0</v>
      </c>
      <c r="T455">
        <v>2</v>
      </c>
      <c r="U455">
        <v>0</v>
      </c>
      <c r="V455">
        <v>2</v>
      </c>
      <c r="W455">
        <v>25</v>
      </c>
      <c r="X455">
        <v>0</v>
      </c>
      <c r="Y455">
        <v>0</v>
      </c>
      <c r="Z455">
        <v>0</v>
      </c>
      <c r="AA455">
        <v>0</v>
      </c>
      <c r="AB455">
        <v>35</v>
      </c>
      <c r="AC455" s="29">
        <v>170404.14</v>
      </c>
      <c r="AD455">
        <v>55</v>
      </c>
      <c r="AE455" s="29">
        <v>12064200</v>
      </c>
      <c r="AF455" s="29">
        <v>48800</v>
      </c>
      <c r="AG455">
        <v>55</v>
      </c>
      <c r="AH455">
        <v>27</v>
      </c>
      <c r="AI455" s="29">
        <v>12148600</v>
      </c>
      <c r="AJ455" s="29">
        <v>48242</v>
      </c>
      <c r="AK455" s="29">
        <v>-558</v>
      </c>
    </row>
    <row r="456" spans="1:37" x14ac:dyDescent="0.25">
      <c r="A456">
        <v>170805</v>
      </c>
      <c r="B456" t="s">
        <v>743</v>
      </c>
      <c r="C456" t="s">
        <v>1235</v>
      </c>
      <c r="D456" t="s">
        <v>466</v>
      </c>
      <c r="E456" t="s">
        <v>27</v>
      </c>
      <c r="F456">
        <v>3811</v>
      </c>
      <c r="G456">
        <v>7</v>
      </c>
      <c r="H456">
        <v>0</v>
      </c>
      <c r="I456" s="26">
        <v>0</v>
      </c>
      <c r="J456">
        <v>0</v>
      </c>
      <c r="K456" s="26">
        <v>0</v>
      </c>
      <c r="L456" s="27">
        <v>0</v>
      </c>
      <c r="M456" s="26">
        <v>0</v>
      </c>
      <c r="N456" s="28">
        <v>0</v>
      </c>
      <c r="O456">
        <v>12</v>
      </c>
      <c r="P456" s="27">
        <v>5</v>
      </c>
      <c r="Q456" s="26">
        <v>0.7142857142857143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 s="29">
        <v>1304.76</v>
      </c>
      <c r="AD456">
        <v>12</v>
      </c>
      <c r="AE456" s="29">
        <v>3344200</v>
      </c>
      <c r="AF456" s="29">
        <v>9971</v>
      </c>
      <c r="AG456">
        <v>7</v>
      </c>
      <c r="AH456">
        <v>0</v>
      </c>
      <c r="AI456" s="29">
        <v>2059400</v>
      </c>
      <c r="AJ456" s="29">
        <v>8154</v>
      </c>
      <c r="AK456" s="29">
        <v>-1817</v>
      </c>
    </row>
    <row r="457" spans="1:37" x14ac:dyDescent="0.25">
      <c r="A457">
        <v>170482</v>
      </c>
      <c r="B457" t="s">
        <v>473</v>
      </c>
      <c r="C457" t="s">
        <v>1432</v>
      </c>
      <c r="D457" t="s">
        <v>466</v>
      </c>
      <c r="E457" t="s">
        <v>27</v>
      </c>
      <c r="F457">
        <v>7648</v>
      </c>
      <c r="G457">
        <v>116</v>
      </c>
      <c r="H457">
        <v>7</v>
      </c>
      <c r="I457" s="26">
        <v>6.0344827586206899E-2</v>
      </c>
      <c r="J457">
        <v>65</v>
      </c>
      <c r="K457" s="26">
        <v>0.56034482758620685</v>
      </c>
      <c r="L457" s="27">
        <v>72</v>
      </c>
      <c r="M457" s="26">
        <v>0.62068965517241381</v>
      </c>
      <c r="N457" s="28">
        <v>0.62</v>
      </c>
      <c r="O457">
        <v>113</v>
      </c>
      <c r="P457" s="27">
        <v>-3</v>
      </c>
      <c r="Q457" s="26">
        <v>-2.5862068965517241E-2</v>
      </c>
      <c r="R457">
        <v>8.5</v>
      </c>
      <c r="S457">
        <v>7</v>
      </c>
      <c r="T457">
        <v>0</v>
      </c>
      <c r="U457">
        <v>0</v>
      </c>
      <c r="V457">
        <v>7</v>
      </c>
      <c r="W457">
        <v>60</v>
      </c>
      <c r="X457">
        <v>2</v>
      </c>
      <c r="Y457">
        <v>3</v>
      </c>
      <c r="Z457">
        <v>0</v>
      </c>
      <c r="AA457">
        <v>0</v>
      </c>
      <c r="AB457">
        <v>15</v>
      </c>
      <c r="AC457" s="29">
        <v>19312.04</v>
      </c>
      <c r="AD457">
        <v>113</v>
      </c>
      <c r="AE457" s="29">
        <v>18215200</v>
      </c>
      <c r="AF457" s="29">
        <v>117221</v>
      </c>
      <c r="AG457">
        <v>116</v>
      </c>
      <c r="AH457">
        <v>72</v>
      </c>
      <c r="AI457" s="29">
        <v>18636700</v>
      </c>
      <c r="AJ457" s="29">
        <v>112861</v>
      </c>
      <c r="AK457" s="29">
        <v>-4360</v>
      </c>
    </row>
    <row r="458" spans="1:37" x14ac:dyDescent="0.25">
      <c r="A458">
        <v>170483</v>
      </c>
      <c r="B458" t="s">
        <v>474</v>
      </c>
      <c r="C458" t="s">
        <v>1433</v>
      </c>
      <c r="D458" t="s">
        <v>466</v>
      </c>
      <c r="E458" t="s">
        <v>27</v>
      </c>
      <c r="F458">
        <v>26992</v>
      </c>
      <c r="G458">
        <v>75</v>
      </c>
      <c r="H458">
        <v>2</v>
      </c>
      <c r="I458" s="26">
        <v>2.6666666666666668E-2</v>
      </c>
      <c r="J458">
        <v>45</v>
      </c>
      <c r="K458" s="26">
        <v>0.6</v>
      </c>
      <c r="L458" s="27">
        <v>47</v>
      </c>
      <c r="M458" s="26">
        <v>0.62666666666666671</v>
      </c>
      <c r="N458" s="28">
        <v>0.63</v>
      </c>
      <c r="O458">
        <v>71</v>
      </c>
      <c r="P458" s="27">
        <v>-4</v>
      </c>
      <c r="Q458" s="26">
        <v>-5.3333333333333337E-2</v>
      </c>
      <c r="R458">
        <v>1.67</v>
      </c>
      <c r="S458">
        <v>2</v>
      </c>
      <c r="T458">
        <v>0</v>
      </c>
      <c r="U458">
        <v>0</v>
      </c>
      <c r="V458">
        <v>2</v>
      </c>
      <c r="W458">
        <v>44</v>
      </c>
      <c r="X458">
        <v>1</v>
      </c>
      <c r="Y458">
        <v>0</v>
      </c>
      <c r="Z458">
        <v>0</v>
      </c>
      <c r="AA458">
        <v>0</v>
      </c>
      <c r="AB458">
        <v>76</v>
      </c>
      <c r="AC458" s="29">
        <v>416801.58</v>
      </c>
      <c r="AD458">
        <v>71</v>
      </c>
      <c r="AE458" s="29">
        <v>12699200</v>
      </c>
      <c r="AF458" s="29">
        <v>73580</v>
      </c>
      <c r="AG458">
        <v>75</v>
      </c>
      <c r="AH458">
        <v>47</v>
      </c>
      <c r="AI458" s="29">
        <v>14543400</v>
      </c>
      <c r="AJ458" s="29">
        <v>76305</v>
      </c>
      <c r="AK458" s="29">
        <v>2725</v>
      </c>
    </row>
    <row r="459" spans="1:37" s="39" customFormat="1" x14ac:dyDescent="0.25">
      <c r="A459">
        <v>170484</v>
      </c>
      <c r="B459" t="s">
        <v>475</v>
      </c>
      <c r="C459" t="s">
        <v>1109</v>
      </c>
      <c r="D459" t="s">
        <v>466</v>
      </c>
      <c r="E459" t="s">
        <v>27</v>
      </c>
      <c r="F459">
        <v>1874</v>
      </c>
      <c r="G459">
        <v>4</v>
      </c>
      <c r="H459">
        <v>0</v>
      </c>
      <c r="I459" s="26">
        <v>0</v>
      </c>
      <c r="J459">
        <v>3</v>
      </c>
      <c r="K459" s="26">
        <v>0.75</v>
      </c>
      <c r="L459" s="27">
        <v>3</v>
      </c>
      <c r="M459" s="26">
        <v>0.75</v>
      </c>
      <c r="N459" s="28">
        <v>0.75</v>
      </c>
      <c r="O459">
        <v>4</v>
      </c>
      <c r="P459" s="27">
        <v>0</v>
      </c>
      <c r="Q459" s="26">
        <v>0</v>
      </c>
      <c r="R459">
        <v>1.6</v>
      </c>
      <c r="S459">
        <v>0</v>
      </c>
      <c r="T459">
        <v>0</v>
      </c>
      <c r="U459">
        <v>0</v>
      </c>
      <c r="V459">
        <v>0</v>
      </c>
      <c r="W459">
        <v>3</v>
      </c>
      <c r="X459">
        <v>0</v>
      </c>
      <c r="Y459">
        <v>0</v>
      </c>
      <c r="Z459">
        <v>0</v>
      </c>
      <c r="AA459">
        <v>0</v>
      </c>
      <c r="AB459">
        <v>2</v>
      </c>
      <c r="AC459" s="29">
        <v>5755.03</v>
      </c>
      <c r="AD459">
        <v>4</v>
      </c>
      <c r="AE459" s="29">
        <v>741600</v>
      </c>
      <c r="AF459" s="29">
        <v>5203</v>
      </c>
      <c r="AG459">
        <v>4</v>
      </c>
      <c r="AH459">
        <v>3</v>
      </c>
      <c r="AI459" s="29">
        <v>699900</v>
      </c>
      <c r="AJ459" s="29">
        <v>4421</v>
      </c>
      <c r="AK459" s="29">
        <v>-782</v>
      </c>
    </row>
    <row r="460" spans="1:37" x14ac:dyDescent="0.25">
      <c r="A460">
        <v>170485</v>
      </c>
      <c r="B460" t="s">
        <v>476</v>
      </c>
      <c r="C460" t="s">
        <v>1110</v>
      </c>
      <c r="D460" t="s">
        <v>466</v>
      </c>
      <c r="E460" t="s">
        <v>27</v>
      </c>
      <c r="F460">
        <v>5778</v>
      </c>
      <c r="G460">
        <v>22</v>
      </c>
      <c r="H460">
        <v>4</v>
      </c>
      <c r="I460" s="26">
        <v>0.18181818181818182</v>
      </c>
      <c r="J460">
        <v>14</v>
      </c>
      <c r="K460" s="26">
        <v>0.63636363636363635</v>
      </c>
      <c r="L460" s="27">
        <v>18</v>
      </c>
      <c r="M460" s="26">
        <v>0.81818181818181823</v>
      </c>
      <c r="N460" s="28">
        <v>0.82</v>
      </c>
      <c r="O460">
        <v>21</v>
      </c>
      <c r="P460" s="27">
        <v>-1</v>
      </c>
      <c r="Q460" s="26">
        <v>-4.5454545454545456E-2</v>
      </c>
      <c r="R460">
        <v>2.42</v>
      </c>
      <c r="S460">
        <v>4</v>
      </c>
      <c r="T460">
        <v>0</v>
      </c>
      <c r="U460">
        <v>0</v>
      </c>
      <c r="V460">
        <v>4</v>
      </c>
      <c r="W460">
        <v>14</v>
      </c>
      <c r="X460">
        <v>0</v>
      </c>
      <c r="Y460">
        <v>0</v>
      </c>
      <c r="Z460">
        <v>0</v>
      </c>
      <c r="AA460">
        <v>0</v>
      </c>
      <c r="AB460">
        <v>40</v>
      </c>
      <c r="AC460" s="29">
        <v>306492.36</v>
      </c>
      <c r="AD460">
        <v>21</v>
      </c>
      <c r="AE460" s="29">
        <v>3430400</v>
      </c>
      <c r="AF460" s="29">
        <v>27219</v>
      </c>
      <c r="AG460">
        <v>22</v>
      </c>
      <c r="AH460">
        <v>18</v>
      </c>
      <c r="AI460" s="29">
        <v>3775600</v>
      </c>
      <c r="AJ460" s="29">
        <v>28189</v>
      </c>
      <c r="AK460" s="29">
        <v>970</v>
      </c>
    </row>
    <row r="461" spans="1:37" x14ac:dyDescent="0.25">
      <c r="A461">
        <v>170487</v>
      </c>
      <c r="B461" t="s">
        <v>478</v>
      </c>
      <c r="C461" t="s">
        <v>1112</v>
      </c>
      <c r="D461" t="s">
        <v>466</v>
      </c>
      <c r="E461" t="s">
        <v>27</v>
      </c>
      <c r="F461">
        <v>580</v>
      </c>
      <c r="G461">
        <v>21</v>
      </c>
      <c r="H461">
        <v>3</v>
      </c>
      <c r="I461" s="26">
        <v>0.14285714285714285</v>
      </c>
      <c r="J461">
        <v>11</v>
      </c>
      <c r="K461" s="26">
        <v>0.52380952380952384</v>
      </c>
      <c r="L461" s="27">
        <v>14</v>
      </c>
      <c r="M461" s="26">
        <v>0.66666666666666663</v>
      </c>
      <c r="N461" s="28">
        <v>0.67</v>
      </c>
      <c r="O461">
        <v>17</v>
      </c>
      <c r="P461" s="27">
        <v>-4</v>
      </c>
      <c r="Q461" s="26">
        <v>-0.19047619047619047</v>
      </c>
      <c r="R461">
        <v>18.97</v>
      </c>
      <c r="S461">
        <v>1</v>
      </c>
      <c r="T461">
        <v>2</v>
      </c>
      <c r="U461">
        <v>0</v>
      </c>
      <c r="V461">
        <v>3</v>
      </c>
      <c r="W461">
        <v>11</v>
      </c>
      <c r="X461">
        <v>0</v>
      </c>
      <c r="Y461">
        <v>0</v>
      </c>
      <c r="Z461">
        <v>0</v>
      </c>
      <c r="AA461">
        <v>0</v>
      </c>
      <c r="AB461">
        <v>14</v>
      </c>
      <c r="AC461" s="29">
        <v>31480.58</v>
      </c>
      <c r="AD461">
        <v>17</v>
      </c>
      <c r="AE461" s="29">
        <v>3403600</v>
      </c>
      <c r="AF461" s="29">
        <v>24312</v>
      </c>
      <c r="AG461">
        <v>21</v>
      </c>
      <c r="AH461">
        <v>14</v>
      </c>
      <c r="AI461" s="29">
        <v>5040800</v>
      </c>
      <c r="AJ461" s="29">
        <v>37252</v>
      </c>
      <c r="AK461" s="29">
        <v>12940</v>
      </c>
    </row>
    <row r="462" spans="1:37" x14ac:dyDescent="0.25">
      <c r="A462">
        <v>170976</v>
      </c>
      <c r="B462" t="s">
        <v>813</v>
      </c>
      <c r="C462" t="s">
        <v>1265</v>
      </c>
      <c r="D462" t="s">
        <v>466</v>
      </c>
      <c r="E462" t="s">
        <v>27</v>
      </c>
      <c r="F462">
        <v>4026</v>
      </c>
      <c r="G462">
        <v>10</v>
      </c>
      <c r="H462">
        <v>3</v>
      </c>
      <c r="I462" s="26">
        <v>0.3</v>
      </c>
      <c r="J462">
        <v>4</v>
      </c>
      <c r="K462" s="26">
        <v>0.4</v>
      </c>
      <c r="L462" s="27">
        <v>7</v>
      </c>
      <c r="M462" s="26">
        <v>0.7</v>
      </c>
      <c r="N462" s="28">
        <v>0.7</v>
      </c>
      <c r="O462">
        <v>9</v>
      </c>
      <c r="P462" s="27">
        <v>-1</v>
      </c>
      <c r="Q462" s="26">
        <v>-0.1</v>
      </c>
      <c r="R462">
        <v>0.99</v>
      </c>
      <c r="S462">
        <v>3</v>
      </c>
      <c r="T462">
        <v>0</v>
      </c>
      <c r="U462">
        <v>0</v>
      </c>
      <c r="V462">
        <v>3</v>
      </c>
      <c r="W462">
        <v>4</v>
      </c>
      <c r="X462">
        <v>0</v>
      </c>
      <c r="Y462">
        <v>0</v>
      </c>
      <c r="Z462">
        <v>0</v>
      </c>
      <c r="AA462">
        <v>0</v>
      </c>
      <c r="AB462">
        <v>1</v>
      </c>
      <c r="AC462" s="29">
        <v>3791.34</v>
      </c>
      <c r="AD462">
        <v>9</v>
      </c>
      <c r="AE462" s="29">
        <v>2223000</v>
      </c>
      <c r="AF462" s="29">
        <v>11992</v>
      </c>
      <c r="AG462">
        <v>10</v>
      </c>
      <c r="AH462">
        <v>7</v>
      </c>
      <c r="AI462" s="29">
        <v>2291000</v>
      </c>
      <c r="AJ462" s="29">
        <v>13940</v>
      </c>
      <c r="AK462" s="29">
        <v>1948</v>
      </c>
    </row>
    <row r="463" spans="1:37" x14ac:dyDescent="0.25">
      <c r="A463">
        <v>170488</v>
      </c>
      <c r="B463" t="s">
        <v>479</v>
      </c>
      <c r="C463" t="s">
        <v>1434</v>
      </c>
      <c r="D463" t="s">
        <v>466</v>
      </c>
      <c r="E463" t="s">
        <v>27</v>
      </c>
      <c r="F463">
        <v>24770</v>
      </c>
      <c r="G463">
        <v>22</v>
      </c>
      <c r="H463">
        <v>2</v>
      </c>
      <c r="I463" s="26">
        <v>9.0909090909090912E-2</v>
      </c>
      <c r="J463">
        <v>1</v>
      </c>
      <c r="K463" s="26">
        <v>4.5454545454545456E-2</v>
      </c>
      <c r="L463" s="27">
        <v>3</v>
      </c>
      <c r="M463" s="26">
        <v>0.13636363636363635</v>
      </c>
      <c r="N463" s="28">
        <v>0.14000000000000001</v>
      </c>
      <c r="O463">
        <v>20</v>
      </c>
      <c r="P463" s="27">
        <v>-2</v>
      </c>
      <c r="Q463" s="26">
        <v>-9.0909090909090912E-2</v>
      </c>
      <c r="R463">
        <v>0.04</v>
      </c>
      <c r="S463">
        <v>0</v>
      </c>
      <c r="T463">
        <v>2</v>
      </c>
      <c r="U463">
        <v>0</v>
      </c>
      <c r="V463">
        <v>2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18</v>
      </c>
      <c r="AC463" s="29">
        <v>182315.9</v>
      </c>
      <c r="AD463">
        <v>20</v>
      </c>
      <c r="AE463" s="29">
        <v>4714000</v>
      </c>
      <c r="AF463" s="29">
        <v>11545</v>
      </c>
      <c r="AG463">
        <v>22</v>
      </c>
      <c r="AH463">
        <v>3</v>
      </c>
      <c r="AI463" s="29">
        <v>5183500</v>
      </c>
      <c r="AJ463" s="29">
        <v>13820</v>
      </c>
      <c r="AK463" s="29">
        <v>2275</v>
      </c>
    </row>
    <row r="464" spans="1:37" x14ac:dyDescent="0.25">
      <c r="A464">
        <v>170490</v>
      </c>
      <c r="B464" t="s">
        <v>480</v>
      </c>
      <c r="C464" t="s">
        <v>1435</v>
      </c>
      <c r="D464" t="s">
        <v>481</v>
      </c>
      <c r="E464" t="s">
        <v>27</v>
      </c>
      <c r="F464">
        <v>76610</v>
      </c>
      <c r="G464">
        <v>74</v>
      </c>
      <c r="H464">
        <v>2</v>
      </c>
      <c r="I464" s="26">
        <v>2.7027027027027029E-2</v>
      </c>
      <c r="J464">
        <v>9</v>
      </c>
      <c r="K464" s="26">
        <v>0.12162162162162163</v>
      </c>
      <c r="L464" s="27">
        <v>11</v>
      </c>
      <c r="M464" s="26">
        <v>0.14864864864864866</v>
      </c>
      <c r="N464" s="28">
        <v>0.15</v>
      </c>
      <c r="O464">
        <v>77</v>
      </c>
      <c r="P464" s="27">
        <v>3</v>
      </c>
      <c r="Q464" s="26">
        <v>4.0540540540540543E-2</v>
      </c>
      <c r="R464">
        <v>0.12</v>
      </c>
      <c r="S464">
        <v>1</v>
      </c>
      <c r="T464">
        <v>1</v>
      </c>
      <c r="U464">
        <v>0</v>
      </c>
      <c r="V464">
        <v>2</v>
      </c>
      <c r="W464">
        <v>9</v>
      </c>
      <c r="X464">
        <v>0</v>
      </c>
      <c r="Y464">
        <v>0</v>
      </c>
      <c r="Z464">
        <v>0</v>
      </c>
      <c r="AA464">
        <v>0</v>
      </c>
      <c r="AB464">
        <v>38</v>
      </c>
      <c r="AC464" s="29">
        <v>239443.28</v>
      </c>
      <c r="AD464">
        <v>77</v>
      </c>
      <c r="AE464" s="29">
        <v>16482200</v>
      </c>
      <c r="AF464" s="29">
        <v>56900</v>
      </c>
      <c r="AG464">
        <v>74</v>
      </c>
      <c r="AH464">
        <v>11</v>
      </c>
      <c r="AI464" s="29">
        <v>15608500</v>
      </c>
      <c r="AJ464" s="29">
        <v>48329</v>
      </c>
      <c r="AK464" s="29">
        <v>-8571</v>
      </c>
    </row>
    <row r="465" spans="1:37" x14ac:dyDescent="0.25">
      <c r="A465">
        <v>170491</v>
      </c>
      <c r="B465" t="s">
        <v>482</v>
      </c>
      <c r="C465" t="s">
        <v>1113</v>
      </c>
      <c r="D465" t="s">
        <v>481</v>
      </c>
      <c r="E465" t="s">
        <v>27</v>
      </c>
      <c r="F465">
        <v>552</v>
      </c>
      <c r="G465">
        <v>3</v>
      </c>
      <c r="H465">
        <v>0</v>
      </c>
      <c r="I465" s="26">
        <v>0</v>
      </c>
      <c r="J465">
        <v>3</v>
      </c>
      <c r="K465" s="26">
        <v>1</v>
      </c>
      <c r="L465" s="27">
        <v>3</v>
      </c>
      <c r="M465" s="26">
        <v>1</v>
      </c>
      <c r="N465" s="28">
        <v>1</v>
      </c>
      <c r="O465">
        <v>3</v>
      </c>
      <c r="P465" s="27">
        <v>0</v>
      </c>
      <c r="Q465" s="26">
        <v>0</v>
      </c>
      <c r="R465">
        <v>5.43</v>
      </c>
      <c r="S465">
        <v>0</v>
      </c>
      <c r="T465">
        <v>0</v>
      </c>
      <c r="U465">
        <v>0</v>
      </c>
      <c r="V465">
        <v>0</v>
      </c>
      <c r="W465">
        <v>3</v>
      </c>
      <c r="X465">
        <v>0</v>
      </c>
      <c r="Y465">
        <v>0</v>
      </c>
      <c r="Z465">
        <v>0</v>
      </c>
      <c r="AA465">
        <v>0</v>
      </c>
      <c r="AB465" t="e">
        <v>#N/A</v>
      </c>
      <c r="AC465" s="29" t="e">
        <v>#N/A</v>
      </c>
      <c r="AD465">
        <v>3</v>
      </c>
      <c r="AE465" s="29">
        <v>455500</v>
      </c>
      <c r="AF465" s="29">
        <v>4993</v>
      </c>
      <c r="AG465">
        <v>3</v>
      </c>
      <c r="AH465">
        <v>3</v>
      </c>
      <c r="AI465" s="29">
        <v>462500</v>
      </c>
      <c r="AJ465" s="29">
        <v>4637</v>
      </c>
      <c r="AK465" s="29">
        <v>-356</v>
      </c>
    </row>
    <row r="466" spans="1:37" x14ac:dyDescent="0.25">
      <c r="A466">
        <v>170492</v>
      </c>
      <c r="B466" t="s">
        <v>483</v>
      </c>
      <c r="C466" t="s">
        <v>1436</v>
      </c>
      <c r="D466" t="s">
        <v>481</v>
      </c>
      <c r="E466" t="s">
        <v>27</v>
      </c>
      <c r="F466">
        <v>1785</v>
      </c>
      <c r="G466">
        <v>1</v>
      </c>
      <c r="H466">
        <v>0</v>
      </c>
      <c r="I466" s="26">
        <v>0</v>
      </c>
      <c r="J466">
        <v>0</v>
      </c>
      <c r="K466" s="26">
        <v>0</v>
      </c>
      <c r="L466" s="27">
        <v>0</v>
      </c>
      <c r="M466" s="26">
        <v>0</v>
      </c>
      <c r="N466" s="28">
        <v>0</v>
      </c>
      <c r="O466">
        <v>1</v>
      </c>
      <c r="P466" s="27">
        <v>0</v>
      </c>
      <c r="Q466" s="2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 s="29">
        <v>188</v>
      </c>
      <c r="AD466">
        <v>1</v>
      </c>
      <c r="AE466" s="29">
        <v>140000</v>
      </c>
      <c r="AF466" s="29">
        <v>344</v>
      </c>
      <c r="AG466">
        <v>1</v>
      </c>
      <c r="AH466">
        <v>0</v>
      </c>
      <c r="AI466" s="29">
        <v>140000</v>
      </c>
      <c r="AJ466" s="29">
        <v>304</v>
      </c>
      <c r="AK466" s="29">
        <v>-40</v>
      </c>
    </row>
    <row r="467" spans="1:37" x14ac:dyDescent="0.25">
      <c r="A467">
        <v>170493</v>
      </c>
      <c r="B467" t="s">
        <v>484</v>
      </c>
      <c r="C467" t="s">
        <v>1114</v>
      </c>
      <c r="D467" t="s">
        <v>481</v>
      </c>
      <c r="E467" t="s">
        <v>27</v>
      </c>
      <c r="F467">
        <v>1061</v>
      </c>
      <c r="G467">
        <v>9</v>
      </c>
      <c r="H467">
        <v>5</v>
      </c>
      <c r="I467" s="26">
        <v>0.55555555555555558</v>
      </c>
      <c r="J467">
        <v>0</v>
      </c>
      <c r="K467" s="26">
        <v>0</v>
      </c>
      <c r="L467" s="27">
        <v>5</v>
      </c>
      <c r="M467" s="26">
        <v>0.55555555555555558</v>
      </c>
      <c r="N467" s="28">
        <v>0.56000000000000005</v>
      </c>
      <c r="O467">
        <v>9</v>
      </c>
      <c r="P467" s="27">
        <v>0</v>
      </c>
      <c r="Q467" s="26">
        <v>0</v>
      </c>
      <c r="R467">
        <v>0</v>
      </c>
      <c r="S467">
        <v>3</v>
      </c>
      <c r="T467">
        <v>2</v>
      </c>
      <c r="U467">
        <v>0</v>
      </c>
      <c r="V467">
        <v>5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6</v>
      </c>
      <c r="AC467" s="29">
        <v>10688.91</v>
      </c>
      <c r="AD467">
        <v>9</v>
      </c>
      <c r="AE467" s="29">
        <v>1054500</v>
      </c>
      <c r="AF467" s="29">
        <v>6579</v>
      </c>
      <c r="AG467">
        <v>9</v>
      </c>
      <c r="AH467">
        <v>5</v>
      </c>
      <c r="AI467" s="29">
        <v>916500</v>
      </c>
      <c r="AJ467" s="29">
        <v>6513</v>
      </c>
      <c r="AK467" s="29">
        <v>-66</v>
      </c>
    </row>
    <row r="468" spans="1:37" x14ac:dyDescent="0.25">
      <c r="A468">
        <v>171072</v>
      </c>
      <c r="B468" t="s">
        <v>854</v>
      </c>
      <c r="C468" t="s">
        <v>1290</v>
      </c>
      <c r="D468" t="s">
        <v>481</v>
      </c>
      <c r="E468" t="s">
        <v>27</v>
      </c>
      <c r="F468">
        <v>1005</v>
      </c>
      <c r="G468">
        <v>4</v>
      </c>
      <c r="H468">
        <v>0</v>
      </c>
      <c r="I468" s="26">
        <v>0</v>
      </c>
      <c r="J468">
        <v>1</v>
      </c>
      <c r="K468" s="26">
        <v>0.25</v>
      </c>
      <c r="L468" s="27">
        <v>1</v>
      </c>
      <c r="M468" s="26">
        <v>0.25</v>
      </c>
      <c r="N468" s="28">
        <v>0.25</v>
      </c>
      <c r="O468">
        <v>3</v>
      </c>
      <c r="P468" s="27">
        <v>-1</v>
      </c>
      <c r="Q468" s="26">
        <v>-0.25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B468" t="e">
        <v>#N/A</v>
      </c>
      <c r="AC468" s="29" t="e">
        <v>#N/A</v>
      </c>
      <c r="AD468">
        <v>3</v>
      </c>
      <c r="AE468" s="29">
        <v>600000</v>
      </c>
      <c r="AF468" s="29">
        <v>2407</v>
      </c>
      <c r="AG468">
        <v>4</v>
      </c>
      <c r="AH468">
        <v>1</v>
      </c>
      <c r="AI468" s="29">
        <v>740000</v>
      </c>
      <c r="AJ468" s="29">
        <v>2452</v>
      </c>
      <c r="AK468" s="29">
        <v>45</v>
      </c>
    </row>
    <row r="469" spans="1:37" x14ac:dyDescent="0.25">
      <c r="A469">
        <v>170497</v>
      </c>
      <c r="B469" t="s">
        <v>485</v>
      </c>
      <c r="C469" t="s">
        <v>1115</v>
      </c>
      <c r="D469" t="s">
        <v>481</v>
      </c>
      <c r="E469" t="s">
        <v>27</v>
      </c>
      <c r="F469">
        <v>2841</v>
      </c>
      <c r="G469">
        <v>11</v>
      </c>
      <c r="H469">
        <v>0</v>
      </c>
      <c r="I469" s="26">
        <v>0</v>
      </c>
      <c r="J469">
        <v>3</v>
      </c>
      <c r="K469" s="26">
        <v>0.27272727272727271</v>
      </c>
      <c r="L469" s="27">
        <v>3</v>
      </c>
      <c r="M469" s="26">
        <v>0.27272727272727271</v>
      </c>
      <c r="N469" s="28">
        <v>0.27</v>
      </c>
      <c r="O469">
        <v>12</v>
      </c>
      <c r="P469" s="27">
        <v>1</v>
      </c>
      <c r="Q469" s="26">
        <v>9.0909090909090912E-2</v>
      </c>
      <c r="R469">
        <v>1.06</v>
      </c>
      <c r="S469">
        <v>0</v>
      </c>
      <c r="T469">
        <v>0</v>
      </c>
      <c r="U469">
        <v>0</v>
      </c>
      <c r="V469">
        <v>0</v>
      </c>
      <c r="W469">
        <v>3</v>
      </c>
      <c r="X469">
        <v>0</v>
      </c>
      <c r="Y469">
        <v>0</v>
      </c>
      <c r="Z469">
        <v>0</v>
      </c>
      <c r="AA469">
        <v>0</v>
      </c>
      <c r="AB469">
        <v>2</v>
      </c>
      <c r="AC469" s="29">
        <v>51896.31</v>
      </c>
      <c r="AD469">
        <v>12</v>
      </c>
      <c r="AE469" s="29">
        <v>1096000</v>
      </c>
      <c r="AF469" s="29">
        <v>5707</v>
      </c>
      <c r="AG469">
        <v>11</v>
      </c>
      <c r="AH469">
        <v>3</v>
      </c>
      <c r="AI469" s="29">
        <v>1103800</v>
      </c>
      <c r="AJ469" s="29">
        <v>5200</v>
      </c>
      <c r="AK469" s="29">
        <v>-507</v>
      </c>
    </row>
    <row r="470" spans="1:37" x14ac:dyDescent="0.25">
      <c r="A470">
        <v>170498</v>
      </c>
      <c r="B470" t="s">
        <v>486</v>
      </c>
      <c r="C470" t="s">
        <v>1116</v>
      </c>
      <c r="D470" t="s">
        <v>481</v>
      </c>
      <c r="E470" t="s">
        <v>27</v>
      </c>
      <c r="F470">
        <v>1838</v>
      </c>
      <c r="G470">
        <v>2</v>
      </c>
      <c r="H470">
        <v>0</v>
      </c>
      <c r="I470" s="26">
        <v>0</v>
      </c>
      <c r="J470">
        <v>0</v>
      </c>
      <c r="K470" s="26">
        <v>0</v>
      </c>
      <c r="L470" s="27">
        <v>0</v>
      </c>
      <c r="M470" s="26">
        <v>0</v>
      </c>
      <c r="N470" s="28">
        <v>0</v>
      </c>
      <c r="O470">
        <v>4</v>
      </c>
      <c r="P470" s="27">
        <v>2</v>
      </c>
      <c r="Q470" s="26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10</v>
      </c>
      <c r="AC470" s="29">
        <v>20225.849999999999</v>
      </c>
      <c r="AD470">
        <v>4</v>
      </c>
      <c r="AE470" s="29">
        <v>812000</v>
      </c>
      <c r="AF470" s="29">
        <v>1443</v>
      </c>
      <c r="AG470">
        <v>2</v>
      </c>
      <c r="AH470">
        <v>0</v>
      </c>
      <c r="AI470" s="29">
        <v>252000</v>
      </c>
      <c r="AJ470" s="29">
        <v>528</v>
      </c>
      <c r="AK470" s="29">
        <v>-915</v>
      </c>
    </row>
    <row r="471" spans="1:37" x14ac:dyDescent="0.25">
      <c r="A471">
        <v>170499</v>
      </c>
      <c r="B471" t="s">
        <v>487</v>
      </c>
      <c r="C471" t="s">
        <v>1437</v>
      </c>
      <c r="D471" t="s">
        <v>481</v>
      </c>
      <c r="E471" t="s">
        <v>27</v>
      </c>
      <c r="F471">
        <v>3560</v>
      </c>
      <c r="G471">
        <v>3</v>
      </c>
      <c r="H471">
        <v>0</v>
      </c>
      <c r="I471" s="26">
        <v>0</v>
      </c>
      <c r="J471">
        <v>0</v>
      </c>
      <c r="K471" s="26">
        <v>0</v>
      </c>
      <c r="L471" s="27">
        <v>0</v>
      </c>
      <c r="M471" s="26">
        <v>0</v>
      </c>
      <c r="N471" s="28">
        <v>0</v>
      </c>
      <c r="O471">
        <v>3</v>
      </c>
      <c r="P471" s="27">
        <v>0</v>
      </c>
      <c r="Q471" s="26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2</v>
      </c>
      <c r="AC471" s="29">
        <v>14782.03</v>
      </c>
      <c r="AD471">
        <v>3</v>
      </c>
      <c r="AE471" s="29">
        <v>665000</v>
      </c>
      <c r="AF471" s="29">
        <v>1134</v>
      </c>
      <c r="AG471">
        <v>3</v>
      </c>
      <c r="AH471">
        <v>0</v>
      </c>
      <c r="AI471" s="29">
        <v>665000</v>
      </c>
      <c r="AJ471" s="29">
        <v>1003</v>
      </c>
      <c r="AK471" s="29">
        <v>-131</v>
      </c>
    </row>
    <row r="472" spans="1:37" x14ac:dyDescent="0.25">
      <c r="A472">
        <v>170501</v>
      </c>
      <c r="B472" t="s">
        <v>488</v>
      </c>
      <c r="C472" t="s">
        <v>1117</v>
      </c>
      <c r="D472" t="s">
        <v>481</v>
      </c>
      <c r="E472" t="s">
        <v>27</v>
      </c>
      <c r="F472">
        <v>830</v>
      </c>
      <c r="G472">
        <v>1</v>
      </c>
      <c r="H472">
        <v>0</v>
      </c>
      <c r="I472" s="26">
        <v>0</v>
      </c>
      <c r="J472">
        <v>0</v>
      </c>
      <c r="K472" s="26">
        <v>0</v>
      </c>
      <c r="L472" s="27">
        <v>0</v>
      </c>
      <c r="M472" s="26">
        <v>0</v>
      </c>
      <c r="N472" s="28">
        <v>0</v>
      </c>
      <c r="O472" t="e">
        <v>#N/A</v>
      </c>
      <c r="P472" s="27"/>
      <c r="Q472" s="26"/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20</v>
      </c>
      <c r="AC472" s="29">
        <v>28552.21</v>
      </c>
      <c r="AD472" t="e">
        <v>#N/A</v>
      </c>
      <c r="AE472" s="29" t="e">
        <v>#N/A</v>
      </c>
      <c r="AF472" s="29" t="e">
        <v>#N/A</v>
      </c>
      <c r="AG472">
        <v>1</v>
      </c>
      <c r="AH472">
        <v>0</v>
      </c>
      <c r="AI472" s="29">
        <v>250000</v>
      </c>
      <c r="AJ472" s="29">
        <v>1807</v>
      </c>
      <c r="AK472" s="29"/>
    </row>
    <row r="473" spans="1:37" x14ac:dyDescent="0.25">
      <c r="A473">
        <v>170502</v>
      </c>
      <c r="B473" t="s">
        <v>489</v>
      </c>
      <c r="C473" t="s">
        <v>1525</v>
      </c>
      <c r="D473" t="s">
        <v>481</v>
      </c>
      <c r="E473" t="s">
        <v>27</v>
      </c>
      <c r="F473">
        <v>52497</v>
      </c>
      <c r="G473">
        <v>46</v>
      </c>
      <c r="H473">
        <v>7</v>
      </c>
      <c r="I473" s="26">
        <v>0.15217391304347827</v>
      </c>
      <c r="J473">
        <v>10</v>
      </c>
      <c r="K473" s="26">
        <v>0.21739130434782608</v>
      </c>
      <c r="L473" s="27">
        <v>17</v>
      </c>
      <c r="M473" s="26">
        <v>0.36956521739130432</v>
      </c>
      <c r="N473" s="28">
        <v>0.37</v>
      </c>
      <c r="O473">
        <v>47</v>
      </c>
      <c r="P473" s="27">
        <v>1</v>
      </c>
      <c r="Q473" s="26">
        <v>2.1739130434782608E-2</v>
      </c>
      <c r="R473">
        <v>0.19</v>
      </c>
      <c r="S473">
        <v>4</v>
      </c>
      <c r="T473">
        <v>3</v>
      </c>
      <c r="U473">
        <v>0</v>
      </c>
      <c r="V473">
        <v>7</v>
      </c>
      <c r="W473">
        <v>7</v>
      </c>
      <c r="X473">
        <v>1</v>
      </c>
      <c r="Y473">
        <v>2</v>
      </c>
      <c r="Z473">
        <v>0</v>
      </c>
      <c r="AA473">
        <v>0</v>
      </c>
      <c r="AB473">
        <v>34</v>
      </c>
      <c r="AC473" s="29">
        <v>195061.99</v>
      </c>
      <c r="AD473">
        <v>47</v>
      </c>
      <c r="AE473" s="29">
        <v>10739400</v>
      </c>
      <c r="AF473" s="29">
        <v>44989</v>
      </c>
      <c r="AG473">
        <v>46</v>
      </c>
      <c r="AH473">
        <v>17</v>
      </c>
      <c r="AI473" s="29">
        <v>10149200</v>
      </c>
      <c r="AJ473" s="29">
        <v>44323</v>
      </c>
      <c r="AK473" s="29">
        <v>-666</v>
      </c>
    </row>
    <row r="474" spans="1:37" x14ac:dyDescent="0.25">
      <c r="A474">
        <v>171074</v>
      </c>
      <c r="B474" t="s">
        <v>855</v>
      </c>
      <c r="C474" t="s">
        <v>1291</v>
      </c>
      <c r="D474" t="s">
        <v>481</v>
      </c>
      <c r="E474" t="s">
        <v>27</v>
      </c>
      <c r="F474">
        <v>693</v>
      </c>
      <c r="G474">
        <v>2</v>
      </c>
      <c r="H474">
        <v>0</v>
      </c>
      <c r="I474" s="26">
        <v>0</v>
      </c>
      <c r="J474">
        <v>1</v>
      </c>
      <c r="K474" s="26">
        <v>0.5</v>
      </c>
      <c r="L474" s="27">
        <v>1</v>
      </c>
      <c r="M474" s="26">
        <v>0.5</v>
      </c>
      <c r="N474" s="28">
        <v>0.5</v>
      </c>
      <c r="O474">
        <v>1</v>
      </c>
      <c r="P474" s="27">
        <v>-1</v>
      </c>
      <c r="Q474" s="26">
        <v>-0.5</v>
      </c>
      <c r="R474">
        <v>1.44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1</v>
      </c>
      <c r="AC474" s="29" t="s">
        <v>72</v>
      </c>
      <c r="AD474">
        <v>1</v>
      </c>
      <c r="AE474" s="29">
        <v>43000</v>
      </c>
      <c r="AF474" s="29">
        <v>458</v>
      </c>
      <c r="AG474">
        <v>2</v>
      </c>
      <c r="AH474">
        <v>1</v>
      </c>
      <c r="AI474" s="29">
        <v>243000</v>
      </c>
      <c r="AJ474" s="29">
        <v>1355</v>
      </c>
      <c r="AK474" s="29">
        <v>897</v>
      </c>
    </row>
    <row r="475" spans="1:37" x14ac:dyDescent="0.25">
      <c r="A475">
        <v>170504</v>
      </c>
      <c r="B475" t="s">
        <v>490</v>
      </c>
      <c r="C475" t="s">
        <v>1118</v>
      </c>
      <c r="D475" t="s">
        <v>481</v>
      </c>
      <c r="E475" t="s">
        <v>27</v>
      </c>
      <c r="F475">
        <v>480</v>
      </c>
      <c r="G475">
        <v>9</v>
      </c>
      <c r="H475">
        <v>0</v>
      </c>
      <c r="I475" s="26">
        <v>0</v>
      </c>
      <c r="J475">
        <v>8</v>
      </c>
      <c r="K475" s="26">
        <v>0.88888888888888884</v>
      </c>
      <c r="L475" s="27">
        <v>8</v>
      </c>
      <c r="M475" s="26">
        <v>0.88888888888888884</v>
      </c>
      <c r="N475" s="28">
        <v>0.89</v>
      </c>
      <c r="O475">
        <v>9</v>
      </c>
      <c r="P475" s="27">
        <v>0</v>
      </c>
      <c r="Q475" s="26">
        <v>0</v>
      </c>
      <c r="R475">
        <v>16.670000000000002</v>
      </c>
      <c r="S475">
        <v>0</v>
      </c>
      <c r="T475">
        <v>0</v>
      </c>
      <c r="U475">
        <v>0</v>
      </c>
      <c r="V475">
        <v>0</v>
      </c>
      <c r="W475">
        <v>8</v>
      </c>
      <c r="X475">
        <v>0</v>
      </c>
      <c r="Y475">
        <v>0</v>
      </c>
      <c r="Z475">
        <v>0</v>
      </c>
      <c r="AA475">
        <v>0</v>
      </c>
      <c r="AB475">
        <v>4</v>
      </c>
      <c r="AC475" s="29">
        <v>11681.85</v>
      </c>
      <c r="AD475">
        <v>9</v>
      </c>
      <c r="AE475" s="29">
        <v>1219200</v>
      </c>
      <c r="AF475" s="29">
        <v>12720</v>
      </c>
      <c r="AG475">
        <v>9</v>
      </c>
      <c r="AH475">
        <v>8</v>
      </c>
      <c r="AI475" s="29">
        <v>1197200</v>
      </c>
      <c r="AJ475" s="29">
        <v>11600</v>
      </c>
      <c r="AK475" s="29">
        <v>-1120</v>
      </c>
    </row>
    <row r="476" spans="1:37" x14ac:dyDescent="0.25">
      <c r="A476">
        <v>171258</v>
      </c>
      <c r="B476" t="s">
        <v>861</v>
      </c>
      <c r="C476" t="s">
        <v>1519</v>
      </c>
      <c r="D476" t="s">
        <v>492</v>
      </c>
      <c r="E476" t="s">
        <v>27</v>
      </c>
      <c r="F476">
        <v>1988</v>
      </c>
      <c r="G476">
        <v>1</v>
      </c>
      <c r="H476">
        <v>0</v>
      </c>
      <c r="I476" s="26">
        <v>0</v>
      </c>
      <c r="J476">
        <v>0</v>
      </c>
      <c r="K476" s="26">
        <v>0</v>
      </c>
      <c r="L476" s="27">
        <v>0</v>
      </c>
      <c r="M476" s="26">
        <v>0</v>
      </c>
      <c r="N476" s="28">
        <v>0</v>
      </c>
      <c r="O476">
        <v>2</v>
      </c>
      <c r="P476" s="27">
        <v>1</v>
      </c>
      <c r="Q476" s="2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e">
        <v>#N/A</v>
      </c>
      <c r="AC476" s="29" t="e">
        <v>#N/A</v>
      </c>
      <c r="AD476">
        <v>2</v>
      </c>
      <c r="AE476" s="29">
        <v>378000</v>
      </c>
      <c r="AF476" s="29">
        <v>634</v>
      </c>
      <c r="AG476">
        <v>1</v>
      </c>
      <c r="AH476">
        <v>0</v>
      </c>
      <c r="AI476" s="29">
        <v>350000</v>
      </c>
      <c r="AJ476" s="29">
        <v>417</v>
      </c>
      <c r="AK476" s="29">
        <v>-217</v>
      </c>
    </row>
    <row r="477" spans="1:37" x14ac:dyDescent="0.25">
      <c r="A477">
        <v>170754</v>
      </c>
      <c r="B477" t="s">
        <v>720</v>
      </c>
      <c r="C477" t="s">
        <v>1216</v>
      </c>
      <c r="D477" t="s">
        <v>492</v>
      </c>
      <c r="E477" t="s">
        <v>27</v>
      </c>
      <c r="F477">
        <v>778</v>
      </c>
      <c r="G477">
        <v>3</v>
      </c>
      <c r="H477">
        <v>0</v>
      </c>
      <c r="I477" s="26">
        <v>0</v>
      </c>
      <c r="J477">
        <v>2</v>
      </c>
      <c r="K477" s="26">
        <v>0.66666666666666663</v>
      </c>
      <c r="L477" s="27">
        <v>2</v>
      </c>
      <c r="M477" s="26">
        <v>0.66666666666666663</v>
      </c>
      <c r="N477" s="28">
        <v>0.67</v>
      </c>
      <c r="O477">
        <v>3</v>
      </c>
      <c r="P477" s="27">
        <v>0</v>
      </c>
      <c r="Q477" s="26">
        <v>0</v>
      </c>
      <c r="R477">
        <v>2.57</v>
      </c>
      <c r="S477">
        <v>0</v>
      </c>
      <c r="T477">
        <v>0</v>
      </c>
      <c r="U477">
        <v>0</v>
      </c>
      <c r="V477">
        <v>0</v>
      </c>
      <c r="W477">
        <v>2</v>
      </c>
      <c r="X477">
        <v>0</v>
      </c>
      <c r="Y477">
        <v>0</v>
      </c>
      <c r="Z477">
        <v>0</v>
      </c>
      <c r="AA477">
        <v>0</v>
      </c>
      <c r="AB477" t="e">
        <v>#N/A</v>
      </c>
      <c r="AC477" s="29" t="e">
        <v>#N/A</v>
      </c>
      <c r="AD477">
        <v>3</v>
      </c>
      <c r="AE477" s="29">
        <v>435500</v>
      </c>
      <c r="AF477" s="29">
        <v>1358</v>
      </c>
      <c r="AG477">
        <v>3</v>
      </c>
      <c r="AH477">
        <v>2</v>
      </c>
      <c r="AI477" s="29">
        <v>365500</v>
      </c>
      <c r="AJ477" s="29">
        <v>1278</v>
      </c>
      <c r="AK477" s="29">
        <v>-80</v>
      </c>
    </row>
    <row r="478" spans="1:37" x14ac:dyDescent="0.25">
      <c r="A478">
        <v>170506</v>
      </c>
      <c r="B478" t="s">
        <v>493</v>
      </c>
      <c r="C478" t="s">
        <v>1438</v>
      </c>
      <c r="D478" t="s">
        <v>492</v>
      </c>
      <c r="E478" t="s">
        <v>27</v>
      </c>
      <c r="F478">
        <v>2260</v>
      </c>
      <c r="G478">
        <v>7</v>
      </c>
      <c r="H478">
        <v>1</v>
      </c>
      <c r="I478" s="26">
        <v>0.14285714285714285</v>
      </c>
      <c r="J478">
        <v>0</v>
      </c>
      <c r="K478" s="26">
        <v>0</v>
      </c>
      <c r="L478" s="27">
        <v>1</v>
      </c>
      <c r="M478" s="26">
        <v>0.14285714285714285</v>
      </c>
      <c r="N478" s="28">
        <v>0.14000000000000001</v>
      </c>
      <c r="O478">
        <v>7</v>
      </c>
      <c r="P478" s="27">
        <v>0</v>
      </c>
      <c r="Q478" s="26">
        <v>0</v>
      </c>
      <c r="R478">
        <v>0</v>
      </c>
      <c r="S478">
        <v>0</v>
      </c>
      <c r="T478">
        <v>1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19</v>
      </c>
      <c r="AC478" s="29">
        <v>30093.59</v>
      </c>
      <c r="AD478">
        <v>7</v>
      </c>
      <c r="AE478" s="29">
        <v>2229200</v>
      </c>
      <c r="AF478" s="29">
        <v>17664</v>
      </c>
      <c r="AG478">
        <v>7</v>
      </c>
      <c r="AH478">
        <v>1</v>
      </c>
      <c r="AI478" s="29">
        <v>2194200</v>
      </c>
      <c r="AJ478" s="29">
        <v>15760</v>
      </c>
      <c r="AK478" s="29">
        <v>-1904</v>
      </c>
    </row>
    <row r="479" spans="1:37" x14ac:dyDescent="0.25">
      <c r="A479" t="s">
        <v>869</v>
      </c>
      <c r="B479" t="s">
        <v>870</v>
      </c>
      <c r="C479" t="s">
        <v>1300</v>
      </c>
      <c r="D479" t="s">
        <v>495</v>
      </c>
      <c r="E479" t="s">
        <v>27</v>
      </c>
      <c r="F479" t="e">
        <v>#N/A</v>
      </c>
      <c r="G479">
        <v>2</v>
      </c>
      <c r="H479">
        <v>2</v>
      </c>
      <c r="I479" s="26">
        <v>1</v>
      </c>
      <c r="J479">
        <v>0</v>
      </c>
      <c r="K479" s="26">
        <v>0</v>
      </c>
      <c r="L479" s="27">
        <v>2</v>
      </c>
      <c r="M479" s="26">
        <v>1</v>
      </c>
      <c r="N479" s="28">
        <v>1</v>
      </c>
      <c r="O479">
        <v>3</v>
      </c>
      <c r="P479" s="27">
        <v>1</v>
      </c>
      <c r="Q479" s="26">
        <v>0.5</v>
      </c>
      <c r="R479" t="e">
        <v>#DIV/0!</v>
      </c>
      <c r="S479">
        <v>0</v>
      </c>
      <c r="T479">
        <v>2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 s="29">
        <v>1395.18</v>
      </c>
      <c r="AD479">
        <v>3</v>
      </c>
      <c r="AE479" s="29">
        <v>59100</v>
      </c>
      <c r="AF479" s="29">
        <v>603</v>
      </c>
      <c r="AG479">
        <v>2</v>
      </c>
      <c r="AH479">
        <v>2</v>
      </c>
      <c r="AI479" s="29">
        <v>17100</v>
      </c>
      <c r="AJ479" s="29">
        <v>394</v>
      </c>
      <c r="AK479" s="29">
        <v>-209</v>
      </c>
    </row>
    <row r="480" spans="1:37" x14ac:dyDescent="0.25">
      <c r="A480">
        <v>170508</v>
      </c>
      <c r="B480" t="s">
        <v>494</v>
      </c>
      <c r="C480" t="s">
        <v>1439</v>
      </c>
      <c r="D480" t="s">
        <v>495</v>
      </c>
      <c r="E480" t="s">
        <v>27</v>
      </c>
      <c r="F480">
        <v>609</v>
      </c>
      <c r="G480">
        <v>23</v>
      </c>
      <c r="H480">
        <v>5</v>
      </c>
      <c r="I480" s="26">
        <v>0.21739130434782608</v>
      </c>
      <c r="J480">
        <v>7</v>
      </c>
      <c r="K480" s="26">
        <v>0.30434782608695654</v>
      </c>
      <c r="L480" s="27">
        <v>12</v>
      </c>
      <c r="M480" s="26">
        <v>0.52173913043478259</v>
      </c>
      <c r="N480" s="28">
        <v>0.52</v>
      </c>
      <c r="O480">
        <v>25</v>
      </c>
      <c r="P480" s="27">
        <v>2</v>
      </c>
      <c r="Q480" s="26">
        <v>8.6956521739130432E-2</v>
      </c>
      <c r="R480">
        <v>11.49</v>
      </c>
      <c r="S480">
        <v>1</v>
      </c>
      <c r="T480">
        <v>4</v>
      </c>
      <c r="U480">
        <v>0</v>
      </c>
      <c r="V480">
        <v>5</v>
      </c>
      <c r="W480">
        <v>7</v>
      </c>
      <c r="X480">
        <v>0</v>
      </c>
      <c r="Y480">
        <v>0</v>
      </c>
      <c r="Z480">
        <v>0</v>
      </c>
      <c r="AA480">
        <v>0</v>
      </c>
      <c r="AB480">
        <v>45</v>
      </c>
      <c r="AC480" s="29">
        <v>996577.4</v>
      </c>
      <c r="AD480">
        <v>25</v>
      </c>
      <c r="AE480" s="29">
        <v>3151700</v>
      </c>
      <c r="AF480" s="29">
        <v>15949</v>
      </c>
      <c r="AG480">
        <v>23</v>
      </c>
      <c r="AH480">
        <v>12</v>
      </c>
      <c r="AI480" s="29">
        <v>2730500</v>
      </c>
      <c r="AJ480" s="29">
        <v>13770</v>
      </c>
      <c r="AK480" s="29">
        <v>-2179</v>
      </c>
    </row>
    <row r="481" spans="1:37" x14ac:dyDescent="0.25">
      <c r="A481">
        <v>170883</v>
      </c>
      <c r="B481" t="s">
        <v>770</v>
      </c>
      <c r="C481" t="s">
        <v>1250</v>
      </c>
      <c r="D481" t="s">
        <v>495</v>
      </c>
      <c r="E481" t="s">
        <v>27</v>
      </c>
      <c r="F481">
        <v>539</v>
      </c>
      <c r="G481">
        <v>3</v>
      </c>
      <c r="H481">
        <v>0</v>
      </c>
      <c r="I481" s="26">
        <v>0</v>
      </c>
      <c r="J481">
        <v>1</v>
      </c>
      <c r="K481" s="26">
        <v>0.33333333333333331</v>
      </c>
      <c r="L481" s="27">
        <v>1</v>
      </c>
      <c r="M481" s="26">
        <v>0.33333333333333331</v>
      </c>
      <c r="N481" s="28">
        <v>0.33</v>
      </c>
      <c r="O481">
        <v>4</v>
      </c>
      <c r="P481" s="27">
        <v>1</v>
      </c>
      <c r="Q481" s="26">
        <v>0.33333333333333331</v>
      </c>
      <c r="R481">
        <v>1.86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0</v>
      </c>
      <c r="AB481" t="e">
        <v>#N/A</v>
      </c>
      <c r="AC481" s="29" t="e">
        <v>#N/A</v>
      </c>
      <c r="AD481">
        <v>4</v>
      </c>
      <c r="AE481" s="29">
        <v>209000</v>
      </c>
      <c r="AF481" s="29">
        <v>1881</v>
      </c>
      <c r="AG481">
        <v>3</v>
      </c>
      <c r="AH481">
        <v>1</v>
      </c>
      <c r="AI481" s="29">
        <v>169100</v>
      </c>
      <c r="AJ481" s="29">
        <v>1435</v>
      </c>
      <c r="AK481" s="29">
        <v>-446</v>
      </c>
    </row>
    <row r="482" spans="1:37" s="39" customFormat="1" x14ac:dyDescent="0.25">
      <c r="A482">
        <v>170881</v>
      </c>
      <c r="B482" t="s">
        <v>769</v>
      </c>
      <c r="C482" t="s">
        <v>1249</v>
      </c>
      <c r="D482" t="s">
        <v>495</v>
      </c>
      <c r="E482" t="s">
        <v>27</v>
      </c>
      <c r="F482">
        <v>222</v>
      </c>
      <c r="G482">
        <v>5</v>
      </c>
      <c r="H482">
        <v>1</v>
      </c>
      <c r="I482" s="26">
        <v>0.2</v>
      </c>
      <c r="J482">
        <v>2</v>
      </c>
      <c r="K482" s="26">
        <v>0.4</v>
      </c>
      <c r="L482" s="27">
        <v>3</v>
      </c>
      <c r="M482" s="26">
        <v>0.6</v>
      </c>
      <c r="N482" s="28">
        <v>0.6</v>
      </c>
      <c r="O482">
        <v>5</v>
      </c>
      <c r="P482" s="27">
        <v>0</v>
      </c>
      <c r="Q482" s="26">
        <v>0</v>
      </c>
      <c r="R482">
        <v>9.01</v>
      </c>
      <c r="S482">
        <v>1</v>
      </c>
      <c r="T482">
        <v>0</v>
      </c>
      <c r="U482">
        <v>0</v>
      </c>
      <c r="V482">
        <v>1</v>
      </c>
      <c r="W482">
        <v>2</v>
      </c>
      <c r="X482">
        <v>0</v>
      </c>
      <c r="Y482">
        <v>0</v>
      </c>
      <c r="Z482">
        <v>0</v>
      </c>
      <c r="AA482">
        <v>0</v>
      </c>
      <c r="AB482">
        <v>1</v>
      </c>
      <c r="AC482" s="29" t="s">
        <v>72</v>
      </c>
      <c r="AD482">
        <v>5</v>
      </c>
      <c r="AE482" s="29">
        <v>277000</v>
      </c>
      <c r="AF482" s="29">
        <v>1879</v>
      </c>
      <c r="AG482">
        <v>5</v>
      </c>
      <c r="AH482">
        <v>3</v>
      </c>
      <c r="AI482" s="29">
        <v>571000</v>
      </c>
      <c r="AJ482" s="29">
        <v>5015</v>
      </c>
      <c r="AK482" s="29">
        <v>3136</v>
      </c>
    </row>
    <row r="483" spans="1:37" x14ac:dyDescent="0.25">
      <c r="A483">
        <v>170510</v>
      </c>
      <c r="B483" t="s">
        <v>498</v>
      </c>
      <c r="C483" t="s">
        <v>1440</v>
      </c>
      <c r="D483" t="s">
        <v>497</v>
      </c>
      <c r="E483" t="s">
        <v>27</v>
      </c>
      <c r="F483">
        <v>9707</v>
      </c>
      <c r="G483">
        <v>25</v>
      </c>
      <c r="H483">
        <v>4</v>
      </c>
      <c r="I483" s="26">
        <v>0.16</v>
      </c>
      <c r="J483">
        <v>3</v>
      </c>
      <c r="K483" s="26">
        <v>0.12</v>
      </c>
      <c r="L483" s="27">
        <v>7</v>
      </c>
      <c r="M483" s="26">
        <v>0.28000000000000003</v>
      </c>
      <c r="N483" s="28">
        <v>0.28000000000000003</v>
      </c>
      <c r="O483">
        <v>27</v>
      </c>
      <c r="P483" s="27">
        <v>2</v>
      </c>
      <c r="Q483" s="26">
        <v>0.08</v>
      </c>
      <c r="R483">
        <v>0.31</v>
      </c>
      <c r="S483">
        <v>1</v>
      </c>
      <c r="T483">
        <v>3</v>
      </c>
      <c r="U483">
        <v>0</v>
      </c>
      <c r="V483">
        <v>4</v>
      </c>
      <c r="W483">
        <v>2</v>
      </c>
      <c r="X483">
        <v>0</v>
      </c>
      <c r="Y483">
        <v>1</v>
      </c>
      <c r="Z483">
        <v>0</v>
      </c>
      <c r="AA483">
        <v>0</v>
      </c>
      <c r="AB483">
        <v>3</v>
      </c>
      <c r="AC483" s="29">
        <v>105085.27</v>
      </c>
      <c r="AD483">
        <v>27</v>
      </c>
      <c r="AE483" s="29">
        <v>9960000</v>
      </c>
      <c r="AF483" s="29">
        <v>43473</v>
      </c>
      <c r="AG483">
        <v>25</v>
      </c>
      <c r="AH483">
        <v>7</v>
      </c>
      <c r="AI483" s="29">
        <v>7884700</v>
      </c>
      <c r="AJ483" s="29">
        <v>34912</v>
      </c>
      <c r="AK483" s="29">
        <v>-8561</v>
      </c>
    </row>
    <row r="484" spans="1:37" x14ac:dyDescent="0.25">
      <c r="A484">
        <v>170511</v>
      </c>
      <c r="B484" t="s">
        <v>499</v>
      </c>
      <c r="C484" t="s">
        <v>1119</v>
      </c>
      <c r="D484" t="s">
        <v>497</v>
      </c>
      <c r="E484" t="s">
        <v>27</v>
      </c>
      <c r="F484">
        <v>26</v>
      </c>
      <c r="G484">
        <v>7</v>
      </c>
      <c r="H484">
        <v>0</v>
      </c>
      <c r="I484" s="26">
        <v>0</v>
      </c>
      <c r="J484">
        <v>7</v>
      </c>
      <c r="K484" s="26">
        <v>1</v>
      </c>
      <c r="L484" s="27">
        <v>7</v>
      </c>
      <c r="M484" s="26">
        <v>1</v>
      </c>
      <c r="N484" s="28">
        <v>1</v>
      </c>
      <c r="O484">
        <v>7</v>
      </c>
      <c r="P484" s="27">
        <v>0</v>
      </c>
      <c r="Q484" s="26">
        <v>0</v>
      </c>
      <c r="R484">
        <v>269.23</v>
      </c>
      <c r="S484">
        <v>0</v>
      </c>
      <c r="T484">
        <v>0</v>
      </c>
      <c r="U484">
        <v>0</v>
      </c>
      <c r="V484">
        <v>0</v>
      </c>
      <c r="W484">
        <v>7</v>
      </c>
      <c r="X484">
        <v>0</v>
      </c>
      <c r="Y484">
        <v>0</v>
      </c>
      <c r="Z484">
        <v>0</v>
      </c>
      <c r="AA484">
        <v>0</v>
      </c>
      <c r="AB484">
        <v>26</v>
      </c>
      <c r="AC484" s="29">
        <v>741879.78</v>
      </c>
      <c r="AD484">
        <v>7</v>
      </c>
      <c r="AE484" s="29">
        <v>573700</v>
      </c>
      <c r="AF484" s="29">
        <v>5901</v>
      </c>
      <c r="AG484">
        <v>7</v>
      </c>
      <c r="AH484">
        <v>7</v>
      </c>
      <c r="AI484" s="29">
        <v>568300</v>
      </c>
      <c r="AJ484" s="29">
        <v>5553</v>
      </c>
      <c r="AK484" s="29">
        <v>-348</v>
      </c>
    </row>
    <row r="485" spans="1:37" x14ac:dyDescent="0.25">
      <c r="A485">
        <v>170780</v>
      </c>
      <c r="B485" t="s">
        <v>730</v>
      </c>
      <c r="C485" t="s">
        <v>1223</v>
      </c>
      <c r="D485" t="s">
        <v>497</v>
      </c>
      <c r="E485" t="s">
        <v>27</v>
      </c>
      <c r="F485">
        <v>1263</v>
      </c>
      <c r="G485">
        <v>38</v>
      </c>
      <c r="H485">
        <v>13</v>
      </c>
      <c r="I485" s="26">
        <v>0.34210526315789475</v>
      </c>
      <c r="J485">
        <v>24</v>
      </c>
      <c r="K485" s="26">
        <v>0.63157894736842102</v>
      </c>
      <c r="L485" s="27">
        <v>37</v>
      </c>
      <c r="M485" s="26">
        <v>0.97368421052631582</v>
      </c>
      <c r="N485" s="28">
        <v>0.97</v>
      </c>
      <c r="O485">
        <v>37</v>
      </c>
      <c r="P485" s="27">
        <v>-1</v>
      </c>
      <c r="Q485" s="26">
        <v>-2.6315789473684209E-2</v>
      </c>
      <c r="R485">
        <v>19</v>
      </c>
      <c r="S485">
        <v>3</v>
      </c>
      <c r="T485">
        <v>10</v>
      </c>
      <c r="U485">
        <v>0</v>
      </c>
      <c r="V485">
        <v>13</v>
      </c>
      <c r="W485">
        <v>24</v>
      </c>
      <c r="X485">
        <v>0</v>
      </c>
      <c r="Y485">
        <v>0</v>
      </c>
      <c r="Z485">
        <v>0</v>
      </c>
      <c r="AA485">
        <v>0</v>
      </c>
      <c r="AB485">
        <v>294</v>
      </c>
      <c r="AC485" s="29">
        <v>11770490.17</v>
      </c>
      <c r="AD485">
        <v>37</v>
      </c>
      <c r="AE485" s="29">
        <v>3494300</v>
      </c>
      <c r="AF485" s="29">
        <v>34515</v>
      </c>
      <c r="AG485">
        <v>38</v>
      </c>
      <c r="AH485">
        <v>37</v>
      </c>
      <c r="AI485" s="29">
        <v>3603000</v>
      </c>
      <c r="AJ485" s="29">
        <v>33100</v>
      </c>
      <c r="AK485" s="29">
        <v>-1415</v>
      </c>
    </row>
    <row r="486" spans="1:37" x14ac:dyDescent="0.25">
      <c r="A486">
        <v>170512</v>
      </c>
      <c r="B486" t="s">
        <v>500</v>
      </c>
      <c r="C486" t="s">
        <v>1441</v>
      </c>
      <c r="D486" t="s">
        <v>497</v>
      </c>
      <c r="E486" t="s">
        <v>27</v>
      </c>
      <c r="F486">
        <v>9811</v>
      </c>
      <c r="G486">
        <v>3</v>
      </c>
      <c r="H486">
        <v>0</v>
      </c>
      <c r="I486" s="26">
        <v>0</v>
      </c>
      <c r="J486">
        <v>0</v>
      </c>
      <c r="K486" s="26">
        <v>0</v>
      </c>
      <c r="L486" s="27">
        <v>0</v>
      </c>
      <c r="M486" s="26">
        <v>0</v>
      </c>
      <c r="N486" s="28">
        <v>0</v>
      </c>
      <c r="O486">
        <v>4</v>
      </c>
      <c r="P486" s="27">
        <v>1</v>
      </c>
      <c r="Q486" s="26">
        <v>0.33333333333333331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</v>
      </c>
      <c r="AC486" s="29">
        <v>16830.75</v>
      </c>
      <c r="AD486">
        <v>4</v>
      </c>
      <c r="AE486" s="29">
        <v>980000</v>
      </c>
      <c r="AF486" s="29">
        <v>1583</v>
      </c>
      <c r="AG486">
        <v>3</v>
      </c>
      <c r="AH486">
        <v>0</v>
      </c>
      <c r="AI486" s="29">
        <v>735000</v>
      </c>
      <c r="AJ486" s="29">
        <v>1072</v>
      </c>
      <c r="AK486" s="29">
        <v>-511</v>
      </c>
    </row>
    <row r="487" spans="1:37" x14ac:dyDescent="0.25">
      <c r="A487">
        <v>170513</v>
      </c>
      <c r="B487" t="s">
        <v>501</v>
      </c>
      <c r="C487" t="s">
        <v>1442</v>
      </c>
      <c r="D487" t="s">
        <v>502</v>
      </c>
      <c r="E487" t="s">
        <v>27</v>
      </c>
      <c r="F487">
        <v>6207</v>
      </c>
      <c r="G487">
        <v>1</v>
      </c>
      <c r="H487">
        <v>0</v>
      </c>
      <c r="I487" s="26">
        <v>0</v>
      </c>
      <c r="J487">
        <v>1</v>
      </c>
      <c r="K487" s="26">
        <v>1</v>
      </c>
      <c r="L487" s="27">
        <v>1</v>
      </c>
      <c r="M487" s="26">
        <v>1</v>
      </c>
      <c r="N487" s="28">
        <v>1</v>
      </c>
      <c r="O487">
        <v>1</v>
      </c>
      <c r="P487" s="27">
        <v>0</v>
      </c>
      <c r="Q487" s="26">
        <v>0</v>
      </c>
      <c r="R487">
        <v>0.16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1</v>
      </c>
      <c r="AC487" s="29" t="s">
        <v>72</v>
      </c>
      <c r="AD487">
        <v>1</v>
      </c>
      <c r="AE487" s="29">
        <v>86600</v>
      </c>
      <c r="AF487" s="29">
        <v>899</v>
      </c>
      <c r="AG487">
        <v>1</v>
      </c>
      <c r="AH487">
        <v>1</v>
      </c>
      <c r="AI487" s="29">
        <v>78700</v>
      </c>
      <c r="AJ487" s="29">
        <v>777</v>
      </c>
      <c r="AK487" s="29">
        <v>-122</v>
      </c>
    </row>
    <row r="488" spans="1:37" x14ac:dyDescent="0.25">
      <c r="A488">
        <v>170514</v>
      </c>
      <c r="B488" t="s">
        <v>503</v>
      </c>
      <c r="C488" t="s">
        <v>1443</v>
      </c>
      <c r="D488" t="s">
        <v>502</v>
      </c>
      <c r="E488" t="s">
        <v>27</v>
      </c>
      <c r="F488">
        <v>6939</v>
      </c>
      <c r="G488">
        <v>10</v>
      </c>
      <c r="H488">
        <v>0</v>
      </c>
      <c r="I488" s="26">
        <v>0</v>
      </c>
      <c r="J488">
        <v>0</v>
      </c>
      <c r="K488" s="26">
        <v>0</v>
      </c>
      <c r="L488" s="27">
        <v>0</v>
      </c>
      <c r="M488" s="26">
        <v>0</v>
      </c>
      <c r="N488" s="28">
        <v>0</v>
      </c>
      <c r="O488">
        <v>10</v>
      </c>
      <c r="P488" s="27">
        <v>0</v>
      </c>
      <c r="Q488" s="26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 s="29" t="s">
        <v>72</v>
      </c>
      <c r="AD488">
        <v>10</v>
      </c>
      <c r="AE488" s="29">
        <v>271000</v>
      </c>
      <c r="AF488" s="29">
        <v>4191</v>
      </c>
      <c r="AG488">
        <v>10</v>
      </c>
      <c r="AH488">
        <v>0</v>
      </c>
      <c r="AI488" s="29">
        <v>271000</v>
      </c>
      <c r="AJ488" s="29">
        <v>4092</v>
      </c>
      <c r="AK488" s="29">
        <v>-99</v>
      </c>
    </row>
    <row r="489" spans="1:37" x14ac:dyDescent="0.25">
      <c r="A489">
        <v>170516</v>
      </c>
      <c r="B489" t="s">
        <v>504</v>
      </c>
      <c r="C489" t="s">
        <v>1444</v>
      </c>
      <c r="D489" t="s">
        <v>505</v>
      </c>
      <c r="E489" t="s">
        <v>27</v>
      </c>
      <c r="F489">
        <v>19446</v>
      </c>
      <c r="G489">
        <v>80</v>
      </c>
      <c r="H489">
        <v>24</v>
      </c>
      <c r="I489" s="26">
        <v>0.3</v>
      </c>
      <c r="J489">
        <v>34</v>
      </c>
      <c r="K489" s="26">
        <v>0.42499999999999999</v>
      </c>
      <c r="L489" s="27">
        <v>58</v>
      </c>
      <c r="M489" s="26">
        <v>0.72499999999999998</v>
      </c>
      <c r="N489" s="28">
        <v>0.73</v>
      </c>
      <c r="O489">
        <v>79</v>
      </c>
      <c r="P489" s="27">
        <v>-1</v>
      </c>
      <c r="Q489" s="26">
        <v>-1.2500000000000001E-2</v>
      </c>
      <c r="R489">
        <v>1.75</v>
      </c>
      <c r="S489">
        <v>16</v>
      </c>
      <c r="T489">
        <v>8</v>
      </c>
      <c r="U489">
        <v>0</v>
      </c>
      <c r="V489">
        <v>24</v>
      </c>
      <c r="W489">
        <v>28</v>
      </c>
      <c r="X489">
        <v>2</v>
      </c>
      <c r="Y489">
        <v>4</v>
      </c>
      <c r="Z489">
        <v>0</v>
      </c>
      <c r="AA489">
        <v>0</v>
      </c>
      <c r="AB489">
        <v>42</v>
      </c>
      <c r="AC489" s="29">
        <v>718440.93</v>
      </c>
      <c r="AD489">
        <v>79</v>
      </c>
      <c r="AE489" s="29">
        <v>11066200</v>
      </c>
      <c r="AF489" s="29">
        <v>85653</v>
      </c>
      <c r="AG489">
        <v>80</v>
      </c>
      <c r="AH489">
        <v>58</v>
      </c>
      <c r="AI489" s="29">
        <v>11602500</v>
      </c>
      <c r="AJ489" s="29">
        <v>79882</v>
      </c>
      <c r="AK489" s="29">
        <v>-5771</v>
      </c>
    </row>
    <row r="490" spans="1:37" x14ac:dyDescent="0.25">
      <c r="A490">
        <v>170517</v>
      </c>
      <c r="B490" t="s">
        <v>506</v>
      </c>
      <c r="C490" t="s">
        <v>1120</v>
      </c>
      <c r="D490" t="s">
        <v>505</v>
      </c>
      <c r="E490" t="s">
        <v>27</v>
      </c>
      <c r="F490">
        <v>1044</v>
      </c>
      <c r="G490">
        <v>105</v>
      </c>
      <c r="H490">
        <v>10</v>
      </c>
      <c r="I490" s="26">
        <v>9.5238095238095233E-2</v>
      </c>
      <c r="J490">
        <v>69</v>
      </c>
      <c r="K490" s="26">
        <v>0.65714285714285714</v>
      </c>
      <c r="L490" s="27">
        <v>79</v>
      </c>
      <c r="M490" s="26">
        <v>0.75238095238095237</v>
      </c>
      <c r="N490" s="28">
        <v>0.75</v>
      </c>
      <c r="O490">
        <v>114</v>
      </c>
      <c r="P490" s="27">
        <v>9</v>
      </c>
      <c r="Q490" s="26">
        <v>8.5714285714285715E-2</v>
      </c>
      <c r="R490">
        <v>66.09</v>
      </c>
      <c r="S490">
        <v>2</v>
      </c>
      <c r="T490">
        <v>8</v>
      </c>
      <c r="U490">
        <v>0</v>
      </c>
      <c r="V490">
        <v>10</v>
      </c>
      <c r="W490">
        <v>69</v>
      </c>
      <c r="X490">
        <v>0</v>
      </c>
      <c r="Y490">
        <v>0</v>
      </c>
      <c r="Z490">
        <v>0</v>
      </c>
      <c r="AA490">
        <v>0</v>
      </c>
      <c r="AB490">
        <v>98</v>
      </c>
      <c r="AC490" s="29">
        <v>257958.01</v>
      </c>
      <c r="AD490">
        <v>114</v>
      </c>
      <c r="AE490" s="29">
        <v>7287900</v>
      </c>
      <c r="AF490" s="29">
        <v>62809</v>
      </c>
      <c r="AG490">
        <v>105</v>
      </c>
      <c r="AH490">
        <v>79</v>
      </c>
      <c r="AI490" s="29">
        <v>6701600</v>
      </c>
      <c r="AJ490" s="29">
        <v>53110</v>
      </c>
      <c r="AK490" s="29">
        <v>-9699</v>
      </c>
    </row>
    <row r="491" spans="1:37" s="39" customFormat="1" x14ac:dyDescent="0.25">
      <c r="A491">
        <v>170519</v>
      </c>
      <c r="B491" t="s">
        <v>507</v>
      </c>
      <c r="C491" t="s">
        <v>1121</v>
      </c>
      <c r="D491" t="s">
        <v>505</v>
      </c>
      <c r="E491" t="s">
        <v>27</v>
      </c>
      <c r="F491">
        <v>3331</v>
      </c>
      <c r="G491">
        <v>2</v>
      </c>
      <c r="H491">
        <v>0</v>
      </c>
      <c r="I491" s="26">
        <v>0</v>
      </c>
      <c r="J491">
        <v>0</v>
      </c>
      <c r="K491" s="26">
        <v>0</v>
      </c>
      <c r="L491" s="27">
        <v>0</v>
      </c>
      <c r="M491" s="26">
        <v>0</v>
      </c>
      <c r="N491" s="28">
        <v>0</v>
      </c>
      <c r="O491">
        <v>2</v>
      </c>
      <c r="P491" s="27">
        <v>0</v>
      </c>
      <c r="Q491" s="26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</v>
      </c>
      <c r="AC491" s="29">
        <v>1773.03</v>
      </c>
      <c r="AD491">
        <v>2</v>
      </c>
      <c r="AE491" s="29">
        <v>210000</v>
      </c>
      <c r="AF491" s="29">
        <v>582</v>
      </c>
      <c r="AG491">
        <v>2</v>
      </c>
      <c r="AH491">
        <v>0</v>
      </c>
      <c r="AI491" s="29">
        <v>245000</v>
      </c>
      <c r="AJ491" s="29">
        <v>535</v>
      </c>
      <c r="AK491" s="29">
        <v>-47</v>
      </c>
    </row>
    <row r="492" spans="1:37" s="39" customFormat="1" x14ac:dyDescent="0.25">
      <c r="A492">
        <v>170522</v>
      </c>
      <c r="B492" t="s">
        <v>509</v>
      </c>
      <c r="C492" t="s">
        <v>1123</v>
      </c>
      <c r="D492" t="s">
        <v>510</v>
      </c>
      <c r="E492" t="s">
        <v>27</v>
      </c>
      <c r="F492">
        <v>544</v>
      </c>
      <c r="G492">
        <v>15</v>
      </c>
      <c r="H492">
        <v>0</v>
      </c>
      <c r="I492" s="26">
        <v>0</v>
      </c>
      <c r="J492">
        <v>7</v>
      </c>
      <c r="K492" s="26">
        <v>0.46666666666666667</v>
      </c>
      <c r="L492" s="27">
        <v>7</v>
      </c>
      <c r="M492" s="26">
        <v>0.46666666666666667</v>
      </c>
      <c r="N492" s="28">
        <v>0.47</v>
      </c>
      <c r="O492">
        <v>15</v>
      </c>
      <c r="P492" s="27">
        <v>0</v>
      </c>
      <c r="Q492" s="26">
        <v>0</v>
      </c>
      <c r="R492">
        <v>12.87</v>
      </c>
      <c r="S492">
        <v>0</v>
      </c>
      <c r="T492">
        <v>0</v>
      </c>
      <c r="U492">
        <v>0</v>
      </c>
      <c r="V492">
        <v>0</v>
      </c>
      <c r="W492">
        <v>7</v>
      </c>
      <c r="X492">
        <v>0</v>
      </c>
      <c r="Y492">
        <v>0</v>
      </c>
      <c r="Z492">
        <v>0</v>
      </c>
      <c r="AA492">
        <v>0</v>
      </c>
      <c r="AB492">
        <v>3</v>
      </c>
      <c r="AC492" s="29">
        <v>392.32</v>
      </c>
      <c r="AD492">
        <v>15</v>
      </c>
      <c r="AE492" s="29">
        <v>1696900</v>
      </c>
      <c r="AF492" s="29">
        <v>11674</v>
      </c>
      <c r="AG492">
        <v>15</v>
      </c>
      <c r="AH492">
        <v>7</v>
      </c>
      <c r="AI492" s="29">
        <v>1942700</v>
      </c>
      <c r="AJ492" s="29">
        <v>9597</v>
      </c>
      <c r="AK492" s="29">
        <v>-2077</v>
      </c>
    </row>
    <row r="493" spans="1:37" s="39" customFormat="1" x14ac:dyDescent="0.25">
      <c r="A493">
        <v>170523</v>
      </c>
      <c r="B493" t="s">
        <v>511</v>
      </c>
      <c r="C493" t="s">
        <v>1124</v>
      </c>
      <c r="D493" t="s">
        <v>510</v>
      </c>
      <c r="E493" t="s">
        <v>27</v>
      </c>
      <c r="F493">
        <v>1130</v>
      </c>
      <c r="G493">
        <v>9</v>
      </c>
      <c r="H493">
        <v>0</v>
      </c>
      <c r="I493" s="26">
        <v>0</v>
      </c>
      <c r="J493">
        <v>7</v>
      </c>
      <c r="K493" s="26">
        <v>0.77777777777777779</v>
      </c>
      <c r="L493" s="27">
        <v>7</v>
      </c>
      <c r="M493" s="26">
        <v>0.77777777777777779</v>
      </c>
      <c r="N493" s="28">
        <v>0.78</v>
      </c>
      <c r="O493">
        <v>7</v>
      </c>
      <c r="P493" s="27">
        <v>-2</v>
      </c>
      <c r="Q493" s="26">
        <v>-0.22222222222222221</v>
      </c>
      <c r="R493">
        <v>6.19</v>
      </c>
      <c r="S493">
        <v>0</v>
      </c>
      <c r="T493">
        <v>0</v>
      </c>
      <c r="U493">
        <v>0</v>
      </c>
      <c r="V493">
        <v>0</v>
      </c>
      <c r="W493">
        <v>7</v>
      </c>
      <c r="X493">
        <v>0</v>
      </c>
      <c r="Y493">
        <v>0</v>
      </c>
      <c r="Z493">
        <v>0</v>
      </c>
      <c r="AA493">
        <v>0</v>
      </c>
      <c r="AB493">
        <v>5</v>
      </c>
      <c r="AC493" s="29">
        <v>31337.97</v>
      </c>
      <c r="AD493">
        <v>7</v>
      </c>
      <c r="AE493" s="29">
        <v>639300</v>
      </c>
      <c r="AF493" s="29">
        <v>4222</v>
      </c>
      <c r="AG493">
        <v>9</v>
      </c>
      <c r="AH493">
        <v>7</v>
      </c>
      <c r="AI493" s="29">
        <v>623600</v>
      </c>
      <c r="AJ493" s="29">
        <v>5440</v>
      </c>
      <c r="AK493" s="29">
        <v>1218</v>
      </c>
    </row>
    <row r="494" spans="1:37" s="39" customFormat="1" x14ac:dyDescent="0.25">
      <c r="A494">
        <v>170524</v>
      </c>
      <c r="B494" t="s">
        <v>512</v>
      </c>
      <c r="C494" t="s">
        <v>1445</v>
      </c>
      <c r="D494" t="s">
        <v>510</v>
      </c>
      <c r="E494" t="s">
        <v>27</v>
      </c>
      <c r="F494">
        <v>4440</v>
      </c>
      <c r="G494">
        <v>5</v>
      </c>
      <c r="H494">
        <v>1</v>
      </c>
      <c r="I494" s="26">
        <v>0.2</v>
      </c>
      <c r="J494">
        <v>1</v>
      </c>
      <c r="K494" s="26">
        <v>0.2</v>
      </c>
      <c r="L494" s="27">
        <v>2</v>
      </c>
      <c r="M494" s="26">
        <v>0.4</v>
      </c>
      <c r="N494" s="28">
        <v>0.4</v>
      </c>
      <c r="O494">
        <v>4</v>
      </c>
      <c r="P494" s="27">
        <v>-1</v>
      </c>
      <c r="Q494" s="26">
        <v>-0.2</v>
      </c>
      <c r="R494">
        <v>0.23</v>
      </c>
      <c r="S494">
        <v>1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1</v>
      </c>
      <c r="AC494" s="29" t="s">
        <v>72</v>
      </c>
      <c r="AD494">
        <v>4</v>
      </c>
      <c r="AE494" s="29">
        <v>1358000</v>
      </c>
      <c r="AF494" s="29">
        <v>4579</v>
      </c>
      <c r="AG494">
        <v>5</v>
      </c>
      <c r="AH494">
        <v>2</v>
      </c>
      <c r="AI494" s="29">
        <v>1373000</v>
      </c>
      <c r="AJ494" s="29">
        <v>4897</v>
      </c>
      <c r="AK494" s="29">
        <v>318</v>
      </c>
    </row>
    <row r="495" spans="1:37" x14ac:dyDescent="0.25">
      <c r="A495">
        <v>170526</v>
      </c>
      <c r="B495" t="s">
        <v>515</v>
      </c>
      <c r="C495" t="s">
        <v>1446</v>
      </c>
      <c r="D495" t="s">
        <v>514</v>
      </c>
      <c r="E495" t="s">
        <v>27</v>
      </c>
      <c r="F495">
        <v>3753</v>
      </c>
      <c r="G495">
        <v>9</v>
      </c>
      <c r="H495">
        <v>2</v>
      </c>
      <c r="I495" s="26">
        <v>0.22222222222222221</v>
      </c>
      <c r="J495">
        <v>0</v>
      </c>
      <c r="K495" s="26">
        <v>0</v>
      </c>
      <c r="L495" s="27">
        <v>2</v>
      </c>
      <c r="M495" s="26">
        <v>0.22222222222222221</v>
      </c>
      <c r="N495" s="28">
        <v>0.22</v>
      </c>
      <c r="O495">
        <v>9</v>
      </c>
      <c r="P495" s="27">
        <v>0</v>
      </c>
      <c r="Q495" s="26">
        <v>0</v>
      </c>
      <c r="R495">
        <v>0</v>
      </c>
      <c r="S495">
        <v>1</v>
      </c>
      <c r="T495">
        <v>1</v>
      </c>
      <c r="U495">
        <v>0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12</v>
      </c>
      <c r="AC495" s="29">
        <v>56785.53</v>
      </c>
      <c r="AD495">
        <v>9</v>
      </c>
      <c r="AE495" s="29">
        <v>2366500</v>
      </c>
      <c r="AF495" s="29">
        <v>13484</v>
      </c>
      <c r="AG495">
        <v>9</v>
      </c>
      <c r="AH495">
        <v>2</v>
      </c>
      <c r="AI495" s="29">
        <v>2265400</v>
      </c>
      <c r="AJ495" s="29">
        <v>11585</v>
      </c>
      <c r="AK495" s="29">
        <v>-1899</v>
      </c>
    </row>
    <row r="496" spans="1:37" x14ac:dyDescent="0.25">
      <c r="A496">
        <v>171076</v>
      </c>
      <c r="B496" t="s">
        <v>856</v>
      </c>
      <c r="C496" t="s">
        <v>1292</v>
      </c>
      <c r="D496" t="s">
        <v>514</v>
      </c>
      <c r="E496" t="s">
        <v>27</v>
      </c>
      <c r="F496">
        <v>2373</v>
      </c>
      <c r="G496">
        <v>2</v>
      </c>
      <c r="H496">
        <v>0</v>
      </c>
      <c r="I496" s="26">
        <v>0</v>
      </c>
      <c r="J496">
        <v>0</v>
      </c>
      <c r="K496" s="26">
        <v>0</v>
      </c>
      <c r="L496" s="27">
        <v>0</v>
      </c>
      <c r="M496" s="26">
        <v>0</v>
      </c>
      <c r="N496" s="28">
        <v>0</v>
      </c>
      <c r="O496">
        <v>1</v>
      </c>
      <c r="P496" s="27">
        <v>-1</v>
      </c>
      <c r="Q496" s="26">
        <v>-0.5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e">
        <v>#N/A</v>
      </c>
      <c r="AC496" s="29" t="e">
        <v>#N/A</v>
      </c>
      <c r="AD496">
        <v>1</v>
      </c>
      <c r="AE496" s="29">
        <v>42000</v>
      </c>
      <c r="AF496" s="29">
        <v>209</v>
      </c>
      <c r="AG496">
        <v>2</v>
      </c>
      <c r="AH496">
        <v>0</v>
      </c>
      <c r="AI496" s="29">
        <v>73000</v>
      </c>
      <c r="AJ496" s="29">
        <v>742</v>
      </c>
      <c r="AK496" s="29">
        <v>533</v>
      </c>
    </row>
    <row r="497" spans="1:37" x14ac:dyDescent="0.25">
      <c r="A497">
        <v>170527</v>
      </c>
      <c r="B497" t="s">
        <v>516</v>
      </c>
      <c r="C497" t="s">
        <v>1125</v>
      </c>
      <c r="D497" t="s">
        <v>514</v>
      </c>
      <c r="E497" t="s">
        <v>27</v>
      </c>
      <c r="F497">
        <v>1446</v>
      </c>
      <c r="G497">
        <v>3</v>
      </c>
      <c r="H497">
        <v>1</v>
      </c>
      <c r="I497" s="26">
        <v>0.33333333333333331</v>
      </c>
      <c r="J497">
        <v>1</v>
      </c>
      <c r="K497" s="26">
        <v>0.33333333333333331</v>
      </c>
      <c r="L497" s="27">
        <v>2</v>
      </c>
      <c r="M497" s="26">
        <v>0.66666666666666663</v>
      </c>
      <c r="N497" s="28">
        <v>0.67</v>
      </c>
      <c r="O497">
        <v>4</v>
      </c>
      <c r="P497" s="27">
        <v>1</v>
      </c>
      <c r="Q497" s="26">
        <v>0.33333333333333331</v>
      </c>
      <c r="R497">
        <v>0.69</v>
      </c>
      <c r="S497">
        <v>1</v>
      </c>
      <c r="T497">
        <v>0</v>
      </c>
      <c r="U497">
        <v>0</v>
      </c>
      <c r="V497">
        <v>1</v>
      </c>
      <c r="W497">
        <v>1</v>
      </c>
      <c r="X497">
        <v>0</v>
      </c>
      <c r="Y497">
        <v>0</v>
      </c>
      <c r="Z497">
        <v>0</v>
      </c>
      <c r="AA497">
        <v>0</v>
      </c>
      <c r="AB497" t="e">
        <v>#N/A</v>
      </c>
      <c r="AC497" s="29" t="e">
        <v>#N/A</v>
      </c>
      <c r="AD497">
        <v>4</v>
      </c>
      <c r="AE497" s="29">
        <v>632000</v>
      </c>
      <c r="AF497" s="29">
        <v>3218</v>
      </c>
      <c r="AG497">
        <v>3</v>
      </c>
      <c r="AH497">
        <v>2</v>
      </c>
      <c r="AI497" s="29">
        <v>604000</v>
      </c>
      <c r="AJ497" s="29">
        <v>2794</v>
      </c>
      <c r="AK497" s="29">
        <v>-424</v>
      </c>
    </row>
    <row r="498" spans="1:37" x14ac:dyDescent="0.25">
      <c r="A498">
        <v>170956</v>
      </c>
      <c r="B498" t="s">
        <v>810</v>
      </c>
      <c r="C498" t="s">
        <v>1262</v>
      </c>
      <c r="D498" t="s">
        <v>514</v>
      </c>
      <c r="E498" t="s">
        <v>27</v>
      </c>
      <c r="F498">
        <v>1326</v>
      </c>
      <c r="G498">
        <v>4</v>
      </c>
      <c r="H498">
        <v>0</v>
      </c>
      <c r="I498" s="26">
        <v>0</v>
      </c>
      <c r="J498">
        <v>3</v>
      </c>
      <c r="K498" s="26">
        <v>0.75</v>
      </c>
      <c r="L498" s="27">
        <v>3</v>
      </c>
      <c r="M498" s="26">
        <v>0.75</v>
      </c>
      <c r="N498" s="28">
        <v>0.75</v>
      </c>
      <c r="O498">
        <v>4</v>
      </c>
      <c r="P498" s="27">
        <v>0</v>
      </c>
      <c r="Q498" s="26">
        <v>0</v>
      </c>
      <c r="R498">
        <v>2.2599999999999998</v>
      </c>
      <c r="S498">
        <v>0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0</v>
      </c>
      <c r="AA498">
        <v>0</v>
      </c>
      <c r="AB498">
        <v>1</v>
      </c>
      <c r="AC498" s="29">
        <v>6482.69</v>
      </c>
      <c r="AD498">
        <v>4</v>
      </c>
      <c r="AE498" s="29">
        <v>279600</v>
      </c>
      <c r="AF498" s="29">
        <v>2216</v>
      </c>
      <c r="AG498">
        <v>4</v>
      </c>
      <c r="AH498">
        <v>3</v>
      </c>
      <c r="AI498" s="29">
        <v>275400</v>
      </c>
      <c r="AJ498" s="29">
        <v>2147</v>
      </c>
      <c r="AK498" s="29">
        <v>-69</v>
      </c>
    </row>
    <row r="499" spans="1:37" x14ac:dyDescent="0.25">
      <c r="A499">
        <v>170528</v>
      </c>
      <c r="B499" t="s">
        <v>517</v>
      </c>
      <c r="C499" t="s">
        <v>1126</v>
      </c>
      <c r="D499" t="s">
        <v>514</v>
      </c>
      <c r="E499" t="s">
        <v>27</v>
      </c>
      <c r="F499">
        <v>443</v>
      </c>
      <c r="G499">
        <v>7</v>
      </c>
      <c r="H499">
        <v>1</v>
      </c>
      <c r="I499" s="26">
        <v>0.14285714285714285</v>
      </c>
      <c r="J499">
        <v>2</v>
      </c>
      <c r="K499" s="26">
        <v>0.2857142857142857</v>
      </c>
      <c r="L499" s="27">
        <v>3</v>
      </c>
      <c r="M499" s="26">
        <v>0.42857142857142855</v>
      </c>
      <c r="N499" s="28">
        <v>0.43</v>
      </c>
      <c r="O499">
        <v>7</v>
      </c>
      <c r="P499" s="27">
        <v>0</v>
      </c>
      <c r="Q499" s="26">
        <v>0</v>
      </c>
      <c r="R499">
        <v>4.51</v>
      </c>
      <c r="S499">
        <v>0</v>
      </c>
      <c r="T499">
        <v>1</v>
      </c>
      <c r="U499">
        <v>0</v>
      </c>
      <c r="V499">
        <v>1</v>
      </c>
      <c r="W499">
        <v>2</v>
      </c>
      <c r="X499">
        <v>0</v>
      </c>
      <c r="Y499">
        <v>0</v>
      </c>
      <c r="Z499">
        <v>0</v>
      </c>
      <c r="AA499">
        <v>0</v>
      </c>
      <c r="AB499">
        <v>8</v>
      </c>
      <c r="AC499" s="29">
        <v>180339.77</v>
      </c>
      <c r="AD499">
        <v>7</v>
      </c>
      <c r="AE499" s="29">
        <v>402100</v>
      </c>
      <c r="AF499" s="29">
        <v>2793</v>
      </c>
      <c r="AG499">
        <v>7</v>
      </c>
      <c r="AH499">
        <v>3</v>
      </c>
      <c r="AI499" s="29">
        <v>385900</v>
      </c>
      <c r="AJ499" s="29">
        <v>2929</v>
      </c>
      <c r="AK499" s="29">
        <v>136</v>
      </c>
    </row>
    <row r="500" spans="1:37" x14ac:dyDescent="0.25">
      <c r="A500">
        <v>170530</v>
      </c>
      <c r="B500" t="s">
        <v>518</v>
      </c>
      <c r="C500" t="s">
        <v>1447</v>
      </c>
      <c r="D500" t="s">
        <v>514</v>
      </c>
      <c r="E500" t="s">
        <v>27</v>
      </c>
      <c r="F500">
        <v>3721</v>
      </c>
      <c r="G500">
        <v>20</v>
      </c>
      <c r="H500">
        <v>11</v>
      </c>
      <c r="I500" s="26">
        <v>0.55000000000000004</v>
      </c>
      <c r="J500">
        <v>6</v>
      </c>
      <c r="K500" s="26">
        <v>0.3</v>
      </c>
      <c r="L500" s="27">
        <v>17</v>
      </c>
      <c r="M500" s="26">
        <v>0.85</v>
      </c>
      <c r="N500" s="28">
        <v>0.85</v>
      </c>
      <c r="O500">
        <v>20</v>
      </c>
      <c r="P500" s="27">
        <v>0</v>
      </c>
      <c r="Q500" s="26">
        <v>0</v>
      </c>
      <c r="R500">
        <v>1.61</v>
      </c>
      <c r="S500">
        <v>2</v>
      </c>
      <c r="T500">
        <v>9</v>
      </c>
      <c r="U500">
        <v>0</v>
      </c>
      <c r="V500">
        <v>11</v>
      </c>
      <c r="W500">
        <v>6</v>
      </c>
      <c r="X500">
        <v>0</v>
      </c>
      <c r="Y500">
        <v>0</v>
      </c>
      <c r="Z500">
        <v>0</v>
      </c>
      <c r="AA500">
        <v>0</v>
      </c>
      <c r="AB500">
        <v>31</v>
      </c>
      <c r="AC500" s="29">
        <v>289028.40000000002</v>
      </c>
      <c r="AD500">
        <v>20</v>
      </c>
      <c r="AE500" s="29">
        <v>2752100</v>
      </c>
      <c r="AF500" s="29">
        <v>26090</v>
      </c>
      <c r="AG500">
        <v>20</v>
      </c>
      <c r="AH500">
        <v>17</v>
      </c>
      <c r="AI500" s="29">
        <v>2883100</v>
      </c>
      <c r="AJ500" s="29">
        <v>26897</v>
      </c>
      <c r="AK500" s="29">
        <v>807</v>
      </c>
    </row>
    <row r="501" spans="1:37" s="39" customFormat="1" x14ac:dyDescent="0.25">
      <c r="A501">
        <v>170531</v>
      </c>
      <c r="B501" t="s">
        <v>519</v>
      </c>
      <c r="C501" t="s">
        <v>1448</v>
      </c>
      <c r="D501" t="s">
        <v>514</v>
      </c>
      <c r="E501" t="s">
        <v>27</v>
      </c>
      <c r="F501">
        <v>2355</v>
      </c>
      <c r="G501">
        <v>1</v>
      </c>
      <c r="H501">
        <v>0</v>
      </c>
      <c r="I501" s="26">
        <v>0</v>
      </c>
      <c r="J501">
        <v>0</v>
      </c>
      <c r="K501" s="26">
        <v>0</v>
      </c>
      <c r="L501" s="27">
        <v>0</v>
      </c>
      <c r="M501" s="26">
        <v>0</v>
      </c>
      <c r="N501" s="28">
        <v>0</v>
      </c>
      <c r="O501" t="e">
        <v>#N/A</v>
      </c>
      <c r="P501" s="27"/>
      <c r="Q501" s="26"/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e">
        <v>#N/A</v>
      </c>
      <c r="AC501" s="29" t="e">
        <v>#N/A</v>
      </c>
      <c r="AD501" t="e">
        <v>#N/A</v>
      </c>
      <c r="AE501" s="29" t="e">
        <v>#N/A</v>
      </c>
      <c r="AF501" s="29" t="e">
        <v>#N/A</v>
      </c>
      <c r="AG501">
        <v>1</v>
      </c>
      <c r="AH501">
        <v>0</v>
      </c>
      <c r="AI501" s="29">
        <v>350000</v>
      </c>
      <c r="AJ501" s="29">
        <v>365</v>
      </c>
      <c r="AK501" s="29"/>
    </row>
    <row r="502" spans="1:37" x14ac:dyDescent="0.25">
      <c r="A502">
        <v>170534</v>
      </c>
      <c r="B502" t="s">
        <v>523</v>
      </c>
      <c r="C502" t="s">
        <v>1127</v>
      </c>
      <c r="D502" t="s">
        <v>522</v>
      </c>
      <c r="E502" t="s">
        <v>27</v>
      </c>
      <c r="F502">
        <v>6471</v>
      </c>
      <c r="G502">
        <v>12</v>
      </c>
      <c r="H502">
        <v>2</v>
      </c>
      <c r="I502" s="26">
        <v>0.16666666666666666</v>
      </c>
      <c r="J502">
        <v>6</v>
      </c>
      <c r="K502" s="26">
        <v>0.5</v>
      </c>
      <c r="L502" s="27">
        <v>8</v>
      </c>
      <c r="M502" s="26">
        <v>0.66666666666666663</v>
      </c>
      <c r="N502" s="28">
        <v>0.67</v>
      </c>
      <c r="O502">
        <v>16</v>
      </c>
      <c r="P502" s="27">
        <v>4</v>
      </c>
      <c r="Q502" s="26">
        <v>0.33333333333333331</v>
      </c>
      <c r="R502">
        <v>0.93</v>
      </c>
      <c r="S502">
        <v>2</v>
      </c>
      <c r="T502">
        <v>0</v>
      </c>
      <c r="U502">
        <v>0</v>
      </c>
      <c r="V502">
        <v>2</v>
      </c>
      <c r="W502">
        <v>6</v>
      </c>
      <c r="X502">
        <v>0</v>
      </c>
      <c r="Y502">
        <v>0</v>
      </c>
      <c r="Z502">
        <v>0</v>
      </c>
      <c r="AA502">
        <v>0</v>
      </c>
      <c r="AB502">
        <v>13</v>
      </c>
      <c r="AC502" s="29">
        <v>66225.22</v>
      </c>
      <c r="AD502">
        <v>16</v>
      </c>
      <c r="AE502" s="29">
        <v>2077800</v>
      </c>
      <c r="AF502" s="29">
        <v>27447</v>
      </c>
      <c r="AG502">
        <v>12</v>
      </c>
      <c r="AH502">
        <v>8</v>
      </c>
      <c r="AI502" s="29">
        <v>1634800</v>
      </c>
      <c r="AJ502" s="29">
        <v>24191</v>
      </c>
      <c r="AK502" s="29">
        <v>-3256</v>
      </c>
    </row>
    <row r="503" spans="1:37" x14ac:dyDescent="0.25">
      <c r="A503">
        <v>170535</v>
      </c>
      <c r="B503" t="s">
        <v>524</v>
      </c>
      <c r="C503" t="s">
        <v>1450</v>
      </c>
      <c r="D503" t="s">
        <v>522</v>
      </c>
      <c r="E503" t="s">
        <v>27</v>
      </c>
      <c r="F503">
        <v>6097</v>
      </c>
      <c r="G503">
        <v>17</v>
      </c>
      <c r="H503">
        <v>1</v>
      </c>
      <c r="I503" s="26">
        <v>5.8823529411764705E-2</v>
      </c>
      <c r="J503">
        <v>10</v>
      </c>
      <c r="K503" s="26">
        <v>0.58823529411764708</v>
      </c>
      <c r="L503" s="27">
        <v>11</v>
      </c>
      <c r="M503" s="26">
        <v>0.6470588235294118</v>
      </c>
      <c r="N503" s="28">
        <v>0.65</v>
      </c>
      <c r="O503">
        <v>20</v>
      </c>
      <c r="P503" s="27">
        <v>3</v>
      </c>
      <c r="Q503" s="26">
        <v>0.17647058823529413</v>
      </c>
      <c r="R503">
        <v>1.64</v>
      </c>
      <c r="S503">
        <v>1</v>
      </c>
      <c r="T503">
        <v>0</v>
      </c>
      <c r="U503">
        <v>0</v>
      </c>
      <c r="V503">
        <v>1</v>
      </c>
      <c r="W503">
        <v>10</v>
      </c>
      <c r="X503">
        <v>0</v>
      </c>
      <c r="Y503">
        <v>0</v>
      </c>
      <c r="Z503">
        <v>0</v>
      </c>
      <c r="AA503">
        <v>0</v>
      </c>
      <c r="AB503">
        <v>165</v>
      </c>
      <c r="AC503" s="29">
        <v>1465718.99</v>
      </c>
      <c r="AD503">
        <v>20</v>
      </c>
      <c r="AE503" s="29">
        <v>3093000</v>
      </c>
      <c r="AF503" s="29">
        <v>17160</v>
      </c>
      <c r="AG503">
        <v>17</v>
      </c>
      <c r="AH503">
        <v>11</v>
      </c>
      <c r="AI503" s="29">
        <v>2649900</v>
      </c>
      <c r="AJ503" s="29">
        <v>12584</v>
      </c>
      <c r="AK503" s="29">
        <v>-4576</v>
      </c>
    </row>
    <row r="504" spans="1:37" x14ac:dyDescent="0.25">
      <c r="A504">
        <v>170654</v>
      </c>
      <c r="B504" t="s">
        <v>630</v>
      </c>
      <c r="C504" t="s">
        <v>1476</v>
      </c>
      <c r="D504" t="s">
        <v>522</v>
      </c>
      <c r="E504" t="s">
        <v>27</v>
      </c>
      <c r="F504">
        <v>34094</v>
      </c>
      <c r="G504">
        <v>13</v>
      </c>
      <c r="H504">
        <v>0</v>
      </c>
      <c r="I504" s="26">
        <v>0</v>
      </c>
      <c r="J504">
        <v>2</v>
      </c>
      <c r="K504" s="26">
        <v>0.15384615384615385</v>
      </c>
      <c r="L504" s="27">
        <v>2</v>
      </c>
      <c r="M504" s="26">
        <v>0.15384615384615385</v>
      </c>
      <c r="N504" s="28">
        <v>0.15</v>
      </c>
      <c r="O504">
        <v>12</v>
      </c>
      <c r="P504" s="27">
        <v>-1</v>
      </c>
      <c r="Q504" s="26">
        <v>-7.6923076923076927E-2</v>
      </c>
      <c r="R504">
        <v>0.06</v>
      </c>
      <c r="S504">
        <v>0</v>
      </c>
      <c r="T504">
        <v>0</v>
      </c>
      <c r="U504">
        <v>0</v>
      </c>
      <c r="V504">
        <v>0</v>
      </c>
      <c r="W504">
        <v>2</v>
      </c>
      <c r="X504">
        <v>0</v>
      </c>
      <c r="Y504">
        <v>0</v>
      </c>
      <c r="Z504">
        <v>0</v>
      </c>
      <c r="AA504">
        <v>0</v>
      </c>
      <c r="AB504">
        <v>54</v>
      </c>
      <c r="AC504" s="29">
        <v>142402.85999999999</v>
      </c>
      <c r="AD504">
        <v>12</v>
      </c>
      <c r="AE504" s="29">
        <v>2760000</v>
      </c>
      <c r="AF504" s="29">
        <v>8470</v>
      </c>
      <c r="AG504">
        <v>13</v>
      </c>
      <c r="AH504">
        <v>2</v>
      </c>
      <c r="AI504" s="29">
        <v>3183700</v>
      </c>
      <c r="AJ504" s="29">
        <v>11321</v>
      </c>
      <c r="AK504" s="29">
        <v>2851</v>
      </c>
    </row>
    <row r="505" spans="1:37" x14ac:dyDescent="0.25">
      <c r="A505">
        <v>170536</v>
      </c>
      <c r="B505" t="s">
        <v>525</v>
      </c>
      <c r="C505" t="s">
        <v>1451</v>
      </c>
      <c r="D505" t="s">
        <v>522</v>
      </c>
      <c r="E505" t="s">
        <v>27</v>
      </c>
      <c r="F505">
        <v>115007</v>
      </c>
      <c r="G505">
        <v>152</v>
      </c>
      <c r="H505">
        <v>38</v>
      </c>
      <c r="I505" s="26">
        <v>0.25</v>
      </c>
      <c r="J505">
        <v>61</v>
      </c>
      <c r="K505" s="26">
        <v>0.40131578947368424</v>
      </c>
      <c r="L505" s="27">
        <v>99</v>
      </c>
      <c r="M505" s="26">
        <v>0.65131578947368418</v>
      </c>
      <c r="N505" s="28">
        <v>0.65</v>
      </c>
      <c r="O505">
        <v>178</v>
      </c>
      <c r="P505" s="27">
        <v>26</v>
      </c>
      <c r="Q505" s="26">
        <v>0.17105263157894737</v>
      </c>
      <c r="R505">
        <v>0.53</v>
      </c>
      <c r="S505">
        <v>7</v>
      </c>
      <c r="T505">
        <v>25</v>
      </c>
      <c r="U505">
        <v>6</v>
      </c>
      <c r="V505">
        <v>38</v>
      </c>
      <c r="W505">
        <v>56</v>
      </c>
      <c r="X505">
        <v>4</v>
      </c>
      <c r="Y505">
        <v>1</v>
      </c>
      <c r="Z505">
        <v>0</v>
      </c>
      <c r="AA505">
        <v>0</v>
      </c>
      <c r="AB505">
        <v>409</v>
      </c>
      <c r="AC505" s="29">
        <v>2801093.16</v>
      </c>
      <c r="AD505">
        <v>178</v>
      </c>
      <c r="AE505" s="29">
        <v>44098300</v>
      </c>
      <c r="AF505" s="29">
        <v>300643</v>
      </c>
      <c r="AG505">
        <v>152</v>
      </c>
      <c r="AH505">
        <v>99</v>
      </c>
      <c r="AI505" s="29">
        <v>38536000</v>
      </c>
      <c r="AJ505" s="29">
        <v>251617</v>
      </c>
      <c r="AK505" s="29">
        <v>-49026</v>
      </c>
    </row>
    <row r="506" spans="1:37" x14ac:dyDescent="0.25">
      <c r="A506">
        <v>170537</v>
      </c>
      <c r="B506" t="s">
        <v>526</v>
      </c>
      <c r="C506" t="s">
        <v>1128</v>
      </c>
      <c r="D506" t="s">
        <v>522</v>
      </c>
      <c r="E506" t="s">
        <v>27</v>
      </c>
      <c r="F506">
        <v>6156</v>
      </c>
      <c r="G506">
        <v>34</v>
      </c>
      <c r="H506">
        <v>11</v>
      </c>
      <c r="I506" s="26">
        <v>0.3235294117647059</v>
      </c>
      <c r="J506">
        <v>14</v>
      </c>
      <c r="K506" s="26">
        <v>0.41176470588235292</v>
      </c>
      <c r="L506" s="27">
        <v>25</v>
      </c>
      <c r="M506" s="26">
        <v>0.73529411764705888</v>
      </c>
      <c r="N506" s="28">
        <v>0.74</v>
      </c>
      <c r="O506">
        <v>37</v>
      </c>
      <c r="P506" s="27">
        <v>3</v>
      </c>
      <c r="Q506" s="26">
        <v>8.8235294117647065E-2</v>
      </c>
      <c r="R506">
        <v>2.27</v>
      </c>
      <c r="S506">
        <v>4</v>
      </c>
      <c r="T506">
        <v>4</v>
      </c>
      <c r="U506">
        <v>3</v>
      </c>
      <c r="V506">
        <v>11</v>
      </c>
      <c r="W506">
        <v>13</v>
      </c>
      <c r="X506">
        <v>0</v>
      </c>
      <c r="Y506">
        <v>0</v>
      </c>
      <c r="Z506">
        <v>0</v>
      </c>
      <c r="AA506">
        <v>1</v>
      </c>
      <c r="AB506">
        <v>323</v>
      </c>
      <c r="AC506" s="29">
        <v>2859772.57</v>
      </c>
      <c r="AD506">
        <v>37</v>
      </c>
      <c r="AE506" s="29">
        <v>5841300</v>
      </c>
      <c r="AF506" s="29">
        <v>42241</v>
      </c>
      <c r="AG506">
        <v>34</v>
      </c>
      <c r="AH506">
        <v>25</v>
      </c>
      <c r="AI506" s="29">
        <v>4821100</v>
      </c>
      <c r="AJ506" s="29">
        <v>36875</v>
      </c>
      <c r="AK506" s="29">
        <v>-5366</v>
      </c>
    </row>
    <row r="507" spans="1:37" x14ac:dyDescent="0.25">
      <c r="A507">
        <v>170539</v>
      </c>
      <c r="B507" t="s">
        <v>529</v>
      </c>
      <c r="C507" t="s">
        <v>1452</v>
      </c>
      <c r="D507" t="s">
        <v>528</v>
      </c>
      <c r="E507" t="s">
        <v>27</v>
      </c>
      <c r="F507">
        <v>6109</v>
      </c>
      <c r="G507">
        <v>6</v>
      </c>
      <c r="H507">
        <v>0</v>
      </c>
      <c r="I507" s="26">
        <v>0</v>
      </c>
      <c r="J507">
        <v>5</v>
      </c>
      <c r="K507" s="26">
        <v>0.83333333333333337</v>
      </c>
      <c r="L507" s="27">
        <v>5</v>
      </c>
      <c r="M507" s="26">
        <v>0.83333333333333337</v>
      </c>
      <c r="N507" s="28">
        <v>0.83</v>
      </c>
      <c r="O507">
        <v>5</v>
      </c>
      <c r="P507" s="27">
        <v>-1</v>
      </c>
      <c r="Q507" s="26">
        <v>-0.16666666666666666</v>
      </c>
      <c r="R507">
        <v>0.82</v>
      </c>
      <c r="S507">
        <v>0</v>
      </c>
      <c r="T507">
        <v>0</v>
      </c>
      <c r="U507">
        <v>0</v>
      </c>
      <c r="V507">
        <v>0</v>
      </c>
      <c r="W507">
        <v>5</v>
      </c>
      <c r="X507">
        <v>0</v>
      </c>
      <c r="Y507">
        <v>0</v>
      </c>
      <c r="Z507">
        <v>0</v>
      </c>
      <c r="AA507">
        <v>0</v>
      </c>
      <c r="AB507">
        <v>2</v>
      </c>
      <c r="AC507" s="29">
        <v>857.97</v>
      </c>
      <c r="AD507">
        <v>5</v>
      </c>
      <c r="AE507" s="29">
        <v>199700</v>
      </c>
      <c r="AF507" s="29">
        <v>2032</v>
      </c>
      <c r="AG507">
        <v>6</v>
      </c>
      <c r="AH507">
        <v>5</v>
      </c>
      <c r="AI507" s="29">
        <v>272700</v>
      </c>
      <c r="AJ507" s="29">
        <v>2661</v>
      </c>
      <c r="AK507" s="29">
        <v>629</v>
      </c>
    </row>
    <row r="508" spans="1:37" x14ac:dyDescent="0.25">
      <c r="A508">
        <v>170540</v>
      </c>
      <c r="B508" t="s">
        <v>530</v>
      </c>
      <c r="C508" t="s">
        <v>1453</v>
      </c>
      <c r="D508" t="s">
        <v>528</v>
      </c>
      <c r="E508" t="s">
        <v>27</v>
      </c>
      <c r="F508">
        <v>5648</v>
      </c>
      <c r="G508">
        <v>3</v>
      </c>
      <c r="H508">
        <v>0</v>
      </c>
      <c r="I508" s="26">
        <v>0</v>
      </c>
      <c r="J508">
        <v>1</v>
      </c>
      <c r="K508" s="26">
        <v>0.33333333333333331</v>
      </c>
      <c r="L508" s="27">
        <v>1</v>
      </c>
      <c r="M508" s="26">
        <v>0.33333333333333331</v>
      </c>
      <c r="N508" s="28">
        <v>0.33</v>
      </c>
      <c r="O508">
        <v>3</v>
      </c>
      <c r="P508" s="27">
        <v>0</v>
      </c>
      <c r="Q508" s="26">
        <v>0</v>
      </c>
      <c r="R508">
        <v>0.18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2</v>
      </c>
      <c r="AC508" s="29">
        <v>9903.14</v>
      </c>
      <c r="AD508">
        <v>3</v>
      </c>
      <c r="AE508" s="29">
        <v>234300</v>
      </c>
      <c r="AF508" s="29">
        <v>1386</v>
      </c>
      <c r="AG508">
        <v>3</v>
      </c>
      <c r="AH508">
        <v>1</v>
      </c>
      <c r="AI508" s="29">
        <v>164300</v>
      </c>
      <c r="AJ508" s="29">
        <v>1425</v>
      </c>
      <c r="AK508" s="29">
        <v>39</v>
      </c>
    </row>
    <row r="509" spans="1:37" x14ac:dyDescent="0.25">
      <c r="A509">
        <v>170547</v>
      </c>
      <c r="B509" t="s">
        <v>534</v>
      </c>
      <c r="C509" t="s">
        <v>1130</v>
      </c>
      <c r="D509" t="s">
        <v>532</v>
      </c>
      <c r="E509" t="s">
        <v>27</v>
      </c>
      <c r="F509">
        <v>446</v>
      </c>
      <c r="G509">
        <v>2</v>
      </c>
      <c r="H509">
        <v>0</v>
      </c>
      <c r="I509" s="26">
        <v>0</v>
      </c>
      <c r="J509">
        <v>2</v>
      </c>
      <c r="K509" s="26">
        <v>1</v>
      </c>
      <c r="L509" s="27">
        <v>2</v>
      </c>
      <c r="M509" s="26">
        <v>1</v>
      </c>
      <c r="N509" s="28">
        <v>1</v>
      </c>
      <c r="O509">
        <v>2</v>
      </c>
      <c r="P509" s="27">
        <v>0</v>
      </c>
      <c r="Q509" s="26">
        <v>0</v>
      </c>
      <c r="R509">
        <v>4.4800000000000004</v>
      </c>
      <c r="S509">
        <v>0</v>
      </c>
      <c r="T509">
        <v>0</v>
      </c>
      <c r="U509">
        <v>0</v>
      </c>
      <c r="V509">
        <v>0</v>
      </c>
      <c r="W509">
        <v>2</v>
      </c>
      <c r="X509">
        <v>0</v>
      </c>
      <c r="Y509">
        <v>0</v>
      </c>
      <c r="Z509">
        <v>0</v>
      </c>
      <c r="AA509">
        <v>0</v>
      </c>
      <c r="AB509" t="e">
        <v>#N/A</v>
      </c>
      <c r="AC509" s="29" t="e">
        <v>#N/A</v>
      </c>
      <c r="AD509">
        <v>2</v>
      </c>
      <c r="AE509" s="29">
        <v>103900</v>
      </c>
      <c r="AF509" s="29">
        <v>1515</v>
      </c>
      <c r="AG509">
        <v>2</v>
      </c>
      <c r="AH509">
        <v>2</v>
      </c>
      <c r="AI509" s="29">
        <v>137300</v>
      </c>
      <c r="AJ509" s="29">
        <v>1261</v>
      </c>
      <c r="AK509" s="29">
        <v>-254</v>
      </c>
    </row>
    <row r="510" spans="1:37" x14ac:dyDescent="0.25">
      <c r="A510">
        <v>170549</v>
      </c>
      <c r="B510" t="s">
        <v>535</v>
      </c>
      <c r="C510" t="s">
        <v>1131</v>
      </c>
      <c r="D510" t="s">
        <v>532</v>
      </c>
      <c r="E510" t="s">
        <v>27</v>
      </c>
      <c r="F510">
        <v>906</v>
      </c>
      <c r="G510">
        <v>3</v>
      </c>
      <c r="H510">
        <v>0</v>
      </c>
      <c r="I510" s="26">
        <v>0</v>
      </c>
      <c r="J510">
        <v>2</v>
      </c>
      <c r="K510" s="26">
        <v>0.66666666666666663</v>
      </c>
      <c r="L510" s="27">
        <v>2</v>
      </c>
      <c r="M510" s="26">
        <v>0.66666666666666663</v>
      </c>
      <c r="N510" s="28">
        <v>0.67</v>
      </c>
      <c r="O510">
        <v>4</v>
      </c>
      <c r="P510" s="27">
        <v>1</v>
      </c>
      <c r="Q510" s="26">
        <v>0.33333333333333331</v>
      </c>
      <c r="R510">
        <v>2.21</v>
      </c>
      <c r="S510">
        <v>0</v>
      </c>
      <c r="T510">
        <v>0</v>
      </c>
      <c r="U510">
        <v>0</v>
      </c>
      <c r="V510">
        <v>0</v>
      </c>
      <c r="W510">
        <v>2</v>
      </c>
      <c r="X510">
        <v>0</v>
      </c>
      <c r="Y510">
        <v>0</v>
      </c>
      <c r="Z510">
        <v>0</v>
      </c>
      <c r="AA510">
        <v>0</v>
      </c>
      <c r="AB510" t="e">
        <v>#N/A</v>
      </c>
      <c r="AC510" s="29" t="e">
        <v>#N/A</v>
      </c>
      <c r="AD510">
        <v>4</v>
      </c>
      <c r="AE510" s="29">
        <v>310900</v>
      </c>
      <c r="AF510" s="29">
        <v>2920</v>
      </c>
      <c r="AG510">
        <v>3</v>
      </c>
      <c r="AH510">
        <v>2</v>
      </c>
      <c r="AI510" s="29">
        <v>196400</v>
      </c>
      <c r="AJ510" s="29">
        <v>1789</v>
      </c>
      <c r="AK510" s="29">
        <v>-1131</v>
      </c>
    </row>
    <row r="511" spans="1:37" x14ac:dyDescent="0.25">
      <c r="A511">
        <v>170550</v>
      </c>
      <c r="B511" t="s">
        <v>536</v>
      </c>
      <c r="C511" t="s">
        <v>1454</v>
      </c>
      <c r="D511" t="s">
        <v>532</v>
      </c>
      <c r="E511" t="s">
        <v>27</v>
      </c>
      <c r="F511">
        <v>5548</v>
      </c>
      <c r="G511">
        <v>40</v>
      </c>
      <c r="H511">
        <v>10</v>
      </c>
      <c r="I511" s="26">
        <v>0.25</v>
      </c>
      <c r="J511">
        <v>6</v>
      </c>
      <c r="K511" s="26">
        <v>0.15</v>
      </c>
      <c r="L511" s="27">
        <v>16</v>
      </c>
      <c r="M511" s="26">
        <v>0.4</v>
      </c>
      <c r="N511" s="28">
        <v>0.4</v>
      </c>
      <c r="O511">
        <v>38</v>
      </c>
      <c r="P511" s="27">
        <v>-2</v>
      </c>
      <c r="Q511" s="26">
        <v>-0.05</v>
      </c>
      <c r="R511">
        <v>1.08</v>
      </c>
      <c r="S511">
        <v>1</v>
      </c>
      <c r="T511">
        <v>9</v>
      </c>
      <c r="U511">
        <v>0</v>
      </c>
      <c r="V511">
        <v>10</v>
      </c>
      <c r="W511">
        <v>5</v>
      </c>
      <c r="X511">
        <v>0</v>
      </c>
      <c r="Y511">
        <v>1</v>
      </c>
      <c r="Z511">
        <v>0</v>
      </c>
      <c r="AA511">
        <v>0</v>
      </c>
      <c r="AB511">
        <v>7</v>
      </c>
      <c r="AC511" s="29">
        <v>57512.92</v>
      </c>
      <c r="AD511">
        <v>38</v>
      </c>
      <c r="AE511" s="29">
        <v>8360500</v>
      </c>
      <c r="AF511" s="29">
        <v>30796</v>
      </c>
      <c r="AG511">
        <v>40</v>
      </c>
      <c r="AH511">
        <v>16</v>
      </c>
      <c r="AI511" s="29">
        <v>8534900</v>
      </c>
      <c r="AJ511" s="29">
        <v>28428</v>
      </c>
      <c r="AK511" s="29">
        <v>-2368</v>
      </c>
    </row>
    <row r="512" spans="1:37" x14ac:dyDescent="0.25">
      <c r="A512">
        <v>170553</v>
      </c>
      <c r="B512" t="s">
        <v>539</v>
      </c>
      <c r="C512" t="s">
        <v>1132</v>
      </c>
      <c r="D512" t="s">
        <v>538</v>
      </c>
      <c r="E512" t="s">
        <v>27</v>
      </c>
      <c r="F512">
        <v>461</v>
      </c>
      <c r="G512">
        <v>106</v>
      </c>
      <c r="H512">
        <v>1</v>
      </c>
      <c r="I512" s="26">
        <v>9.433962264150943E-3</v>
      </c>
      <c r="J512">
        <v>1</v>
      </c>
      <c r="K512" s="26">
        <v>9.433962264150943E-3</v>
      </c>
      <c r="L512" s="27">
        <v>2</v>
      </c>
      <c r="M512" s="26">
        <v>1.8867924528301886E-2</v>
      </c>
      <c r="N512" s="28">
        <v>0.02</v>
      </c>
      <c r="O512">
        <v>135</v>
      </c>
      <c r="P512" s="27">
        <v>29</v>
      </c>
      <c r="Q512" s="26">
        <v>0.27358490566037735</v>
      </c>
      <c r="R512">
        <v>2.17</v>
      </c>
      <c r="S512">
        <v>1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83</v>
      </c>
      <c r="AC512" s="29">
        <v>2734757.21</v>
      </c>
      <c r="AD512">
        <v>135</v>
      </c>
      <c r="AE512" s="29">
        <v>25520400</v>
      </c>
      <c r="AF512" s="29">
        <v>53478</v>
      </c>
      <c r="AG512">
        <v>106</v>
      </c>
      <c r="AH512">
        <v>2</v>
      </c>
      <c r="AI512" s="29">
        <v>20515800</v>
      </c>
      <c r="AJ512" s="29">
        <v>40730</v>
      </c>
      <c r="AK512" s="29">
        <v>-12748</v>
      </c>
    </row>
    <row r="513" spans="1:37" x14ac:dyDescent="0.25">
      <c r="A513">
        <v>170554</v>
      </c>
      <c r="B513" t="s">
        <v>540</v>
      </c>
      <c r="C513" t="s">
        <v>1133</v>
      </c>
      <c r="D513" t="s">
        <v>538</v>
      </c>
      <c r="E513" t="s">
        <v>27</v>
      </c>
      <c r="F513">
        <v>340</v>
      </c>
      <c r="G513">
        <v>12</v>
      </c>
      <c r="H513">
        <v>0</v>
      </c>
      <c r="I513" s="26">
        <v>0</v>
      </c>
      <c r="J513">
        <v>10</v>
      </c>
      <c r="K513" s="26">
        <v>0.83333333333333337</v>
      </c>
      <c r="L513" s="27">
        <v>10</v>
      </c>
      <c r="M513" s="26">
        <v>0.83333333333333337</v>
      </c>
      <c r="N513" s="28">
        <v>0.83</v>
      </c>
      <c r="O513">
        <v>11</v>
      </c>
      <c r="P513" s="27">
        <v>-1</v>
      </c>
      <c r="Q513" s="26">
        <v>-8.3333333333333329E-2</v>
      </c>
      <c r="R513">
        <v>29.41</v>
      </c>
      <c r="S513">
        <v>0</v>
      </c>
      <c r="T513">
        <v>0</v>
      </c>
      <c r="U513">
        <v>0</v>
      </c>
      <c r="V513">
        <v>0</v>
      </c>
      <c r="W513">
        <v>10</v>
      </c>
      <c r="X513">
        <v>0</v>
      </c>
      <c r="Y513">
        <v>0</v>
      </c>
      <c r="Z513">
        <v>0</v>
      </c>
      <c r="AA513">
        <v>0</v>
      </c>
      <c r="AB513">
        <v>4</v>
      </c>
      <c r="AC513" s="29">
        <v>4264.08</v>
      </c>
      <c r="AD513">
        <v>11</v>
      </c>
      <c r="AE513" s="29">
        <v>349300</v>
      </c>
      <c r="AF513" s="29">
        <v>4194</v>
      </c>
      <c r="AG513">
        <v>12</v>
      </c>
      <c r="AH513">
        <v>10</v>
      </c>
      <c r="AI513" s="29">
        <v>342600</v>
      </c>
      <c r="AJ513" s="29">
        <v>3791</v>
      </c>
      <c r="AK513" s="29">
        <v>-403</v>
      </c>
    </row>
    <row r="514" spans="1:37" x14ac:dyDescent="0.25">
      <c r="A514">
        <v>170556</v>
      </c>
      <c r="B514" t="s">
        <v>541</v>
      </c>
      <c r="C514" t="s">
        <v>1134</v>
      </c>
      <c r="D514" t="s">
        <v>538</v>
      </c>
      <c r="E514" t="s">
        <v>27</v>
      </c>
      <c r="F514">
        <v>138</v>
      </c>
      <c r="G514">
        <v>3</v>
      </c>
      <c r="H514">
        <v>2</v>
      </c>
      <c r="I514" s="26">
        <v>0.66666666666666663</v>
      </c>
      <c r="J514">
        <v>1</v>
      </c>
      <c r="K514" s="26">
        <v>0.33333333333333331</v>
      </c>
      <c r="L514" s="27">
        <v>3</v>
      </c>
      <c r="M514" s="26">
        <v>1</v>
      </c>
      <c r="N514" s="28">
        <v>1</v>
      </c>
      <c r="O514">
        <v>3</v>
      </c>
      <c r="P514" s="27">
        <v>0</v>
      </c>
      <c r="Q514" s="26">
        <v>0</v>
      </c>
      <c r="R514">
        <v>7.25</v>
      </c>
      <c r="S514">
        <v>0</v>
      </c>
      <c r="T514">
        <v>2</v>
      </c>
      <c r="U514">
        <v>0</v>
      </c>
      <c r="V514">
        <v>2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9</v>
      </c>
      <c r="AC514" s="29">
        <v>108621.32</v>
      </c>
      <c r="AD514">
        <v>3</v>
      </c>
      <c r="AE514" s="29">
        <v>1376300</v>
      </c>
      <c r="AF514" s="29">
        <v>15654</v>
      </c>
      <c r="AG514">
        <v>3</v>
      </c>
      <c r="AH514">
        <v>3</v>
      </c>
      <c r="AI514" s="29">
        <v>1376300</v>
      </c>
      <c r="AJ514" s="29">
        <v>14331</v>
      </c>
      <c r="AK514" s="29">
        <v>-1323</v>
      </c>
    </row>
    <row r="515" spans="1:37" x14ac:dyDescent="0.25">
      <c r="A515">
        <v>170558</v>
      </c>
      <c r="B515" t="s">
        <v>542</v>
      </c>
      <c r="C515" t="s">
        <v>1135</v>
      </c>
      <c r="D515" t="s">
        <v>538</v>
      </c>
      <c r="E515" t="s">
        <v>27</v>
      </c>
      <c r="F515">
        <v>966</v>
      </c>
      <c r="G515">
        <v>3</v>
      </c>
      <c r="H515">
        <v>0</v>
      </c>
      <c r="I515" s="26">
        <v>0</v>
      </c>
      <c r="J515">
        <v>0</v>
      </c>
      <c r="K515" s="26">
        <v>0</v>
      </c>
      <c r="L515" s="27">
        <v>0</v>
      </c>
      <c r="M515" s="26">
        <v>0</v>
      </c>
      <c r="N515" s="28">
        <v>0</v>
      </c>
      <c r="O515">
        <v>4</v>
      </c>
      <c r="P515" s="27">
        <v>1</v>
      </c>
      <c r="Q515" s="26">
        <v>0.33333333333333331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4</v>
      </c>
      <c r="AC515" s="29">
        <v>26125.82</v>
      </c>
      <c r="AD515">
        <v>4</v>
      </c>
      <c r="AE515" s="29">
        <v>840000</v>
      </c>
      <c r="AF515" s="29">
        <v>1438</v>
      </c>
      <c r="AG515">
        <v>3</v>
      </c>
      <c r="AH515">
        <v>0</v>
      </c>
      <c r="AI515" s="29">
        <v>665000</v>
      </c>
      <c r="AJ515" s="29">
        <v>995</v>
      </c>
      <c r="AK515" s="29">
        <v>-443</v>
      </c>
    </row>
    <row r="516" spans="1:37" x14ac:dyDescent="0.25">
      <c r="A516">
        <v>170559</v>
      </c>
      <c r="B516" t="s">
        <v>543</v>
      </c>
      <c r="C516" t="s">
        <v>1136</v>
      </c>
      <c r="D516" t="s">
        <v>538</v>
      </c>
      <c r="E516" t="s">
        <v>27</v>
      </c>
      <c r="F516">
        <v>13</v>
      </c>
      <c r="G516">
        <v>1</v>
      </c>
      <c r="H516">
        <v>0</v>
      </c>
      <c r="I516" s="26">
        <v>0</v>
      </c>
      <c r="J516">
        <v>1</v>
      </c>
      <c r="K516" s="26">
        <v>1</v>
      </c>
      <c r="L516" s="27">
        <v>1</v>
      </c>
      <c r="M516" s="26">
        <v>1</v>
      </c>
      <c r="N516" s="28">
        <v>1</v>
      </c>
      <c r="O516">
        <v>1</v>
      </c>
      <c r="P516" s="27">
        <v>0</v>
      </c>
      <c r="Q516" s="26">
        <v>0</v>
      </c>
      <c r="R516">
        <v>76.92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16</v>
      </c>
      <c r="AC516" s="29">
        <v>120506.04</v>
      </c>
      <c r="AD516">
        <v>1</v>
      </c>
      <c r="AE516" s="29">
        <v>30000</v>
      </c>
      <c r="AF516" s="29">
        <v>338</v>
      </c>
      <c r="AG516">
        <v>1</v>
      </c>
      <c r="AH516">
        <v>1</v>
      </c>
      <c r="AI516" s="29">
        <v>30000</v>
      </c>
      <c r="AJ516" s="29">
        <v>338</v>
      </c>
      <c r="AK516" s="29">
        <v>0</v>
      </c>
    </row>
    <row r="517" spans="1:37" x14ac:dyDescent="0.25">
      <c r="A517">
        <v>170560</v>
      </c>
      <c r="B517" t="s">
        <v>544</v>
      </c>
      <c r="C517" t="s">
        <v>1455</v>
      </c>
      <c r="D517" t="s">
        <v>545</v>
      </c>
      <c r="E517" t="s">
        <v>27</v>
      </c>
      <c r="F517">
        <v>668</v>
      </c>
      <c r="G517">
        <v>2</v>
      </c>
      <c r="H517">
        <v>0</v>
      </c>
      <c r="I517" s="26">
        <v>0</v>
      </c>
      <c r="J517">
        <v>0</v>
      </c>
      <c r="K517" s="26">
        <v>0</v>
      </c>
      <c r="L517" s="27">
        <v>0</v>
      </c>
      <c r="M517" s="26">
        <v>0</v>
      </c>
      <c r="N517" s="28">
        <v>0</v>
      </c>
      <c r="O517">
        <v>2</v>
      </c>
      <c r="P517" s="27">
        <v>0</v>
      </c>
      <c r="Q517" s="26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2</v>
      </c>
      <c r="AC517" s="29">
        <v>305</v>
      </c>
      <c r="AD517">
        <v>2</v>
      </c>
      <c r="AE517" s="29">
        <v>327000</v>
      </c>
      <c r="AF517" s="29">
        <v>997</v>
      </c>
      <c r="AG517">
        <v>2</v>
      </c>
      <c r="AH517">
        <v>0</v>
      </c>
      <c r="AI517" s="29">
        <v>292000</v>
      </c>
      <c r="AJ517" s="29">
        <v>906</v>
      </c>
      <c r="AK517" s="29">
        <v>-91</v>
      </c>
    </row>
    <row r="518" spans="1:37" x14ac:dyDescent="0.25">
      <c r="A518">
        <v>170563</v>
      </c>
      <c r="B518" t="s">
        <v>548</v>
      </c>
      <c r="C518" t="s">
        <v>1137</v>
      </c>
      <c r="D518" t="s">
        <v>547</v>
      </c>
      <c r="E518" t="s">
        <v>27</v>
      </c>
      <c r="F518">
        <v>499</v>
      </c>
      <c r="G518">
        <v>6</v>
      </c>
      <c r="H518">
        <v>0</v>
      </c>
      <c r="I518" s="26">
        <v>0</v>
      </c>
      <c r="J518">
        <v>1</v>
      </c>
      <c r="K518" s="26">
        <v>0.16666666666666666</v>
      </c>
      <c r="L518" s="27">
        <v>1</v>
      </c>
      <c r="M518" s="26">
        <v>0.16666666666666666</v>
      </c>
      <c r="N518" s="28">
        <v>0.17</v>
      </c>
      <c r="O518">
        <v>6</v>
      </c>
      <c r="P518" s="27">
        <v>0</v>
      </c>
      <c r="Q518" s="26">
        <v>0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3</v>
      </c>
      <c r="AC518" s="29">
        <v>13012.44</v>
      </c>
      <c r="AD518">
        <v>6</v>
      </c>
      <c r="AE518" s="29">
        <v>565000</v>
      </c>
      <c r="AF518" s="29">
        <v>2272</v>
      </c>
      <c r="AG518">
        <v>6</v>
      </c>
      <c r="AH518">
        <v>1</v>
      </c>
      <c r="AI518" s="29">
        <v>642000</v>
      </c>
      <c r="AJ518" s="29">
        <v>2059</v>
      </c>
      <c r="AK518" s="29">
        <v>-213</v>
      </c>
    </row>
    <row r="519" spans="1:37" x14ac:dyDescent="0.25">
      <c r="A519">
        <v>170565</v>
      </c>
      <c r="B519" t="s">
        <v>550</v>
      </c>
      <c r="C519" t="s">
        <v>1457</v>
      </c>
      <c r="D519" t="s">
        <v>547</v>
      </c>
      <c r="E519" t="s">
        <v>27</v>
      </c>
      <c r="F519">
        <v>588</v>
      </c>
      <c r="G519">
        <v>22</v>
      </c>
      <c r="H519">
        <v>3</v>
      </c>
      <c r="I519" s="26">
        <v>0.13636363636363635</v>
      </c>
      <c r="J519">
        <v>13</v>
      </c>
      <c r="K519" s="26">
        <v>0.59090909090909094</v>
      </c>
      <c r="L519" s="27">
        <v>16</v>
      </c>
      <c r="M519" s="26">
        <v>0.72727272727272729</v>
      </c>
      <c r="N519" s="28">
        <v>0.73</v>
      </c>
      <c r="O519">
        <v>20</v>
      </c>
      <c r="P519" s="27">
        <v>-2</v>
      </c>
      <c r="Q519" s="26">
        <v>-9.0909090909090912E-2</v>
      </c>
      <c r="R519">
        <v>22.11</v>
      </c>
      <c r="S519">
        <v>1</v>
      </c>
      <c r="T519">
        <v>2</v>
      </c>
      <c r="U519">
        <v>0</v>
      </c>
      <c r="V519">
        <v>3</v>
      </c>
      <c r="W519">
        <v>6</v>
      </c>
      <c r="X519">
        <v>7</v>
      </c>
      <c r="Y519">
        <v>0</v>
      </c>
      <c r="Z519">
        <v>0</v>
      </c>
      <c r="AA519">
        <v>0</v>
      </c>
      <c r="AB519">
        <v>11</v>
      </c>
      <c r="AC519" s="29">
        <v>12406.3</v>
      </c>
      <c r="AD519">
        <v>20</v>
      </c>
      <c r="AE519" s="29">
        <v>2867200</v>
      </c>
      <c r="AF519" s="29">
        <v>21657</v>
      </c>
      <c r="AG519">
        <v>22</v>
      </c>
      <c r="AH519">
        <v>16</v>
      </c>
      <c r="AI519" s="29">
        <v>3659400</v>
      </c>
      <c r="AJ519" s="29">
        <v>28105</v>
      </c>
      <c r="AK519" s="29">
        <v>6448</v>
      </c>
    </row>
    <row r="520" spans="1:37" x14ac:dyDescent="0.25">
      <c r="A520">
        <v>170564</v>
      </c>
      <c r="B520" t="s">
        <v>549</v>
      </c>
      <c r="C520" t="s">
        <v>1456</v>
      </c>
      <c r="D520" t="s">
        <v>547</v>
      </c>
      <c r="E520" t="s">
        <v>27</v>
      </c>
      <c r="F520">
        <v>810</v>
      </c>
      <c r="G520">
        <v>2</v>
      </c>
      <c r="H520">
        <v>0</v>
      </c>
      <c r="I520" s="26">
        <v>0</v>
      </c>
      <c r="J520">
        <v>0</v>
      </c>
      <c r="K520" s="26">
        <v>0</v>
      </c>
      <c r="L520" s="27">
        <v>0</v>
      </c>
      <c r="M520" s="26">
        <v>0</v>
      </c>
      <c r="N520" s="28">
        <v>0</v>
      </c>
      <c r="O520">
        <v>2</v>
      </c>
      <c r="P520" s="27">
        <v>0</v>
      </c>
      <c r="Q520" s="26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e">
        <v>#N/A</v>
      </c>
      <c r="AC520" s="29" t="e">
        <v>#N/A</v>
      </c>
      <c r="AD520">
        <v>2</v>
      </c>
      <c r="AE520" s="29">
        <v>182000</v>
      </c>
      <c r="AF520" s="29">
        <v>491</v>
      </c>
      <c r="AG520">
        <v>2</v>
      </c>
      <c r="AH520">
        <v>0</v>
      </c>
      <c r="AI520" s="29">
        <v>182000</v>
      </c>
      <c r="AJ520" s="29">
        <v>434</v>
      </c>
      <c r="AK520" s="29">
        <v>-57</v>
      </c>
    </row>
    <row r="521" spans="1:37" x14ac:dyDescent="0.25">
      <c r="A521">
        <v>170567</v>
      </c>
      <c r="B521" t="s">
        <v>551</v>
      </c>
      <c r="C521" t="s">
        <v>1138</v>
      </c>
      <c r="D521" t="s">
        <v>547</v>
      </c>
      <c r="E521" t="s">
        <v>27</v>
      </c>
      <c r="F521">
        <v>206</v>
      </c>
      <c r="G521">
        <v>1</v>
      </c>
      <c r="H521">
        <v>0</v>
      </c>
      <c r="I521" s="26">
        <v>0</v>
      </c>
      <c r="J521">
        <v>0</v>
      </c>
      <c r="K521" s="26">
        <v>0</v>
      </c>
      <c r="L521" s="27">
        <v>0</v>
      </c>
      <c r="M521" s="26">
        <v>0</v>
      </c>
      <c r="N521" s="28">
        <v>0</v>
      </c>
      <c r="O521">
        <v>1</v>
      </c>
      <c r="P521" s="27">
        <v>0</v>
      </c>
      <c r="Q521" s="26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 s="29" t="s">
        <v>72</v>
      </c>
      <c r="AD521">
        <v>1</v>
      </c>
      <c r="AE521" s="29">
        <v>30000</v>
      </c>
      <c r="AF521" s="29">
        <v>383</v>
      </c>
      <c r="AG521">
        <v>1</v>
      </c>
      <c r="AH521">
        <v>0</v>
      </c>
      <c r="AI521" s="29">
        <v>30000</v>
      </c>
      <c r="AJ521" s="29">
        <v>366</v>
      </c>
      <c r="AK521" s="29">
        <v>-17</v>
      </c>
    </row>
    <row r="522" spans="1:37" x14ac:dyDescent="0.25">
      <c r="A522">
        <v>170568</v>
      </c>
      <c r="B522" t="s">
        <v>552</v>
      </c>
      <c r="C522" t="s">
        <v>1139</v>
      </c>
      <c r="D522" t="s">
        <v>547</v>
      </c>
      <c r="E522" t="s">
        <v>27</v>
      </c>
      <c r="F522">
        <v>463</v>
      </c>
      <c r="G522">
        <v>2</v>
      </c>
      <c r="H522">
        <v>0</v>
      </c>
      <c r="I522" s="26">
        <v>0</v>
      </c>
      <c r="J522">
        <v>0</v>
      </c>
      <c r="K522" s="26">
        <v>0</v>
      </c>
      <c r="L522" s="27">
        <v>0</v>
      </c>
      <c r="M522" s="26">
        <v>0</v>
      </c>
      <c r="N522" s="28">
        <v>0</v>
      </c>
      <c r="O522">
        <v>2</v>
      </c>
      <c r="P522" s="27">
        <v>0</v>
      </c>
      <c r="Q522" s="26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3</v>
      </c>
      <c r="AC522" s="29">
        <v>9698.18</v>
      </c>
      <c r="AD522">
        <v>2</v>
      </c>
      <c r="AE522" s="29">
        <v>392000</v>
      </c>
      <c r="AF522" s="29">
        <v>595</v>
      </c>
      <c r="AG522">
        <v>2</v>
      </c>
      <c r="AH522">
        <v>0</v>
      </c>
      <c r="AI522" s="29">
        <v>392000</v>
      </c>
      <c r="AJ522" s="29">
        <v>526</v>
      </c>
      <c r="AK522" s="29">
        <v>-69</v>
      </c>
    </row>
    <row r="523" spans="1:37" x14ac:dyDescent="0.25">
      <c r="A523">
        <v>170573</v>
      </c>
      <c r="B523" t="s">
        <v>553</v>
      </c>
      <c r="C523" t="s">
        <v>1140</v>
      </c>
      <c r="D523" t="s">
        <v>554</v>
      </c>
      <c r="E523" t="s">
        <v>27</v>
      </c>
      <c r="F523">
        <v>285</v>
      </c>
      <c r="G523">
        <v>6</v>
      </c>
      <c r="H523">
        <v>0</v>
      </c>
      <c r="I523" s="26">
        <v>0</v>
      </c>
      <c r="J523">
        <v>6</v>
      </c>
      <c r="K523" s="26">
        <v>1</v>
      </c>
      <c r="L523" s="27">
        <v>6</v>
      </c>
      <c r="M523" s="26">
        <v>1</v>
      </c>
      <c r="N523" s="28">
        <v>1</v>
      </c>
      <c r="O523">
        <v>6</v>
      </c>
      <c r="P523" s="27">
        <v>0</v>
      </c>
      <c r="Q523" s="26">
        <v>0</v>
      </c>
      <c r="R523">
        <v>21.05</v>
      </c>
      <c r="S523">
        <v>0</v>
      </c>
      <c r="T523">
        <v>0</v>
      </c>
      <c r="U523">
        <v>0</v>
      </c>
      <c r="V523">
        <v>0</v>
      </c>
      <c r="W523">
        <v>6</v>
      </c>
      <c r="X523">
        <v>0</v>
      </c>
      <c r="Y523">
        <v>0</v>
      </c>
      <c r="Z523">
        <v>0</v>
      </c>
      <c r="AA523">
        <v>0</v>
      </c>
      <c r="AB523" t="e">
        <v>#N/A</v>
      </c>
      <c r="AC523" s="29" t="e">
        <v>#N/A</v>
      </c>
      <c r="AD523">
        <v>6</v>
      </c>
      <c r="AE523" s="29">
        <v>436900</v>
      </c>
      <c r="AF523" s="29">
        <v>3988</v>
      </c>
      <c r="AG523">
        <v>6</v>
      </c>
      <c r="AH523">
        <v>6</v>
      </c>
      <c r="AI523" s="29">
        <v>501600</v>
      </c>
      <c r="AJ523" s="29">
        <v>4444</v>
      </c>
      <c r="AK523" s="29">
        <v>456</v>
      </c>
    </row>
    <row r="524" spans="1:37" x14ac:dyDescent="0.25">
      <c r="A524">
        <v>170576</v>
      </c>
      <c r="B524" t="s">
        <v>557</v>
      </c>
      <c r="C524" t="s">
        <v>1458</v>
      </c>
      <c r="D524" t="s">
        <v>556</v>
      </c>
      <c r="E524" t="s">
        <v>27</v>
      </c>
      <c r="F524">
        <v>8586</v>
      </c>
      <c r="G524">
        <v>1</v>
      </c>
      <c r="H524">
        <v>0</v>
      </c>
      <c r="I524" s="26">
        <v>0</v>
      </c>
      <c r="J524">
        <v>0</v>
      </c>
      <c r="K524" s="26">
        <v>0</v>
      </c>
      <c r="L524" s="27">
        <v>0</v>
      </c>
      <c r="M524" s="26">
        <v>0</v>
      </c>
      <c r="N524" s="28">
        <v>0</v>
      </c>
      <c r="O524" t="e">
        <v>#N/A</v>
      </c>
      <c r="P524" s="27"/>
      <c r="Q524" s="26"/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t="e">
        <v>#N/A</v>
      </c>
      <c r="AC524" s="29" t="e">
        <v>#N/A</v>
      </c>
      <c r="AD524" t="e">
        <v>#N/A</v>
      </c>
      <c r="AE524" s="29" t="e">
        <v>#N/A</v>
      </c>
      <c r="AF524" s="29" t="e">
        <v>#N/A</v>
      </c>
      <c r="AG524">
        <v>1</v>
      </c>
      <c r="AH524">
        <v>0</v>
      </c>
      <c r="AI524" s="29">
        <v>210000</v>
      </c>
      <c r="AJ524" s="29">
        <v>343</v>
      </c>
      <c r="AK524" s="29"/>
    </row>
    <row r="525" spans="1:37" x14ac:dyDescent="0.25">
      <c r="A525">
        <v>170577</v>
      </c>
      <c r="B525" t="s">
        <v>558</v>
      </c>
      <c r="C525" t="s">
        <v>1141</v>
      </c>
      <c r="D525" t="s">
        <v>556</v>
      </c>
      <c r="E525" t="s">
        <v>27</v>
      </c>
      <c r="F525">
        <v>701</v>
      </c>
      <c r="G525">
        <v>3</v>
      </c>
      <c r="H525">
        <v>1</v>
      </c>
      <c r="I525" s="26">
        <v>0.33333333333333331</v>
      </c>
      <c r="J525">
        <v>1</v>
      </c>
      <c r="K525" s="26">
        <v>0.33333333333333331</v>
      </c>
      <c r="L525" s="27">
        <v>2</v>
      </c>
      <c r="M525" s="26">
        <v>0.66666666666666663</v>
      </c>
      <c r="N525" s="28">
        <v>0.67</v>
      </c>
      <c r="O525">
        <v>3</v>
      </c>
      <c r="P525" s="27">
        <v>0</v>
      </c>
      <c r="Q525" s="26">
        <v>0</v>
      </c>
      <c r="R525">
        <v>1.43</v>
      </c>
      <c r="S525">
        <v>0</v>
      </c>
      <c r="T525">
        <v>1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23</v>
      </c>
      <c r="AC525" s="29">
        <v>308466.43</v>
      </c>
      <c r="AD525">
        <v>3</v>
      </c>
      <c r="AE525" s="29">
        <v>120100</v>
      </c>
      <c r="AF525" s="29">
        <v>1512</v>
      </c>
      <c r="AG525">
        <v>3</v>
      </c>
      <c r="AH525">
        <v>2</v>
      </c>
      <c r="AI525" s="29">
        <v>158000</v>
      </c>
      <c r="AJ525" s="29">
        <v>1465</v>
      </c>
      <c r="AK525" s="29">
        <v>-47</v>
      </c>
    </row>
    <row r="526" spans="1:37" x14ac:dyDescent="0.25">
      <c r="A526">
        <v>170736</v>
      </c>
      <c r="B526" t="s">
        <v>708</v>
      </c>
      <c r="C526" t="s">
        <v>1209</v>
      </c>
      <c r="D526" t="s">
        <v>556</v>
      </c>
      <c r="E526" t="s">
        <v>27</v>
      </c>
      <c r="F526">
        <v>14</v>
      </c>
      <c r="G526">
        <v>6</v>
      </c>
      <c r="H526">
        <v>3</v>
      </c>
      <c r="I526" s="26">
        <v>0.5</v>
      </c>
      <c r="J526">
        <v>3</v>
      </c>
      <c r="K526" s="26">
        <v>0.5</v>
      </c>
      <c r="L526" s="27">
        <v>6</v>
      </c>
      <c r="M526" s="26">
        <v>1</v>
      </c>
      <c r="N526" s="28">
        <v>1</v>
      </c>
      <c r="O526">
        <v>5</v>
      </c>
      <c r="P526" s="27">
        <v>-1</v>
      </c>
      <c r="Q526" s="26">
        <v>-0.16666666666666666</v>
      </c>
      <c r="R526">
        <v>214.29</v>
      </c>
      <c r="S526">
        <v>0</v>
      </c>
      <c r="T526">
        <v>3</v>
      </c>
      <c r="U526">
        <v>0</v>
      </c>
      <c r="V526">
        <v>3</v>
      </c>
      <c r="W526">
        <v>3</v>
      </c>
      <c r="X526">
        <v>0</v>
      </c>
      <c r="Y526">
        <v>0</v>
      </c>
      <c r="Z526">
        <v>0</v>
      </c>
      <c r="AA526">
        <v>0</v>
      </c>
      <c r="AB526">
        <v>46</v>
      </c>
      <c r="AC526" s="29">
        <v>255830.53</v>
      </c>
      <c r="AD526">
        <v>5</v>
      </c>
      <c r="AE526" s="29">
        <v>155000</v>
      </c>
      <c r="AF526" s="29">
        <v>2002</v>
      </c>
      <c r="AG526">
        <v>6</v>
      </c>
      <c r="AH526">
        <v>6</v>
      </c>
      <c r="AI526" s="29">
        <v>285500</v>
      </c>
      <c r="AJ526" s="29">
        <v>3055</v>
      </c>
      <c r="AK526" s="29">
        <v>1053</v>
      </c>
    </row>
    <row r="527" spans="1:37" x14ac:dyDescent="0.25">
      <c r="A527">
        <v>170578</v>
      </c>
      <c r="B527" t="s">
        <v>559</v>
      </c>
      <c r="C527" t="s">
        <v>1142</v>
      </c>
      <c r="D527" t="s">
        <v>556</v>
      </c>
      <c r="E527" t="s">
        <v>27</v>
      </c>
      <c r="F527">
        <v>604</v>
      </c>
      <c r="G527">
        <v>89</v>
      </c>
      <c r="H527">
        <v>1</v>
      </c>
      <c r="I527" s="26">
        <v>1.1235955056179775E-2</v>
      </c>
      <c r="J527">
        <v>3</v>
      </c>
      <c r="K527" s="26">
        <v>3.3707865168539325E-2</v>
      </c>
      <c r="L527" s="27">
        <v>4</v>
      </c>
      <c r="M527" s="26">
        <v>4.49438202247191E-2</v>
      </c>
      <c r="N527" s="28">
        <v>0.04</v>
      </c>
      <c r="O527">
        <v>79</v>
      </c>
      <c r="P527" s="27">
        <v>-10</v>
      </c>
      <c r="Q527" s="26">
        <v>-0.11235955056179775</v>
      </c>
      <c r="R527">
        <v>4.97</v>
      </c>
      <c r="S527">
        <v>1</v>
      </c>
      <c r="T527">
        <v>0</v>
      </c>
      <c r="U527">
        <v>0</v>
      </c>
      <c r="V527">
        <v>1</v>
      </c>
      <c r="W527">
        <v>3</v>
      </c>
      <c r="X527">
        <v>0</v>
      </c>
      <c r="Y527">
        <v>0</v>
      </c>
      <c r="Z527">
        <v>0</v>
      </c>
      <c r="AA527">
        <v>0</v>
      </c>
      <c r="AB527">
        <v>37</v>
      </c>
      <c r="AC527" s="29">
        <v>341989.36</v>
      </c>
      <c r="AD527">
        <v>79</v>
      </c>
      <c r="AE527" s="29">
        <v>12778200</v>
      </c>
      <c r="AF527" s="29">
        <v>41218</v>
      </c>
      <c r="AG527">
        <v>89</v>
      </c>
      <c r="AH527">
        <v>4</v>
      </c>
      <c r="AI527" s="29">
        <v>13129500</v>
      </c>
      <c r="AJ527" s="29">
        <v>36591</v>
      </c>
      <c r="AK527" s="29">
        <v>-4627</v>
      </c>
    </row>
    <row r="528" spans="1:37" x14ac:dyDescent="0.25">
      <c r="A528">
        <v>170773</v>
      </c>
      <c r="B528" t="s">
        <v>728</v>
      </c>
      <c r="C528" t="s">
        <v>1222</v>
      </c>
      <c r="D528" t="s">
        <v>556</v>
      </c>
      <c r="E528" t="s">
        <v>27</v>
      </c>
      <c r="F528">
        <v>42</v>
      </c>
      <c r="G528">
        <v>5</v>
      </c>
      <c r="H528">
        <v>1</v>
      </c>
      <c r="I528" s="26">
        <v>0.2</v>
      </c>
      <c r="J528">
        <v>2</v>
      </c>
      <c r="K528" s="26">
        <v>0.4</v>
      </c>
      <c r="L528" s="27">
        <v>3</v>
      </c>
      <c r="M528" s="26">
        <v>0.6</v>
      </c>
      <c r="N528" s="28">
        <v>0.6</v>
      </c>
      <c r="O528">
        <v>5</v>
      </c>
      <c r="P528" s="27">
        <v>0</v>
      </c>
      <c r="Q528" s="26">
        <v>0</v>
      </c>
      <c r="R528">
        <v>47.62</v>
      </c>
      <c r="S528">
        <v>0</v>
      </c>
      <c r="T528">
        <v>1</v>
      </c>
      <c r="U528">
        <v>0</v>
      </c>
      <c r="V528">
        <v>1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9</v>
      </c>
      <c r="AC528" s="29">
        <v>10721.99</v>
      </c>
      <c r="AD528">
        <v>5</v>
      </c>
      <c r="AE528" s="29">
        <v>461000</v>
      </c>
      <c r="AF528" s="29">
        <v>3562</v>
      </c>
      <c r="AG528">
        <v>5</v>
      </c>
      <c r="AH528">
        <v>3</v>
      </c>
      <c r="AI528" s="29">
        <v>281000</v>
      </c>
      <c r="AJ528" s="29">
        <v>3642</v>
      </c>
      <c r="AK528" s="29">
        <v>80</v>
      </c>
    </row>
    <row r="529" spans="1:37" x14ac:dyDescent="0.25">
      <c r="A529">
        <v>170581</v>
      </c>
      <c r="B529" t="s">
        <v>560</v>
      </c>
      <c r="C529" t="s">
        <v>1459</v>
      </c>
      <c r="D529" t="s">
        <v>561</v>
      </c>
      <c r="E529" t="s">
        <v>27</v>
      </c>
      <c r="F529">
        <v>9115</v>
      </c>
      <c r="G529">
        <v>3</v>
      </c>
      <c r="H529">
        <v>0</v>
      </c>
      <c r="I529" s="26">
        <v>0</v>
      </c>
      <c r="J529">
        <v>1</v>
      </c>
      <c r="K529" s="26">
        <v>0.33333333333333331</v>
      </c>
      <c r="L529" s="27">
        <v>1</v>
      </c>
      <c r="M529" s="26">
        <v>0.33333333333333331</v>
      </c>
      <c r="N529" s="28">
        <v>0.33</v>
      </c>
      <c r="O529">
        <v>4</v>
      </c>
      <c r="P529" s="27">
        <v>1</v>
      </c>
      <c r="Q529" s="26">
        <v>0.33333333333333331</v>
      </c>
      <c r="R529">
        <v>0.11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  <c r="AA529">
        <v>0</v>
      </c>
      <c r="AB529" t="e">
        <v>#N/A</v>
      </c>
      <c r="AC529" s="29" t="e">
        <v>#N/A</v>
      </c>
      <c r="AD529">
        <v>4</v>
      </c>
      <c r="AE529" s="29">
        <v>857300</v>
      </c>
      <c r="AF529" s="29">
        <v>2650</v>
      </c>
      <c r="AG529">
        <v>3</v>
      </c>
      <c r="AH529">
        <v>1</v>
      </c>
      <c r="AI529" s="29">
        <v>682300</v>
      </c>
      <c r="AJ529" s="29">
        <v>2080</v>
      </c>
      <c r="AK529" s="29">
        <v>-570</v>
      </c>
    </row>
    <row r="530" spans="1:37" x14ac:dyDescent="0.25">
      <c r="A530">
        <v>170583</v>
      </c>
      <c r="B530" t="s">
        <v>564</v>
      </c>
      <c r="C530" t="s">
        <v>1143</v>
      </c>
      <c r="D530" t="s">
        <v>563</v>
      </c>
      <c r="E530" t="s">
        <v>27</v>
      </c>
      <c r="F530">
        <v>1178</v>
      </c>
      <c r="G530">
        <v>100</v>
      </c>
      <c r="H530">
        <v>8</v>
      </c>
      <c r="I530" s="26">
        <v>0.08</v>
      </c>
      <c r="J530">
        <v>69</v>
      </c>
      <c r="K530" s="26">
        <v>0.69</v>
      </c>
      <c r="L530" s="27">
        <v>77</v>
      </c>
      <c r="M530" s="26">
        <v>0.77</v>
      </c>
      <c r="N530" s="28">
        <v>0.77</v>
      </c>
      <c r="O530">
        <v>97</v>
      </c>
      <c r="P530" s="27">
        <v>-3</v>
      </c>
      <c r="Q530" s="26">
        <v>-0.03</v>
      </c>
      <c r="R530">
        <v>58.57</v>
      </c>
      <c r="S530">
        <v>5</v>
      </c>
      <c r="T530">
        <v>3</v>
      </c>
      <c r="U530">
        <v>0</v>
      </c>
      <c r="V530">
        <v>8</v>
      </c>
      <c r="W530">
        <v>62</v>
      </c>
      <c r="X530">
        <v>6</v>
      </c>
      <c r="Y530">
        <v>1</v>
      </c>
      <c r="Z530">
        <v>0</v>
      </c>
      <c r="AA530">
        <v>0</v>
      </c>
      <c r="AB530">
        <v>40</v>
      </c>
      <c r="AC530" s="29">
        <v>230339.58</v>
      </c>
      <c r="AD530">
        <v>97</v>
      </c>
      <c r="AE530" s="29">
        <v>12290700</v>
      </c>
      <c r="AF530" s="29">
        <v>101715</v>
      </c>
      <c r="AG530">
        <v>100</v>
      </c>
      <c r="AH530">
        <v>77</v>
      </c>
      <c r="AI530" s="29">
        <v>12768200</v>
      </c>
      <c r="AJ530" s="29">
        <v>96632</v>
      </c>
      <c r="AK530" s="29">
        <v>-5083</v>
      </c>
    </row>
    <row r="531" spans="1:37" x14ac:dyDescent="0.25">
      <c r="A531">
        <v>170584</v>
      </c>
      <c r="B531" t="s">
        <v>565</v>
      </c>
      <c r="C531" t="s">
        <v>1144</v>
      </c>
      <c r="D531" t="s">
        <v>563</v>
      </c>
      <c r="E531" t="s">
        <v>27</v>
      </c>
      <c r="F531">
        <v>2134</v>
      </c>
      <c r="G531">
        <v>76</v>
      </c>
      <c r="H531">
        <v>8</v>
      </c>
      <c r="I531" s="26">
        <v>0.10526315789473684</v>
      </c>
      <c r="J531">
        <v>39</v>
      </c>
      <c r="K531" s="26">
        <v>0.51315789473684215</v>
      </c>
      <c r="L531" s="27">
        <v>47</v>
      </c>
      <c r="M531" s="26">
        <v>0.61842105263157898</v>
      </c>
      <c r="N531" s="28">
        <v>0.62</v>
      </c>
      <c r="O531">
        <v>77</v>
      </c>
      <c r="P531" s="27">
        <v>1</v>
      </c>
      <c r="Q531" s="26">
        <v>1.3157894736842105E-2</v>
      </c>
      <c r="R531">
        <v>18.28</v>
      </c>
      <c r="S531">
        <v>7</v>
      </c>
      <c r="T531">
        <v>1</v>
      </c>
      <c r="U531">
        <v>0</v>
      </c>
      <c r="V531">
        <v>8</v>
      </c>
      <c r="W531">
        <v>38</v>
      </c>
      <c r="X531">
        <v>1</v>
      </c>
      <c r="Y531">
        <v>0</v>
      </c>
      <c r="Z531">
        <v>0</v>
      </c>
      <c r="AA531">
        <v>0</v>
      </c>
      <c r="AB531">
        <v>67</v>
      </c>
      <c r="AC531" s="29">
        <v>815937.29</v>
      </c>
      <c r="AD531">
        <v>77</v>
      </c>
      <c r="AE531" s="29">
        <v>6437400</v>
      </c>
      <c r="AF531" s="29">
        <v>55723</v>
      </c>
      <c r="AG531">
        <v>76</v>
      </c>
      <c r="AH531">
        <v>47</v>
      </c>
      <c r="AI531" s="29">
        <v>7319900</v>
      </c>
      <c r="AJ531" s="29">
        <v>54162</v>
      </c>
      <c r="AK531" s="29">
        <v>-1561</v>
      </c>
    </row>
    <row r="532" spans="1:37" s="39" customFormat="1" x14ac:dyDescent="0.25">
      <c r="A532">
        <v>170586</v>
      </c>
      <c r="B532" t="s">
        <v>567</v>
      </c>
      <c r="C532" t="s">
        <v>1146</v>
      </c>
      <c r="D532" t="s">
        <v>563</v>
      </c>
      <c r="E532" t="s">
        <v>27</v>
      </c>
      <c r="F532">
        <v>672</v>
      </c>
      <c r="G532">
        <v>6</v>
      </c>
      <c r="H532">
        <v>0</v>
      </c>
      <c r="I532" s="26">
        <v>0</v>
      </c>
      <c r="J532">
        <v>4</v>
      </c>
      <c r="K532" s="26">
        <v>0.66666666666666663</v>
      </c>
      <c r="L532" s="27">
        <v>4</v>
      </c>
      <c r="M532" s="26">
        <v>0.66666666666666663</v>
      </c>
      <c r="N532" s="28">
        <v>0.67</v>
      </c>
      <c r="O532">
        <v>6</v>
      </c>
      <c r="P532" s="27">
        <v>0</v>
      </c>
      <c r="Q532" s="26">
        <v>0</v>
      </c>
      <c r="R532">
        <v>5.95</v>
      </c>
      <c r="S532">
        <v>0</v>
      </c>
      <c r="T532">
        <v>0</v>
      </c>
      <c r="U532">
        <v>0</v>
      </c>
      <c r="V532">
        <v>0</v>
      </c>
      <c r="W532">
        <v>4</v>
      </c>
      <c r="X532">
        <v>0</v>
      </c>
      <c r="Y532">
        <v>0</v>
      </c>
      <c r="Z532">
        <v>0</v>
      </c>
      <c r="AA532">
        <v>0</v>
      </c>
      <c r="AB532">
        <v>10</v>
      </c>
      <c r="AC532" s="29">
        <v>60104.47</v>
      </c>
      <c r="AD532">
        <v>6</v>
      </c>
      <c r="AE532" s="29">
        <v>819300</v>
      </c>
      <c r="AF532" s="29">
        <v>6676</v>
      </c>
      <c r="AG532">
        <v>6</v>
      </c>
      <c r="AH532">
        <v>4</v>
      </c>
      <c r="AI532" s="29">
        <v>759000</v>
      </c>
      <c r="AJ532" s="29">
        <v>5655</v>
      </c>
      <c r="AK532" s="29">
        <v>-1021</v>
      </c>
    </row>
    <row r="533" spans="1:37" s="39" customFormat="1" x14ac:dyDescent="0.25">
      <c r="A533">
        <v>170587</v>
      </c>
      <c r="B533" t="s">
        <v>568</v>
      </c>
      <c r="C533" t="s">
        <v>1460</v>
      </c>
      <c r="D533" t="s">
        <v>563</v>
      </c>
      <c r="E533" t="s">
        <v>27</v>
      </c>
      <c r="F533">
        <v>21302</v>
      </c>
      <c r="G533">
        <v>37</v>
      </c>
      <c r="H533">
        <v>4</v>
      </c>
      <c r="I533" s="26">
        <v>0.10810810810810811</v>
      </c>
      <c r="J533">
        <v>7</v>
      </c>
      <c r="K533" s="26">
        <v>0.1891891891891892</v>
      </c>
      <c r="L533" s="27">
        <v>11</v>
      </c>
      <c r="M533" s="26">
        <v>0.29729729729729731</v>
      </c>
      <c r="N533" s="28">
        <v>0.3</v>
      </c>
      <c r="O533">
        <v>46</v>
      </c>
      <c r="P533" s="27">
        <v>9</v>
      </c>
      <c r="Q533" s="26">
        <v>0.24324324324324326</v>
      </c>
      <c r="R533">
        <v>0.33</v>
      </c>
      <c r="S533">
        <v>3</v>
      </c>
      <c r="T533">
        <v>1</v>
      </c>
      <c r="U533">
        <v>0</v>
      </c>
      <c r="V533">
        <v>4</v>
      </c>
      <c r="W533">
        <v>7</v>
      </c>
      <c r="X533">
        <v>0</v>
      </c>
      <c r="Y533">
        <v>0</v>
      </c>
      <c r="Z533">
        <v>0</v>
      </c>
      <c r="AA533">
        <v>0</v>
      </c>
      <c r="AB533">
        <v>192</v>
      </c>
      <c r="AC533" s="29">
        <v>1099967.29</v>
      </c>
      <c r="AD533">
        <v>46</v>
      </c>
      <c r="AE533" s="29">
        <v>6811000</v>
      </c>
      <c r="AF533" s="29">
        <v>39824</v>
      </c>
      <c r="AG533">
        <v>37</v>
      </c>
      <c r="AH533">
        <v>11</v>
      </c>
      <c r="AI533" s="29">
        <v>5987400</v>
      </c>
      <c r="AJ533" s="29">
        <v>31122</v>
      </c>
      <c r="AK533" s="29">
        <v>-8702</v>
      </c>
    </row>
    <row r="534" spans="1:37" s="39" customFormat="1" x14ac:dyDescent="0.25">
      <c r="A534">
        <v>170588</v>
      </c>
      <c r="B534" t="s">
        <v>569</v>
      </c>
      <c r="C534" t="s">
        <v>1147</v>
      </c>
      <c r="D534" t="s">
        <v>563</v>
      </c>
      <c r="E534" t="s">
        <v>27</v>
      </c>
      <c r="F534">
        <v>1863</v>
      </c>
      <c r="G534">
        <v>34</v>
      </c>
      <c r="H534">
        <v>2</v>
      </c>
      <c r="I534" s="26">
        <v>5.8823529411764705E-2</v>
      </c>
      <c r="J534">
        <v>17</v>
      </c>
      <c r="K534" s="26">
        <v>0.5</v>
      </c>
      <c r="L534" s="27">
        <v>19</v>
      </c>
      <c r="M534" s="26">
        <v>0.55882352941176472</v>
      </c>
      <c r="N534" s="28">
        <v>0.56000000000000005</v>
      </c>
      <c r="O534">
        <v>35</v>
      </c>
      <c r="P534" s="27">
        <v>1</v>
      </c>
      <c r="Q534" s="26">
        <v>2.9411764705882353E-2</v>
      </c>
      <c r="R534">
        <v>9.1300000000000008</v>
      </c>
      <c r="S534">
        <v>2</v>
      </c>
      <c r="T534">
        <v>0</v>
      </c>
      <c r="U534">
        <v>0</v>
      </c>
      <c r="V534">
        <v>2</v>
      </c>
      <c r="W534">
        <v>17</v>
      </c>
      <c r="X534">
        <v>0</v>
      </c>
      <c r="Y534">
        <v>0</v>
      </c>
      <c r="Z534">
        <v>0</v>
      </c>
      <c r="AA534">
        <v>0</v>
      </c>
      <c r="AB534">
        <v>42</v>
      </c>
      <c r="AC534" s="29">
        <v>296169.11</v>
      </c>
      <c r="AD534">
        <v>35</v>
      </c>
      <c r="AE534" s="29">
        <v>5562800</v>
      </c>
      <c r="AF534" s="29">
        <v>28794</v>
      </c>
      <c r="AG534">
        <v>34</v>
      </c>
      <c r="AH534">
        <v>19</v>
      </c>
      <c r="AI534" s="29">
        <v>5607300</v>
      </c>
      <c r="AJ534" s="29">
        <v>24824</v>
      </c>
      <c r="AK534" s="29">
        <v>-3970</v>
      </c>
    </row>
    <row r="535" spans="1:37" s="39" customFormat="1" x14ac:dyDescent="0.25">
      <c r="A535">
        <v>170589</v>
      </c>
      <c r="B535" t="s">
        <v>570</v>
      </c>
      <c r="C535" t="s">
        <v>1148</v>
      </c>
      <c r="D535" t="s">
        <v>563</v>
      </c>
      <c r="E535" t="s">
        <v>27</v>
      </c>
      <c r="F535">
        <v>523</v>
      </c>
      <c r="G535">
        <v>98</v>
      </c>
      <c r="H535">
        <v>15</v>
      </c>
      <c r="I535" s="26">
        <v>0.15306122448979592</v>
      </c>
      <c r="J535">
        <v>73</v>
      </c>
      <c r="K535" s="26">
        <v>0.74489795918367352</v>
      </c>
      <c r="L535" s="27">
        <v>88</v>
      </c>
      <c r="M535" s="26">
        <v>0.89795918367346939</v>
      </c>
      <c r="N535" s="28">
        <v>0.9</v>
      </c>
      <c r="O535">
        <v>94</v>
      </c>
      <c r="P535" s="27">
        <v>-4</v>
      </c>
      <c r="Q535" s="26">
        <v>-4.0816326530612242E-2</v>
      </c>
      <c r="R535">
        <v>139.58000000000001</v>
      </c>
      <c r="S535">
        <v>8</v>
      </c>
      <c r="T535">
        <v>7</v>
      </c>
      <c r="U535">
        <v>0</v>
      </c>
      <c r="V535">
        <v>15</v>
      </c>
      <c r="W535">
        <v>70</v>
      </c>
      <c r="X535">
        <v>2</v>
      </c>
      <c r="Y535">
        <v>1</v>
      </c>
      <c r="Z535">
        <v>0</v>
      </c>
      <c r="AA535">
        <v>0</v>
      </c>
      <c r="AB535">
        <v>63</v>
      </c>
      <c r="AC535" s="29">
        <v>336630.56</v>
      </c>
      <c r="AD535">
        <v>94</v>
      </c>
      <c r="AE535" s="29">
        <v>7820500</v>
      </c>
      <c r="AF535" s="29">
        <v>77493</v>
      </c>
      <c r="AG535">
        <v>98</v>
      </c>
      <c r="AH535">
        <v>88</v>
      </c>
      <c r="AI535" s="29">
        <v>8566200</v>
      </c>
      <c r="AJ535" s="29">
        <v>77564</v>
      </c>
      <c r="AK535" s="29">
        <v>71</v>
      </c>
    </row>
    <row r="536" spans="1:37" s="39" customFormat="1" x14ac:dyDescent="0.25">
      <c r="A536">
        <v>170590</v>
      </c>
      <c r="B536" t="s">
        <v>571</v>
      </c>
      <c r="C536" t="s">
        <v>1149</v>
      </c>
      <c r="D536" t="s">
        <v>563</v>
      </c>
      <c r="E536" t="s">
        <v>27</v>
      </c>
      <c r="F536">
        <v>5099</v>
      </c>
      <c r="G536">
        <v>18</v>
      </c>
      <c r="H536">
        <v>0</v>
      </c>
      <c r="I536" s="26">
        <v>0</v>
      </c>
      <c r="J536">
        <v>6</v>
      </c>
      <c r="K536" s="26">
        <v>0.33333333333333331</v>
      </c>
      <c r="L536" s="27">
        <v>6</v>
      </c>
      <c r="M536" s="26">
        <v>0.33333333333333331</v>
      </c>
      <c r="N536" s="28">
        <v>0.33</v>
      </c>
      <c r="O536">
        <v>22</v>
      </c>
      <c r="P536" s="27">
        <v>4</v>
      </c>
      <c r="Q536" s="26">
        <v>0.22222222222222221</v>
      </c>
      <c r="R536">
        <v>1.18</v>
      </c>
      <c r="S536">
        <v>0</v>
      </c>
      <c r="T536">
        <v>0</v>
      </c>
      <c r="U536">
        <v>0</v>
      </c>
      <c r="V536">
        <v>0</v>
      </c>
      <c r="W536">
        <v>6</v>
      </c>
      <c r="X536">
        <v>0</v>
      </c>
      <c r="Y536">
        <v>0</v>
      </c>
      <c r="Z536">
        <v>0</v>
      </c>
      <c r="AA536">
        <v>0</v>
      </c>
      <c r="AB536">
        <v>53</v>
      </c>
      <c r="AC536" s="29">
        <v>225947.58</v>
      </c>
      <c r="AD536">
        <v>22</v>
      </c>
      <c r="AE536" s="29">
        <v>4901900</v>
      </c>
      <c r="AF536" s="29">
        <v>22115</v>
      </c>
      <c r="AG536">
        <v>18</v>
      </c>
      <c r="AH536">
        <v>6</v>
      </c>
      <c r="AI536" s="29">
        <v>4712500</v>
      </c>
      <c r="AJ536" s="29">
        <v>17732</v>
      </c>
      <c r="AK536" s="29">
        <v>-4383</v>
      </c>
    </row>
    <row r="537" spans="1:37" x14ac:dyDescent="0.25">
      <c r="A537">
        <v>170591</v>
      </c>
      <c r="B537" t="s">
        <v>572</v>
      </c>
      <c r="C537" t="s">
        <v>1461</v>
      </c>
      <c r="D537" t="s">
        <v>563</v>
      </c>
      <c r="E537" t="s">
        <v>27</v>
      </c>
      <c r="F537">
        <v>43483</v>
      </c>
      <c r="G537">
        <v>356</v>
      </c>
      <c r="H537">
        <v>63</v>
      </c>
      <c r="I537" s="26">
        <v>0.17696629213483145</v>
      </c>
      <c r="J537">
        <v>188</v>
      </c>
      <c r="K537" s="26">
        <v>0.5280898876404494</v>
      </c>
      <c r="L537" s="27">
        <v>251</v>
      </c>
      <c r="M537" s="26">
        <v>0.7050561797752809</v>
      </c>
      <c r="N537" s="28">
        <v>0.71</v>
      </c>
      <c r="O537">
        <v>349</v>
      </c>
      <c r="P537" s="27">
        <v>-7</v>
      </c>
      <c r="Q537" s="26">
        <v>-1.9662921348314606E-2</v>
      </c>
      <c r="R537">
        <v>4.32</v>
      </c>
      <c r="S537">
        <v>31</v>
      </c>
      <c r="T537">
        <v>29</v>
      </c>
      <c r="U537">
        <v>3</v>
      </c>
      <c r="V537">
        <v>63</v>
      </c>
      <c r="W537">
        <v>184</v>
      </c>
      <c r="X537">
        <v>2</v>
      </c>
      <c r="Y537">
        <v>2</v>
      </c>
      <c r="Z537">
        <v>0</v>
      </c>
      <c r="AA537">
        <v>0</v>
      </c>
      <c r="AB537">
        <v>294</v>
      </c>
      <c r="AC537" s="29">
        <v>3107508.08</v>
      </c>
      <c r="AD537">
        <v>349</v>
      </c>
      <c r="AE537" s="29">
        <v>66704900</v>
      </c>
      <c r="AF537" s="29">
        <v>373227</v>
      </c>
      <c r="AG537">
        <v>356</v>
      </c>
      <c r="AH537">
        <v>251</v>
      </c>
      <c r="AI537" s="29">
        <v>70216100</v>
      </c>
      <c r="AJ537" s="29">
        <v>357201</v>
      </c>
      <c r="AK537" s="29">
        <v>-16026</v>
      </c>
    </row>
    <row r="538" spans="1:37" s="39" customFormat="1" x14ac:dyDescent="0.25">
      <c r="A538">
        <v>170592</v>
      </c>
      <c r="B538" t="s">
        <v>573</v>
      </c>
      <c r="C538" t="s">
        <v>1150</v>
      </c>
      <c r="D538" t="s">
        <v>563</v>
      </c>
      <c r="E538" t="s">
        <v>27</v>
      </c>
      <c r="F538">
        <v>1647</v>
      </c>
      <c r="G538">
        <v>17</v>
      </c>
      <c r="H538">
        <v>3</v>
      </c>
      <c r="I538" s="26">
        <v>0.17647058823529413</v>
      </c>
      <c r="J538">
        <v>5</v>
      </c>
      <c r="K538" s="26">
        <v>0.29411764705882354</v>
      </c>
      <c r="L538" s="27">
        <v>8</v>
      </c>
      <c r="M538" s="26">
        <v>0.47058823529411764</v>
      </c>
      <c r="N538" s="28">
        <v>0.47</v>
      </c>
      <c r="O538">
        <v>17</v>
      </c>
      <c r="P538" s="27">
        <v>0</v>
      </c>
      <c r="Q538" s="26">
        <v>0</v>
      </c>
      <c r="R538">
        <v>3.04</v>
      </c>
      <c r="S538">
        <v>3</v>
      </c>
      <c r="T538">
        <v>0</v>
      </c>
      <c r="U538">
        <v>0</v>
      </c>
      <c r="V538">
        <v>3</v>
      </c>
      <c r="W538">
        <v>5</v>
      </c>
      <c r="X538">
        <v>0</v>
      </c>
      <c r="Y538">
        <v>0</v>
      </c>
      <c r="Z538">
        <v>0</v>
      </c>
      <c r="AA538">
        <v>0</v>
      </c>
      <c r="AB538">
        <v>21</v>
      </c>
      <c r="AC538" s="29">
        <v>144951.43</v>
      </c>
      <c r="AD538">
        <v>17</v>
      </c>
      <c r="AE538" s="29">
        <v>3536900</v>
      </c>
      <c r="AF538" s="29">
        <v>19485</v>
      </c>
      <c r="AG538">
        <v>17</v>
      </c>
      <c r="AH538">
        <v>8</v>
      </c>
      <c r="AI538" s="29">
        <v>3520400</v>
      </c>
      <c r="AJ538" s="29">
        <v>19223</v>
      </c>
      <c r="AK538" s="29">
        <v>-262</v>
      </c>
    </row>
    <row r="539" spans="1:37" s="39" customFormat="1" x14ac:dyDescent="0.25">
      <c r="A539">
        <v>170593</v>
      </c>
      <c r="B539" t="s">
        <v>574</v>
      </c>
      <c r="C539" t="s">
        <v>1151</v>
      </c>
      <c r="D539" t="s">
        <v>563</v>
      </c>
      <c r="E539" t="s">
        <v>27</v>
      </c>
      <c r="F539">
        <v>959</v>
      </c>
      <c r="G539">
        <v>11</v>
      </c>
      <c r="H539">
        <v>2</v>
      </c>
      <c r="I539" s="26">
        <v>0.18181818181818182</v>
      </c>
      <c r="J539">
        <v>4</v>
      </c>
      <c r="K539" s="26">
        <v>0.36363636363636365</v>
      </c>
      <c r="L539" s="27">
        <v>6</v>
      </c>
      <c r="M539" s="26">
        <v>0.54545454545454541</v>
      </c>
      <c r="N539" s="28">
        <v>0.55000000000000004</v>
      </c>
      <c r="O539">
        <v>6</v>
      </c>
      <c r="P539" s="27">
        <v>-5</v>
      </c>
      <c r="Q539" s="26">
        <v>-0.45454545454545453</v>
      </c>
      <c r="R539">
        <v>4.17</v>
      </c>
      <c r="S539">
        <v>1</v>
      </c>
      <c r="T539">
        <v>1</v>
      </c>
      <c r="U539">
        <v>0</v>
      </c>
      <c r="V539">
        <v>2</v>
      </c>
      <c r="W539">
        <v>4</v>
      </c>
      <c r="X539">
        <v>0</v>
      </c>
      <c r="Y539">
        <v>0</v>
      </c>
      <c r="Z539">
        <v>0</v>
      </c>
      <c r="AA539">
        <v>0</v>
      </c>
      <c r="AB539">
        <v>5</v>
      </c>
      <c r="AC539" s="29">
        <v>27657.599999999999</v>
      </c>
      <c r="AD539">
        <v>6</v>
      </c>
      <c r="AE539" s="29">
        <v>1174800</v>
      </c>
      <c r="AF539" s="29">
        <v>6727</v>
      </c>
      <c r="AG539">
        <v>11</v>
      </c>
      <c r="AH539">
        <v>6</v>
      </c>
      <c r="AI539" s="29">
        <v>1930300</v>
      </c>
      <c r="AJ539" s="29">
        <v>12279</v>
      </c>
      <c r="AK539" s="29">
        <v>5552</v>
      </c>
    </row>
    <row r="540" spans="1:37" x14ac:dyDescent="0.25">
      <c r="A540">
        <v>175171</v>
      </c>
      <c r="B540" t="s">
        <v>866</v>
      </c>
      <c r="C540" t="s">
        <v>1522</v>
      </c>
      <c r="D540" t="s">
        <v>563</v>
      </c>
      <c r="E540" t="s">
        <v>27</v>
      </c>
      <c r="F540">
        <v>39018</v>
      </c>
      <c r="G540">
        <v>91</v>
      </c>
      <c r="H540">
        <v>2</v>
      </c>
      <c r="I540" s="26">
        <v>2.197802197802198E-2</v>
      </c>
      <c r="J540">
        <v>12</v>
      </c>
      <c r="K540" s="26">
        <v>0.13186813186813187</v>
      </c>
      <c r="L540" s="27">
        <v>14</v>
      </c>
      <c r="M540" s="26">
        <v>0.15384615384615385</v>
      </c>
      <c r="N540" s="28">
        <v>0.15</v>
      </c>
      <c r="O540">
        <v>95</v>
      </c>
      <c r="P540" s="27">
        <v>4</v>
      </c>
      <c r="Q540" s="26">
        <v>4.3956043956043959E-2</v>
      </c>
      <c r="R540">
        <v>0.31</v>
      </c>
      <c r="S540">
        <v>0</v>
      </c>
      <c r="T540">
        <v>2</v>
      </c>
      <c r="U540">
        <v>0</v>
      </c>
      <c r="V540">
        <v>2</v>
      </c>
      <c r="W540">
        <v>11</v>
      </c>
      <c r="X540">
        <v>1</v>
      </c>
      <c r="Y540">
        <v>0</v>
      </c>
      <c r="Z540">
        <v>0</v>
      </c>
      <c r="AA540">
        <v>0</v>
      </c>
      <c r="AB540">
        <v>37</v>
      </c>
      <c r="AC540" s="29">
        <v>208552.58</v>
      </c>
      <c r="AD540">
        <v>95</v>
      </c>
      <c r="AE540" s="29">
        <v>20777300</v>
      </c>
      <c r="AF540" s="29">
        <v>103796</v>
      </c>
      <c r="AG540">
        <v>91</v>
      </c>
      <c r="AH540">
        <v>14</v>
      </c>
      <c r="AI540" s="29">
        <v>20197000</v>
      </c>
      <c r="AJ540" s="29">
        <v>106921</v>
      </c>
      <c r="AK540" s="29">
        <v>3125</v>
      </c>
    </row>
    <row r="541" spans="1:37" x14ac:dyDescent="0.25">
      <c r="A541">
        <v>170595</v>
      </c>
      <c r="B541" t="s">
        <v>575</v>
      </c>
      <c r="C541" t="s">
        <v>1462</v>
      </c>
      <c r="D541" t="s">
        <v>563</v>
      </c>
      <c r="E541" t="s">
        <v>27</v>
      </c>
      <c r="F541">
        <v>7479</v>
      </c>
      <c r="G541">
        <v>2</v>
      </c>
      <c r="H541">
        <v>0</v>
      </c>
      <c r="I541" s="26">
        <v>0</v>
      </c>
      <c r="J541">
        <v>0</v>
      </c>
      <c r="K541" s="26">
        <v>0</v>
      </c>
      <c r="L541" s="27">
        <v>0</v>
      </c>
      <c r="M541" s="26">
        <v>0</v>
      </c>
      <c r="N541" s="28">
        <v>0</v>
      </c>
      <c r="O541">
        <v>3</v>
      </c>
      <c r="P541" s="27">
        <v>1</v>
      </c>
      <c r="Q541" s="26">
        <v>0.5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 s="29" t="s">
        <v>72</v>
      </c>
      <c r="AD541">
        <v>3</v>
      </c>
      <c r="AE541" s="29">
        <v>350000</v>
      </c>
      <c r="AF541" s="29">
        <v>726</v>
      </c>
      <c r="AG541">
        <v>2</v>
      </c>
      <c r="AH541">
        <v>0</v>
      </c>
      <c r="AI541" s="29">
        <v>308000</v>
      </c>
      <c r="AJ541" s="29">
        <v>472</v>
      </c>
      <c r="AK541" s="29">
        <v>-254</v>
      </c>
    </row>
    <row r="542" spans="1:37" x14ac:dyDescent="0.25">
      <c r="A542">
        <v>170786</v>
      </c>
      <c r="B542" t="s">
        <v>731</v>
      </c>
      <c r="C542" t="s">
        <v>1224</v>
      </c>
      <c r="D542" t="s">
        <v>577</v>
      </c>
      <c r="E542" t="s">
        <v>27</v>
      </c>
      <c r="F542">
        <v>1653</v>
      </c>
      <c r="G542">
        <v>13</v>
      </c>
      <c r="H542">
        <v>0</v>
      </c>
      <c r="I542" s="26">
        <v>0</v>
      </c>
      <c r="J542">
        <v>2</v>
      </c>
      <c r="K542" s="26">
        <v>0.15384615384615385</v>
      </c>
      <c r="L542" s="27">
        <v>2</v>
      </c>
      <c r="M542" s="26">
        <v>0.15384615384615385</v>
      </c>
      <c r="N542" s="28">
        <v>0.15</v>
      </c>
      <c r="O542">
        <v>13</v>
      </c>
      <c r="P542" s="27">
        <v>0</v>
      </c>
      <c r="Q542" s="26">
        <v>0</v>
      </c>
      <c r="R542">
        <v>1.21</v>
      </c>
      <c r="S542">
        <v>0</v>
      </c>
      <c r="T542">
        <v>0</v>
      </c>
      <c r="U542">
        <v>0</v>
      </c>
      <c r="V542">
        <v>0</v>
      </c>
      <c r="W542">
        <v>2</v>
      </c>
      <c r="X542">
        <v>0</v>
      </c>
      <c r="Y542">
        <v>0</v>
      </c>
      <c r="Z542">
        <v>0</v>
      </c>
      <c r="AA542">
        <v>0</v>
      </c>
      <c r="AB542">
        <v>3</v>
      </c>
      <c r="AC542" s="29">
        <v>29756.48</v>
      </c>
      <c r="AD542">
        <v>13</v>
      </c>
      <c r="AE542" s="29">
        <v>2081600</v>
      </c>
      <c r="AF542" s="29">
        <v>7401</v>
      </c>
      <c r="AG542">
        <v>13</v>
      </c>
      <c r="AH542">
        <v>2</v>
      </c>
      <c r="AI542" s="29">
        <v>2087300</v>
      </c>
      <c r="AJ542" s="29">
        <v>5205</v>
      </c>
      <c r="AK542" s="29">
        <v>-2196</v>
      </c>
    </row>
    <row r="543" spans="1:37" x14ac:dyDescent="0.25">
      <c r="A543">
        <v>170596</v>
      </c>
      <c r="B543" t="s">
        <v>576</v>
      </c>
      <c r="C543" t="s">
        <v>1463</v>
      </c>
      <c r="D543" t="s">
        <v>577</v>
      </c>
      <c r="E543" t="s">
        <v>27</v>
      </c>
      <c r="F543">
        <v>4122</v>
      </c>
      <c r="G543">
        <v>20</v>
      </c>
      <c r="H543">
        <v>10</v>
      </c>
      <c r="I543" s="26">
        <v>0.5</v>
      </c>
      <c r="J543">
        <v>10</v>
      </c>
      <c r="K543" s="26">
        <v>0.5</v>
      </c>
      <c r="L543" s="27">
        <v>20</v>
      </c>
      <c r="M543" s="26">
        <v>1</v>
      </c>
      <c r="N543" s="28">
        <v>1</v>
      </c>
      <c r="O543">
        <v>24</v>
      </c>
      <c r="P543" s="27">
        <v>4</v>
      </c>
      <c r="Q543" s="26">
        <v>0.2</v>
      </c>
      <c r="R543">
        <v>2.4300000000000002</v>
      </c>
      <c r="S543">
        <v>4</v>
      </c>
      <c r="T543">
        <v>6</v>
      </c>
      <c r="U543">
        <v>0</v>
      </c>
      <c r="V543">
        <v>10</v>
      </c>
      <c r="W543">
        <v>9</v>
      </c>
      <c r="X543">
        <v>1</v>
      </c>
      <c r="Y543">
        <v>0</v>
      </c>
      <c r="Z543">
        <v>0</v>
      </c>
      <c r="AA543">
        <v>0</v>
      </c>
      <c r="AB543" t="e">
        <v>#N/A</v>
      </c>
      <c r="AC543" s="29" t="e">
        <v>#N/A</v>
      </c>
      <c r="AD543">
        <v>24</v>
      </c>
      <c r="AE543" s="29">
        <v>1740100</v>
      </c>
      <c r="AF543" s="29">
        <v>17161</v>
      </c>
      <c r="AG543">
        <v>20</v>
      </c>
      <c r="AH543">
        <v>20</v>
      </c>
      <c r="AI543" s="29">
        <v>1572100</v>
      </c>
      <c r="AJ543" s="29">
        <v>14324</v>
      </c>
      <c r="AK543" s="29">
        <v>-2837</v>
      </c>
    </row>
    <row r="544" spans="1:37" x14ac:dyDescent="0.25">
      <c r="A544">
        <v>170597</v>
      </c>
      <c r="B544" t="s">
        <v>578</v>
      </c>
      <c r="C544" t="s">
        <v>1152</v>
      </c>
      <c r="D544" t="s">
        <v>577</v>
      </c>
      <c r="E544" t="s">
        <v>27</v>
      </c>
      <c r="F544">
        <v>933</v>
      </c>
      <c r="G544">
        <v>4</v>
      </c>
      <c r="H544">
        <v>0</v>
      </c>
      <c r="I544" s="26">
        <v>0</v>
      </c>
      <c r="J544">
        <v>0</v>
      </c>
      <c r="K544" s="26">
        <v>0</v>
      </c>
      <c r="L544" s="27">
        <v>0</v>
      </c>
      <c r="M544" s="26">
        <v>0</v>
      </c>
      <c r="N544" s="28">
        <v>0</v>
      </c>
      <c r="O544">
        <v>2</v>
      </c>
      <c r="P544" s="27">
        <v>-2</v>
      </c>
      <c r="Q544" s="26">
        <v>-0.5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e">
        <v>#N/A</v>
      </c>
      <c r="AC544" s="29" t="e">
        <v>#N/A</v>
      </c>
      <c r="AD544">
        <v>2</v>
      </c>
      <c r="AE544" s="29">
        <v>525000</v>
      </c>
      <c r="AF544" s="29">
        <v>744</v>
      </c>
      <c r="AG544">
        <v>4</v>
      </c>
      <c r="AH544">
        <v>0</v>
      </c>
      <c r="AI544" s="29">
        <v>730500</v>
      </c>
      <c r="AJ544" s="29">
        <v>2137</v>
      </c>
      <c r="AK544" s="29">
        <v>1393</v>
      </c>
    </row>
    <row r="545" spans="1:37" x14ac:dyDescent="0.25">
      <c r="A545">
        <v>170598</v>
      </c>
      <c r="B545" t="s">
        <v>579</v>
      </c>
      <c r="C545" t="s">
        <v>1464</v>
      </c>
      <c r="D545" t="s">
        <v>577</v>
      </c>
      <c r="E545" t="s">
        <v>27</v>
      </c>
      <c r="F545">
        <v>9017</v>
      </c>
      <c r="G545">
        <v>66</v>
      </c>
      <c r="H545">
        <v>16</v>
      </c>
      <c r="I545" s="26">
        <v>0.24242424242424243</v>
      </c>
      <c r="J545">
        <v>28</v>
      </c>
      <c r="K545" s="26">
        <v>0.42424242424242425</v>
      </c>
      <c r="L545" s="27">
        <v>44</v>
      </c>
      <c r="M545" s="26">
        <v>0.66666666666666663</v>
      </c>
      <c r="N545" s="28">
        <v>0.67</v>
      </c>
      <c r="O545">
        <v>54</v>
      </c>
      <c r="P545" s="27">
        <v>-12</v>
      </c>
      <c r="Q545" s="26">
        <v>-0.18181818181818182</v>
      </c>
      <c r="R545">
        <v>3.11</v>
      </c>
      <c r="S545">
        <v>8</v>
      </c>
      <c r="T545">
        <v>8</v>
      </c>
      <c r="U545">
        <v>0</v>
      </c>
      <c r="V545">
        <v>16</v>
      </c>
      <c r="W545">
        <v>28</v>
      </c>
      <c r="X545">
        <v>0</v>
      </c>
      <c r="Y545">
        <v>0</v>
      </c>
      <c r="Z545">
        <v>0</v>
      </c>
      <c r="AA545">
        <v>0</v>
      </c>
      <c r="AB545">
        <v>3</v>
      </c>
      <c r="AC545" s="29">
        <v>44162.83</v>
      </c>
      <c r="AD545">
        <v>54</v>
      </c>
      <c r="AE545" s="29">
        <v>8891400</v>
      </c>
      <c r="AF545" s="29">
        <v>60833</v>
      </c>
      <c r="AG545">
        <v>66</v>
      </c>
      <c r="AH545">
        <v>44</v>
      </c>
      <c r="AI545" s="29">
        <v>8394200</v>
      </c>
      <c r="AJ545" s="29">
        <v>48305</v>
      </c>
      <c r="AK545" s="29">
        <v>-12528</v>
      </c>
    </row>
    <row r="546" spans="1:37" x14ac:dyDescent="0.25">
      <c r="A546">
        <v>170599</v>
      </c>
      <c r="B546" t="s">
        <v>580</v>
      </c>
      <c r="C546" t="s">
        <v>1153</v>
      </c>
      <c r="D546" t="s">
        <v>577</v>
      </c>
      <c r="E546" t="s">
        <v>27</v>
      </c>
      <c r="F546">
        <v>68</v>
      </c>
      <c r="G546">
        <v>1</v>
      </c>
      <c r="H546">
        <v>0</v>
      </c>
      <c r="I546" s="26">
        <v>0</v>
      </c>
      <c r="J546">
        <v>0</v>
      </c>
      <c r="K546" s="26">
        <v>0</v>
      </c>
      <c r="L546" s="27">
        <v>0</v>
      </c>
      <c r="M546" s="26">
        <v>0</v>
      </c>
      <c r="N546" s="28">
        <v>0</v>
      </c>
      <c r="O546">
        <v>1</v>
      </c>
      <c r="P546" s="27">
        <v>0</v>
      </c>
      <c r="Q546" s="2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e">
        <v>#N/A</v>
      </c>
      <c r="AC546" s="29" t="e">
        <v>#N/A</v>
      </c>
      <c r="AD546">
        <v>1</v>
      </c>
      <c r="AE546" s="29">
        <v>62000</v>
      </c>
      <c r="AF546" s="29">
        <v>352</v>
      </c>
      <c r="AG546">
        <v>1</v>
      </c>
      <c r="AH546">
        <v>0</v>
      </c>
      <c r="AI546" s="29">
        <v>62000</v>
      </c>
      <c r="AJ546" s="29">
        <v>347</v>
      </c>
      <c r="AK546" s="29">
        <v>-5</v>
      </c>
    </row>
    <row r="547" spans="1:37" x14ac:dyDescent="0.25">
      <c r="A547">
        <v>170944</v>
      </c>
      <c r="B547" t="s">
        <v>803</v>
      </c>
      <c r="C547" t="s">
        <v>1514</v>
      </c>
      <c r="D547" t="s">
        <v>582</v>
      </c>
      <c r="E547" t="s">
        <v>27</v>
      </c>
      <c r="F547">
        <v>4771</v>
      </c>
      <c r="G547">
        <v>7</v>
      </c>
      <c r="H547">
        <v>0</v>
      </c>
      <c r="I547" s="26">
        <v>0</v>
      </c>
      <c r="J547">
        <v>0</v>
      </c>
      <c r="K547" s="26">
        <v>0</v>
      </c>
      <c r="L547" s="27">
        <v>0</v>
      </c>
      <c r="M547" s="26">
        <v>0</v>
      </c>
      <c r="N547" s="28">
        <v>0</v>
      </c>
      <c r="O547">
        <v>3</v>
      </c>
      <c r="P547" s="27">
        <v>-4</v>
      </c>
      <c r="Q547" s="26">
        <v>-0.5714285714285714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t="e">
        <v>#N/A</v>
      </c>
      <c r="AC547" s="29" t="e">
        <v>#N/A</v>
      </c>
      <c r="AD547">
        <v>3</v>
      </c>
      <c r="AE547" s="29">
        <v>780000</v>
      </c>
      <c r="AF547" s="29">
        <v>2943</v>
      </c>
      <c r="AG547">
        <v>7</v>
      </c>
      <c r="AH547">
        <v>0</v>
      </c>
      <c r="AI547" s="29">
        <v>1270000</v>
      </c>
      <c r="AJ547" s="29">
        <v>3859</v>
      </c>
      <c r="AK547" s="29">
        <v>916</v>
      </c>
    </row>
    <row r="548" spans="1:37" x14ac:dyDescent="0.25">
      <c r="A548">
        <v>170601</v>
      </c>
      <c r="B548" t="s">
        <v>581</v>
      </c>
      <c r="C548" t="s">
        <v>1154</v>
      </c>
      <c r="D548" t="s">
        <v>582</v>
      </c>
      <c r="E548" t="s">
        <v>27</v>
      </c>
      <c r="F548">
        <v>11500</v>
      </c>
      <c r="G548">
        <v>18</v>
      </c>
      <c r="H548">
        <v>0</v>
      </c>
      <c r="I548" s="26">
        <v>0</v>
      </c>
      <c r="J548">
        <v>4</v>
      </c>
      <c r="K548" s="26">
        <v>0.22222222222222221</v>
      </c>
      <c r="L548" s="27">
        <v>4</v>
      </c>
      <c r="M548" s="26">
        <v>0.22222222222222221</v>
      </c>
      <c r="N548" s="28">
        <v>0.22</v>
      </c>
      <c r="O548">
        <v>15</v>
      </c>
      <c r="P548" s="27">
        <v>-3</v>
      </c>
      <c r="Q548" s="26">
        <v>-0.16666666666666666</v>
      </c>
      <c r="R548">
        <v>0.35</v>
      </c>
      <c r="S548">
        <v>0</v>
      </c>
      <c r="T548">
        <v>0</v>
      </c>
      <c r="U548">
        <v>0</v>
      </c>
      <c r="V548">
        <v>0</v>
      </c>
      <c r="W548">
        <v>4</v>
      </c>
      <c r="X548">
        <v>0</v>
      </c>
      <c r="Y548">
        <v>0</v>
      </c>
      <c r="Z548">
        <v>0</v>
      </c>
      <c r="AA548">
        <v>0</v>
      </c>
      <c r="AB548">
        <v>28</v>
      </c>
      <c r="AC548" s="29">
        <v>271585.67</v>
      </c>
      <c r="AD548">
        <v>15</v>
      </c>
      <c r="AE548" s="29">
        <v>3283500</v>
      </c>
      <c r="AF548" s="29">
        <v>10808</v>
      </c>
      <c r="AG548">
        <v>18</v>
      </c>
      <c r="AH548">
        <v>4</v>
      </c>
      <c r="AI548" s="29">
        <v>3731400</v>
      </c>
      <c r="AJ548" s="29">
        <v>12045</v>
      </c>
      <c r="AK548" s="29">
        <v>1237</v>
      </c>
    </row>
    <row r="549" spans="1:37" x14ac:dyDescent="0.25">
      <c r="A549">
        <v>170949</v>
      </c>
      <c r="B549" t="s">
        <v>806</v>
      </c>
      <c r="C549" t="s">
        <v>1259</v>
      </c>
      <c r="D549" t="s">
        <v>582</v>
      </c>
      <c r="E549" t="s">
        <v>27</v>
      </c>
      <c r="F549">
        <v>1172</v>
      </c>
      <c r="G549">
        <v>20</v>
      </c>
      <c r="H549">
        <v>1</v>
      </c>
      <c r="I549" s="26">
        <v>0.05</v>
      </c>
      <c r="J549">
        <v>16</v>
      </c>
      <c r="K549" s="26">
        <v>0.8</v>
      </c>
      <c r="L549" s="27">
        <v>17</v>
      </c>
      <c r="M549" s="26">
        <v>0.85</v>
      </c>
      <c r="N549" s="28">
        <v>0.85</v>
      </c>
      <c r="O549">
        <v>21</v>
      </c>
      <c r="P549" s="27">
        <v>1</v>
      </c>
      <c r="Q549" s="26">
        <v>0.05</v>
      </c>
      <c r="R549">
        <v>13.65</v>
      </c>
      <c r="S549">
        <v>1</v>
      </c>
      <c r="T549">
        <v>0</v>
      </c>
      <c r="U549">
        <v>0</v>
      </c>
      <c r="V549">
        <v>1</v>
      </c>
      <c r="W549">
        <v>16</v>
      </c>
      <c r="X549">
        <v>0</v>
      </c>
      <c r="Y549">
        <v>0</v>
      </c>
      <c r="Z549">
        <v>0</v>
      </c>
      <c r="AA549">
        <v>0</v>
      </c>
      <c r="AB549">
        <v>22</v>
      </c>
      <c r="AC549" s="29">
        <v>242945.25</v>
      </c>
      <c r="AD549">
        <v>21</v>
      </c>
      <c r="AE549" s="29">
        <v>2485000</v>
      </c>
      <c r="AF549" s="29">
        <v>19722</v>
      </c>
      <c r="AG549">
        <v>20</v>
      </c>
      <c r="AH549">
        <v>17</v>
      </c>
      <c r="AI549" s="29">
        <v>2432700</v>
      </c>
      <c r="AJ549" s="29">
        <v>18555</v>
      </c>
      <c r="AK549" s="29">
        <v>-1167</v>
      </c>
    </row>
    <row r="550" spans="1:37" x14ac:dyDescent="0.25">
      <c r="A550">
        <v>171049</v>
      </c>
      <c r="B550" t="s">
        <v>850</v>
      </c>
      <c r="C550" t="s">
        <v>1286</v>
      </c>
      <c r="D550" t="s">
        <v>582</v>
      </c>
      <c r="E550" t="s">
        <v>27</v>
      </c>
      <c r="F550">
        <v>891</v>
      </c>
      <c r="G550">
        <v>1</v>
      </c>
      <c r="H550">
        <v>0</v>
      </c>
      <c r="I550" s="26">
        <v>0</v>
      </c>
      <c r="J550">
        <v>0</v>
      </c>
      <c r="K550" s="26">
        <v>0</v>
      </c>
      <c r="L550" s="27">
        <v>0</v>
      </c>
      <c r="M550" s="26">
        <v>0</v>
      </c>
      <c r="N550" s="28">
        <v>0</v>
      </c>
      <c r="O550">
        <v>1</v>
      </c>
      <c r="P550" s="27">
        <v>0</v>
      </c>
      <c r="Q550" s="26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e">
        <v>#N/A</v>
      </c>
      <c r="AC550" s="29" t="e">
        <v>#N/A</v>
      </c>
      <c r="AD550">
        <v>1</v>
      </c>
      <c r="AE550" s="29">
        <v>350000</v>
      </c>
      <c r="AF550" s="29">
        <v>460</v>
      </c>
      <c r="AG550">
        <v>1</v>
      </c>
      <c r="AH550">
        <v>0</v>
      </c>
      <c r="AI550" s="29">
        <v>350000</v>
      </c>
      <c r="AJ550" s="29">
        <v>417</v>
      </c>
      <c r="AK550" s="29">
        <v>-43</v>
      </c>
    </row>
    <row r="551" spans="1:37" x14ac:dyDescent="0.25">
      <c r="A551">
        <v>171004</v>
      </c>
      <c r="B551" t="s">
        <v>829</v>
      </c>
      <c r="C551" t="s">
        <v>1268</v>
      </c>
      <c r="D551" t="s">
        <v>582</v>
      </c>
      <c r="E551" t="s">
        <v>27</v>
      </c>
      <c r="F551">
        <v>1656</v>
      </c>
      <c r="G551">
        <v>7</v>
      </c>
      <c r="H551">
        <v>0</v>
      </c>
      <c r="I551" s="26">
        <v>0</v>
      </c>
      <c r="J551">
        <v>4</v>
      </c>
      <c r="K551" s="26">
        <v>0.5714285714285714</v>
      </c>
      <c r="L551" s="27">
        <v>4</v>
      </c>
      <c r="M551" s="26">
        <v>0.5714285714285714</v>
      </c>
      <c r="N551" s="28">
        <v>0.56999999999999995</v>
      </c>
      <c r="O551">
        <v>8</v>
      </c>
      <c r="P551" s="27">
        <v>1</v>
      </c>
      <c r="Q551" s="26">
        <v>0.14285714285714285</v>
      </c>
      <c r="R551">
        <v>2.42</v>
      </c>
      <c r="S551">
        <v>0</v>
      </c>
      <c r="T551">
        <v>0</v>
      </c>
      <c r="U551">
        <v>0</v>
      </c>
      <c r="V551">
        <v>0</v>
      </c>
      <c r="W551">
        <v>4</v>
      </c>
      <c r="X551">
        <v>0</v>
      </c>
      <c r="Y551">
        <v>0</v>
      </c>
      <c r="Z551">
        <v>0</v>
      </c>
      <c r="AA551">
        <v>0</v>
      </c>
      <c r="AB551" t="e">
        <v>#N/A</v>
      </c>
      <c r="AC551" s="29" t="e">
        <v>#N/A</v>
      </c>
      <c r="AD551">
        <v>8</v>
      </c>
      <c r="AE551" s="29">
        <v>1015000</v>
      </c>
      <c r="AF551" s="29">
        <v>4169</v>
      </c>
      <c r="AG551">
        <v>7</v>
      </c>
      <c r="AH551">
        <v>4</v>
      </c>
      <c r="AI551" s="29">
        <v>818000</v>
      </c>
      <c r="AJ551" s="29">
        <v>3651</v>
      </c>
      <c r="AK551" s="29">
        <v>-518</v>
      </c>
    </row>
    <row r="552" spans="1:37" x14ac:dyDescent="0.25">
      <c r="A552">
        <v>170925</v>
      </c>
      <c r="B552" t="s">
        <v>790</v>
      </c>
      <c r="C552" t="s">
        <v>1531</v>
      </c>
      <c r="D552" t="s">
        <v>582</v>
      </c>
      <c r="E552" t="s">
        <v>27</v>
      </c>
      <c r="F552">
        <v>1503</v>
      </c>
      <c r="G552">
        <v>13</v>
      </c>
      <c r="H552">
        <v>0</v>
      </c>
      <c r="I552" s="26">
        <v>0</v>
      </c>
      <c r="J552">
        <v>7</v>
      </c>
      <c r="K552" s="26">
        <v>0.53846153846153844</v>
      </c>
      <c r="L552" s="27">
        <v>7</v>
      </c>
      <c r="M552" s="26">
        <v>0.53846153846153844</v>
      </c>
      <c r="N552" s="28">
        <v>0.54</v>
      </c>
      <c r="O552">
        <v>12</v>
      </c>
      <c r="P552" s="27">
        <v>-1</v>
      </c>
      <c r="Q552" s="26">
        <v>-7.6923076923076927E-2</v>
      </c>
      <c r="R552">
        <v>4.66</v>
      </c>
      <c r="S552">
        <v>0</v>
      </c>
      <c r="T552">
        <v>0</v>
      </c>
      <c r="U552">
        <v>0</v>
      </c>
      <c r="V552">
        <v>0</v>
      </c>
      <c r="W552">
        <v>7</v>
      </c>
      <c r="X552">
        <v>0</v>
      </c>
      <c r="Y552">
        <v>0</v>
      </c>
      <c r="Z552">
        <v>0</v>
      </c>
      <c r="AA552">
        <v>0</v>
      </c>
      <c r="AB552">
        <v>8</v>
      </c>
      <c r="AC552" s="29">
        <v>54526.84</v>
      </c>
      <c r="AD552">
        <v>12</v>
      </c>
      <c r="AE552" s="29">
        <v>2187700</v>
      </c>
      <c r="AF552" s="29">
        <v>12632</v>
      </c>
      <c r="AG552">
        <v>13</v>
      </c>
      <c r="AH552">
        <v>7</v>
      </c>
      <c r="AI552" s="29">
        <v>2451300</v>
      </c>
      <c r="AJ552" s="29">
        <v>14616</v>
      </c>
      <c r="AK552" s="29">
        <v>1984</v>
      </c>
    </row>
    <row r="553" spans="1:37" x14ac:dyDescent="0.25">
      <c r="A553">
        <v>170795</v>
      </c>
      <c r="B553" t="s">
        <v>736</v>
      </c>
      <c r="C553" t="s">
        <v>1228</v>
      </c>
      <c r="D553" t="s">
        <v>582</v>
      </c>
      <c r="E553" t="s">
        <v>27</v>
      </c>
      <c r="F553">
        <v>745</v>
      </c>
      <c r="G553">
        <v>1</v>
      </c>
      <c r="H553">
        <v>0</v>
      </c>
      <c r="I553" s="26">
        <v>0</v>
      </c>
      <c r="J553">
        <v>0</v>
      </c>
      <c r="K553" s="26">
        <v>0</v>
      </c>
      <c r="L553" s="27">
        <v>0</v>
      </c>
      <c r="M553" s="26">
        <v>0</v>
      </c>
      <c r="N553" s="28">
        <v>0</v>
      </c>
      <c r="O553" t="e">
        <v>#N/A</v>
      </c>
      <c r="P553" s="27"/>
      <c r="Q553" s="26"/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t="e">
        <v>#N/A</v>
      </c>
      <c r="AC553" s="29" t="e">
        <v>#N/A</v>
      </c>
      <c r="AD553" t="e">
        <v>#N/A</v>
      </c>
      <c r="AE553" s="29" t="e">
        <v>#N/A</v>
      </c>
      <c r="AF553" s="29" t="e">
        <v>#N/A</v>
      </c>
      <c r="AG553">
        <v>1</v>
      </c>
      <c r="AH553">
        <v>0</v>
      </c>
      <c r="AI553" s="29">
        <v>140000</v>
      </c>
      <c r="AJ553" s="29">
        <v>274</v>
      </c>
      <c r="AK553" s="29"/>
    </row>
    <row r="554" spans="1:37" x14ac:dyDescent="0.25">
      <c r="A554">
        <v>170602</v>
      </c>
      <c r="B554" t="s">
        <v>583</v>
      </c>
      <c r="C554" t="s">
        <v>1155</v>
      </c>
      <c r="D554" t="s">
        <v>582</v>
      </c>
      <c r="E554" t="s">
        <v>27</v>
      </c>
      <c r="F554">
        <v>2739</v>
      </c>
      <c r="G554">
        <v>10</v>
      </c>
      <c r="H554">
        <v>2</v>
      </c>
      <c r="I554" s="26">
        <v>0.2</v>
      </c>
      <c r="J554">
        <v>6</v>
      </c>
      <c r="K554" s="26">
        <v>0.6</v>
      </c>
      <c r="L554" s="27">
        <v>8</v>
      </c>
      <c r="M554" s="26">
        <v>0.8</v>
      </c>
      <c r="N554" s="28">
        <v>0.8</v>
      </c>
      <c r="O554">
        <v>9</v>
      </c>
      <c r="P554" s="27">
        <v>-1</v>
      </c>
      <c r="Q554" s="26">
        <v>-0.1</v>
      </c>
      <c r="R554">
        <v>2.19</v>
      </c>
      <c r="S554">
        <v>1</v>
      </c>
      <c r="T554">
        <v>1</v>
      </c>
      <c r="U554">
        <v>0</v>
      </c>
      <c r="V554">
        <v>2</v>
      </c>
      <c r="W554">
        <v>6</v>
      </c>
      <c r="X554">
        <v>0</v>
      </c>
      <c r="Y554">
        <v>0</v>
      </c>
      <c r="Z554">
        <v>0</v>
      </c>
      <c r="AA554">
        <v>0</v>
      </c>
      <c r="AB554">
        <v>41</v>
      </c>
      <c r="AC554" s="29">
        <v>523621.04</v>
      </c>
      <c r="AD554">
        <v>9</v>
      </c>
      <c r="AE554" s="29">
        <v>1009000</v>
      </c>
      <c r="AF554" s="29">
        <v>7306</v>
      </c>
      <c r="AG554">
        <v>10</v>
      </c>
      <c r="AH554">
        <v>8</v>
      </c>
      <c r="AI554" s="29">
        <v>1213600</v>
      </c>
      <c r="AJ554" s="29">
        <v>9018</v>
      </c>
      <c r="AK554" s="29">
        <v>1712</v>
      </c>
    </row>
    <row r="555" spans="1:37" x14ac:dyDescent="0.25">
      <c r="A555">
        <v>170798</v>
      </c>
      <c r="B555" t="s">
        <v>739</v>
      </c>
      <c r="C555" t="s">
        <v>1231</v>
      </c>
      <c r="D555" t="s">
        <v>582</v>
      </c>
      <c r="E555" t="s">
        <v>27</v>
      </c>
      <c r="F555">
        <v>802</v>
      </c>
      <c r="G555">
        <v>6</v>
      </c>
      <c r="H555">
        <v>1</v>
      </c>
      <c r="I555" s="26">
        <v>0.16666666666666666</v>
      </c>
      <c r="J555">
        <v>5</v>
      </c>
      <c r="K555" s="26">
        <v>0.83333333333333337</v>
      </c>
      <c r="L555" s="27">
        <v>6</v>
      </c>
      <c r="M555" s="26">
        <v>1</v>
      </c>
      <c r="N555" s="28">
        <v>1</v>
      </c>
      <c r="O555">
        <v>5</v>
      </c>
      <c r="P555" s="27">
        <v>-1</v>
      </c>
      <c r="Q555" s="26">
        <v>-0.16666666666666666</v>
      </c>
      <c r="R555">
        <v>6.23</v>
      </c>
      <c r="S555">
        <v>1</v>
      </c>
      <c r="T555">
        <v>0</v>
      </c>
      <c r="U555">
        <v>0</v>
      </c>
      <c r="V555">
        <v>1</v>
      </c>
      <c r="W555">
        <v>5</v>
      </c>
      <c r="X555">
        <v>0</v>
      </c>
      <c r="Y555">
        <v>0</v>
      </c>
      <c r="Z555">
        <v>0</v>
      </c>
      <c r="AA555">
        <v>0</v>
      </c>
      <c r="AB555">
        <v>5</v>
      </c>
      <c r="AC555" s="29">
        <v>40848.080000000002</v>
      </c>
      <c r="AD555">
        <v>5</v>
      </c>
      <c r="AE555" s="29">
        <v>542600</v>
      </c>
      <c r="AF555" s="29">
        <v>5282</v>
      </c>
      <c r="AG555">
        <v>6</v>
      </c>
      <c r="AH555">
        <v>6</v>
      </c>
      <c r="AI555" s="29">
        <v>685200</v>
      </c>
      <c r="AJ555" s="29">
        <v>6111</v>
      </c>
      <c r="AK555" s="29">
        <v>829</v>
      </c>
    </row>
    <row r="556" spans="1:37" x14ac:dyDescent="0.25">
      <c r="A556">
        <v>170603</v>
      </c>
      <c r="B556" t="s">
        <v>584</v>
      </c>
      <c r="C556" t="s">
        <v>1156</v>
      </c>
      <c r="D556" t="s">
        <v>582</v>
      </c>
      <c r="E556" t="s">
        <v>27</v>
      </c>
      <c r="F556">
        <v>3455</v>
      </c>
      <c r="G556">
        <v>4</v>
      </c>
      <c r="H556">
        <v>0</v>
      </c>
      <c r="I556" s="26">
        <v>0</v>
      </c>
      <c r="J556">
        <v>1</v>
      </c>
      <c r="K556" s="26">
        <v>0.25</v>
      </c>
      <c r="L556" s="27">
        <v>1</v>
      </c>
      <c r="M556" s="26">
        <v>0.25</v>
      </c>
      <c r="N556" s="28">
        <v>0.25</v>
      </c>
      <c r="O556">
        <v>4</v>
      </c>
      <c r="P556" s="27">
        <v>0</v>
      </c>
      <c r="Q556" s="26">
        <v>0</v>
      </c>
      <c r="R556">
        <v>0.28999999999999998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9</v>
      </c>
      <c r="AC556" s="29">
        <v>117925.89</v>
      </c>
      <c r="AD556">
        <v>4</v>
      </c>
      <c r="AE556" s="29">
        <v>979300</v>
      </c>
      <c r="AF556" s="29">
        <v>2986</v>
      </c>
      <c r="AG556">
        <v>4</v>
      </c>
      <c r="AH556">
        <v>1</v>
      </c>
      <c r="AI556" s="29">
        <v>897600</v>
      </c>
      <c r="AJ556" s="29">
        <v>2708</v>
      </c>
      <c r="AK556" s="29">
        <v>-278</v>
      </c>
    </row>
    <row r="557" spans="1:37" x14ac:dyDescent="0.25">
      <c r="A557">
        <v>170840</v>
      </c>
      <c r="B557" t="s">
        <v>758</v>
      </c>
      <c r="C557" t="s">
        <v>1241</v>
      </c>
      <c r="D557" t="s">
        <v>582</v>
      </c>
      <c r="E557" t="s">
        <v>27</v>
      </c>
      <c r="F557">
        <v>3689</v>
      </c>
      <c r="G557">
        <v>4</v>
      </c>
      <c r="H557">
        <v>0</v>
      </c>
      <c r="I557" s="26">
        <v>0</v>
      </c>
      <c r="J557">
        <v>1</v>
      </c>
      <c r="K557" s="26">
        <v>0.25</v>
      </c>
      <c r="L557" s="27">
        <v>1</v>
      </c>
      <c r="M557" s="26">
        <v>0.25</v>
      </c>
      <c r="N557" s="28">
        <v>0.25</v>
      </c>
      <c r="O557">
        <v>4</v>
      </c>
      <c r="P557" s="27">
        <v>0</v>
      </c>
      <c r="Q557" s="26">
        <v>0</v>
      </c>
      <c r="R557">
        <v>0.27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5</v>
      </c>
      <c r="AC557" s="29">
        <v>27480.31</v>
      </c>
      <c r="AD557">
        <v>4</v>
      </c>
      <c r="AE557" s="29">
        <v>915600</v>
      </c>
      <c r="AF557" s="29">
        <v>2704</v>
      </c>
      <c r="AG557">
        <v>4</v>
      </c>
      <c r="AH557">
        <v>1</v>
      </c>
      <c r="AI557" s="29">
        <v>915600</v>
      </c>
      <c r="AJ557" s="29">
        <v>2573</v>
      </c>
      <c r="AK557" s="29">
        <v>-131</v>
      </c>
    </row>
    <row r="558" spans="1:37" x14ac:dyDescent="0.25">
      <c r="A558">
        <v>170969</v>
      </c>
      <c r="B558" t="s">
        <v>812</v>
      </c>
      <c r="C558" t="s">
        <v>1264</v>
      </c>
      <c r="D558" t="s">
        <v>582</v>
      </c>
      <c r="E558" t="s">
        <v>27</v>
      </c>
      <c r="F558">
        <v>4148</v>
      </c>
      <c r="G558">
        <v>7</v>
      </c>
      <c r="H558">
        <v>0</v>
      </c>
      <c r="I558" s="26">
        <v>0</v>
      </c>
      <c r="J558">
        <v>0</v>
      </c>
      <c r="K558" s="26">
        <v>0</v>
      </c>
      <c r="L558" s="27">
        <v>0</v>
      </c>
      <c r="M558" s="26">
        <v>0</v>
      </c>
      <c r="N558" s="28">
        <v>0</v>
      </c>
      <c r="O558">
        <v>6</v>
      </c>
      <c r="P558" s="27">
        <v>-1</v>
      </c>
      <c r="Q558" s="26">
        <v>-0.14285714285714285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  <c r="AC558" s="29">
        <v>52682.239999999998</v>
      </c>
      <c r="AD558">
        <v>6</v>
      </c>
      <c r="AE558" s="29">
        <v>1447000</v>
      </c>
      <c r="AF558" s="29">
        <v>2188</v>
      </c>
      <c r="AG558">
        <v>7</v>
      </c>
      <c r="AH558">
        <v>0</v>
      </c>
      <c r="AI558" s="29">
        <v>1797000</v>
      </c>
      <c r="AJ558" s="29">
        <v>2320</v>
      </c>
      <c r="AK558" s="29">
        <v>132</v>
      </c>
    </row>
    <row r="559" spans="1:37" x14ac:dyDescent="0.25">
      <c r="A559">
        <v>170604</v>
      </c>
      <c r="B559" t="s">
        <v>585</v>
      </c>
      <c r="C559" t="s">
        <v>1465</v>
      </c>
      <c r="D559" t="s">
        <v>582</v>
      </c>
      <c r="E559" t="s">
        <v>27</v>
      </c>
      <c r="F559">
        <v>116250</v>
      </c>
      <c r="G559">
        <v>105</v>
      </c>
      <c r="H559">
        <v>0</v>
      </c>
      <c r="I559" s="26">
        <v>0</v>
      </c>
      <c r="J559">
        <v>2</v>
      </c>
      <c r="K559" s="26">
        <v>1.9047619047619049E-2</v>
      </c>
      <c r="L559" s="27">
        <v>2</v>
      </c>
      <c r="M559" s="26">
        <v>1.9047619047619049E-2</v>
      </c>
      <c r="N559" s="28">
        <v>0.02</v>
      </c>
      <c r="O559">
        <v>107</v>
      </c>
      <c r="P559" s="27">
        <v>2</v>
      </c>
      <c r="Q559" s="26">
        <v>1.9047619047619049E-2</v>
      </c>
      <c r="R559">
        <v>0.02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0</v>
      </c>
      <c r="AA559">
        <v>0</v>
      </c>
      <c r="AB559">
        <v>37</v>
      </c>
      <c r="AC559" s="29">
        <v>399324.98</v>
      </c>
      <c r="AD559">
        <v>107</v>
      </c>
      <c r="AE559" s="29">
        <v>30497000</v>
      </c>
      <c r="AF559" s="29">
        <v>68267</v>
      </c>
      <c r="AG559">
        <v>105</v>
      </c>
      <c r="AH559">
        <v>2</v>
      </c>
      <c r="AI559" s="29">
        <v>29748100</v>
      </c>
      <c r="AJ559" s="29">
        <v>55810</v>
      </c>
      <c r="AK559" s="29">
        <v>-12457</v>
      </c>
    </row>
    <row r="560" spans="1:37" s="39" customFormat="1" x14ac:dyDescent="0.25">
      <c r="A560">
        <v>170804</v>
      </c>
      <c r="B560" t="s">
        <v>742</v>
      </c>
      <c r="C560" t="s">
        <v>1234</v>
      </c>
      <c r="D560" t="s">
        <v>582</v>
      </c>
      <c r="E560" t="s">
        <v>27</v>
      </c>
      <c r="F560">
        <v>693</v>
      </c>
      <c r="G560">
        <v>2</v>
      </c>
      <c r="H560">
        <v>0</v>
      </c>
      <c r="I560" s="26">
        <v>0</v>
      </c>
      <c r="J560">
        <v>1</v>
      </c>
      <c r="K560" s="26">
        <v>0.5</v>
      </c>
      <c r="L560" s="27">
        <v>1</v>
      </c>
      <c r="M560" s="26">
        <v>0.5</v>
      </c>
      <c r="N560" s="28">
        <v>0.5</v>
      </c>
      <c r="O560">
        <v>1</v>
      </c>
      <c r="P560" s="27">
        <v>-1</v>
      </c>
      <c r="Q560" s="26">
        <v>-0.5</v>
      </c>
      <c r="R560">
        <v>1.44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2</v>
      </c>
      <c r="AC560" s="29">
        <v>179.31</v>
      </c>
      <c r="AD560">
        <v>1</v>
      </c>
      <c r="AE560" s="29">
        <v>39000</v>
      </c>
      <c r="AF560" s="29">
        <v>428</v>
      </c>
      <c r="AG560">
        <v>2</v>
      </c>
      <c r="AH560">
        <v>1</v>
      </c>
      <c r="AI560" s="29">
        <v>143500</v>
      </c>
      <c r="AJ560" s="29">
        <v>2427</v>
      </c>
      <c r="AK560" s="29">
        <v>1999</v>
      </c>
    </row>
    <row r="561" spans="1:37" x14ac:dyDescent="0.25">
      <c r="A561">
        <v>171041</v>
      </c>
      <c r="B561" t="s">
        <v>848</v>
      </c>
      <c r="C561" t="s">
        <v>1284</v>
      </c>
      <c r="D561" t="s">
        <v>582</v>
      </c>
      <c r="E561" t="s">
        <v>27</v>
      </c>
      <c r="F561">
        <v>1476</v>
      </c>
      <c r="G561">
        <v>3</v>
      </c>
      <c r="H561">
        <v>0</v>
      </c>
      <c r="I561" s="26">
        <v>0</v>
      </c>
      <c r="J561">
        <v>0</v>
      </c>
      <c r="K561" s="26">
        <v>0</v>
      </c>
      <c r="L561" s="27">
        <v>0</v>
      </c>
      <c r="M561" s="26">
        <v>0</v>
      </c>
      <c r="N561" s="28">
        <v>0</v>
      </c>
      <c r="O561">
        <v>2</v>
      </c>
      <c r="P561" s="27">
        <v>-1</v>
      </c>
      <c r="Q561" s="26">
        <v>-0.33333333333333331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e">
        <v>#N/A</v>
      </c>
      <c r="AC561" s="29" t="e">
        <v>#N/A</v>
      </c>
      <c r="AD561">
        <v>2</v>
      </c>
      <c r="AE561" s="29">
        <v>525000</v>
      </c>
      <c r="AF561" s="29">
        <v>790</v>
      </c>
      <c r="AG561">
        <v>3</v>
      </c>
      <c r="AH561">
        <v>0</v>
      </c>
      <c r="AI561" s="29">
        <v>532000</v>
      </c>
      <c r="AJ561" s="29">
        <v>864</v>
      </c>
      <c r="AK561" s="29">
        <v>74</v>
      </c>
    </row>
    <row r="562" spans="1:37" s="39" customFormat="1" x14ac:dyDescent="0.25">
      <c r="A562">
        <v>170606</v>
      </c>
      <c r="B562" t="s">
        <v>588</v>
      </c>
      <c r="C562" t="s">
        <v>1157</v>
      </c>
      <c r="D562" t="s">
        <v>587</v>
      </c>
      <c r="E562" t="s">
        <v>27</v>
      </c>
      <c r="F562">
        <v>137</v>
      </c>
      <c r="G562">
        <v>1</v>
      </c>
      <c r="H562">
        <v>0</v>
      </c>
      <c r="I562" s="26">
        <v>0</v>
      </c>
      <c r="J562">
        <v>0</v>
      </c>
      <c r="K562" s="26">
        <v>0</v>
      </c>
      <c r="L562" s="27">
        <v>0</v>
      </c>
      <c r="M562" s="26">
        <v>0</v>
      </c>
      <c r="N562" s="28">
        <v>0</v>
      </c>
      <c r="O562">
        <v>1</v>
      </c>
      <c r="P562" s="27">
        <v>0</v>
      </c>
      <c r="Q562" s="26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91</v>
      </c>
      <c r="AC562" s="29">
        <v>201534.24</v>
      </c>
      <c r="AD562">
        <v>1</v>
      </c>
      <c r="AE562" s="29">
        <v>175000</v>
      </c>
      <c r="AF562" s="29">
        <v>332</v>
      </c>
      <c r="AG562">
        <v>1</v>
      </c>
      <c r="AH562">
        <v>0</v>
      </c>
      <c r="AI562" s="29">
        <v>175000</v>
      </c>
      <c r="AJ562" s="29">
        <v>294</v>
      </c>
      <c r="AK562" s="29">
        <v>-38</v>
      </c>
    </row>
    <row r="563" spans="1:37" s="39" customFormat="1" x14ac:dyDescent="0.25">
      <c r="A563">
        <v>170608</v>
      </c>
      <c r="B563" t="s">
        <v>589</v>
      </c>
      <c r="C563" t="s">
        <v>1158</v>
      </c>
      <c r="D563" t="s">
        <v>590</v>
      </c>
      <c r="E563" t="s">
        <v>27</v>
      </c>
      <c r="F563">
        <v>715</v>
      </c>
      <c r="G563">
        <v>19</v>
      </c>
      <c r="H563">
        <v>2</v>
      </c>
      <c r="I563" s="26">
        <v>0.10526315789473684</v>
      </c>
      <c r="J563">
        <v>13</v>
      </c>
      <c r="K563" s="26">
        <v>0.68421052631578949</v>
      </c>
      <c r="L563" s="27">
        <v>15</v>
      </c>
      <c r="M563" s="26">
        <v>0.78947368421052633</v>
      </c>
      <c r="N563" s="28">
        <v>0.79</v>
      </c>
      <c r="O563">
        <v>20</v>
      </c>
      <c r="P563" s="27">
        <v>1</v>
      </c>
      <c r="Q563" s="26">
        <v>5.2631578947368418E-2</v>
      </c>
      <c r="R563">
        <v>18.18</v>
      </c>
      <c r="S563">
        <v>0</v>
      </c>
      <c r="T563">
        <v>2</v>
      </c>
      <c r="U563">
        <v>0</v>
      </c>
      <c r="V563">
        <v>2</v>
      </c>
      <c r="W563">
        <v>8</v>
      </c>
      <c r="X563">
        <v>5</v>
      </c>
      <c r="Y563">
        <v>0</v>
      </c>
      <c r="Z563">
        <v>0</v>
      </c>
      <c r="AA563">
        <v>0</v>
      </c>
      <c r="AB563">
        <v>7</v>
      </c>
      <c r="AC563" s="29">
        <v>20318.22</v>
      </c>
      <c r="AD563">
        <v>20</v>
      </c>
      <c r="AE563" s="29">
        <v>1526800</v>
      </c>
      <c r="AF563" s="29">
        <v>13832</v>
      </c>
      <c r="AG563">
        <v>19</v>
      </c>
      <c r="AH563">
        <v>15</v>
      </c>
      <c r="AI563" s="29">
        <v>1432200</v>
      </c>
      <c r="AJ563" s="29">
        <v>12061</v>
      </c>
      <c r="AK563" s="29">
        <v>-1771</v>
      </c>
    </row>
    <row r="564" spans="1:37" s="39" customFormat="1" x14ac:dyDescent="0.25">
      <c r="A564">
        <v>170617</v>
      </c>
      <c r="B564" t="s">
        <v>596</v>
      </c>
      <c r="C564" t="s">
        <v>1159</v>
      </c>
      <c r="D564" t="s">
        <v>595</v>
      </c>
      <c r="E564" t="s">
        <v>27</v>
      </c>
      <c r="F564">
        <v>2002</v>
      </c>
      <c r="G564">
        <v>1</v>
      </c>
      <c r="H564">
        <v>0</v>
      </c>
      <c r="I564" s="26">
        <v>0</v>
      </c>
      <c r="J564">
        <v>0</v>
      </c>
      <c r="K564" s="26">
        <v>0</v>
      </c>
      <c r="L564" s="27">
        <v>0</v>
      </c>
      <c r="M564" s="26">
        <v>0</v>
      </c>
      <c r="N564" s="28">
        <v>0</v>
      </c>
      <c r="O564">
        <v>1</v>
      </c>
      <c r="P564" s="27">
        <v>0</v>
      </c>
      <c r="Q564" s="26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 s="29" t="s">
        <v>72</v>
      </c>
      <c r="AD564">
        <v>1</v>
      </c>
      <c r="AE564" s="29">
        <v>350000</v>
      </c>
      <c r="AF564" s="29">
        <v>412</v>
      </c>
      <c r="AG564">
        <v>1</v>
      </c>
      <c r="AH564">
        <v>0</v>
      </c>
      <c r="AI564" s="29">
        <v>350000</v>
      </c>
      <c r="AJ564" s="29">
        <v>365</v>
      </c>
      <c r="AK564" s="29">
        <v>-47</v>
      </c>
    </row>
    <row r="565" spans="1:37" s="39" customFormat="1" x14ac:dyDescent="0.25">
      <c r="A565">
        <v>170618</v>
      </c>
      <c r="B565" t="s">
        <v>597</v>
      </c>
      <c r="C565" t="s">
        <v>1467</v>
      </c>
      <c r="D565" t="s">
        <v>595</v>
      </c>
      <c r="E565" t="s">
        <v>27</v>
      </c>
      <c r="F565">
        <v>44478</v>
      </c>
      <c r="G565">
        <v>86</v>
      </c>
      <c r="H565">
        <v>19</v>
      </c>
      <c r="I565" s="26">
        <v>0.22093023255813954</v>
      </c>
      <c r="J565">
        <v>19</v>
      </c>
      <c r="K565" s="26">
        <v>0.22093023255813954</v>
      </c>
      <c r="L565" s="27">
        <v>38</v>
      </c>
      <c r="M565" s="26">
        <v>0.44186046511627908</v>
      </c>
      <c r="N565" s="28">
        <v>0.44</v>
      </c>
      <c r="O565">
        <v>87</v>
      </c>
      <c r="P565" s="27">
        <v>1</v>
      </c>
      <c r="Q565" s="26">
        <v>1.1627906976744186E-2</v>
      </c>
      <c r="R565">
        <v>0.43</v>
      </c>
      <c r="S565">
        <v>7</v>
      </c>
      <c r="T565">
        <v>12</v>
      </c>
      <c r="U565">
        <v>0</v>
      </c>
      <c r="V565">
        <v>19</v>
      </c>
      <c r="W565">
        <v>19</v>
      </c>
      <c r="X565">
        <v>0</v>
      </c>
      <c r="Y565">
        <v>0</v>
      </c>
      <c r="Z565">
        <v>0</v>
      </c>
      <c r="AA565">
        <v>0</v>
      </c>
      <c r="AB565">
        <v>40</v>
      </c>
      <c r="AC565" s="29">
        <v>161451.03</v>
      </c>
      <c r="AD565">
        <v>87</v>
      </c>
      <c r="AE565" s="29">
        <v>17895600</v>
      </c>
      <c r="AF565" s="29">
        <v>101991</v>
      </c>
      <c r="AG565">
        <v>86</v>
      </c>
      <c r="AH565">
        <v>38</v>
      </c>
      <c r="AI565" s="29">
        <v>18605300</v>
      </c>
      <c r="AJ565" s="29">
        <v>83336</v>
      </c>
      <c r="AK565" s="29">
        <v>-18655</v>
      </c>
    </row>
    <row r="566" spans="1:37" s="39" customFormat="1" x14ac:dyDescent="0.25">
      <c r="A566">
        <v>170619</v>
      </c>
      <c r="B566" t="s">
        <v>598</v>
      </c>
      <c r="C566" t="s">
        <v>1160</v>
      </c>
      <c r="D566" t="s">
        <v>595</v>
      </c>
      <c r="E566" t="s">
        <v>27</v>
      </c>
      <c r="F566">
        <v>749</v>
      </c>
      <c r="G566">
        <v>2</v>
      </c>
      <c r="H566">
        <v>0</v>
      </c>
      <c r="I566" s="26">
        <v>0</v>
      </c>
      <c r="J566">
        <v>0</v>
      </c>
      <c r="K566" s="26">
        <v>0</v>
      </c>
      <c r="L566" s="27">
        <v>0</v>
      </c>
      <c r="M566" s="26">
        <v>0</v>
      </c>
      <c r="N566" s="28">
        <v>0</v>
      </c>
      <c r="O566">
        <v>1</v>
      </c>
      <c r="P566" s="27">
        <v>-1</v>
      </c>
      <c r="Q566" s="26">
        <v>-0.5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4</v>
      </c>
      <c r="AC566" s="29">
        <v>3756.53</v>
      </c>
      <c r="AD566">
        <v>1</v>
      </c>
      <c r="AE566" s="29">
        <v>28000</v>
      </c>
      <c r="AF566" s="29">
        <v>174</v>
      </c>
      <c r="AG566">
        <v>2</v>
      </c>
      <c r="AH566">
        <v>0</v>
      </c>
      <c r="AI566" s="29">
        <v>38400</v>
      </c>
      <c r="AJ566" s="29">
        <v>354</v>
      </c>
      <c r="AK566" s="29">
        <v>180</v>
      </c>
    </row>
    <row r="567" spans="1:37" s="39" customFormat="1" x14ac:dyDescent="0.25">
      <c r="A567">
        <v>170620</v>
      </c>
      <c r="B567" t="s">
        <v>599</v>
      </c>
      <c r="C567" t="s">
        <v>1161</v>
      </c>
      <c r="D567" t="s">
        <v>595</v>
      </c>
      <c r="E567" t="s">
        <v>27</v>
      </c>
      <c r="F567">
        <v>15241</v>
      </c>
      <c r="G567">
        <v>359</v>
      </c>
      <c r="H567">
        <v>0</v>
      </c>
      <c r="I567" s="26">
        <v>0</v>
      </c>
      <c r="J567">
        <v>0</v>
      </c>
      <c r="K567" s="26">
        <v>0</v>
      </c>
      <c r="L567" s="27">
        <v>0</v>
      </c>
      <c r="M567" s="26">
        <v>0</v>
      </c>
      <c r="N567" s="28">
        <v>0</v>
      </c>
      <c r="O567">
        <v>288</v>
      </c>
      <c r="P567" s="27">
        <v>-71</v>
      </c>
      <c r="Q567" s="26">
        <v>-0.1977715877437326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134</v>
      </c>
      <c r="AC567" s="29">
        <v>250668.16</v>
      </c>
      <c r="AD567">
        <v>288</v>
      </c>
      <c r="AE567" s="29">
        <v>36598900</v>
      </c>
      <c r="AF567" s="29">
        <v>184999</v>
      </c>
      <c r="AG567">
        <v>359</v>
      </c>
      <c r="AH567">
        <v>0</v>
      </c>
      <c r="AI567" s="29">
        <v>39890700</v>
      </c>
      <c r="AJ567" s="29">
        <v>196508</v>
      </c>
      <c r="AK567" s="29">
        <v>11509</v>
      </c>
    </row>
    <row r="568" spans="1:37" s="39" customFormat="1" x14ac:dyDescent="0.25">
      <c r="A568">
        <v>170621</v>
      </c>
      <c r="B568" t="s">
        <v>600</v>
      </c>
      <c r="C568" t="s">
        <v>1162</v>
      </c>
      <c r="D568" t="s">
        <v>595</v>
      </c>
      <c r="E568" t="s">
        <v>27</v>
      </c>
      <c r="F568">
        <v>4245</v>
      </c>
      <c r="G568">
        <v>180</v>
      </c>
      <c r="H568">
        <v>3</v>
      </c>
      <c r="I568" s="26">
        <v>1.6666666666666666E-2</v>
      </c>
      <c r="J568">
        <v>22</v>
      </c>
      <c r="K568" s="26">
        <v>0.12222222222222222</v>
      </c>
      <c r="L568" s="27">
        <v>25</v>
      </c>
      <c r="M568" s="26">
        <v>0.1388888888888889</v>
      </c>
      <c r="N568" s="28">
        <v>0.14000000000000001</v>
      </c>
      <c r="O568">
        <v>169</v>
      </c>
      <c r="P568" s="27">
        <v>-11</v>
      </c>
      <c r="Q568" s="26">
        <v>-6.1111111111111109E-2</v>
      </c>
      <c r="R568">
        <v>5.18</v>
      </c>
      <c r="S568">
        <v>2</v>
      </c>
      <c r="T568">
        <v>1</v>
      </c>
      <c r="U568">
        <v>0</v>
      </c>
      <c r="V568">
        <v>3</v>
      </c>
      <c r="W568">
        <v>22</v>
      </c>
      <c r="X568">
        <v>0</v>
      </c>
      <c r="Y568">
        <v>0</v>
      </c>
      <c r="Z568">
        <v>0</v>
      </c>
      <c r="AA568">
        <v>0</v>
      </c>
      <c r="AB568">
        <v>28</v>
      </c>
      <c r="AC568" s="29">
        <v>117294.79</v>
      </c>
      <c r="AD568">
        <v>169</v>
      </c>
      <c r="AE568" s="29">
        <v>17231000</v>
      </c>
      <c r="AF568" s="29">
        <v>122582</v>
      </c>
      <c r="AG568">
        <v>180</v>
      </c>
      <c r="AH568">
        <v>25</v>
      </c>
      <c r="AI568" s="29">
        <v>17874800</v>
      </c>
      <c r="AJ568" s="29">
        <v>118635</v>
      </c>
      <c r="AK568" s="29">
        <v>-3947</v>
      </c>
    </row>
    <row r="569" spans="1:37" s="39" customFormat="1" x14ac:dyDescent="0.25">
      <c r="A569">
        <v>170622</v>
      </c>
      <c r="B569" t="s">
        <v>601</v>
      </c>
      <c r="C569" t="s">
        <v>1468</v>
      </c>
      <c r="D569" t="s">
        <v>595</v>
      </c>
      <c r="E569" t="s">
        <v>27</v>
      </c>
      <c r="F569">
        <v>5309</v>
      </c>
      <c r="G569">
        <v>54</v>
      </c>
      <c r="H569">
        <v>0</v>
      </c>
      <c r="I569" s="26">
        <v>0</v>
      </c>
      <c r="J569">
        <v>3</v>
      </c>
      <c r="K569" s="26">
        <v>5.5555555555555552E-2</v>
      </c>
      <c r="L569" s="27">
        <v>3</v>
      </c>
      <c r="M569" s="26">
        <v>5.5555555555555552E-2</v>
      </c>
      <c r="N569" s="28">
        <v>0.06</v>
      </c>
      <c r="O569">
        <v>48</v>
      </c>
      <c r="P569" s="27">
        <v>-6</v>
      </c>
      <c r="Q569" s="26">
        <v>-0.1111111111111111</v>
      </c>
      <c r="R569">
        <v>0.56999999999999995</v>
      </c>
      <c r="S569">
        <v>0</v>
      </c>
      <c r="T569">
        <v>0</v>
      </c>
      <c r="U569">
        <v>0</v>
      </c>
      <c r="V569">
        <v>0</v>
      </c>
      <c r="W569">
        <v>3</v>
      </c>
      <c r="X569">
        <v>0</v>
      </c>
      <c r="Y569">
        <v>0</v>
      </c>
      <c r="Z569">
        <v>0</v>
      </c>
      <c r="AA569">
        <v>0</v>
      </c>
      <c r="AB569">
        <v>22</v>
      </c>
      <c r="AC569" s="29">
        <v>43976.13</v>
      </c>
      <c r="AD569">
        <v>48</v>
      </c>
      <c r="AE569" s="29">
        <v>6708700</v>
      </c>
      <c r="AF569" s="29">
        <v>31129</v>
      </c>
      <c r="AG569">
        <v>54</v>
      </c>
      <c r="AH569">
        <v>3</v>
      </c>
      <c r="AI569" s="29">
        <v>7494800</v>
      </c>
      <c r="AJ569" s="29">
        <v>34487</v>
      </c>
      <c r="AK569" s="29">
        <v>3358</v>
      </c>
    </row>
    <row r="570" spans="1:37" s="39" customFormat="1" x14ac:dyDescent="0.25">
      <c r="A570">
        <v>170624</v>
      </c>
      <c r="B570" t="s">
        <v>602</v>
      </c>
      <c r="C570" t="s">
        <v>1163</v>
      </c>
      <c r="D570" t="s">
        <v>595</v>
      </c>
      <c r="E570" t="s">
        <v>27</v>
      </c>
      <c r="F570">
        <v>4138</v>
      </c>
      <c r="G570">
        <v>88</v>
      </c>
      <c r="H570">
        <v>0</v>
      </c>
      <c r="I570" s="26">
        <v>0</v>
      </c>
      <c r="J570">
        <v>0</v>
      </c>
      <c r="K570" s="26">
        <v>0</v>
      </c>
      <c r="L570" s="27">
        <v>0</v>
      </c>
      <c r="M570" s="26">
        <v>0</v>
      </c>
      <c r="N570" s="28">
        <v>0</v>
      </c>
      <c r="O570">
        <v>78</v>
      </c>
      <c r="P570" s="27">
        <v>-10</v>
      </c>
      <c r="Q570" s="26">
        <v>-0.11363636363636363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126</v>
      </c>
      <c r="AC570" s="29">
        <v>70646.59</v>
      </c>
      <c r="AD570">
        <v>78</v>
      </c>
      <c r="AE570" s="29">
        <v>17767600</v>
      </c>
      <c r="AF570" s="29">
        <v>38961</v>
      </c>
      <c r="AG570">
        <v>88</v>
      </c>
      <c r="AH570">
        <v>0</v>
      </c>
      <c r="AI570" s="29">
        <v>19241700</v>
      </c>
      <c r="AJ570" s="29">
        <v>36664</v>
      </c>
      <c r="AK570" s="29">
        <v>-2297</v>
      </c>
    </row>
    <row r="571" spans="1:37" s="39" customFormat="1" x14ac:dyDescent="0.25">
      <c r="A571">
        <v>170625</v>
      </c>
      <c r="B571" t="s">
        <v>603</v>
      </c>
      <c r="C571" t="s">
        <v>1164</v>
      </c>
      <c r="D571" t="s">
        <v>595</v>
      </c>
      <c r="E571" t="s">
        <v>27</v>
      </c>
      <c r="F571">
        <v>499</v>
      </c>
      <c r="G571">
        <v>33</v>
      </c>
      <c r="H571">
        <v>0</v>
      </c>
      <c r="I571" s="26">
        <v>0</v>
      </c>
      <c r="J571">
        <v>3</v>
      </c>
      <c r="K571" s="26">
        <v>9.0909090909090912E-2</v>
      </c>
      <c r="L571" s="27">
        <v>3</v>
      </c>
      <c r="M571" s="26">
        <v>9.0909090909090912E-2</v>
      </c>
      <c r="N571" s="28">
        <v>0.09</v>
      </c>
      <c r="O571">
        <v>25</v>
      </c>
      <c r="P571" s="27">
        <v>-8</v>
      </c>
      <c r="Q571" s="26">
        <v>-0.24242424242424243</v>
      </c>
      <c r="R571">
        <v>6.01</v>
      </c>
      <c r="S571">
        <v>0</v>
      </c>
      <c r="T571">
        <v>0</v>
      </c>
      <c r="U571">
        <v>0</v>
      </c>
      <c r="V571">
        <v>0</v>
      </c>
      <c r="W571">
        <v>3</v>
      </c>
      <c r="X571">
        <v>0</v>
      </c>
      <c r="Y571">
        <v>0</v>
      </c>
      <c r="Z571">
        <v>0</v>
      </c>
      <c r="AA571">
        <v>0</v>
      </c>
      <c r="AB571">
        <v>37</v>
      </c>
      <c r="AC571" s="29">
        <v>155582.9</v>
      </c>
      <c r="AD571">
        <v>25</v>
      </c>
      <c r="AE571" s="29">
        <v>3594500</v>
      </c>
      <c r="AF571" s="29">
        <v>14224</v>
      </c>
      <c r="AG571">
        <v>33</v>
      </c>
      <c r="AH571">
        <v>3</v>
      </c>
      <c r="AI571" s="29">
        <v>4247800</v>
      </c>
      <c r="AJ571" s="29">
        <v>15775</v>
      </c>
      <c r="AK571" s="29">
        <v>1551</v>
      </c>
    </row>
    <row r="572" spans="1:37" x14ac:dyDescent="0.25">
      <c r="A572">
        <v>170626</v>
      </c>
      <c r="B572" t="s">
        <v>604</v>
      </c>
      <c r="C572" t="s">
        <v>1469</v>
      </c>
      <c r="D572" t="s">
        <v>595</v>
      </c>
      <c r="E572" t="s">
        <v>27</v>
      </c>
      <c r="F572">
        <v>27006</v>
      </c>
      <c r="G572">
        <v>439</v>
      </c>
      <c r="H572">
        <v>1</v>
      </c>
      <c r="I572" s="26">
        <v>2.2779043280182231E-3</v>
      </c>
      <c r="J572">
        <v>1</v>
      </c>
      <c r="K572" s="26">
        <v>2.2779043280182231E-3</v>
      </c>
      <c r="L572" s="27">
        <v>2</v>
      </c>
      <c r="M572" s="26">
        <v>4.5558086560364463E-3</v>
      </c>
      <c r="N572" s="28">
        <v>0</v>
      </c>
      <c r="O572">
        <v>407</v>
      </c>
      <c r="P572" s="27">
        <v>-32</v>
      </c>
      <c r="Q572" s="26">
        <v>-7.289293849658314E-2</v>
      </c>
      <c r="R572">
        <v>0.04</v>
      </c>
      <c r="S572">
        <v>1</v>
      </c>
      <c r="T572">
        <v>0</v>
      </c>
      <c r="U572">
        <v>0</v>
      </c>
      <c r="V572">
        <v>1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439</v>
      </c>
      <c r="AC572" s="29">
        <v>1432307.94</v>
      </c>
      <c r="AD572">
        <v>407</v>
      </c>
      <c r="AE572" s="29">
        <v>63346700</v>
      </c>
      <c r="AF572" s="29">
        <v>454249</v>
      </c>
      <c r="AG572">
        <v>439</v>
      </c>
      <c r="AH572">
        <v>2</v>
      </c>
      <c r="AI572" s="29">
        <v>65803400</v>
      </c>
      <c r="AJ572" s="29">
        <v>441351</v>
      </c>
      <c r="AK572" s="29">
        <v>-12898</v>
      </c>
    </row>
    <row r="573" spans="1:37" x14ac:dyDescent="0.25">
      <c r="A573">
        <v>170895</v>
      </c>
      <c r="B573" t="s">
        <v>774</v>
      </c>
      <c r="C573" t="s">
        <v>1511</v>
      </c>
      <c r="D573" t="s">
        <v>595</v>
      </c>
      <c r="E573" t="s">
        <v>27</v>
      </c>
      <c r="F573">
        <v>17078</v>
      </c>
      <c r="G573">
        <v>16</v>
      </c>
      <c r="H573">
        <v>1</v>
      </c>
      <c r="I573" s="26">
        <v>6.25E-2</v>
      </c>
      <c r="J573">
        <v>2</v>
      </c>
      <c r="K573" s="26">
        <v>0.125</v>
      </c>
      <c r="L573" s="27">
        <v>3</v>
      </c>
      <c r="M573" s="26">
        <v>0.1875</v>
      </c>
      <c r="N573" s="28">
        <v>0.19</v>
      </c>
      <c r="O573">
        <v>20</v>
      </c>
      <c r="P573" s="27">
        <v>4</v>
      </c>
      <c r="Q573" s="26">
        <v>0.25</v>
      </c>
      <c r="R573">
        <v>0.12</v>
      </c>
      <c r="S573">
        <v>1</v>
      </c>
      <c r="T573">
        <v>0</v>
      </c>
      <c r="U573">
        <v>0</v>
      </c>
      <c r="V573">
        <v>1</v>
      </c>
      <c r="W573">
        <v>2</v>
      </c>
      <c r="X573">
        <v>0</v>
      </c>
      <c r="Y573">
        <v>0</v>
      </c>
      <c r="Z573">
        <v>0</v>
      </c>
      <c r="AA573">
        <v>0</v>
      </c>
      <c r="AB573">
        <v>9</v>
      </c>
      <c r="AC573" s="29">
        <v>9710.69</v>
      </c>
      <c r="AD573">
        <v>20</v>
      </c>
      <c r="AE573" s="29">
        <v>3604900</v>
      </c>
      <c r="AF573" s="29">
        <v>8800</v>
      </c>
      <c r="AG573">
        <v>16</v>
      </c>
      <c r="AH573">
        <v>3</v>
      </c>
      <c r="AI573" s="29">
        <v>2507900</v>
      </c>
      <c r="AJ573" s="29">
        <v>6812</v>
      </c>
      <c r="AK573" s="29">
        <v>-1988</v>
      </c>
    </row>
    <row r="574" spans="1:37" x14ac:dyDescent="0.25">
      <c r="A574">
        <v>170628</v>
      </c>
      <c r="B574" t="s">
        <v>606</v>
      </c>
      <c r="C574" t="s">
        <v>1166</v>
      </c>
      <c r="D574" t="s">
        <v>595</v>
      </c>
      <c r="E574" t="s">
        <v>27</v>
      </c>
      <c r="F574">
        <v>366</v>
      </c>
      <c r="G574">
        <v>1</v>
      </c>
      <c r="H574">
        <v>0</v>
      </c>
      <c r="I574" s="26">
        <v>0</v>
      </c>
      <c r="J574">
        <v>0</v>
      </c>
      <c r="K574" s="26">
        <v>0</v>
      </c>
      <c r="L574" s="27">
        <v>0</v>
      </c>
      <c r="M574" s="26">
        <v>0</v>
      </c>
      <c r="N574" s="28">
        <v>0</v>
      </c>
      <c r="O574">
        <v>1</v>
      </c>
      <c r="P574" s="27">
        <v>0</v>
      </c>
      <c r="Q574" s="26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e">
        <v>#N/A</v>
      </c>
      <c r="AC574" s="29" t="e">
        <v>#N/A</v>
      </c>
      <c r="AD574">
        <v>1</v>
      </c>
      <c r="AE574" s="29">
        <v>103000</v>
      </c>
      <c r="AF574" s="29">
        <v>223</v>
      </c>
      <c r="AG574">
        <v>1</v>
      </c>
      <c r="AH574">
        <v>0</v>
      </c>
      <c r="AI574" s="29">
        <v>93600</v>
      </c>
      <c r="AJ574" s="29">
        <v>216</v>
      </c>
      <c r="AK574" s="29">
        <v>-7</v>
      </c>
    </row>
    <row r="575" spans="1:37" x14ac:dyDescent="0.25">
      <c r="A575">
        <v>170629</v>
      </c>
      <c r="B575" t="s">
        <v>607</v>
      </c>
      <c r="C575" t="s">
        <v>1470</v>
      </c>
      <c r="D575" t="s">
        <v>595</v>
      </c>
      <c r="E575" t="s">
        <v>27</v>
      </c>
      <c r="F575">
        <v>4418</v>
      </c>
      <c r="G575">
        <v>9</v>
      </c>
      <c r="H575">
        <v>0</v>
      </c>
      <c r="I575" s="26">
        <v>0</v>
      </c>
      <c r="J575">
        <v>0</v>
      </c>
      <c r="K575" s="26">
        <v>0</v>
      </c>
      <c r="L575" s="27">
        <v>0</v>
      </c>
      <c r="M575" s="26">
        <v>0</v>
      </c>
      <c r="N575" s="28">
        <v>0</v>
      </c>
      <c r="O575">
        <v>10</v>
      </c>
      <c r="P575" s="27">
        <v>1</v>
      </c>
      <c r="Q575" s="26">
        <v>0.1111111111111111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 s="29">
        <v>41794.32</v>
      </c>
      <c r="AD575">
        <v>10</v>
      </c>
      <c r="AE575" s="29">
        <v>1716400</v>
      </c>
      <c r="AF575" s="29">
        <v>3760</v>
      </c>
      <c r="AG575">
        <v>9</v>
      </c>
      <c r="AH575">
        <v>0</v>
      </c>
      <c r="AI575" s="29">
        <v>2043800</v>
      </c>
      <c r="AJ575" s="29">
        <v>3484</v>
      </c>
      <c r="AK575" s="29">
        <v>-276</v>
      </c>
    </row>
    <row r="576" spans="1:37" x14ac:dyDescent="0.25">
      <c r="A576">
        <v>170630</v>
      </c>
      <c r="B576" t="s">
        <v>608</v>
      </c>
      <c r="C576" t="s">
        <v>1471</v>
      </c>
      <c r="D576" t="s">
        <v>595</v>
      </c>
      <c r="E576" t="s">
        <v>27</v>
      </c>
      <c r="F576">
        <v>7483</v>
      </c>
      <c r="G576">
        <v>36</v>
      </c>
      <c r="H576">
        <v>4</v>
      </c>
      <c r="I576" s="26">
        <v>0.1111111111111111</v>
      </c>
      <c r="J576">
        <v>7</v>
      </c>
      <c r="K576" s="26">
        <v>0.19444444444444445</v>
      </c>
      <c r="L576" s="27">
        <v>11</v>
      </c>
      <c r="M576" s="26">
        <v>0.30555555555555558</v>
      </c>
      <c r="N576" s="28">
        <v>0.31</v>
      </c>
      <c r="O576">
        <v>41</v>
      </c>
      <c r="P576" s="27">
        <v>5</v>
      </c>
      <c r="Q576" s="26">
        <v>0.1388888888888889</v>
      </c>
      <c r="R576">
        <v>0.94</v>
      </c>
      <c r="S576">
        <v>4</v>
      </c>
      <c r="T576">
        <v>0</v>
      </c>
      <c r="U576">
        <v>0</v>
      </c>
      <c r="V576">
        <v>4</v>
      </c>
      <c r="W576">
        <v>7</v>
      </c>
      <c r="X576">
        <v>0</v>
      </c>
      <c r="Y576">
        <v>0</v>
      </c>
      <c r="Z576">
        <v>0</v>
      </c>
      <c r="AA576">
        <v>0</v>
      </c>
      <c r="AB576">
        <v>2</v>
      </c>
      <c r="AC576" s="29">
        <v>5291.46</v>
      </c>
      <c r="AD576">
        <v>41</v>
      </c>
      <c r="AE576" s="29">
        <v>7047000</v>
      </c>
      <c r="AF576" s="29">
        <v>25400</v>
      </c>
      <c r="AG576">
        <v>36</v>
      </c>
      <c r="AH576">
        <v>11</v>
      </c>
      <c r="AI576" s="29">
        <v>5424100</v>
      </c>
      <c r="AJ576" s="29">
        <v>18055</v>
      </c>
      <c r="AK576" s="29">
        <v>-7345</v>
      </c>
    </row>
    <row r="577" spans="1:37" x14ac:dyDescent="0.25">
      <c r="A577">
        <v>170838</v>
      </c>
      <c r="B577" t="s">
        <v>757</v>
      </c>
      <c r="C577" t="s">
        <v>1240</v>
      </c>
      <c r="D577" t="s">
        <v>595</v>
      </c>
      <c r="E577" t="s">
        <v>27</v>
      </c>
      <c r="F577">
        <v>4011</v>
      </c>
      <c r="G577">
        <v>3</v>
      </c>
      <c r="H577">
        <v>0</v>
      </c>
      <c r="I577" s="26">
        <v>0</v>
      </c>
      <c r="J577">
        <v>0</v>
      </c>
      <c r="K577" s="26">
        <v>0</v>
      </c>
      <c r="L577" s="27">
        <v>0</v>
      </c>
      <c r="M577" s="26">
        <v>0</v>
      </c>
      <c r="N577" s="28">
        <v>0</v>
      </c>
      <c r="O577">
        <v>3</v>
      </c>
      <c r="P577" s="27">
        <v>0</v>
      </c>
      <c r="Q577" s="26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 s="29">
        <v>332</v>
      </c>
      <c r="AD577">
        <v>3</v>
      </c>
      <c r="AE577" s="29">
        <v>910000</v>
      </c>
      <c r="AF577" s="29">
        <v>1272</v>
      </c>
      <c r="AG577">
        <v>3</v>
      </c>
      <c r="AH577">
        <v>0</v>
      </c>
      <c r="AI577" s="29">
        <v>910000</v>
      </c>
      <c r="AJ577" s="29">
        <v>1135</v>
      </c>
      <c r="AK577" s="29">
        <v>-137</v>
      </c>
    </row>
    <row r="578" spans="1:37" s="39" customFormat="1" x14ac:dyDescent="0.25">
      <c r="A578">
        <v>170632</v>
      </c>
      <c r="B578" t="s">
        <v>609</v>
      </c>
      <c r="C578" t="s">
        <v>1167</v>
      </c>
      <c r="D578" t="s">
        <v>595</v>
      </c>
      <c r="E578" t="s">
        <v>27</v>
      </c>
      <c r="F578">
        <v>2054</v>
      </c>
      <c r="G578">
        <v>10</v>
      </c>
      <c r="H578">
        <v>2</v>
      </c>
      <c r="I578" s="26">
        <v>0.2</v>
      </c>
      <c r="J578">
        <v>2</v>
      </c>
      <c r="K578" s="26">
        <v>0.2</v>
      </c>
      <c r="L578" s="27">
        <v>4</v>
      </c>
      <c r="M578" s="26">
        <v>0.4</v>
      </c>
      <c r="N578" s="28">
        <v>0.4</v>
      </c>
      <c r="O578">
        <v>7</v>
      </c>
      <c r="P578" s="27">
        <v>-3</v>
      </c>
      <c r="Q578" s="26">
        <v>-0.3</v>
      </c>
      <c r="R578">
        <v>0.97</v>
      </c>
      <c r="S578">
        <v>1</v>
      </c>
      <c r="T578">
        <v>1</v>
      </c>
      <c r="U578">
        <v>0</v>
      </c>
      <c r="V578">
        <v>2</v>
      </c>
      <c r="W578">
        <v>2</v>
      </c>
      <c r="X578">
        <v>0</v>
      </c>
      <c r="Y578">
        <v>0</v>
      </c>
      <c r="Z578">
        <v>0</v>
      </c>
      <c r="AA578">
        <v>0</v>
      </c>
      <c r="AB578">
        <v>8</v>
      </c>
      <c r="AC578" s="29">
        <v>24185.1</v>
      </c>
      <c r="AD578">
        <v>7</v>
      </c>
      <c r="AE578" s="29">
        <v>1661700</v>
      </c>
      <c r="AF578" s="29">
        <v>6658</v>
      </c>
      <c r="AG578">
        <v>10</v>
      </c>
      <c r="AH578">
        <v>4</v>
      </c>
      <c r="AI578" s="29">
        <v>2065100</v>
      </c>
      <c r="AJ578" s="29">
        <v>8486</v>
      </c>
      <c r="AK578" s="29">
        <v>1828</v>
      </c>
    </row>
    <row r="579" spans="1:37" s="39" customFormat="1" x14ac:dyDescent="0.25">
      <c r="A579">
        <v>170633</v>
      </c>
      <c r="B579" t="s">
        <v>610</v>
      </c>
      <c r="C579" t="s">
        <v>1472</v>
      </c>
      <c r="D579" t="s">
        <v>595</v>
      </c>
      <c r="E579" t="s">
        <v>27</v>
      </c>
      <c r="F579">
        <v>28281</v>
      </c>
      <c r="G579">
        <v>81</v>
      </c>
      <c r="H579">
        <v>5</v>
      </c>
      <c r="I579" s="26">
        <v>6.1728395061728392E-2</v>
      </c>
      <c r="J579">
        <v>6</v>
      </c>
      <c r="K579" s="26">
        <v>7.407407407407407E-2</v>
      </c>
      <c r="L579" s="27">
        <v>11</v>
      </c>
      <c r="M579" s="26">
        <v>0.13580246913580246</v>
      </c>
      <c r="N579" s="28">
        <v>0.14000000000000001</v>
      </c>
      <c r="O579">
        <v>82</v>
      </c>
      <c r="P579" s="27">
        <v>1</v>
      </c>
      <c r="Q579" s="26">
        <v>1.2345679012345678E-2</v>
      </c>
      <c r="R579">
        <v>0.21</v>
      </c>
      <c r="S579">
        <v>3</v>
      </c>
      <c r="T579">
        <v>2</v>
      </c>
      <c r="U579">
        <v>0</v>
      </c>
      <c r="V579">
        <v>5</v>
      </c>
      <c r="W579">
        <v>6</v>
      </c>
      <c r="X579">
        <v>0</v>
      </c>
      <c r="Y579">
        <v>0</v>
      </c>
      <c r="Z579">
        <v>0</v>
      </c>
      <c r="AA579">
        <v>0</v>
      </c>
      <c r="AB579">
        <v>12</v>
      </c>
      <c r="AC579" s="29">
        <v>303709.62</v>
      </c>
      <c r="AD579">
        <v>82</v>
      </c>
      <c r="AE579" s="29">
        <v>18814900</v>
      </c>
      <c r="AF579" s="29">
        <v>51239</v>
      </c>
      <c r="AG579">
        <v>81</v>
      </c>
      <c r="AH579">
        <v>11</v>
      </c>
      <c r="AI579" s="29">
        <v>17404300</v>
      </c>
      <c r="AJ579" s="29">
        <v>47018</v>
      </c>
      <c r="AK579" s="29">
        <v>-4221</v>
      </c>
    </row>
    <row r="580" spans="1:37" s="39" customFormat="1" x14ac:dyDescent="0.25">
      <c r="A580">
        <v>170635</v>
      </c>
      <c r="B580" t="s">
        <v>612</v>
      </c>
      <c r="C580" t="s">
        <v>1169</v>
      </c>
      <c r="D580" t="s">
        <v>595</v>
      </c>
      <c r="E580" t="s">
        <v>27</v>
      </c>
      <c r="F580">
        <v>159</v>
      </c>
      <c r="G580">
        <v>17</v>
      </c>
      <c r="H580">
        <v>0</v>
      </c>
      <c r="I580" s="26">
        <v>0</v>
      </c>
      <c r="J580">
        <v>0</v>
      </c>
      <c r="K580" s="26">
        <v>0</v>
      </c>
      <c r="L580" s="27">
        <v>0</v>
      </c>
      <c r="M580" s="26">
        <v>0</v>
      </c>
      <c r="N580" s="28">
        <v>0</v>
      </c>
      <c r="O580">
        <v>15</v>
      </c>
      <c r="P580" s="27">
        <v>-2</v>
      </c>
      <c r="Q580" s="26">
        <v>-0.11764705882352941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</v>
      </c>
      <c r="AC580" s="29">
        <v>113833.22</v>
      </c>
      <c r="AD580">
        <v>15</v>
      </c>
      <c r="AE580" s="29">
        <v>9733100</v>
      </c>
      <c r="AF580" s="29">
        <v>45374</v>
      </c>
      <c r="AG580">
        <v>17</v>
      </c>
      <c r="AH580">
        <v>0</v>
      </c>
      <c r="AI580" s="29">
        <v>10703100</v>
      </c>
      <c r="AJ580" s="29">
        <v>45034</v>
      </c>
      <c r="AK580" s="29">
        <v>-340</v>
      </c>
    </row>
    <row r="581" spans="1:37" s="39" customFormat="1" x14ac:dyDescent="0.25">
      <c r="A581">
        <v>171043</v>
      </c>
      <c r="B581" t="s">
        <v>849</v>
      </c>
      <c r="C581" t="s">
        <v>1285</v>
      </c>
      <c r="D581" t="s">
        <v>595</v>
      </c>
      <c r="E581" t="s">
        <v>27</v>
      </c>
      <c r="F581">
        <v>12651</v>
      </c>
      <c r="G581">
        <v>37</v>
      </c>
      <c r="H581">
        <v>0</v>
      </c>
      <c r="I581" s="26">
        <v>0</v>
      </c>
      <c r="J581">
        <v>0</v>
      </c>
      <c r="K581" s="26">
        <v>0</v>
      </c>
      <c r="L581" s="27">
        <v>0</v>
      </c>
      <c r="M581" s="26">
        <v>0</v>
      </c>
      <c r="N581" s="28">
        <v>0</v>
      </c>
      <c r="O581">
        <v>38</v>
      </c>
      <c r="P581" s="27">
        <v>1</v>
      </c>
      <c r="Q581" s="26">
        <v>2.7027027027027029E-2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e">
        <v>#N/A</v>
      </c>
      <c r="AC581" s="29" t="e">
        <v>#N/A</v>
      </c>
      <c r="AD581">
        <v>38</v>
      </c>
      <c r="AE581" s="29">
        <v>9348000</v>
      </c>
      <c r="AF581" s="29">
        <v>14561</v>
      </c>
      <c r="AG581">
        <v>37</v>
      </c>
      <c r="AH581">
        <v>0</v>
      </c>
      <c r="AI581" s="29">
        <v>9481000</v>
      </c>
      <c r="AJ581" s="29">
        <v>12832</v>
      </c>
      <c r="AK581" s="29">
        <v>-1729</v>
      </c>
    </row>
    <row r="582" spans="1:37" s="39" customFormat="1" x14ac:dyDescent="0.25">
      <c r="A582">
        <v>170892</v>
      </c>
      <c r="B582" t="s">
        <v>772</v>
      </c>
      <c r="C582" t="s">
        <v>1252</v>
      </c>
      <c r="D582" t="s">
        <v>595</v>
      </c>
      <c r="E582" t="s">
        <v>27</v>
      </c>
      <c r="F582">
        <v>3693</v>
      </c>
      <c r="G582">
        <v>1</v>
      </c>
      <c r="H582">
        <v>0</v>
      </c>
      <c r="I582" s="26">
        <v>0</v>
      </c>
      <c r="J582">
        <v>0</v>
      </c>
      <c r="K582" s="26">
        <v>0</v>
      </c>
      <c r="L582" s="27">
        <v>0</v>
      </c>
      <c r="M582" s="26">
        <v>0</v>
      </c>
      <c r="N582" s="28">
        <v>0</v>
      </c>
      <c r="O582">
        <v>1</v>
      </c>
      <c r="P582" s="27">
        <v>0</v>
      </c>
      <c r="Q582" s="26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e">
        <v>#N/A</v>
      </c>
      <c r="AC582" s="29" t="e">
        <v>#N/A</v>
      </c>
      <c r="AD582">
        <v>1</v>
      </c>
      <c r="AE582" s="29">
        <v>175000</v>
      </c>
      <c r="AF582" s="29">
        <v>368</v>
      </c>
      <c r="AG582">
        <v>1</v>
      </c>
      <c r="AH582">
        <v>0</v>
      </c>
      <c r="AI582" s="29">
        <v>175000</v>
      </c>
      <c r="AJ582" s="29">
        <v>334</v>
      </c>
      <c r="AK582" s="29">
        <v>-34</v>
      </c>
    </row>
    <row r="583" spans="1:37" s="39" customFormat="1" x14ac:dyDescent="0.25">
      <c r="A583">
        <v>170634</v>
      </c>
      <c r="B583" t="s">
        <v>611</v>
      </c>
      <c r="C583" t="s">
        <v>1168</v>
      </c>
      <c r="D583" t="s">
        <v>595</v>
      </c>
      <c r="E583" t="s">
        <v>27</v>
      </c>
      <c r="F583">
        <v>615</v>
      </c>
      <c r="G583">
        <v>1</v>
      </c>
      <c r="H583">
        <v>0</v>
      </c>
      <c r="I583" s="26">
        <v>0</v>
      </c>
      <c r="J583">
        <v>0</v>
      </c>
      <c r="K583" s="26">
        <v>0</v>
      </c>
      <c r="L583" s="27">
        <v>0</v>
      </c>
      <c r="M583" s="26">
        <v>0</v>
      </c>
      <c r="N583" s="28">
        <v>0</v>
      </c>
      <c r="O583">
        <v>1</v>
      </c>
      <c r="P583" s="27">
        <v>0</v>
      </c>
      <c r="Q583" s="26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e">
        <v>#N/A</v>
      </c>
      <c r="AC583" s="29" t="e">
        <v>#N/A</v>
      </c>
      <c r="AD583">
        <v>1</v>
      </c>
      <c r="AE583" s="29">
        <v>30000</v>
      </c>
      <c r="AF583" s="29">
        <v>333</v>
      </c>
      <c r="AG583">
        <v>1</v>
      </c>
      <c r="AH583">
        <v>0</v>
      </c>
      <c r="AI583" s="29">
        <v>30000</v>
      </c>
      <c r="AJ583" s="29">
        <v>318</v>
      </c>
      <c r="AK583" s="29">
        <v>-15</v>
      </c>
    </row>
    <row r="584" spans="1:37" s="39" customFormat="1" x14ac:dyDescent="0.25">
      <c r="A584">
        <v>170636</v>
      </c>
      <c r="B584" t="s">
        <v>613</v>
      </c>
      <c r="C584" t="s">
        <v>1170</v>
      </c>
      <c r="D584" t="s">
        <v>595</v>
      </c>
      <c r="E584" t="s">
        <v>27</v>
      </c>
      <c r="F584">
        <v>451</v>
      </c>
      <c r="G584">
        <v>2</v>
      </c>
      <c r="H584">
        <v>0</v>
      </c>
      <c r="I584" s="26">
        <v>0</v>
      </c>
      <c r="J584">
        <v>0</v>
      </c>
      <c r="K584" s="26">
        <v>0</v>
      </c>
      <c r="L584" s="27">
        <v>0</v>
      </c>
      <c r="M584" s="26">
        <v>0</v>
      </c>
      <c r="N584" s="28">
        <v>0</v>
      </c>
      <c r="O584">
        <v>3</v>
      </c>
      <c r="P584" s="27">
        <v>1</v>
      </c>
      <c r="Q584" s="26">
        <v>0.5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2</v>
      </c>
      <c r="AC584" s="29">
        <v>18710.13</v>
      </c>
      <c r="AD584">
        <v>3</v>
      </c>
      <c r="AE584" s="29">
        <v>298600</v>
      </c>
      <c r="AF584" s="29">
        <v>3144</v>
      </c>
      <c r="AG584">
        <v>2</v>
      </c>
      <c r="AH584">
        <v>0</v>
      </c>
      <c r="AI584" s="29">
        <v>256600</v>
      </c>
      <c r="AJ584" s="29">
        <v>1168</v>
      </c>
      <c r="AK584" s="29">
        <v>-1976</v>
      </c>
    </row>
    <row r="585" spans="1:37" s="39" customFormat="1" x14ac:dyDescent="0.25">
      <c r="A585">
        <v>170637</v>
      </c>
      <c r="B585" t="s">
        <v>614</v>
      </c>
      <c r="C585" t="s">
        <v>1171</v>
      </c>
      <c r="D585" t="s">
        <v>595</v>
      </c>
      <c r="E585" t="s">
        <v>27</v>
      </c>
      <c r="F585">
        <v>13430</v>
      </c>
      <c r="G585">
        <v>53</v>
      </c>
      <c r="H585">
        <v>0</v>
      </c>
      <c r="I585" s="26">
        <v>0</v>
      </c>
      <c r="J585">
        <v>24</v>
      </c>
      <c r="K585" s="26">
        <v>0.45283018867924529</v>
      </c>
      <c r="L585" s="27">
        <v>24</v>
      </c>
      <c r="M585" s="26">
        <v>0.45283018867924529</v>
      </c>
      <c r="N585" s="28">
        <v>0.45</v>
      </c>
      <c r="O585">
        <v>51</v>
      </c>
      <c r="P585" s="27">
        <v>-2</v>
      </c>
      <c r="Q585" s="26">
        <v>-3.7735849056603772E-2</v>
      </c>
      <c r="R585">
        <v>1.79</v>
      </c>
      <c r="S585">
        <v>0</v>
      </c>
      <c r="T585">
        <v>0</v>
      </c>
      <c r="U585">
        <v>0</v>
      </c>
      <c r="V585">
        <v>0</v>
      </c>
      <c r="W585">
        <v>20</v>
      </c>
      <c r="X585">
        <v>4</v>
      </c>
      <c r="Y585">
        <v>0</v>
      </c>
      <c r="Z585">
        <v>0</v>
      </c>
      <c r="AA585">
        <v>0</v>
      </c>
      <c r="AB585">
        <v>7</v>
      </c>
      <c r="AC585" s="29">
        <v>6145.61</v>
      </c>
      <c r="AD585">
        <v>51</v>
      </c>
      <c r="AE585" s="29">
        <v>9620900</v>
      </c>
      <c r="AF585" s="29">
        <v>46487</v>
      </c>
      <c r="AG585">
        <v>53</v>
      </c>
      <c r="AH585">
        <v>24</v>
      </c>
      <c r="AI585" s="29">
        <v>9059500</v>
      </c>
      <c r="AJ585" s="29">
        <v>50315</v>
      </c>
      <c r="AK585" s="29">
        <v>3828</v>
      </c>
    </row>
    <row r="586" spans="1:37" x14ac:dyDescent="0.25">
      <c r="A586">
        <v>170638</v>
      </c>
      <c r="B586" t="s">
        <v>615</v>
      </c>
      <c r="C586" t="s">
        <v>1172</v>
      </c>
      <c r="D586" t="s">
        <v>595</v>
      </c>
      <c r="E586" t="s">
        <v>27</v>
      </c>
      <c r="F586">
        <v>4196</v>
      </c>
      <c r="G586">
        <v>2</v>
      </c>
      <c r="H586">
        <v>0</v>
      </c>
      <c r="I586" s="26">
        <v>0</v>
      </c>
      <c r="J586">
        <v>0</v>
      </c>
      <c r="K586" s="26">
        <v>0</v>
      </c>
      <c r="L586" s="27">
        <v>0</v>
      </c>
      <c r="M586" s="26">
        <v>0</v>
      </c>
      <c r="N586" s="28">
        <v>0</v>
      </c>
      <c r="O586">
        <v>3</v>
      </c>
      <c r="P586" s="27">
        <v>1</v>
      </c>
      <c r="Q586" s="26">
        <v>0.5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8</v>
      </c>
      <c r="AC586" s="29">
        <v>7508.66</v>
      </c>
      <c r="AD586">
        <v>3</v>
      </c>
      <c r="AE586" s="29">
        <v>703000</v>
      </c>
      <c r="AF586" s="29">
        <v>4639</v>
      </c>
      <c r="AG586">
        <v>2</v>
      </c>
      <c r="AH586">
        <v>0</v>
      </c>
      <c r="AI586" s="29">
        <v>542000</v>
      </c>
      <c r="AJ586" s="29">
        <v>3179</v>
      </c>
      <c r="AK586" s="29">
        <v>-1460</v>
      </c>
    </row>
    <row r="587" spans="1:37" s="39" customFormat="1" x14ac:dyDescent="0.25">
      <c r="A587">
        <v>170779</v>
      </c>
      <c r="B587" t="s">
        <v>729</v>
      </c>
      <c r="C587" t="s">
        <v>1529</v>
      </c>
      <c r="D587" t="s">
        <v>592</v>
      </c>
      <c r="E587" t="s">
        <v>27</v>
      </c>
      <c r="F587">
        <v>1292</v>
      </c>
      <c r="G587">
        <v>6</v>
      </c>
      <c r="H587">
        <v>1</v>
      </c>
      <c r="I587" s="26">
        <v>0.16666666666666666</v>
      </c>
      <c r="J587">
        <v>5</v>
      </c>
      <c r="K587" s="26">
        <v>0.83333333333333337</v>
      </c>
      <c r="L587" s="27">
        <v>6</v>
      </c>
      <c r="M587" s="26">
        <v>1</v>
      </c>
      <c r="N587" s="28">
        <v>1</v>
      </c>
      <c r="O587">
        <v>7</v>
      </c>
      <c r="P587" s="27">
        <v>1</v>
      </c>
      <c r="Q587" s="26">
        <v>0.16666666666666666</v>
      </c>
      <c r="R587">
        <v>3.87</v>
      </c>
      <c r="S587">
        <v>1</v>
      </c>
      <c r="T587">
        <v>0</v>
      </c>
      <c r="U587">
        <v>0</v>
      </c>
      <c r="V587">
        <v>1</v>
      </c>
      <c r="W587">
        <v>4</v>
      </c>
      <c r="X587">
        <v>1</v>
      </c>
      <c r="Y587">
        <v>0</v>
      </c>
      <c r="Z587">
        <v>0</v>
      </c>
      <c r="AA587">
        <v>0</v>
      </c>
      <c r="AB587" t="e">
        <v>#N/A</v>
      </c>
      <c r="AC587" s="29" t="e">
        <v>#N/A</v>
      </c>
      <c r="AD587">
        <v>7</v>
      </c>
      <c r="AE587" s="29">
        <v>593800</v>
      </c>
      <c r="AF587" s="29">
        <v>3405</v>
      </c>
      <c r="AG587">
        <v>6</v>
      </c>
      <c r="AH587">
        <v>6</v>
      </c>
      <c r="AI587" s="29">
        <v>263400</v>
      </c>
      <c r="AJ587" s="29">
        <v>2697</v>
      </c>
      <c r="AK587" s="29">
        <v>-708</v>
      </c>
    </row>
    <row r="588" spans="1:37" s="39" customFormat="1" x14ac:dyDescent="0.25">
      <c r="A588">
        <v>170615</v>
      </c>
      <c r="B588" t="s">
        <v>593</v>
      </c>
      <c r="C588" t="s">
        <v>1466</v>
      </c>
      <c r="D588" t="s">
        <v>592</v>
      </c>
      <c r="E588" t="s">
        <v>27</v>
      </c>
      <c r="F588">
        <v>1429</v>
      </c>
      <c r="G588">
        <v>1</v>
      </c>
      <c r="H588">
        <v>0</v>
      </c>
      <c r="I588" s="26">
        <v>0</v>
      </c>
      <c r="J588">
        <v>0</v>
      </c>
      <c r="K588" s="26">
        <v>0</v>
      </c>
      <c r="L588" s="27">
        <v>0</v>
      </c>
      <c r="M588" s="26">
        <v>0</v>
      </c>
      <c r="N588" s="28">
        <v>0</v>
      </c>
      <c r="O588">
        <v>2</v>
      </c>
      <c r="P588" s="27">
        <v>1</v>
      </c>
      <c r="Q588" s="26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e">
        <v>#N/A</v>
      </c>
      <c r="AC588" s="29" t="e">
        <v>#N/A</v>
      </c>
      <c r="AD588">
        <v>2</v>
      </c>
      <c r="AE588" s="29">
        <v>34300</v>
      </c>
      <c r="AF588" s="29">
        <v>368</v>
      </c>
      <c r="AG588">
        <v>1</v>
      </c>
      <c r="AH588">
        <v>0</v>
      </c>
      <c r="AI588" s="29">
        <v>12000</v>
      </c>
      <c r="AJ588" s="29">
        <v>131</v>
      </c>
      <c r="AK588" s="29">
        <v>-237</v>
      </c>
    </row>
    <row r="589" spans="1:37" s="39" customFormat="1" x14ac:dyDescent="0.25">
      <c r="A589">
        <v>170640</v>
      </c>
      <c r="B589" t="s">
        <v>618</v>
      </c>
      <c r="C589" t="s">
        <v>1473</v>
      </c>
      <c r="D589" t="s">
        <v>617</v>
      </c>
      <c r="E589" t="s">
        <v>27</v>
      </c>
      <c r="F589">
        <v>25638</v>
      </c>
      <c r="G589">
        <v>88</v>
      </c>
      <c r="H589">
        <v>8</v>
      </c>
      <c r="I589" s="26">
        <v>9.0909090909090912E-2</v>
      </c>
      <c r="J589">
        <v>17</v>
      </c>
      <c r="K589" s="26">
        <v>0.19318181818181818</v>
      </c>
      <c r="L589" s="27">
        <v>25</v>
      </c>
      <c r="M589" s="26">
        <v>0.28409090909090912</v>
      </c>
      <c r="N589" s="28">
        <v>0.28000000000000003</v>
      </c>
      <c r="O589">
        <v>72</v>
      </c>
      <c r="P589" s="27">
        <v>-16</v>
      </c>
      <c r="Q589" s="26">
        <v>-0.18181818181818182</v>
      </c>
      <c r="R589">
        <v>0.66</v>
      </c>
      <c r="S589">
        <v>2</v>
      </c>
      <c r="T589">
        <v>6</v>
      </c>
      <c r="U589">
        <v>0</v>
      </c>
      <c r="V589">
        <v>8</v>
      </c>
      <c r="W589">
        <v>17</v>
      </c>
      <c r="X589">
        <v>0</v>
      </c>
      <c r="Y589">
        <v>0</v>
      </c>
      <c r="Z589">
        <v>0</v>
      </c>
      <c r="AA589">
        <v>0</v>
      </c>
      <c r="AB589">
        <v>65</v>
      </c>
      <c r="AC589" s="29">
        <v>429601.64</v>
      </c>
      <c r="AD589">
        <v>72</v>
      </c>
      <c r="AE589" s="29">
        <v>8370200</v>
      </c>
      <c r="AF589" s="29">
        <v>37233</v>
      </c>
      <c r="AG589">
        <v>88</v>
      </c>
      <c r="AH589">
        <v>25</v>
      </c>
      <c r="AI589" s="29">
        <v>8355900</v>
      </c>
      <c r="AJ589" s="29">
        <v>43387</v>
      </c>
      <c r="AK589" s="29">
        <v>6154</v>
      </c>
    </row>
    <row r="590" spans="1:37" x14ac:dyDescent="0.25">
      <c r="A590">
        <v>170641</v>
      </c>
      <c r="B590" t="s">
        <v>619</v>
      </c>
      <c r="C590" t="s">
        <v>1173</v>
      </c>
      <c r="D590" t="s">
        <v>617</v>
      </c>
      <c r="E590" t="s">
        <v>27</v>
      </c>
      <c r="F590">
        <v>793</v>
      </c>
      <c r="G590">
        <v>5</v>
      </c>
      <c r="H590">
        <v>1</v>
      </c>
      <c r="I590" s="26">
        <v>0.2</v>
      </c>
      <c r="J590">
        <v>3</v>
      </c>
      <c r="K590" s="26">
        <v>0.6</v>
      </c>
      <c r="L590" s="27">
        <v>4</v>
      </c>
      <c r="M590" s="26">
        <v>0.8</v>
      </c>
      <c r="N590" s="28">
        <v>0.8</v>
      </c>
      <c r="O590">
        <v>6</v>
      </c>
      <c r="P590" s="27">
        <v>1</v>
      </c>
      <c r="Q590" s="26">
        <v>0.2</v>
      </c>
      <c r="R590">
        <v>3.78</v>
      </c>
      <c r="S590">
        <v>0</v>
      </c>
      <c r="T590">
        <v>1</v>
      </c>
      <c r="U590">
        <v>0</v>
      </c>
      <c r="V590">
        <v>1</v>
      </c>
      <c r="W590">
        <v>3</v>
      </c>
      <c r="X590">
        <v>0</v>
      </c>
      <c r="Y590">
        <v>0</v>
      </c>
      <c r="Z590">
        <v>0</v>
      </c>
      <c r="AA590">
        <v>0</v>
      </c>
      <c r="AB590" t="e">
        <v>#N/A</v>
      </c>
      <c r="AC590" s="29" t="e">
        <v>#N/A</v>
      </c>
      <c r="AD590">
        <v>6</v>
      </c>
      <c r="AE590" s="29">
        <v>978000</v>
      </c>
      <c r="AF590" s="29">
        <v>10230</v>
      </c>
      <c r="AG590">
        <v>5</v>
      </c>
      <c r="AH590">
        <v>4</v>
      </c>
      <c r="AI590" s="29">
        <v>916000</v>
      </c>
      <c r="AJ590" s="29">
        <v>8925</v>
      </c>
      <c r="AK590" s="29">
        <v>-1305</v>
      </c>
    </row>
    <row r="591" spans="1:37" x14ac:dyDescent="0.25">
      <c r="A591">
        <v>170642</v>
      </c>
      <c r="B591" t="s">
        <v>620</v>
      </c>
      <c r="C591" t="s">
        <v>1174</v>
      </c>
      <c r="D591" t="s">
        <v>617</v>
      </c>
      <c r="E591" t="s">
        <v>27</v>
      </c>
      <c r="F591">
        <v>838</v>
      </c>
      <c r="G591">
        <v>24</v>
      </c>
      <c r="H591">
        <v>1</v>
      </c>
      <c r="I591" s="26">
        <v>4.1666666666666664E-2</v>
      </c>
      <c r="J591">
        <v>2</v>
      </c>
      <c r="K591" s="26">
        <v>8.3333333333333329E-2</v>
      </c>
      <c r="L591" s="27">
        <v>3</v>
      </c>
      <c r="M591" s="26">
        <v>0.125</v>
      </c>
      <c r="N591" s="28">
        <v>0.13</v>
      </c>
      <c r="O591">
        <v>23</v>
      </c>
      <c r="P591" s="27">
        <v>-1</v>
      </c>
      <c r="Q591" s="26">
        <v>-4.1666666666666664E-2</v>
      </c>
      <c r="R591">
        <v>2.39</v>
      </c>
      <c r="S591">
        <v>0</v>
      </c>
      <c r="T591">
        <v>1</v>
      </c>
      <c r="U591">
        <v>0</v>
      </c>
      <c r="V591">
        <v>1</v>
      </c>
      <c r="W591">
        <v>1</v>
      </c>
      <c r="X591">
        <v>1</v>
      </c>
      <c r="Y591">
        <v>0</v>
      </c>
      <c r="Z591">
        <v>0</v>
      </c>
      <c r="AA591">
        <v>0</v>
      </c>
      <c r="AB591">
        <v>1</v>
      </c>
      <c r="AC591" s="29" t="s">
        <v>72</v>
      </c>
      <c r="AD591">
        <v>23</v>
      </c>
      <c r="AE591" s="29">
        <v>1917000</v>
      </c>
      <c r="AF591" s="29">
        <v>7585</v>
      </c>
      <c r="AG591">
        <v>24</v>
      </c>
      <c r="AH591">
        <v>3</v>
      </c>
      <c r="AI591" s="29">
        <v>1833000</v>
      </c>
      <c r="AJ591" s="29">
        <v>6965</v>
      </c>
      <c r="AK591" s="29">
        <v>-620</v>
      </c>
    </row>
    <row r="592" spans="1:37" x14ac:dyDescent="0.25">
      <c r="A592">
        <v>170644</v>
      </c>
      <c r="B592" t="s">
        <v>621</v>
      </c>
      <c r="C592" t="s">
        <v>1175</v>
      </c>
      <c r="D592" t="s">
        <v>617</v>
      </c>
      <c r="E592" t="s">
        <v>27</v>
      </c>
      <c r="F592">
        <v>338</v>
      </c>
      <c r="G592">
        <v>4</v>
      </c>
      <c r="H592">
        <v>0</v>
      </c>
      <c r="I592" s="26">
        <v>0</v>
      </c>
      <c r="J592">
        <v>4</v>
      </c>
      <c r="K592" s="26">
        <v>1</v>
      </c>
      <c r="L592" s="27">
        <v>4</v>
      </c>
      <c r="M592" s="26">
        <v>1</v>
      </c>
      <c r="N592" s="28">
        <v>1</v>
      </c>
      <c r="O592">
        <v>5</v>
      </c>
      <c r="P592" s="27">
        <v>1</v>
      </c>
      <c r="Q592" s="26">
        <v>0.25</v>
      </c>
      <c r="R592">
        <v>11.83</v>
      </c>
      <c r="S592">
        <v>0</v>
      </c>
      <c r="T592">
        <v>0</v>
      </c>
      <c r="U592">
        <v>0</v>
      </c>
      <c r="V592">
        <v>0</v>
      </c>
      <c r="W592">
        <v>2</v>
      </c>
      <c r="X592">
        <v>1</v>
      </c>
      <c r="Y592">
        <v>1</v>
      </c>
      <c r="Z592">
        <v>0</v>
      </c>
      <c r="AA592">
        <v>0</v>
      </c>
      <c r="AB592">
        <v>3</v>
      </c>
      <c r="AC592" s="29">
        <v>23396.560000000001</v>
      </c>
      <c r="AD592">
        <v>5</v>
      </c>
      <c r="AE592" s="29">
        <v>802000</v>
      </c>
      <c r="AF592" s="29">
        <v>8365</v>
      </c>
      <c r="AG592">
        <v>4</v>
      </c>
      <c r="AH592">
        <v>4</v>
      </c>
      <c r="AI592" s="29">
        <v>708800</v>
      </c>
      <c r="AJ592" s="29">
        <v>6854</v>
      </c>
      <c r="AK592" s="29">
        <v>-1511</v>
      </c>
    </row>
    <row r="593" spans="1:37" x14ac:dyDescent="0.25">
      <c r="A593">
        <v>170645</v>
      </c>
      <c r="B593" t="s">
        <v>622</v>
      </c>
      <c r="C593" t="s">
        <v>1176</v>
      </c>
      <c r="D593" t="s">
        <v>623</v>
      </c>
      <c r="E593" t="s">
        <v>27</v>
      </c>
      <c r="F593">
        <v>343</v>
      </c>
      <c r="G593">
        <v>2</v>
      </c>
      <c r="H593">
        <v>0</v>
      </c>
      <c r="I593" s="26">
        <v>0</v>
      </c>
      <c r="J593">
        <v>2</v>
      </c>
      <c r="K593" s="26">
        <v>1</v>
      </c>
      <c r="L593" s="27">
        <v>2</v>
      </c>
      <c r="M593" s="26">
        <v>1</v>
      </c>
      <c r="N593" s="28">
        <v>1</v>
      </c>
      <c r="O593">
        <v>2</v>
      </c>
      <c r="P593" s="27">
        <v>0</v>
      </c>
      <c r="Q593" s="26">
        <v>0</v>
      </c>
      <c r="R593">
        <v>5.83</v>
      </c>
      <c r="S593">
        <v>0</v>
      </c>
      <c r="T593">
        <v>0</v>
      </c>
      <c r="U593">
        <v>0</v>
      </c>
      <c r="V593">
        <v>0</v>
      </c>
      <c r="W593">
        <v>2</v>
      </c>
      <c r="X593">
        <v>0</v>
      </c>
      <c r="Y593">
        <v>0</v>
      </c>
      <c r="Z593">
        <v>0</v>
      </c>
      <c r="AA593">
        <v>0</v>
      </c>
      <c r="AB593" t="e">
        <v>#N/A</v>
      </c>
      <c r="AC593" s="29" t="e">
        <v>#N/A</v>
      </c>
      <c r="AD593">
        <v>2</v>
      </c>
      <c r="AE593" s="29">
        <v>275100</v>
      </c>
      <c r="AF593" s="29">
        <v>3483</v>
      </c>
      <c r="AG593">
        <v>2</v>
      </c>
      <c r="AH593">
        <v>2</v>
      </c>
      <c r="AI593" s="29">
        <v>275100</v>
      </c>
      <c r="AJ593" s="29">
        <v>3064</v>
      </c>
      <c r="AK593" s="29">
        <v>-419</v>
      </c>
    </row>
    <row r="594" spans="1:37" x14ac:dyDescent="0.25">
      <c r="A594">
        <v>170646</v>
      </c>
      <c r="B594" t="s">
        <v>624</v>
      </c>
      <c r="C594" t="s">
        <v>1177</v>
      </c>
      <c r="D594" t="s">
        <v>623</v>
      </c>
      <c r="E594" t="s">
        <v>27</v>
      </c>
      <c r="F594">
        <v>5451</v>
      </c>
      <c r="G594">
        <v>2</v>
      </c>
      <c r="H594">
        <v>0</v>
      </c>
      <c r="I594" s="26">
        <v>0</v>
      </c>
      <c r="J594">
        <v>0</v>
      </c>
      <c r="K594" s="26">
        <v>0</v>
      </c>
      <c r="L594" s="27">
        <v>0</v>
      </c>
      <c r="M594" s="26">
        <v>0</v>
      </c>
      <c r="N594" s="28">
        <v>0</v>
      </c>
      <c r="O594">
        <v>3</v>
      </c>
      <c r="P594" s="27">
        <v>1</v>
      </c>
      <c r="Q594" s="26">
        <v>0.5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 s="29">
        <v>2603.75</v>
      </c>
      <c r="AD594">
        <v>3</v>
      </c>
      <c r="AE594" s="29">
        <v>1203400</v>
      </c>
      <c r="AF594" s="29">
        <v>8629</v>
      </c>
      <c r="AG594">
        <v>2</v>
      </c>
      <c r="AH594">
        <v>0</v>
      </c>
      <c r="AI594" s="29">
        <v>953700</v>
      </c>
      <c r="AJ594" s="29">
        <v>7576</v>
      </c>
      <c r="AK594" s="29">
        <v>-1053</v>
      </c>
    </row>
    <row r="595" spans="1:37" x14ac:dyDescent="0.25">
      <c r="A595">
        <v>170648</v>
      </c>
      <c r="B595" t="s">
        <v>625</v>
      </c>
      <c r="C595" t="s">
        <v>1474</v>
      </c>
      <c r="D595" t="s">
        <v>623</v>
      </c>
      <c r="E595" t="s">
        <v>27</v>
      </c>
      <c r="F595">
        <v>1689</v>
      </c>
      <c r="G595">
        <v>1</v>
      </c>
      <c r="H595">
        <v>0</v>
      </c>
      <c r="I595" s="26">
        <v>0</v>
      </c>
      <c r="J595">
        <v>1</v>
      </c>
      <c r="K595" s="26">
        <v>1</v>
      </c>
      <c r="L595" s="27">
        <v>1</v>
      </c>
      <c r="M595" s="26">
        <v>1</v>
      </c>
      <c r="N595" s="28">
        <v>1</v>
      </c>
      <c r="O595" t="e">
        <v>#N/A</v>
      </c>
      <c r="P595" s="27"/>
      <c r="Q595" s="26"/>
      <c r="R595">
        <v>0.59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B595" t="e">
        <v>#N/A</v>
      </c>
      <c r="AC595" s="29" t="e">
        <v>#N/A</v>
      </c>
      <c r="AD595" t="e">
        <v>#N/A</v>
      </c>
      <c r="AE595" s="29" t="e">
        <v>#N/A</v>
      </c>
      <c r="AF595" s="29" t="e">
        <v>#N/A</v>
      </c>
      <c r="AG595">
        <v>1</v>
      </c>
      <c r="AH595">
        <v>1</v>
      </c>
      <c r="AI595" s="29">
        <v>61000</v>
      </c>
      <c r="AJ595" s="29">
        <v>608</v>
      </c>
      <c r="AK595" s="29"/>
    </row>
    <row r="596" spans="1:37" x14ac:dyDescent="0.25">
      <c r="A596">
        <v>170649</v>
      </c>
      <c r="B596" t="s">
        <v>626</v>
      </c>
      <c r="C596" t="s">
        <v>1475</v>
      </c>
      <c r="D596" t="s">
        <v>623</v>
      </c>
      <c r="E596" t="s">
        <v>27</v>
      </c>
      <c r="F596">
        <v>23402</v>
      </c>
      <c r="G596">
        <v>122</v>
      </c>
      <c r="H596">
        <v>12</v>
      </c>
      <c r="I596" s="26">
        <v>9.8360655737704916E-2</v>
      </c>
      <c r="J596">
        <v>8</v>
      </c>
      <c r="K596" s="26">
        <v>6.5573770491803282E-2</v>
      </c>
      <c r="L596" s="27">
        <v>20</v>
      </c>
      <c r="M596" s="26">
        <v>0.16393442622950818</v>
      </c>
      <c r="N596" s="28">
        <v>0.16</v>
      </c>
      <c r="O596">
        <v>122</v>
      </c>
      <c r="P596" s="27">
        <v>0</v>
      </c>
      <c r="Q596" s="26">
        <v>0</v>
      </c>
      <c r="R596">
        <v>0.34</v>
      </c>
      <c r="S596">
        <v>1</v>
      </c>
      <c r="T596">
        <v>10</v>
      </c>
      <c r="U596">
        <v>1</v>
      </c>
      <c r="V596">
        <v>12</v>
      </c>
      <c r="W596">
        <v>8</v>
      </c>
      <c r="X596">
        <v>0</v>
      </c>
      <c r="Y596">
        <v>0</v>
      </c>
      <c r="Z596">
        <v>0</v>
      </c>
      <c r="AA596">
        <v>0</v>
      </c>
      <c r="AB596">
        <v>113</v>
      </c>
      <c r="AC596" s="29">
        <v>793250.49</v>
      </c>
      <c r="AD596">
        <v>122</v>
      </c>
      <c r="AE596" s="29">
        <v>58058200</v>
      </c>
      <c r="AF596" s="29">
        <v>184492</v>
      </c>
      <c r="AG596">
        <v>122</v>
      </c>
      <c r="AH596">
        <v>20</v>
      </c>
      <c r="AI596" s="29">
        <v>57878200</v>
      </c>
      <c r="AJ596" s="29">
        <v>161051</v>
      </c>
      <c r="AK596" s="29">
        <v>-23441</v>
      </c>
    </row>
    <row r="597" spans="1:37" x14ac:dyDescent="0.25">
      <c r="A597">
        <v>170791</v>
      </c>
      <c r="B597" t="s">
        <v>733</v>
      </c>
      <c r="C597" t="s">
        <v>1226</v>
      </c>
      <c r="D597" t="s">
        <v>623</v>
      </c>
      <c r="E597" t="s">
        <v>27</v>
      </c>
      <c r="F597">
        <v>865</v>
      </c>
      <c r="G597">
        <v>1</v>
      </c>
      <c r="H597">
        <v>0</v>
      </c>
      <c r="I597" s="26">
        <v>0</v>
      </c>
      <c r="J597">
        <v>0</v>
      </c>
      <c r="K597" s="26">
        <v>0</v>
      </c>
      <c r="L597" s="27">
        <v>0</v>
      </c>
      <c r="M597" s="26">
        <v>0</v>
      </c>
      <c r="N597" s="28">
        <v>0</v>
      </c>
      <c r="O597" t="e">
        <v>#N/A</v>
      </c>
      <c r="P597" s="27"/>
      <c r="Q597" s="26"/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</v>
      </c>
      <c r="AC597" s="29">
        <v>7795.85</v>
      </c>
      <c r="AD597" t="e">
        <v>#N/A</v>
      </c>
      <c r="AE597" s="29" t="e">
        <v>#N/A</v>
      </c>
      <c r="AF597" s="29" t="e">
        <v>#N/A</v>
      </c>
      <c r="AG597">
        <v>1</v>
      </c>
      <c r="AH597">
        <v>0</v>
      </c>
      <c r="AI597" s="29">
        <v>140000</v>
      </c>
      <c r="AJ597" s="29">
        <v>304</v>
      </c>
      <c r="AK597" s="29"/>
    </row>
    <row r="598" spans="1:37" x14ac:dyDescent="0.25">
      <c r="A598">
        <v>170651</v>
      </c>
      <c r="B598" t="s">
        <v>627</v>
      </c>
      <c r="C598" t="s">
        <v>1178</v>
      </c>
      <c r="D598" t="s">
        <v>623</v>
      </c>
      <c r="E598" t="s">
        <v>27</v>
      </c>
      <c r="F598">
        <v>1252</v>
      </c>
      <c r="G598">
        <v>1</v>
      </c>
      <c r="H598">
        <v>0</v>
      </c>
      <c r="I598" s="26">
        <v>0</v>
      </c>
      <c r="J598">
        <v>0</v>
      </c>
      <c r="K598" s="26">
        <v>0</v>
      </c>
      <c r="L598" s="27">
        <v>0</v>
      </c>
      <c r="M598" s="26">
        <v>0</v>
      </c>
      <c r="N598" s="28">
        <v>0</v>
      </c>
      <c r="O598">
        <v>1</v>
      </c>
      <c r="P598" s="27">
        <v>0</v>
      </c>
      <c r="Q598" s="26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 s="29">
        <v>773.95</v>
      </c>
      <c r="AD598">
        <v>1</v>
      </c>
      <c r="AE598" s="29">
        <v>105000</v>
      </c>
      <c r="AF598" s="29">
        <v>279</v>
      </c>
      <c r="AG598">
        <v>1</v>
      </c>
      <c r="AH598">
        <v>0</v>
      </c>
      <c r="AI598" s="29">
        <v>105000</v>
      </c>
      <c r="AJ598" s="29">
        <v>247</v>
      </c>
      <c r="AK598" s="29">
        <v>-32</v>
      </c>
    </row>
    <row r="599" spans="1:37" x14ac:dyDescent="0.25">
      <c r="A599">
        <v>170652</v>
      </c>
      <c r="B599" t="s">
        <v>628</v>
      </c>
      <c r="C599" t="s">
        <v>1179</v>
      </c>
      <c r="D599" t="s">
        <v>623</v>
      </c>
      <c r="E599" t="s">
        <v>27</v>
      </c>
      <c r="F599">
        <v>16267</v>
      </c>
      <c r="G599">
        <v>11</v>
      </c>
      <c r="H599">
        <v>0</v>
      </c>
      <c r="I599" s="26">
        <v>0</v>
      </c>
      <c r="J599">
        <v>2</v>
      </c>
      <c r="K599" s="26">
        <v>0.18181818181818182</v>
      </c>
      <c r="L599" s="27">
        <v>2</v>
      </c>
      <c r="M599" s="26">
        <v>0.18181818181818182</v>
      </c>
      <c r="N599" s="28">
        <v>0.18</v>
      </c>
      <c r="O599">
        <v>12</v>
      </c>
      <c r="P599" s="27">
        <v>1</v>
      </c>
      <c r="Q599" s="26">
        <v>9.0909090909090912E-2</v>
      </c>
      <c r="R599">
        <v>0.12</v>
      </c>
      <c r="S599">
        <v>0</v>
      </c>
      <c r="T599">
        <v>0</v>
      </c>
      <c r="U599">
        <v>0</v>
      </c>
      <c r="V599">
        <v>0</v>
      </c>
      <c r="W599">
        <v>2</v>
      </c>
      <c r="X599">
        <v>0</v>
      </c>
      <c r="Y599">
        <v>0</v>
      </c>
      <c r="Z599">
        <v>0</v>
      </c>
      <c r="AA599">
        <v>0</v>
      </c>
      <c r="AB599">
        <v>11</v>
      </c>
      <c r="AC599" s="29">
        <v>67511.08</v>
      </c>
      <c r="AD599">
        <v>12</v>
      </c>
      <c r="AE599" s="29">
        <v>2846000</v>
      </c>
      <c r="AF599" s="29">
        <v>6965</v>
      </c>
      <c r="AG599">
        <v>11</v>
      </c>
      <c r="AH599">
        <v>2</v>
      </c>
      <c r="AI599" s="29">
        <v>2845300</v>
      </c>
      <c r="AJ599" s="29">
        <v>10258</v>
      </c>
      <c r="AK599" s="29">
        <v>3293</v>
      </c>
    </row>
    <row r="600" spans="1:37" x14ac:dyDescent="0.25">
      <c r="A600">
        <v>170653</v>
      </c>
      <c r="B600" t="s">
        <v>629</v>
      </c>
      <c r="C600" t="s">
        <v>1180</v>
      </c>
      <c r="D600" t="s">
        <v>623</v>
      </c>
      <c r="E600" t="s">
        <v>27</v>
      </c>
      <c r="F600">
        <v>1573</v>
      </c>
      <c r="G600">
        <v>18</v>
      </c>
      <c r="H600">
        <v>1</v>
      </c>
      <c r="I600" s="26">
        <v>5.5555555555555552E-2</v>
      </c>
      <c r="J600">
        <v>4</v>
      </c>
      <c r="K600" s="26">
        <v>0.22222222222222221</v>
      </c>
      <c r="L600" s="27">
        <v>5</v>
      </c>
      <c r="M600" s="26">
        <v>0.27777777777777779</v>
      </c>
      <c r="N600" s="28">
        <v>0.28000000000000003</v>
      </c>
      <c r="O600">
        <v>19</v>
      </c>
      <c r="P600" s="27">
        <v>1</v>
      </c>
      <c r="Q600" s="26">
        <v>5.5555555555555552E-2</v>
      </c>
      <c r="R600">
        <v>2.54</v>
      </c>
      <c r="S600">
        <v>0</v>
      </c>
      <c r="T600">
        <v>1</v>
      </c>
      <c r="U600">
        <v>0</v>
      </c>
      <c r="V600">
        <v>1</v>
      </c>
      <c r="W600">
        <v>4</v>
      </c>
      <c r="X600">
        <v>0</v>
      </c>
      <c r="Y600">
        <v>0</v>
      </c>
      <c r="Z600">
        <v>0</v>
      </c>
      <c r="AA600">
        <v>0</v>
      </c>
      <c r="AB600">
        <v>24</v>
      </c>
      <c r="AC600" s="29">
        <v>258362.33</v>
      </c>
      <c r="AD600">
        <v>19</v>
      </c>
      <c r="AE600" s="29">
        <v>3326600</v>
      </c>
      <c r="AF600" s="29">
        <v>13401</v>
      </c>
      <c r="AG600">
        <v>18</v>
      </c>
      <c r="AH600">
        <v>5</v>
      </c>
      <c r="AI600" s="29">
        <v>3181700</v>
      </c>
      <c r="AJ600" s="29">
        <v>11393</v>
      </c>
      <c r="AK600" s="29">
        <v>-2008</v>
      </c>
    </row>
    <row r="601" spans="1:37" s="39" customFormat="1" x14ac:dyDescent="0.25">
      <c r="A601">
        <v>170655</v>
      </c>
      <c r="B601" t="s">
        <v>631</v>
      </c>
      <c r="C601" t="s">
        <v>1477</v>
      </c>
      <c r="D601" t="s">
        <v>623</v>
      </c>
      <c r="E601" t="s">
        <v>27</v>
      </c>
      <c r="F601">
        <v>15134</v>
      </c>
      <c r="G601">
        <v>50</v>
      </c>
      <c r="H601">
        <v>4</v>
      </c>
      <c r="I601" s="26">
        <v>0.08</v>
      </c>
      <c r="J601">
        <v>33</v>
      </c>
      <c r="K601" s="26">
        <v>0.66</v>
      </c>
      <c r="L601" s="27">
        <v>37</v>
      </c>
      <c r="M601" s="26">
        <v>0.74</v>
      </c>
      <c r="N601" s="28">
        <v>0.74</v>
      </c>
      <c r="O601">
        <v>51</v>
      </c>
      <c r="P601" s="27">
        <v>1</v>
      </c>
      <c r="Q601" s="26">
        <v>0.02</v>
      </c>
      <c r="R601">
        <v>2.1800000000000002</v>
      </c>
      <c r="S601">
        <v>3</v>
      </c>
      <c r="T601">
        <v>1</v>
      </c>
      <c r="U601">
        <v>0</v>
      </c>
      <c r="V601">
        <v>4</v>
      </c>
      <c r="W601">
        <v>32</v>
      </c>
      <c r="X601">
        <v>1</v>
      </c>
      <c r="Y601">
        <v>0</v>
      </c>
      <c r="Z601">
        <v>0</v>
      </c>
      <c r="AA601">
        <v>0</v>
      </c>
      <c r="AB601">
        <v>19</v>
      </c>
      <c r="AC601" s="29">
        <v>51452.29</v>
      </c>
      <c r="AD601">
        <v>51</v>
      </c>
      <c r="AE601" s="29">
        <v>7539000</v>
      </c>
      <c r="AF601" s="29">
        <v>50806</v>
      </c>
      <c r="AG601">
        <v>50</v>
      </c>
      <c r="AH601">
        <v>37</v>
      </c>
      <c r="AI601" s="29">
        <v>7326200</v>
      </c>
      <c r="AJ601" s="29">
        <v>45900</v>
      </c>
      <c r="AK601" s="29">
        <v>-4906</v>
      </c>
    </row>
    <row r="602" spans="1:37" s="39" customFormat="1" x14ac:dyDescent="0.25">
      <c r="A602">
        <v>170658</v>
      </c>
      <c r="B602" t="s">
        <v>634</v>
      </c>
      <c r="C602" t="s">
        <v>1181</v>
      </c>
      <c r="D602" t="s">
        <v>633</v>
      </c>
      <c r="E602" t="s">
        <v>27</v>
      </c>
      <c r="F602">
        <v>726</v>
      </c>
      <c r="G602">
        <v>1</v>
      </c>
      <c r="H602">
        <v>0</v>
      </c>
      <c r="I602" s="26">
        <v>0</v>
      </c>
      <c r="J602">
        <v>0</v>
      </c>
      <c r="K602" s="26">
        <v>0</v>
      </c>
      <c r="L602" s="27">
        <v>0</v>
      </c>
      <c r="M602" s="26">
        <v>0</v>
      </c>
      <c r="N602" s="28">
        <v>0</v>
      </c>
      <c r="O602">
        <v>2</v>
      </c>
      <c r="P602" s="27">
        <v>1</v>
      </c>
      <c r="Q602" s="26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e">
        <v>#N/A</v>
      </c>
      <c r="AC602" s="29" t="e">
        <v>#N/A</v>
      </c>
      <c r="AD602">
        <v>2</v>
      </c>
      <c r="AE602" s="29">
        <v>365000</v>
      </c>
      <c r="AF602" s="29">
        <v>18662</v>
      </c>
      <c r="AG602">
        <v>1</v>
      </c>
      <c r="AH602">
        <v>0</v>
      </c>
      <c r="AI602" s="29">
        <v>51000</v>
      </c>
      <c r="AJ602" s="29">
        <v>793</v>
      </c>
      <c r="AK602" s="29">
        <v>-17869</v>
      </c>
    </row>
    <row r="603" spans="1:37" s="39" customFormat="1" x14ac:dyDescent="0.25">
      <c r="A603">
        <v>170661</v>
      </c>
      <c r="B603" t="s">
        <v>635</v>
      </c>
      <c r="C603" t="s">
        <v>1182</v>
      </c>
      <c r="D603" t="s">
        <v>636</v>
      </c>
      <c r="E603" t="s">
        <v>27</v>
      </c>
      <c r="F603">
        <v>2040</v>
      </c>
      <c r="G603">
        <v>6</v>
      </c>
      <c r="H603">
        <v>2</v>
      </c>
      <c r="I603" s="26">
        <v>0.33333333333333331</v>
      </c>
      <c r="J603">
        <v>4</v>
      </c>
      <c r="K603" s="26">
        <v>0.66666666666666663</v>
      </c>
      <c r="L603" s="27">
        <v>6</v>
      </c>
      <c r="M603" s="26">
        <v>1</v>
      </c>
      <c r="N603" s="28">
        <v>1</v>
      </c>
      <c r="O603">
        <v>5</v>
      </c>
      <c r="P603" s="27">
        <v>-1</v>
      </c>
      <c r="Q603" s="26">
        <v>-0.16666666666666666</v>
      </c>
      <c r="R603">
        <v>1.96</v>
      </c>
      <c r="S603">
        <v>2</v>
      </c>
      <c r="T603">
        <v>0</v>
      </c>
      <c r="U603">
        <v>0</v>
      </c>
      <c r="V603">
        <v>2</v>
      </c>
      <c r="W603">
        <v>3</v>
      </c>
      <c r="X603">
        <v>1</v>
      </c>
      <c r="Y603">
        <v>0</v>
      </c>
      <c r="Z603">
        <v>0</v>
      </c>
      <c r="AA603">
        <v>0</v>
      </c>
      <c r="AB603" t="e">
        <v>#N/A</v>
      </c>
      <c r="AC603" s="29" t="e">
        <v>#N/A</v>
      </c>
      <c r="AD603">
        <v>5</v>
      </c>
      <c r="AE603" s="29">
        <v>606700</v>
      </c>
      <c r="AF603" s="29">
        <v>3093</v>
      </c>
      <c r="AG603">
        <v>6</v>
      </c>
      <c r="AH603">
        <v>6</v>
      </c>
      <c r="AI603" s="29">
        <v>378700</v>
      </c>
      <c r="AJ603" s="29">
        <v>3571</v>
      </c>
      <c r="AK603" s="29">
        <v>478</v>
      </c>
    </row>
    <row r="604" spans="1:37" s="39" customFormat="1" x14ac:dyDescent="0.25">
      <c r="A604">
        <v>170662</v>
      </c>
      <c r="B604" t="s">
        <v>637</v>
      </c>
      <c r="C604" t="s">
        <v>1478</v>
      </c>
      <c r="D604" t="s">
        <v>636</v>
      </c>
      <c r="E604" t="s">
        <v>27</v>
      </c>
      <c r="F604">
        <v>33027</v>
      </c>
      <c r="G604">
        <v>41</v>
      </c>
      <c r="H604">
        <v>5</v>
      </c>
      <c r="I604" s="26">
        <v>0.12195121951219512</v>
      </c>
      <c r="J604">
        <v>24</v>
      </c>
      <c r="K604" s="26">
        <v>0.58536585365853655</v>
      </c>
      <c r="L604" s="27">
        <v>29</v>
      </c>
      <c r="M604" s="26">
        <v>0.70731707317073167</v>
      </c>
      <c r="N604" s="28">
        <v>0.71</v>
      </c>
      <c r="O604">
        <v>53</v>
      </c>
      <c r="P604" s="27">
        <v>12</v>
      </c>
      <c r="Q604" s="26">
        <v>0.29268292682926828</v>
      </c>
      <c r="R604">
        <v>0.73</v>
      </c>
      <c r="S604">
        <v>3</v>
      </c>
      <c r="T604">
        <v>2</v>
      </c>
      <c r="U604">
        <v>0</v>
      </c>
      <c r="V604">
        <v>5</v>
      </c>
      <c r="W604">
        <v>24</v>
      </c>
      <c r="X604">
        <v>0</v>
      </c>
      <c r="Y604">
        <v>0</v>
      </c>
      <c r="Z604">
        <v>0</v>
      </c>
      <c r="AA604">
        <v>0</v>
      </c>
      <c r="AB604">
        <v>31</v>
      </c>
      <c r="AC604" s="29">
        <v>440179.21</v>
      </c>
      <c r="AD604">
        <v>53</v>
      </c>
      <c r="AE604" s="29">
        <v>5700000</v>
      </c>
      <c r="AF604" s="29">
        <v>31478</v>
      </c>
      <c r="AG604">
        <v>41</v>
      </c>
      <c r="AH604">
        <v>29</v>
      </c>
      <c r="AI604" s="29">
        <v>4657500</v>
      </c>
      <c r="AJ604" s="29">
        <v>27296</v>
      </c>
      <c r="AK604" s="29">
        <v>-4182</v>
      </c>
    </row>
    <row r="605" spans="1:37" s="39" customFormat="1" x14ac:dyDescent="0.25">
      <c r="A605">
        <v>170665</v>
      </c>
      <c r="B605" t="s">
        <v>638</v>
      </c>
      <c r="C605" t="s">
        <v>1479</v>
      </c>
      <c r="D605" t="s">
        <v>636</v>
      </c>
      <c r="E605" t="s">
        <v>27</v>
      </c>
      <c r="F605">
        <v>3474</v>
      </c>
      <c r="G605">
        <v>1</v>
      </c>
      <c r="H605">
        <v>0</v>
      </c>
      <c r="I605" s="26">
        <v>0</v>
      </c>
      <c r="J605">
        <v>0</v>
      </c>
      <c r="K605" s="26">
        <v>0</v>
      </c>
      <c r="L605" s="27">
        <v>0</v>
      </c>
      <c r="M605" s="26">
        <v>0</v>
      </c>
      <c r="N605" s="28">
        <v>0</v>
      </c>
      <c r="O605">
        <v>1</v>
      </c>
      <c r="P605" s="27">
        <v>0</v>
      </c>
      <c r="Q605" s="26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 s="29">
        <v>2422.79</v>
      </c>
      <c r="AD605">
        <v>1</v>
      </c>
      <c r="AE605" s="29">
        <v>28000</v>
      </c>
      <c r="AF605" s="29">
        <v>129</v>
      </c>
      <c r="AG605">
        <v>1</v>
      </c>
      <c r="AH605">
        <v>0</v>
      </c>
      <c r="AI605" s="29">
        <v>28000</v>
      </c>
      <c r="AJ605" s="29">
        <v>129</v>
      </c>
      <c r="AK605" s="29">
        <v>0</v>
      </c>
    </row>
    <row r="606" spans="1:37" s="39" customFormat="1" x14ac:dyDescent="0.25">
      <c r="A606">
        <v>170796</v>
      </c>
      <c r="B606" t="s">
        <v>737</v>
      </c>
      <c r="C606" t="s">
        <v>1229</v>
      </c>
      <c r="D606" t="s">
        <v>636</v>
      </c>
      <c r="E606" t="s">
        <v>27</v>
      </c>
      <c r="F606">
        <v>1595</v>
      </c>
      <c r="G606">
        <v>1</v>
      </c>
      <c r="H606">
        <v>0</v>
      </c>
      <c r="I606" s="26">
        <v>0</v>
      </c>
      <c r="J606">
        <v>0</v>
      </c>
      <c r="K606" s="26">
        <v>0</v>
      </c>
      <c r="L606" s="27">
        <v>0</v>
      </c>
      <c r="M606" s="26">
        <v>0</v>
      </c>
      <c r="N606" s="28">
        <v>0</v>
      </c>
      <c r="O606">
        <v>2</v>
      </c>
      <c r="P606" s="27">
        <v>1</v>
      </c>
      <c r="Q606" s="26">
        <v>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e">
        <v>#N/A</v>
      </c>
      <c r="AC606" s="29" t="e">
        <v>#N/A</v>
      </c>
      <c r="AD606">
        <v>2</v>
      </c>
      <c r="AE606" s="29">
        <v>56000</v>
      </c>
      <c r="AF606" s="29">
        <v>303</v>
      </c>
      <c r="AG606">
        <v>1</v>
      </c>
      <c r="AH606">
        <v>0</v>
      </c>
      <c r="AI606" s="29">
        <v>28000</v>
      </c>
      <c r="AJ606" s="29">
        <v>129</v>
      </c>
      <c r="AK606" s="29">
        <v>-174</v>
      </c>
    </row>
    <row r="607" spans="1:37" s="39" customFormat="1" x14ac:dyDescent="0.25">
      <c r="A607">
        <v>170799</v>
      </c>
      <c r="B607" t="s">
        <v>740</v>
      </c>
      <c r="C607" t="s">
        <v>1232</v>
      </c>
      <c r="D607" t="s">
        <v>636</v>
      </c>
      <c r="E607" t="s">
        <v>27</v>
      </c>
      <c r="F607">
        <v>750</v>
      </c>
      <c r="G607">
        <v>2</v>
      </c>
      <c r="H607">
        <v>0</v>
      </c>
      <c r="I607" s="26">
        <v>0</v>
      </c>
      <c r="J607">
        <v>0</v>
      </c>
      <c r="K607" s="26">
        <v>0</v>
      </c>
      <c r="L607" s="27">
        <v>0</v>
      </c>
      <c r="M607" s="26">
        <v>0</v>
      </c>
      <c r="N607" s="28">
        <v>0</v>
      </c>
      <c r="O607">
        <v>3</v>
      </c>
      <c r="P607" s="27">
        <v>1</v>
      </c>
      <c r="Q607" s="26">
        <v>0.5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 s="29" t="s">
        <v>72</v>
      </c>
      <c r="AD607">
        <v>3</v>
      </c>
      <c r="AE607" s="29">
        <v>380800</v>
      </c>
      <c r="AF607" s="29">
        <v>1306</v>
      </c>
      <c r="AG607">
        <v>2</v>
      </c>
      <c r="AH607">
        <v>0</v>
      </c>
      <c r="AI607" s="29">
        <v>308000</v>
      </c>
      <c r="AJ607" s="29">
        <v>472</v>
      </c>
      <c r="AK607" s="29">
        <v>-834</v>
      </c>
    </row>
    <row r="608" spans="1:37" s="39" customFormat="1" x14ac:dyDescent="0.25">
      <c r="A608">
        <v>170671</v>
      </c>
      <c r="B608" t="s">
        <v>639</v>
      </c>
      <c r="C608" t="s">
        <v>1183</v>
      </c>
      <c r="D608" t="s">
        <v>636</v>
      </c>
      <c r="E608" t="s">
        <v>27</v>
      </c>
      <c r="F608">
        <v>3202</v>
      </c>
      <c r="G608">
        <v>1</v>
      </c>
      <c r="H608">
        <v>0</v>
      </c>
      <c r="I608" s="26">
        <v>0</v>
      </c>
      <c r="J608">
        <v>0</v>
      </c>
      <c r="K608" s="26">
        <v>0</v>
      </c>
      <c r="L608" s="27">
        <v>0</v>
      </c>
      <c r="M608" s="26">
        <v>0</v>
      </c>
      <c r="N608" s="28">
        <v>0</v>
      </c>
      <c r="O608" t="e">
        <v>#N/A</v>
      </c>
      <c r="P608" s="27"/>
      <c r="Q608" s="26"/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e">
        <v>#N/A</v>
      </c>
      <c r="AC608" s="29" t="e">
        <v>#N/A</v>
      </c>
      <c r="AD608" t="e">
        <v>#N/A</v>
      </c>
      <c r="AE608" s="29" t="e">
        <v>#N/A</v>
      </c>
      <c r="AF608" s="29" t="e">
        <v>#N/A</v>
      </c>
      <c r="AG608">
        <v>1</v>
      </c>
      <c r="AH608">
        <v>0</v>
      </c>
      <c r="AI608" s="29">
        <v>350000</v>
      </c>
      <c r="AJ608" s="29">
        <v>405</v>
      </c>
      <c r="AK608" s="29"/>
    </row>
    <row r="609" spans="1:37" s="39" customFormat="1" x14ac:dyDescent="0.25">
      <c r="A609">
        <v>170672</v>
      </c>
      <c r="B609" t="s">
        <v>640</v>
      </c>
      <c r="C609" t="s">
        <v>1480</v>
      </c>
      <c r="D609" t="s">
        <v>641</v>
      </c>
      <c r="E609" t="s">
        <v>27</v>
      </c>
      <c r="F609">
        <v>7284</v>
      </c>
      <c r="G609">
        <v>19</v>
      </c>
      <c r="H609">
        <v>0</v>
      </c>
      <c r="I609" s="26">
        <v>0</v>
      </c>
      <c r="J609">
        <v>0</v>
      </c>
      <c r="K609" s="26">
        <v>0</v>
      </c>
      <c r="L609" s="27">
        <v>0</v>
      </c>
      <c r="M609" s="26">
        <v>0</v>
      </c>
      <c r="N609" s="28">
        <v>0</v>
      </c>
      <c r="O609">
        <v>21</v>
      </c>
      <c r="P609" s="27">
        <v>2</v>
      </c>
      <c r="Q609" s="26">
        <v>0.10526315789473684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10</v>
      </c>
      <c r="AC609" s="29">
        <v>30378.29</v>
      </c>
      <c r="AD609">
        <v>21</v>
      </c>
      <c r="AE609" s="29">
        <v>4955000</v>
      </c>
      <c r="AF609" s="29">
        <v>14315</v>
      </c>
      <c r="AG609">
        <v>19</v>
      </c>
      <c r="AH609">
        <v>0</v>
      </c>
      <c r="AI609" s="29">
        <v>4165000</v>
      </c>
      <c r="AJ609" s="29">
        <v>6121</v>
      </c>
      <c r="AK609" s="29">
        <v>-8194</v>
      </c>
    </row>
    <row r="610" spans="1:37" s="39" customFormat="1" x14ac:dyDescent="0.25">
      <c r="A610">
        <v>170675</v>
      </c>
      <c r="B610" t="s">
        <v>644</v>
      </c>
      <c r="C610" t="s">
        <v>1184</v>
      </c>
      <c r="D610" t="s">
        <v>643</v>
      </c>
      <c r="E610" t="s">
        <v>27</v>
      </c>
      <c r="F610">
        <v>714</v>
      </c>
      <c r="G610">
        <v>5</v>
      </c>
      <c r="H610">
        <v>0</v>
      </c>
      <c r="I610" s="26">
        <v>0</v>
      </c>
      <c r="J610">
        <v>4</v>
      </c>
      <c r="K610" s="26">
        <v>0.8</v>
      </c>
      <c r="L610" s="27">
        <v>4</v>
      </c>
      <c r="M610" s="26">
        <v>0.8</v>
      </c>
      <c r="N610" s="28">
        <v>0.8</v>
      </c>
      <c r="O610">
        <v>5</v>
      </c>
      <c r="P610" s="27">
        <v>0</v>
      </c>
      <c r="Q610" s="26">
        <v>0</v>
      </c>
      <c r="R610">
        <v>5.6</v>
      </c>
      <c r="S610">
        <v>0</v>
      </c>
      <c r="T610">
        <v>0</v>
      </c>
      <c r="U610">
        <v>0</v>
      </c>
      <c r="V610">
        <v>0</v>
      </c>
      <c r="W610">
        <v>4</v>
      </c>
      <c r="X610">
        <v>0</v>
      </c>
      <c r="Y610">
        <v>0</v>
      </c>
      <c r="Z610">
        <v>0</v>
      </c>
      <c r="AA610">
        <v>0</v>
      </c>
      <c r="AB610">
        <v>3</v>
      </c>
      <c r="AC610" s="29">
        <v>2554.0300000000002</v>
      </c>
      <c r="AD610">
        <v>5</v>
      </c>
      <c r="AE610" s="29">
        <v>573000</v>
      </c>
      <c r="AF610" s="29">
        <v>3481</v>
      </c>
      <c r="AG610">
        <v>5</v>
      </c>
      <c r="AH610">
        <v>4</v>
      </c>
      <c r="AI610" s="29">
        <v>573000</v>
      </c>
      <c r="AJ610" s="29">
        <v>3283</v>
      </c>
      <c r="AK610" s="29">
        <v>-198</v>
      </c>
    </row>
    <row r="611" spans="1:37" s="39" customFormat="1" x14ac:dyDescent="0.25">
      <c r="A611">
        <v>170676</v>
      </c>
      <c r="B611" t="s">
        <v>645</v>
      </c>
      <c r="C611" t="s">
        <v>1481</v>
      </c>
      <c r="D611" t="s">
        <v>643</v>
      </c>
      <c r="E611" t="s">
        <v>27</v>
      </c>
      <c r="F611">
        <v>9444</v>
      </c>
      <c r="G611">
        <v>16</v>
      </c>
      <c r="H611">
        <v>0</v>
      </c>
      <c r="I611" s="26">
        <v>0</v>
      </c>
      <c r="J611">
        <v>11</v>
      </c>
      <c r="K611" s="26">
        <v>0.6875</v>
      </c>
      <c r="L611" s="27">
        <v>11</v>
      </c>
      <c r="M611" s="26">
        <v>0.6875</v>
      </c>
      <c r="N611" s="28">
        <v>0.69</v>
      </c>
      <c r="O611">
        <v>16</v>
      </c>
      <c r="P611" s="27">
        <v>0</v>
      </c>
      <c r="Q611" s="26">
        <v>0</v>
      </c>
      <c r="R611">
        <v>1.1599999999999999</v>
      </c>
      <c r="S611">
        <v>0</v>
      </c>
      <c r="T611">
        <v>0</v>
      </c>
      <c r="U611">
        <v>0</v>
      </c>
      <c r="V611">
        <v>0</v>
      </c>
      <c r="W611">
        <v>11</v>
      </c>
      <c r="X611">
        <v>0</v>
      </c>
      <c r="Y611">
        <v>0</v>
      </c>
      <c r="Z611">
        <v>0</v>
      </c>
      <c r="AA611">
        <v>0</v>
      </c>
      <c r="AB611">
        <v>5</v>
      </c>
      <c r="AC611" s="29">
        <v>47151.73</v>
      </c>
      <c r="AD611">
        <v>16</v>
      </c>
      <c r="AE611" s="29">
        <v>885700</v>
      </c>
      <c r="AF611" s="29">
        <v>6334</v>
      </c>
      <c r="AG611">
        <v>16</v>
      </c>
      <c r="AH611">
        <v>11</v>
      </c>
      <c r="AI611" s="29">
        <v>1574800</v>
      </c>
      <c r="AJ611" s="29">
        <v>7750</v>
      </c>
      <c r="AK611" s="29">
        <v>1416</v>
      </c>
    </row>
    <row r="612" spans="1:37" s="39" customFormat="1" x14ac:dyDescent="0.25">
      <c r="A612">
        <v>170678</v>
      </c>
      <c r="B612" t="s">
        <v>646</v>
      </c>
      <c r="C612" t="s">
        <v>1482</v>
      </c>
      <c r="D612" t="s">
        <v>647</v>
      </c>
      <c r="E612" t="s">
        <v>27</v>
      </c>
      <c r="F612">
        <v>3258</v>
      </c>
      <c r="G612">
        <v>3</v>
      </c>
      <c r="H612">
        <v>1</v>
      </c>
      <c r="I612" s="26">
        <v>0.33333333333333331</v>
      </c>
      <c r="J612">
        <v>1</v>
      </c>
      <c r="K612" s="26">
        <v>0.33333333333333331</v>
      </c>
      <c r="L612" s="27">
        <v>2</v>
      </c>
      <c r="M612" s="26">
        <v>0.66666666666666663</v>
      </c>
      <c r="N612" s="28">
        <v>0.67</v>
      </c>
      <c r="O612">
        <v>2</v>
      </c>
      <c r="P612" s="27">
        <v>-1</v>
      </c>
      <c r="Q612" s="26">
        <v>-0.33333333333333331</v>
      </c>
      <c r="R612">
        <v>0.31</v>
      </c>
      <c r="S612">
        <v>0</v>
      </c>
      <c r="T612">
        <v>1</v>
      </c>
      <c r="U612">
        <v>0</v>
      </c>
      <c r="V612">
        <v>1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2</v>
      </c>
      <c r="AC612" s="29">
        <v>18269.61</v>
      </c>
      <c r="AD612">
        <v>2</v>
      </c>
      <c r="AE612" s="29">
        <v>355000</v>
      </c>
      <c r="AF612" s="29">
        <v>1195</v>
      </c>
      <c r="AG612">
        <v>3</v>
      </c>
      <c r="AH612">
        <v>2</v>
      </c>
      <c r="AI612" s="29">
        <v>445600</v>
      </c>
      <c r="AJ612" s="29">
        <v>2051</v>
      </c>
      <c r="AK612" s="29">
        <v>856</v>
      </c>
    </row>
    <row r="613" spans="1:37" x14ac:dyDescent="0.25">
      <c r="A613">
        <v>170679</v>
      </c>
      <c r="B613" t="s">
        <v>648</v>
      </c>
      <c r="C613" t="s">
        <v>1185</v>
      </c>
      <c r="D613" t="s">
        <v>647</v>
      </c>
      <c r="E613" t="s">
        <v>27</v>
      </c>
      <c r="F613">
        <v>1434</v>
      </c>
      <c r="G613">
        <v>3</v>
      </c>
      <c r="H613">
        <v>1</v>
      </c>
      <c r="I613" s="26">
        <v>0.33333333333333331</v>
      </c>
      <c r="J613">
        <v>1</v>
      </c>
      <c r="K613" s="26">
        <v>0.33333333333333331</v>
      </c>
      <c r="L613" s="27">
        <v>2</v>
      </c>
      <c r="M613" s="26">
        <v>0.66666666666666663</v>
      </c>
      <c r="N613" s="28">
        <v>0.67</v>
      </c>
      <c r="O613">
        <v>3</v>
      </c>
      <c r="P613" s="27">
        <v>0</v>
      </c>
      <c r="Q613" s="26">
        <v>0</v>
      </c>
      <c r="R613">
        <v>0.7</v>
      </c>
      <c r="S613">
        <v>1</v>
      </c>
      <c r="T613">
        <v>0</v>
      </c>
      <c r="U613">
        <v>0</v>
      </c>
      <c r="V613">
        <v>1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1</v>
      </c>
      <c r="AC613" s="29">
        <v>12172.69</v>
      </c>
      <c r="AD613">
        <v>3</v>
      </c>
      <c r="AE613" s="29">
        <v>414300</v>
      </c>
      <c r="AF613" s="29">
        <v>3075</v>
      </c>
      <c r="AG613">
        <v>3</v>
      </c>
      <c r="AH613">
        <v>2</v>
      </c>
      <c r="AI613" s="29">
        <v>395300</v>
      </c>
      <c r="AJ613" s="29">
        <v>2749</v>
      </c>
      <c r="AK613" s="29">
        <v>-326</v>
      </c>
    </row>
    <row r="614" spans="1:37" x14ac:dyDescent="0.25">
      <c r="A614">
        <v>170680</v>
      </c>
      <c r="B614" t="s">
        <v>649</v>
      </c>
      <c r="C614" t="s">
        <v>1483</v>
      </c>
      <c r="D614" t="s">
        <v>650</v>
      </c>
      <c r="E614" t="s">
        <v>27</v>
      </c>
      <c r="F614">
        <v>5154</v>
      </c>
      <c r="G614">
        <v>67</v>
      </c>
      <c r="H614">
        <v>5</v>
      </c>
      <c r="I614" s="26">
        <v>7.4626865671641784E-2</v>
      </c>
      <c r="J614">
        <v>19</v>
      </c>
      <c r="K614" s="26">
        <v>0.28358208955223879</v>
      </c>
      <c r="L614" s="27">
        <v>24</v>
      </c>
      <c r="M614" s="26">
        <v>0.35820895522388058</v>
      </c>
      <c r="N614" s="28">
        <v>0.36</v>
      </c>
      <c r="O614">
        <v>44</v>
      </c>
      <c r="P614" s="27">
        <v>-23</v>
      </c>
      <c r="Q614" s="26">
        <v>-0.34328358208955223</v>
      </c>
      <c r="R614">
        <v>3.69</v>
      </c>
      <c r="S614">
        <v>4</v>
      </c>
      <c r="T614">
        <v>1</v>
      </c>
      <c r="U614">
        <v>0</v>
      </c>
      <c r="V614">
        <v>5</v>
      </c>
      <c r="W614">
        <v>19</v>
      </c>
      <c r="X614">
        <v>0</v>
      </c>
      <c r="Y614">
        <v>0</v>
      </c>
      <c r="Z614">
        <v>0</v>
      </c>
      <c r="AA614">
        <v>0</v>
      </c>
      <c r="AB614">
        <v>9</v>
      </c>
      <c r="AC614" s="29">
        <v>66456.960000000006</v>
      </c>
      <c r="AD614">
        <v>44</v>
      </c>
      <c r="AE614" s="29">
        <v>3668500</v>
      </c>
      <c r="AF614" s="29">
        <v>27589</v>
      </c>
      <c r="AG614">
        <v>67</v>
      </c>
      <c r="AH614">
        <v>24</v>
      </c>
      <c r="AI614" s="29">
        <v>6291000</v>
      </c>
      <c r="AJ614" s="29">
        <v>32829</v>
      </c>
      <c r="AK614" s="29">
        <v>5240</v>
      </c>
    </row>
    <row r="615" spans="1:37" x14ac:dyDescent="0.25">
      <c r="A615">
        <v>170681</v>
      </c>
      <c r="B615" t="s">
        <v>651</v>
      </c>
      <c r="C615" t="s">
        <v>1484</v>
      </c>
      <c r="D615" t="s">
        <v>652</v>
      </c>
      <c r="E615" t="s">
        <v>27</v>
      </c>
      <c r="F615">
        <v>5240</v>
      </c>
      <c r="G615">
        <v>44</v>
      </c>
      <c r="H615">
        <v>4</v>
      </c>
      <c r="I615" s="26">
        <v>9.0909090909090912E-2</v>
      </c>
      <c r="J615">
        <v>16</v>
      </c>
      <c r="K615" s="26">
        <v>0.36363636363636365</v>
      </c>
      <c r="L615" s="27">
        <v>20</v>
      </c>
      <c r="M615" s="26">
        <v>0.45454545454545453</v>
      </c>
      <c r="N615" s="28">
        <v>0.45</v>
      </c>
      <c r="O615">
        <v>41</v>
      </c>
      <c r="P615" s="27">
        <v>-3</v>
      </c>
      <c r="Q615" s="26">
        <v>-6.8181818181818177E-2</v>
      </c>
      <c r="R615">
        <v>3.05</v>
      </c>
      <c r="S615">
        <v>3</v>
      </c>
      <c r="T615">
        <v>1</v>
      </c>
      <c r="U615">
        <v>0</v>
      </c>
      <c r="V615">
        <v>4</v>
      </c>
      <c r="W615">
        <v>16</v>
      </c>
      <c r="X615">
        <v>0</v>
      </c>
      <c r="Y615">
        <v>0</v>
      </c>
      <c r="Z615">
        <v>0</v>
      </c>
      <c r="AA615">
        <v>0</v>
      </c>
      <c r="AB615">
        <v>42</v>
      </c>
      <c r="AC615" s="29">
        <v>341747.33</v>
      </c>
      <c r="AD615">
        <v>41</v>
      </c>
      <c r="AE615" s="29">
        <v>4542200</v>
      </c>
      <c r="AF615" s="29">
        <v>24230</v>
      </c>
      <c r="AG615">
        <v>44</v>
      </c>
      <c r="AH615">
        <v>20</v>
      </c>
      <c r="AI615" s="29">
        <v>5076300</v>
      </c>
      <c r="AJ615" s="29">
        <v>26003</v>
      </c>
      <c r="AK615" s="29">
        <v>1773</v>
      </c>
    </row>
    <row r="616" spans="1:37" x14ac:dyDescent="0.25">
      <c r="A616">
        <v>170682</v>
      </c>
      <c r="B616" t="s">
        <v>653</v>
      </c>
      <c r="C616" t="s">
        <v>1186</v>
      </c>
      <c r="D616" t="s">
        <v>652</v>
      </c>
      <c r="E616" t="s">
        <v>27</v>
      </c>
      <c r="F616">
        <v>745</v>
      </c>
      <c r="G616">
        <v>20</v>
      </c>
      <c r="H616">
        <v>1</v>
      </c>
      <c r="I616" s="26">
        <v>0.05</v>
      </c>
      <c r="J616">
        <v>13</v>
      </c>
      <c r="K616" s="26">
        <v>0.65</v>
      </c>
      <c r="L616" s="27">
        <v>14</v>
      </c>
      <c r="M616" s="26">
        <v>0.7</v>
      </c>
      <c r="N616" s="28">
        <v>0.7</v>
      </c>
      <c r="O616">
        <v>17</v>
      </c>
      <c r="P616" s="27">
        <v>-3</v>
      </c>
      <c r="Q616" s="26">
        <v>-0.15</v>
      </c>
      <c r="R616">
        <v>17.45</v>
      </c>
      <c r="S616">
        <v>1</v>
      </c>
      <c r="T616">
        <v>0</v>
      </c>
      <c r="U616">
        <v>0</v>
      </c>
      <c r="V616">
        <v>1</v>
      </c>
      <c r="W616">
        <v>13</v>
      </c>
      <c r="X616">
        <v>0</v>
      </c>
      <c r="Y616">
        <v>0</v>
      </c>
      <c r="Z616">
        <v>0</v>
      </c>
      <c r="AA616">
        <v>0</v>
      </c>
      <c r="AB616">
        <v>1</v>
      </c>
      <c r="AC616" s="29">
        <v>11814.57</v>
      </c>
      <c r="AD616">
        <v>17</v>
      </c>
      <c r="AE616" s="29">
        <v>1135200</v>
      </c>
      <c r="AF616" s="29">
        <v>8821</v>
      </c>
      <c r="AG616">
        <v>20</v>
      </c>
      <c r="AH616">
        <v>14</v>
      </c>
      <c r="AI616" s="29">
        <v>1236300</v>
      </c>
      <c r="AJ616" s="29">
        <v>9222</v>
      </c>
      <c r="AK616" s="29">
        <v>401</v>
      </c>
    </row>
    <row r="617" spans="1:37" x14ac:dyDescent="0.25">
      <c r="A617">
        <v>170684</v>
      </c>
      <c r="B617" t="s">
        <v>655</v>
      </c>
      <c r="C617" t="s">
        <v>1187</v>
      </c>
      <c r="D617" t="s">
        <v>652</v>
      </c>
      <c r="E617" t="s">
        <v>27</v>
      </c>
      <c r="F617">
        <v>139</v>
      </c>
      <c r="G617">
        <v>14</v>
      </c>
      <c r="H617">
        <v>1</v>
      </c>
      <c r="I617" s="26">
        <v>7.1428571428571425E-2</v>
      </c>
      <c r="J617">
        <v>4</v>
      </c>
      <c r="K617" s="26">
        <v>0.2857142857142857</v>
      </c>
      <c r="L617" s="27">
        <v>5</v>
      </c>
      <c r="M617" s="26">
        <v>0.35714285714285715</v>
      </c>
      <c r="N617" s="28">
        <v>0.36</v>
      </c>
      <c r="O617">
        <v>13</v>
      </c>
      <c r="P617" s="27">
        <v>-1</v>
      </c>
      <c r="Q617" s="26">
        <v>-7.1428571428571425E-2</v>
      </c>
      <c r="R617">
        <v>28.78</v>
      </c>
      <c r="S617">
        <v>0</v>
      </c>
      <c r="T617">
        <v>1</v>
      </c>
      <c r="U617">
        <v>0</v>
      </c>
      <c r="V617">
        <v>1</v>
      </c>
      <c r="W617">
        <v>4</v>
      </c>
      <c r="X617">
        <v>0</v>
      </c>
      <c r="Y617">
        <v>0</v>
      </c>
      <c r="Z617">
        <v>0</v>
      </c>
      <c r="AA617">
        <v>0</v>
      </c>
      <c r="AB617">
        <v>2</v>
      </c>
      <c r="AC617" s="29">
        <v>27449.95</v>
      </c>
      <c r="AD617">
        <v>13</v>
      </c>
      <c r="AE617" s="29">
        <v>385100</v>
      </c>
      <c r="AF617" s="29">
        <v>5606</v>
      </c>
      <c r="AG617">
        <v>14</v>
      </c>
      <c r="AH617">
        <v>5</v>
      </c>
      <c r="AI617" s="29">
        <v>504900</v>
      </c>
      <c r="AJ617" s="29">
        <v>6545</v>
      </c>
      <c r="AK617" s="29">
        <v>939</v>
      </c>
    </row>
    <row r="618" spans="1:37" x14ac:dyDescent="0.25">
      <c r="A618">
        <v>170688</v>
      </c>
      <c r="B618" t="s">
        <v>658</v>
      </c>
      <c r="C618" t="s">
        <v>1188</v>
      </c>
      <c r="D618" t="s">
        <v>657</v>
      </c>
      <c r="E618" t="s">
        <v>27</v>
      </c>
      <c r="F618">
        <v>891</v>
      </c>
      <c r="G618">
        <v>14</v>
      </c>
      <c r="H618">
        <v>1</v>
      </c>
      <c r="I618" s="26">
        <v>7.1428571428571425E-2</v>
      </c>
      <c r="J618">
        <v>3</v>
      </c>
      <c r="K618" s="26">
        <v>0.21428571428571427</v>
      </c>
      <c r="L618" s="27">
        <v>4</v>
      </c>
      <c r="M618" s="26">
        <v>0.2857142857142857</v>
      </c>
      <c r="N618" s="28">
        <v>0.28999999999999998</v>
      </c>
      <c r="O618">
        <v>15</v>
      </c>
      <c r="P618" s="27">
        <v>1</v>
      </c>
      <c r="Q618" s="26">
        <v>7.1428571428571425E-2</v>
      </c>
      <c r="R618">
        <v>3.37</v>
      </c>
      <c r="S618">
        <v>1</v>
      </c>
      <c r="T618">
        <v>0</v>
      </c>
      <c r="U618">
        <v>0</v>
      </c>
      <c r="V618">
        <v>1</v>
      </c>
      <c r="W618">
        <v>3</v>
      </c>
      <c r="X618">
        <v>0</v>
      </c>
      <c r="Y618">
        <v>0</v>
      </c>
      <c r="Z618">
        <v>0</v>
      </c>
      <c r="AA618">
        <v>0</v>
      </c>
      <c r="AB618">
        <v>41</v>
      </c>
      <c r="AC618" s="29">
        <v>354440.58</v>
      </c>
      <c r="AD618">
        <v>15</v>
      </c>
      <c r="AE618" s="29">
        <v>2264100</v>
      </c>
      <c r="AF618" s="29">
        <v>9042</v>
      </c>
      <c r="AG618">
        <v>14</v>
      </c>
      <c r="AH618">
        <v>4</v>
      </c>
      <c r="AI618" s="29">
        <v>1959200</v>
      </c>
      <c r="AJ618" s="29">
        <v>8023</v>
      </c>
      <c r="AK618" s="29">
        <v>-1019</v>
      </c>
    </row>
    <row r="619" spans="1:37" x14ac:dyDescent="0.25">
      <c r="A619">
        <v>170689</v>
      </c>
      <c r="B619" t="s">
        <v>659</v>
      </c>
      <c r="C619" t="s">
        <v>1189</v>
      </c>
      <c r="D619" t="s">
        <v>657</v>
      </c>
      <c r="E619" t="s">
        <v>27</v>
      </c>
      <c r="F619">
        <v>1602</v>
      </c>
      <c r="G619">
        <v>21</v>
      </c>
      <c r="H619">
        <v>4</v>
      </c>
      <c r="I619" s="26">
        <v>0.19047619047619047</v>
      </c>
      <c r="J619">
        <v>10</v>
      </c>
      <c r="K619" s="26">
        <v>0.47619047619047616</v>
      </c>
      <c r="L619" s="27">
        <v>14</v>
      </c>
      <c r="M619" s="26">
        <v>0.66666666666666663</v>
      </c>
      <c r="N619" s="28">
        <v>0.67</v>
      </c>
      <c r="O619">
        <v>19</v>
      </c>
      <c r="P619" s="27">
        <v>-2</v>
      </c>
      <c r="Q619" s="26">
        <v>-9.5238095238095233E-2</v>
      </c>
      <c r="R619">
        <v>6.24</v>
      </c>
      <c r="S619">
        <v>2</v>
      </c>
      <c r="T619">
        <v>2</v>
      </c>
      <c r="U619">
        <v>0</v>
      </c>
      <c r="V619">
        <v>4</v>
      </c>
      <c r="W619">
        <v>9</v>
      </c>
      <c r="X619">
        <v>0</v>
      </c>
      <c r="Y619">
        <v>1</v>
      </c>
      <c r="Z619">
        <v>0</v>
      </c>
      <c r="AA619">
        <v>0</v>
      </c>
      <c r="AB619">
        <v>8</v>
      </c>
      <c r="AC619" s="29">
        <v>20357.88</v>
      </c>
      <c r="AD619">
        <v>19</v>
      </c>
      <c r="AE619" s="29">
        <v>2615100</v>
      </c>
      <c r="AF619" s="29">
        <v>16696</v>
      </c>
      <c r="AG619">
        <v>21</v>
      </c>
      <c r="AH619">
        <v>14</v>
      </c>
      <c r="AI619" s="29">
        <v>2791800</v>
      </c>
      <c r="AJ619" s="29">
        <v>18601</v>
      </c>
      <c r="AK619" s="29">
        <v>1905</v>
      </c>
    </row>
    <row r="620" spans="1:37" x14ac:dyDescent="0.25">
      <c r="A620">
        <v>170690</v>
      </c>
      <c r="B620" t="s">
        <v>660</v>
      </c>
      <c r="C620" t="s">
        <v>1486</v>
      </c>
      <c r="D620" t="s">
        <v>657</v>
      </c>
      <c r="E620" t="s">
        <v>27</v>
      </c>
      <c r="F620">
        <v>3481</v>
      </c>
      <c r="G620">
        <v>12</v>
      </c>
      <c r="H620">
        <v>0</v>
      </c>
      <c r="I620" s="26">
        <v>0</v>
      </c>
      <c r="J620">
        <v>0</v>
      </c>
      <c r="K620" s="26">
        <v>0</v>
      </c>
      <c r="L620" s="27">
        <v>0</v>
      </c>
      <c r="M620" s="26">
        <v>0</v>
      </c>
      <c r="N620" s="28">
        <v>0</v>
      </c>
      <c r="O620">
        <v>10</v>
      </c>
      <c r="P620" s="27">
        <v>-2</v>
      </c>
      <c r="Q620" s="26">
        <v>-0.16666666666666666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7</v>
      </c>
      <c r="AC620" s="29">
        <v>34635.620000000003</v>
      </c>
      <c r="AD620">
        <v>10</v>
      </c>
      <c r="AE620" s="29">
        <v>1841500</v>
      </c>
      <c r="AF620" s="29">
        <v>5736</v>
      </c>
      <c r="AG620">
        <v>12</v>
      </c>
      <c r="AH620">
        <v>0</v>
      </c>
      <c r="AI620" s="29">
        <v>2081700</v>
      </c>
      <c r="AJ620" s="29">
        <v>5831</v>
      </c>
      <c r="AK620" s="29">
        <v>95</v>
      </c>
    </row>
    <row r="621" spans="1:37" x14ac:dyDescent="0.25">
      <c r="A621">
        <v>170917</v>
      </c>
      <c r="B621" t="s">
        <v>787</v>
      </c>
      <c r="C621" t="s">
        <v>1255</v>
      </c>
      <c r="D621" t="s">
        <v>657</v>
      </c>
      <c r="E621" t="s">
        <v>27</v>
      </c>
      <c r="F621">
        <v>648</v>
      </c>
      <c r="G621">
        <v>1</v>
      </c>
      <c r="H621">
        <v>0</v>
      </c>
      <c r="I621" s="26">
        <v>0</v>
      </c>
      <c r="J621">
        <v>0</v>
      </c>
      <c r="K621" s="26">
        <v>0</v>
      </c>
      <c r="L621" s="27">
        <v>0</v>
      </c>
      <c r="M621" s="26">
        <v>0</v>
      </c>
      <c r="N621" s="28">
        <v>0</v>
      </c>
      <c r="O621">
        <v>1</v>
      </c>
      <c r="P621" s="27">
        <v>0</v>
      </c>
      <c r="Q621" s="26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e">
        <v>#N/A</v>
      </c>
      <c r="AC621" s="29" t="e">
        <v>#N/A</v>
      </c>
      <c r="AD621">
        <v>1</v>
      </c>
      <c r="AE621" s="29">
        <v>350000</v>
      </c>
      <c r="AF621" s="29">
        <v>2274</v>
      </c>
      <c r="AG621">
        <v>1</v>
      </c>
      <c r="AH621">
        <v>0</v>
      </c>
      <c r="AI621" s="29">
        <v>350000</v>
      </c>
      <c r="AJ621" s="29">
        <v>2206</v>
      </c>
      <c r="AK621" s="29">
        <v>-68</v>
      </c>
    </row>
    <row r="622" spans="1:37" x14ac:dyDescent="0.25">
      <c r="A622">
        <v>170691</v>
      </c>
      <c r="B622" t="s">
        <v>661</v>
      </c>
      <c r="C622" t="s">
        <v>1487</v>
      </c>
      <c r="D622" t="s">
        <v>657</v>
      </c>
      <c r="E622" t="s">
        <v>27</v>
      </c>
      <c r="F622">
        <v>4188</v>
      </c>
      <c r="G622">
        <v>15</v>
      </c>
      <c r="H622">
        <v>3</v>
      </c>
      <c r="I622" s="26">
        <v>0.2</v>
      </c>
      <c r="J622">
        <v>5</v>
      </c>
      <c r="K622" s="26">
        <v>0.33333333333333331</v>
      </c>
      <c r="L622" s="27">
        <v>8</v>
      </c>
      <c r="M622" s="26">
        <v>0.53333333333333333</v>
      </c>
      <c r="N622" s="28">
        <v>0.53</v>
      </c>
      <c r="O622">
        <v>14</v>
      </c>
      <c r="P622" s="27">
        <v>-1</v>
      </c>
      <c r="Q622" s="26">
        <v>-6.6666666666666666E-2</v>
      </c>
      <c r="R622">
        <v>1.19</v>
      </c>
      <c r="S622">
        <v>1</v>
      </c>
      <c r="T622">
        <v>2</v>
      </c>
      <c r="U622">
        <v>0</v>
      </c>
      <c r="V622">
        <v>3</v>
      </c>
      <c r="W622">
        <v>5</v>
      </c>
      <c r="X622">
        <v>0</v>
      </c>
      <c r="Y622">
        <v>0</v>
      </c>
      <c r="Z622">
        <v>0</v>
      </c>
      <c r="AA622">
        <v>0</v>
      </c>
      <c r="AB622">
        <v>14</v>
      </c>
      <c r="AC622" s="29">
        <v>158900.64000000001</v>
      </c>
      <c r="AD622">
        <v>14</v>
      </c>
      <c r="AE622" s="29">
        <v>1776200</v>
      </c>
      <c r="AF622" s="29">
        <v>10399</v>
      </c>
      <c r="AG622">
        <v>15</v>
      </c>
      <c r="AH622">
        <v>8</v>
      </c>
      <c r="AI622" s="29">
        <v>2095300</v>
      </c>
      <c r="AJ622" s="29">
        <v>10285</v>
      </c>
      <c r="AK622" s="29">
        <v>-114</v>
      </c>
    </row>
    <row r="623" spans="1:37" x14ac:dyDescent="0.25">
      <c r="A623">
        <v>170692</v>
      </c>
      <c r="B623" t="s">
        <v>662</v>
      </c>
      <c r="C623" t="s">
        <v>1488</v>
      </c>
      <c r="D623" t="s">
        <v>657</v>
      </c>
      <c r="E623" t="s">
        <v>27</v>
      </c>
      <c r="F623">
        <v>2080</v>
      </c>
      <c r="G623">
        <v>2</v>
      </c>
      <c r="H623">
        <v>0</v>
      </c>
      <c r="I623" s="26">
        <v>0</v>
      </c>
      <c r="J623">
        <v>1</v>
      </c>
      <c r="K623" s="26">
        <v>0.5</v>
      </c>
      <c r="L623" s="27">
        <v>1</v>
      </c>
      <c r="M623" s="26">
        <v>0.5</v>
      </c>
      <c r="N623" s="28">
        <v>0.5</v>
      </c>
      <c r="O623">
        <v>5</v>
      </c>
      <c r="P623" s="27">
        <v>3</v>
      </c>
      <c r="Q623" s="26">
        <v>1.5</v>
      </c>
      <c r="R623">
        <v>0.48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13</v>
      </c>
      <c r="AC623" s="29">
        <v>31661.11</v>
      </c>
      <c r="AD623">
        <v>5</v>
      </c>
      <c r="AE623" s="29">
        <v>987400</v>
      </c>
      <c r="AF623" s="29">
        <v>4670</v>
      </c>
      <c r="AG623">
        <v>2</v>
      </c>
      <c r="AH623">
        <v>1</v>
      </c>
      <c r="AI623" s="29">
        <v>337400</v>
      </c>
      <c r="AJ623" s="29">
        <v>970</v>
      </c>
      <c r="AK623" s="29">
        <v>-3700</v>
      </c>
    </row>
    <row r="624" spans="1:37" x14ac:dyDescent="0.25">
      <c r="A624">
        <v>170694</v>
      </c>
      <c r="B624" t="s">
        <v>664</v>
      </c>
      <c r="C624" t="s">
        <v>1490</v>
      </c>
      <c r="D624" t="s">
        <v>657</v>
      </c>
      <c r="E624" t="s">
        <v>27</v>
      </c>
      <c r="F624">
        <v>9266</v>
      </c>
      <c r="G624">
        <v>3</v>
      </c>
      <c r="H624">
        <v>0</v>
      </c>
      <c r="I624" s="26">
        <v>0</v>
      </c>
      <c r="J624">
        <v>0</v>
      </c>
      <c r="K624" s="26">
        <v>0</v>
      </c>
      <c r="L624" s="27">
        <v>0</v>
      </c>
      <c r="M624" s="26">
        <v>0</v>
      </c>
      <c r="N624" s="28">
        <v>0</v>
      </c>
      <c r="O624">
        <v>4</v>
      </c>
      <c r="P624" s="27">
        <v>1</v>
      </c>
      <c r="Q624" s="26">
        <v>0.33333333333333331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5</v>
      </c>
      <c r="AC624" s="29">
        <v>7508.17</v>
      </c>
      <c r="AD624">
        <v>4</v>
      </c>
      <c r="AE624" s="29">
        <v>595000</v>
      </c>
      <c r="AF624" s="29">
        <v>1355</v>
      </c>
      <c r="AG624">
        <v>3</v>
      </c>
      <c r="AH624">
        <v>0</v>
      </c>
      <c r="AI624" s="29">
        <v>650000</v>
      </c>
      <c r="AJ624" s="29">
        <v>2228</v>
      </c>
      <c r="AK624" s="29">
        <v>873</v>
      </c>
    </row>
    <row r="625" spans="1:37" x14ac:dyDescent="0.25">
      <c r="A625">
        <v>170693</v>
      </c>
      <c r="B625" t="s">
        <v>663</v>
      </c>
      <c r="C625" t="s">
        <v>1489</v>
      </c>
      <c r="D625" t="s">
        <v>657</v>
      </c>
      <c r="E625" t="s">
        <v>27</v>
      </c>
      <c r="F625">
        <v>15370</v>
      </c>
      <c r="G625">
        <v>9</v>
      </c>
      <c r="H625">
        <v>1</v>
      </c>
      <c r="I625" s="26">
        <v>0.1111111111111111</v>
      </c>
      <c r="J625">
        <v>2</v>
      </c>
      <c r="K625" s="26">
        <v>0.22222222222222221</v>
      </c>
      <c r="L625" s="27">
        <v>3</v>
      </c>
      <c r="M625" s="26">
        <v>0.33333333333333331</v>
      </c>
      <c r="N625" s="28">
        <v>0.33</v>
      </c>
      <c r="O625">
        <v>9</v>
      </c>
      <c r="P625" s="27">
        <v>0</v>
      </c>
      <c r="Q625" s="26">
        <v>0</v>
      </c>
      <c r="R625">
        <v>0.13</v>
      </c>
      <c r="S625">
        <v>0</v>
      </c>
      <c r="T625">
        <v>1</v>
      </c>
      <c r="U625">
        <v>0</v>
      </c>
      <c r="V625">
        <v>1</v>
      </c>
      <c r="W625">
        <v>2</v>
      </c>
      <c r="X625">
        <v>0</v>
      </c>
      <c r="Y625">
        <v>0</v>
      </c>
      <c r="Z625">
        <v>0</v>
      </c>
      <c r="AA625">
        <v>0</v>
      </c>
      <c r="AB625">
        <v>2</v>
      </c>
      <c r="AC625" s="29" t="s">
        <v>72</v>
      </c>
      <c r="AD625">
        <v>9</v>
      </c>
      <c r="AE625" s="29">
        <v>1689700</v>
      </c>
      <c r="AF625" s="29">
        <v>6407</v>
      </c>
      <c r="AG625">
        <v>9</v>
      </c>
      <c r="AH625">
        <v>3</v>
      </c>
      <c r="AI625" s="29">
        <v>1702700</v>
      </c>
      <c r="AJ625" s="29">
        <v>5219</v>
      </c>
      <c r="AK625" s="29">
        <v>-1188</v>
      </c>
    </row>
    <row r="626" spans="1:37" x14ac:dyDescent="0.25">
      <c r="A626">
        <v>170696</v>
      </c>
      <c r="B626" t="s">
        <v>667</v>
      </c>
      <c r="C626" t="s">
        <v>1190</v>
      </c>
      <c r="D626" t="s">
        <v>666</v>
      </c>
      <c r="E626" t="s">
        <v>27</v>
      </c>
      <c r="F626">
        <v>4359</v>
      </c>
      <c r="G626">
        <v>5</v>
      </c>
      <c r="H626">
        <v>0</v>
      </c>
      <c r="I626" s="26">
        <v>0</v>
      </c>
      <c r="J626">
        <v>1</v>
      </c>
      <c r="K626" s="26">
        <v>0.2</v>
      </c>
      <c r="L626" s="27">
        <v>1</v>
      </c>
      <c r="M626" s="26">
        <v>0.2</v>
      </c>
      <c r="N626" s="28">
        <v>0.2</v>
      </c>
      <c r="O626">
        <v>7</v>
      </c>
      <c r="P626" s="27">
        <v>2</v>
      </c>
      <c r="Q626" s="26">
        <v>0.4</v>
      </c>
      <c r="R626">
        <v>0.23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4</v>
      </c>
      <c r="AC626" s="29">
        <v>15548.49</v>
      </c>
      <c r="AD626">
        <v>7</v>
      </c>
      <c r="AE626" s="29">
        <v>1506900</v>
      </c>
      <c r="AF626" s="29">
        <v>7260</v>
      </c>
      <c r="AG626">
        <v>5</v>
      </c>
      <c r="AH626">
        <v>1</v>
      </c>
      <c r="AI626" s="29">
        <v>1102700</v>
      </c>
      <c r="AJ626" s="29">
        <v>5252</v>
      </c>
      <c r="AK626" s="29">
        <v>-2008</v>
      </c>
    </row>
    <row r="627" spans="1:37" x14ac:dyDescent="0.25">
      <c r="A627">
        <v>170848</v>
      </c>
      <c r="B627" t="s">
        <v>759</v>
      </c>
      <c r="C627" t="s">
        <v>1509</v>
      </c>
      <c r="D627" t="s">
        <v>666</v>
      </c>
      <c r="E627" t="s">
        <v>27</v>
      </c>
      <c r="F627">
        <v>6191</v>
      </c>
      <c r="G627">
        <v>12</v>
      </c>
      <c r="H627">
        <v>0</v>
      </c>
      <c r="I627" s="26">
        <v>0</v>
      </c>
      <c r="J627">
        <v>5</v>
      </c>
      <c r="K627" s="26">
        <v>0.41666666666666669</v>
      </c>
      <c r="L627" s="27">
        <v>5</v>
      </c>
      <c r="M627" s="26">
        <v>0.41666666666666669</v>
      </c>
      <c r="N627" s="28">
        <v>0.42</v>
      </c>
      <c r="O627">
        <v>12</v>
      </c>
      <c r="P627" s="27">
        <v>0</v>
      </c>
      <c r="Q627" s="26">
        <v>0</v>
      </c>
      <c r="R627">
        <v>0.81</v>
      </c>
      <c r="S627">
        <v>0</v>
      </c>
      <c r="T627">
        <v>0</v>
      </c>
      <c r="U627">
        <v>0</v>
      </c>
      <c r="V627">
        <v>0</v>
      </c>
      <c r="W627">
        <v>5</v>
      </c>
      <c r="X627">
        <v>0</v>
      </c>
      <c r="Y627">
        <v>0</v>
      </c>
      <c r="Z627">
        <v>0</v>
      </c>
      <c r="AA627">
        <v>0</v>
      </c>
      <c r="AB627" t="e">
        <v>#N/A</v>
      </c>
      <c r="AC627" s="29" t="e">
        <v>#N/A</v>
      </c>
      <c r="AD627">
        <v>12</v>
      </c>
      <c r="AE627" s="29">
        <v>2781000</v>
      </c>
      <c r="AF627" s="29">
        <v>12771</v>
      </c>
      <c r="AG627">
        <v>12</v>
      </c>
      <c r="AH627">
        <v>5</v>
      </c>
      <c r="AI627" s="29">
        <v>2645000</v>
      </c>
      <c r="AJ627" s="29">
        <v>8611</v>
      </c>
      <c r="AK627" s="29">
        <v>-4160</v>
      </c>
    </row>
    <row r="628" spans="1:37" x14ac:dyDescent="0.25">
      <c r="A628">
        <v>170699</v>
      </c>
      <c r="B628" t="s">
        <v>669</v>
      </c>
      <c r="C628" t="s">
        <v>1491</v>
      </c>
      <c r="D628" t="s">
        <v>666</v>
      </c>
      <c r="E628" t="s">
        <v>27</v>
      </c>
      <c r="F628">
        <v>20837</v>
      </c>
      <c r="G628">
        <v>10</v>
      </c>
      <c r="H628">
        <v>1</v>
      </c>
      <c r="I628" s="26">
        <v>0.1</v>
      </c>
      <c r="J628">
        <v>1</v>
      </c>
      <c r="K628" s="26">
        <v>0.1</v>
      </c>
      <c r="L628" s="27">
        <v>2</v>
      </c>
      <c r="M628" s="26">
        <v>0.2</v>
      </c>
      <c r="N628" s="28">
        <v>0.2</v>
      </c>
      <c r="O628">
        <v>21</v>
      </c>
      <c r="P628" s="27">
        <v>11</v>
      </c>
      <c r="Q628" s="26">
        <v>1.1000000000000001</v>
      </c>
      <c r="R628">
        <v>0.05</v>
      </c>
      <c r="S628">
        <v>0</v>
      </c>
      <c r="T628">
        <v>1</v>
      </c>
      <c r="U628">
        <v>0</v>
      </c>
      <c r="V628">
        <v>1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10</v>
      </c>
      <c r="AC628" s="29">
        <v>106438.92</v>
      </c>
      <c r="AD628">
        <v>21</v>
      </c>
      <c r="AE628" s="29">
        <v>7046100</v>
      </c>
      <c r="AF628" s="29">
        <v>22373</v>
      </c>
      <c r="AG628">
        <v>10</v>
      </c>
      <c r="AH628">
        <v>2</v>
      </c>
      <c r="AI628" s="29">
        <v>4453000</v>
      </c>
      <c r="AJ628" s="29">
        <v>17245</v>
      </c>
      <c r="AK628" s="29">
        <v>-5128</v>
      </c>
    </row>
    <row r="629" spans="1:37" x14ac:dyDescent="0.25">
      <c r="A629">
        <v>170700</v>
      </c>
      <c r="B629" t="s">
        <v>670</v>
      </c>
      <c r="C629" t="s">
        <v>1192</v>
      </c>
      <c r="D629" t="s">
        <v>666</v>
      </c>
      <c r="E629" t="s">
        <v>27</v>
      </c>
      <c r="F629">
        <v>8259</v>
      </c>
      <c r="G629">
        <v>19</v>
      </c>
      <c r="H629">
        <v>0</v>
      </c>
      <c r="I629" s="26">
        <v>0</v>
      </c>
      <c r="J629">
        <v>7</v>
      </c>
      <c r="K629" s="26">
        <v>0.36842105263157893</v>
      </c>
      <c r="L629" s="27">
        <v>7</v>
      </c>
      <c r="M629" s="26">
        <v>0.36842105263157893</v>
      </c>
      <c r="N629" s="28">
        <v>0.37</v>
      </c>
      <c r="O629">
        <v>19</v>
      </c>
      <c r="P629" s="27">
        <v>0</v>
      </c>
      <c r="Q629" s="26">
        <v>0</v>
      </c>
      <c r="R629">
        <v>0.85</v>
      </c>
      <c r="S629">
        <v>0</v>
      </c>
      <c r="T629">
        <v>0</v>
      </c>
      <c r="U629">
        <v>0</v>
      </c>
      <c r="V629">
        <v>0</v>
      </c>
      <c r="W629">
        <v>7</v>
      </c>
      <c r="X629">
        <v>0</v>
      </c>
      <c r="Y629">
        <v>0</v>
      </c>
      <c r="Z629">
        <v>0</v>
      </c>
      <c r="AA629">
        <v>0</v>
      </c>
      <c r="AB629">
        <v>12</v>
      </c>
      <c r="AC629" s="29">
        <v>90984.12</v>
      </c>
      <c r="AD629">
        <v>19</v>
      </c>
      <c r="AE629" s="29">
        <v>2784000</v>
      </c>
      <c r="AF629" s="29">
        <v>16961</v>
      </c>
      <c r="AG629">
        <v>19</v>
      </c>
      <c r="AH629">
        <v>7</v>
      </c>
      <c r="AI629" s="29">
        <v>3519500</v>
      </c>
      <c r="AJ629" s="29">
        <v>14680</v>
      </c>
      <c r="AK629" s="29">
        <v>-2281</v>
      </c>
    </row>
    <row r="630" spans="1:37" x14ac:dyDescent="0.25">
      <c r="A630">
        <v>170701</v>
      </c>
      <c r="B630" t="s">
        <v>671</v>
      </c>
      <c r="C630" t="s">
        <v>1193</v>
      </c>
      <c r="D630" t="s">
        <v>666</v>
      </c>
      <c r="E630" t="s">
        <v>27</v>
      </c>
      <c r="F630">
        <v>17782</v>
      </c>
      <c r="G630">
        <v>64</v>
      </c>
      <c r="H630">
        <v>0</v>
      </c>
      <c r="I630" s="26">
        <v>0</v>
      </c>
      <c r="J630">
        <v>37</v>
      </c>
      <c r="K630" s="26">
        <v>0.578125</v>
      </c>
      <c r="L630" s="27">
        <v>37</v>
      </c>
      <c r="M630" s="26">
        <v>0.578125</v>
      </c>
      <c r="N630" s="28">
        <v>0.57999999999999996</v>
      </c>
      <c r="O630">
        <v>65</v>
      </c>
      <c r="P630" s="27">
        <v>1</v>
      </c>
      <c r="Q630" s="26">
        <v>1.5625E-2</v>
      </c>
      <c r="R630">
        <v>2.08</v>
      </c>
      <c r="S630">
        <v>0</v>
      </c>
      <c r="T630">
        <v>0</v>
      </c>
      <c r="U630">
        <v>0</v>
      </c>
      <c r="V630">
        <v>0</v>
      </c>
      <c r="W630">
        <v>13</v>
      </c>
      <c r="X630">
        <v>0</v>
      </c>
      <c r="Y630">
        <v>0</v>
      </c>
      <c r="Z630">
        <v>24</v>
      </c>
      <c r="AA630">
        <v>0</v>
      </c>
      <c r="AB630">
        <v>20</v>
      </c>
      <c r="AC630" s="29">
        <v>483990.34</v>
      </c>
      <c r="AD630">
        <v>65</v>
      </c>
      <c r="AE630" s="29">
        <v>12054500</v>
      </c>
      <c r="AF630" s="29">
        <v>45834</v>
      </c>
      <c r="AG630">
        <v>64</v>
      </c>
      <c r="AH630">
        <v>37</v>
      </c>
      <c r="AI630" s="29">
        <v>11728100</v>
      </c>
      <c r="AJ630" s="29">
        <v>46311</v>
      </c>
      <c r="AK630" s="29">
        <v>477</v>
      </c>
    </row>
    <row r="631" spans="1:37" x14ac:dyDescent="0.25">
      <c r="A631">
        <v>170703</v>
      </c>
      <c r="B631" t="s">
        <v>673</v>
      </c>
      <c r="C631" t="s">
        <v>1493</v>
      </c>
      <c r="D631" t="s">
        <v>666</v>
      </c>
      <c r="E631" t="s">
        <v>27</v>
      </c>
      <c r="F631">
        <v>24839</v>
      </c>
      <c r="G631">
        <v>45</v>
      </c>
      <c r="H631">
        <v>3</v>
      </c>
      <c r="I631" s="26">
        <v>6.6666666666666666E-2</v>
      </c>
      <c r="J631">
        <v>28</v>
      </c>
      <c r="K631" s="26">
        <v>0.62222222222222223</v>
      </c>
      <c r="L631" s="27">
        <v>31</v>
      </c>
      <c r="M631" s="26">
        <v>0.68888888888888888</v>
      </c>
      <c r="N631" s="28">
        <v>0.69</v>
      </c>
      <c r="O631">
        <v>43</v>
      </c>
      <c r="P631" s="27">
        <v>-2</v>
      </c>
      <c r="Q631" s="26">
        <v>-4.4444444444444446E-2</v>
      </c>
      <c r="R631">
        <v>1.1299999999999999</v>
      </c>
      <c r="S631">
        <v>2</v>
      </c>
      <c r="T631">
        <v>1</v>
      </c>
      <c r="U631">
        <v>0</v>
      </c>
      <c r="V631">
        <v>3</v>
      </c>
      <c r="W631">
        <v>28</v>
      </c>
      <c r="X631">
        <v>0</v>
      </c>
      <c r="Y631">
        <v>0</v>
      </c>
      <c r="Z631">
        <v>0</v>
      </c>
      <c r="AA631">
        <v>0</v>
      </c>
      <c r="AB631">
        <v>93</v>
      </c>
      <c r="AC631" s="29">
        <v>574853.94999999995</v>
      </c>
      <c r="AD631">
        <v>43</v>
      </c>
      <c r="AE631" s="29">
        <v>8814800</v>
      </c>
      <c r="AF631" s="29">
        <v>64020</v>
      </c>
      <c r="AG631">
        <v>45</v>
      </c>
      <c r="AH631">
        <v>31</v>
      </c>
      <c r="AI631" s="29">
        <v>9291000</v>
      </c>
      <c r="AJ631" s="29">
        <v>58234</v>
      </c>
      <c r="AK631" s="29">
        <v>-5786</v>
      </c>
    </row>
    <row r="632" spans="1:37" x14ac:dyDescent="0.25">
      <c r="A632">
        <v>170704</v>
      </c>
      <c r="B632" t="s">
        <v>674</v>
      </c>
      <c r="C632" t="s">
        <v>1194</v>
      </c>
      <c r="D632" t="s">
        <v>666</v>
      </c>
      <c r="E632" t="s">
        <v>27</v>
      </c>
      <c r="F632">
        <v>7051</v>
      </c>
      <c r="G632">
        <v>6</v>
      </c>
      <c r="H632">
        <v>0</v>
      </c>
      <c r="I632" s="26">
        <v>0</v>
      </c>
      <c r="J632">
        <v>6</v>
      </c>
      <c r="K632" s="26">
        <v>1</v>
      </c>
      <c r="L632" s="27">
        <v>6</v>
      </c>
      <c r="M632" s="26">
        <v>1</v>
      </c>
      <c r="N632" s="28">
        <v>1</v>
      </c>
      <c r="O632">
        <v>4</v>
      </c>
      <c r="P632" s="27">
        <v>-2</v>
      </c>
      <c r="Q632" s="26">
        <v>-0.33333333333333331</v>
      </c>
      <c r="R632">
        <v>0.85</v>
      </c>
      <c r="S632">
        <v>0</v>
      </c>
      <c r="T632">
        <v>0</v>
      </c>
      <c r="U632">
        <v>0</v>
      </c>
      <c r="V632">
        <v>0</v>
      </c>
      <c r="W632">
        <v>6</v>
      </c>
      <c r="X632">
        <v>0</v>
      </c>
      <c r="Y632">
        <v>0</v>
      </c>
      <c r="Z632">
        <v>0</v>
      </c>
      <c r="AA632">
        <v>0</v>
      </c>
      <c r="AB632">
        <v>5</v>
      </c>
      <c r="AC632" s="29">
        <v>23592.57</v>
      </c>
      <c r="AD632">
        <v>4</v>
      </c>
      <c r="AE632" s="29">
        <v>787100</v>
      </c>
      <c r="AF632" s="29">
        <v>6446</v>
      </c>
      <c r="AG632">
        <v>6</v>
      </c>
      <c r="AH632">
        <v>6</v>
      </c>
      <c r="AI632" s="29">
        <v>1242900</v>
      </c>
      <c r="AJ632" s="29">
        <v>8718</v>
      </c>
      <c r="AK632" s="29">
        <v>2272</v>
      </c>
    </row>
    <row r="633" spans="1:37" x14ac:dyDescent="0.25">
      <c r="A633">
        <v>170705</v>
      </c>
      <c r="B633" t="s">
        <v>675</v>
      </c>
      <c r="C633" t="s">
        <v>1195</v>
      </c>
      <c r="D633" t="s">
        <v>666</v>
      </c>
      <c r="E633" t="s">
        <v>27</v>
      </c>
      <c r="F633">
        <v>18740</v>
      </c>
      <c r="G633">
        <v>11</v>
      </c>
      <c r="H633">
        <v>1</v>
      </c>
      <c r="I633" s="26">
        <v>9.0909090909090912E-2</v>
      </c>
      <c r="J633">
        <v>1</v>
      </c>
      <c r="K633" s="26">
        <v>9.0909090909090912E-2</v>
      </c>
      <c r="L633" s="27">
        <v>2</v>
      </c>
      <c r="M633" s="26">
        <v>0.18181818181818182</v>
      </c>
      <c r="N633" s="28">
        <v>0.18</v>
      </c>
      <c r="O633">
        <v>11</v>
      </c>
      <c r="P633" s="27">
        <v>0</v>
      </c>
      <c r="Q633" s="26">
        <v>0</v>
      </c>
      <c r="R633">
        <v>0.05</v>
      </c>
      <c r="S633">
        <v>0</v>
      </c>
      <c r="T633">
        <v>1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6</v>
      </c>
      <c r="AC633" s="29">
        <v>13942.09</v>
      </c>
      <c r="AD633">
        <v>11</v>
      </c>
      <c r="AE633" s="29">
        <v>3670000</v>
      </c>
      <c r="AF633" s="29">
        <v>16008</v>
      </c>
      <c r="AG633">
        <v>11</v>
      </c>
      <c r="AH633">
        <v>2</v>
      </c>
      <c r="AI633" s="29">
        <v>3705000</v>
      </c>
      <c r="AJ633" s="29">
        <v>14822</v>
      </c>
      <c r="AK633" s="29">
        <v>-1186</v>
      </c>
    </row>
    <row r="634" spans="1:37" x14ac:dyDescent="0.25">
      <c r="A634">
        <v>170706</v>
      </c>
      <c r="B634" t="s">
        <v>676</v>
      </c>
      <c r="C634" t="s">
        <v>1196</v>
      </c>
      <c r="D634" t="s">
        <v>666</v>
      </c>
      <c r="E634" t="s">
        <v>27</v>
      </c>
      <c r="F634">
        <v>24394</v>
      </c>
      <c r="G634">
        <v>37</v>
      </c>
      <c r="H634">
        <v>2</v>
      </c>
      <c r="I634" s="26">
        <v>5.4054054054054057E-2</v>
      </c>
      <c r="J634">
        <v>14</v>
      </c>
      <c r="K634" s="26">
        <v>0.3783783783783784</v>
      </c>
      <c r="L634" s="27">
        <v>16</v>
      </c>
      <c r="M634" s="26">
        <v>0.43243243243243246</v>
      </c>
      <c r="N634" s="28">
        <v>0.43</v>
      </c>
      <c r="O634">
        <v>34</v>
      </c>
      <c r="P634" s="27">
        <v>-3</v>
      </c>
      <c r="Q634" s="26">
        <v>-8.1081081081081086E-2</v>
      </c>
      <c r="R634">
        <v>0.56999999999999995</v>
      </c>
      <c r="S634">
        <v>1</v>
      </c>
      <c r="T634">
        <v>0</v>
      </c>
      <c r="U634">
        <v>1</v>
      </c>
      <c r="V634">
        <v>2</v>
      </c>
      <c r="W634">
        <v>14</v>
      </c>
      <c r="X634">
        <v>0</v>
      </c>
      <c r="Y634">
        <v>0</v>
      </c>
      <c r="Z634">
        <v>0</v>
      </c>
      <c r="AA634">
        <v>0</v>
      </c>
      <c r="AB634">
        <v>45</v>
      </c>
      <c r="AC634" s="29">
        <v>429951.74</v>
      </c>
      <c r="AD634">
        <v>34</v>
      </c>
      <c r="AE634" s="29">
        <v>6970700</v>
      </c>
      <c r="AF634" s="29">
        <v>32400</v>
      </c>
      <c r="AG634">
        <v>37</v>
      </c>
      <c r="AH634">
        <v>16</v>
      </c>
      <c r="AI634" s="29">
        <v>8329200</v>
      </c>
      <c r="AJ634" s="29">
        <v>36704</v>
      </c>
      <c r="AK634" s="29">
        <v>4304</v>
      </c>
    </row>
    <row r="635" spans="1:37" x14ac:dyDescent="0.25">
      <c r="A635">
        <v>170709</v>
      </c>
      <c r="B635" t="s">
        <v>678</v>
      </c>
      <c r="C635" t="s">
        <v>1198</v>
      </c>
      <c r="D635" t="s">
        <v>666</v>
      </c>
      <c r="E635" t="s">
        <v>27</v>
      </c>
      <c r="F635">
        <v>4142</v>
      </c>
      <c r="G635">
        <v>9</v>
      </c>
      <c r="H635">
        <v>0</v>
      </c>
      <c r="I635" s="26">
        <v>0</v>
      </c>
      <c r="J635">
        <v>6</v>
      </c>
      <c r="K635" s="26">
        <v>0.66666666666666663</v>
      </c>
      <c r="L635" s="27">
        <v>6</v>
      </c>
      <c r="M635" s="26">
        <v>0.66666666666666663</v>
      </c>
      <c r="N635" s="28">
        <v>0.67</v>
      </c>
      <c r="O635">
        <v>10</v>
      </c>
      <c r="P635" s="27">
        <v>1</v>
      </c>
      <c r="Q635" s="26">
        <v>0.1111111111111111</v>
      </c>
      <c r="R635">
        <v>1.45</v>
      </c>
      <c r="S635">
        <v>0</v>
      </c>
      <c r="T635">
        <v>0</v>
      </c>
      <c r="U635">
        <v>0</v>
      </c>
      <c r="V635">
        <v>0</v>
      </c>
      <c r="W635">
        <v>6</v>
      </c>
      <c r="X635">
        <v>0</v>
      </c>
      <c r="Y635">
        <v>0</v>
      </c>
      <c r="Z635">
        <v>0</v>
      </c>
      <c r="AA635">
        <v>0</v>
      </c>
      <c r="AB635">
        <v>1</v>
      </c>
      <c r="AC635" s="29">
        <v>2192.98</v>
      </c>
      <c r="AD635">
        <v>10</v>
      </c>
      <c r="AE635" s="29">
        <v>1631000</v>
      </c>
      <c r="AF635" s="29">
        <v>16732</v>
      </c>
      <c r="AG635">
        <v>9</v>
      </c>
      <c r="AH635">
        <v>6</v>
      </c>
      <c r="AI635" s="29">
        <v>1572100</v>
      </c>
      <c r="AJ635" s="29">
        <v>15063</v>
      </c>
      <c r="AK635" s="29">
        <v>-1669</v>
      </c>
    </row>
    <row r="636" spans="1:37" x14ac:dyDescent="0.25">
      <c r="A636">
        <v>170710</v>
      </c>
      <c r="B636" t="s">
        <v>679</v>
      </c>
      <c r="C636" t="s">
        <v>1199</v>
      </c>
      <c r="D636" t="s">
        <v>666</v>
      </c>
      <c r="E636" t="s">
        <v>27</v>
      </c>
      <c r="F636">
        <v>1976</v>
      </c>
      <c r="G636">
        <v>2</v>
      </c>
      <c r="H636">
        <v>2</v>
      </c>
      <c r="I636" s="26">
        <v>1</v>
      </c>
      <c r="J636">
        <v>0</v>
      </c>
      <c r="K636" s="26">
        <v>0</v>
      </c>
      <c r="L636" s="27">
        <v>2</v>
      </c>
      <c r="M636" s="26">
        <v>1</v>
      </c>
      <c r="N636" s="28">
        <v>1</v>
      </c>
      <c r="O636">
        <v>4</v>
      </c>
      <c r="P636" s="27">
        <v>2</v>
      </c>
      <c r="Q636" s="26">
        <v>1</v>
      </c>
      <c r="R636">
        <v>0</v>
      </c>
      <c r="S636">
        <v>1</v>
      </c>
      <c r="T636">
        <v>1</v>
      </c>
      <c r="U636">
        <v>0</v>
      </c>
      <c r="V636">
        <v>2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8</v>
      </c>
      <c r="AC636" s="29">
        <v>23229.49</v>
      </c>
      <c r="AD636">
        <v>4</v>
      </c>
      <c r="AE636" s="29">
        <v>1186500</v>
      </c>
      <c r="AF636" s="29">
        <v>9706</v>
      </c>
      <c r="AG636">
        <v>2</v>
      </c>
      <c r="AH636">
        <v>2</v>
      </c>
      <c r="AI636" s="29">
        <v>644100</v>
      </c>
      <c r="AJ636" s="29">
        <v>5988</v>
      </c>
      <c r="AK636" s="29">
        <v>-3718</v>
      </c>
    </row>
    <row r="637" spans="1:37" x14ac:dyDescent="0.25">
      <c r="A637">
        <v>170711</v>
      </c>
      <c r="B637" t="s">
        <v>680</v>
      </c>
      <c r="C637" t="s">
        <v>1200</v>
      </c>
      <c r="D637" t="s">
        <v>666</v>
      </c>
      <c r="E637" t="s">
        <v>27</v>
      </c>
      <c r="F637">
        <v>39680</v>
      </c>
      <c r="G637">
        <v>10</v>
      </c>
      <c r="H637">
        <v>0</v>
      </c>
      <c r="I637" s="26">
        <v>0</v>
      </c>
      <c r="J637">
        <v>0</v>
      </c>
      <c r="K637" s="26">
        <v>0</v>
      </c>
      <c r="L637" s="27">
        <v>0</v>
      </c>
      <c r="M637" s="26">
        <v>0</v>
      </c>
      <c r="N637" s="28">
        <v>0</v>
      </c>
      <c r="O637">
        <v>10</v>
      </c>
      <c r="P637" s="27">
        <v>0</v>
      </c>
      <c r="Q637" s="26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7</v>
      </c>
      <c r="AC637" s="29">
        <v>48318.18</v>
      </c>
      <c r="AD637">
        <v>10</v>
      </c>
      <c r="AE637" s="29">
        <v>2248600</v>
      </c>
      <c r="AF637" s="29">
        <v>4336</v>
      </c>
      <c r="AG637">
        <v>10</v>
      </c>
      <c r="AH637">
        <v>0</v>
      </c>
      <c r="AI637" s="29">
        <v>2248600</v>
      </c>
      <c r="AJ637" s="29">
        <v>3887</v>
      </c>
      <c r="AK637" s="29">
        <v>-449</v>
      </c>
    </row>
    <row r="638" spans="1:37" x14ac:dyDescent="0.25">
      <c r="A638">
        <v>170712</v>
      </c>
      <c r="B638" t="s">
        <v>681</v>
      </c>
      <c r="C638" t="s">
        <v>681</v>
      </c>
      <c r="D638" t="s">
        <v>666</v>
      </c>
      <c r="E638" t="s">
        <v>27</v>
      </c>
      <c r="F638">
        <v>15615</v>
      </c>
      <c r="G638">
        <v>29</v>
      </c>
      <c r="H638">
        <v>1</v>
      </c>
      <c r="I638" s="26">
        <v>3.4482758620689655E-2</v>
      </c>
      <c r="J638">
        <v>7</v>
      </c>
      <c r="K638" s="26">
        <v>0.2413793103448276</v>
      </c>
      <c r="L638" s="27">
        <v>8</v>
      </c>
      <c r="M638" s="26">
        <v>0.27586206896551724</v>
      </c>
      <c r="N638" s="28">
        <v>0.28000000000000003</v>
      </c>
      <c r="O638">
        <v>29</v>
      </c>
      <c r="P638" s="27">
        <v>0</v>
      </c>
      <c r="Q638" s="26">
        <v>0</v>
      </c>
      <c r="R638">
        <v>0.45</v>
      </c>
      <c r="S638">
        <v>0</v>
      </c>
      <c r="T638">
        <v>1</v>
      </c>
      <c r="U638">
        <v>0</v>
      </c>
      <c r="V638">
        <v>1</v>
      </c>
      <c r="W638">
        <v>7</v>
      </c>
      <c r="X638">
        <v>0</v>
      </c>
      <c r="Y638">
        <v>0</v>
      </c>
      <c r="Z638">
        <v>0</v>
      </c>
      <c r="AA638">
        <v>0</v>
      </c>
      <c r="AB638">
        <v>64</v>
      </c>
      <c r="AC638" s="29">
        <v>1015132.05</v>
      </c>
      <c r="AD638">
        <v>29</v>
      </c>
      <c r="AE638" s="29">
        <v>8116200</v>
      </c>
      <c r="AF638" s="29">
        <v>37270</v>
      </c>
      <c r="AG638">
        <v>29</v>
      </c>
      <c r="AH638">
        <v>8</v>
      </c>
      <c r="AI638" s="29">
        <v>8084200</v>
      </c>
      <c r="AJ638" s="29">
        <v>33681</v>
      </c>
      <c r="AK638" s="29">
        <v>-3589</v>
      </c>
    </row>
    <row r="639" spans="1:37" x14ac:dyDescent="0.25">
      <c r="A639">
        <v>170714</v>
      </c>
      <c r="B639" t="s">
        <v>683</v>
      </c>
      <c r="C639" t="s">
        <v>1202</v>
      </c>
      <c r="D639" t="s">
        <v>666</v>
      </c>
      <c r="E639" t="s">
        <v>27</v>
      </c>
      <c r="F639">
        <v>87</v>
      </c>
      <c r="G639">
        <v>1</v>
      </c>
      <c r="H639">
        <v>0</v>
      </c>
      <c r="I639" s="26">
        <v>0</v>
      </c>
      <c r="J639">
        <v>0</v>
      </c>
      <c r="K639" s="26">
        <v>0</v>
      </c>
      <c r="L639" s="27">
        <v>0</v>
      </c>
      <c r="M639" s="26">
        <v>0</v>
      </c>
      <c r="N639" s="28">
        <v>0</v>
      </c>
      <c r="O639">
        <v>1</v>
      </c>
      <c r="P639" s="27">
        <v>0</v>
      </c>
      <c r="Q639" s="26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 s="29" t="s">
        <v>72</v>
      </c>
      <c r="AD639">
        <v>1</v>
      </c>
      <c r="AE639" s="29">
        <v>280000</v>
      </c>
      <c r="AF639" s="29">
        <v>427</v>
      </c>
      <c r="AG639">
        <v>1</v>
      </c>
      <c r="AH639">
        <v>0</v>
      </c>
      <c r="AI639" s="29">
        <v>280000</v>
      </c>
      <c r="AJ639" s="29">
        <v>378</v>
      </c>
      <c r="AK639" s="29">
        <v>-49</v>
      </c>
    </row>
    <row r="640" spans="1:37" x14ac:dyDescent="0.25">
      <c r="A640">
        <v>170715</v>
      </c>
      <c r="B640" t="s">
        <v>684</v>
      </c>
      <c r="C640" t="s">
        <v>1494</v>
      </c>
      <c r="D640" t="s">
        <v>666</v>
      </c>
      <c r="E640" t="s">
        <v>27</v>
      </c>
      <c r="F640">
        <v>5724</v>
      </c>
      <c r="G640">
        <v>64</v>
      </c>
      <c r="H640">
        <v>5</v>
      </c>
      <c r="I640" s="26">
        <v>7.8125E-2</v>
      </c>
      <c r="J640">
        <v>31</v>
      </c>
      <c r="K640" s="26">
        <v>0.484375</v>
      </c>
      <c r="L640" s="27">
        <v>36</v>
      </c>
      <c r="M640" s="26">
        <v>0.5625</v>
      </c>
      <c r="N640" s="28">
        <v>0.56000000000000005</v>
      </c>
      <c r="O640">
        <v>62</v>
      </c>
      <c r="P640" s="27">
        <v>-2</v>
      </c>
      <c r="Q640" s="26">
        <v>-3.125E-2</v>
      </c>
      <c r="R640">
        <v>5.42</v>
      </c>
      <c r="S640">
        <v>1</v>
      </c>
      <c r="T640">
        <v>4</v>
      </c>
      <c r="U640">
        <v>0</v>
      </c>
      <c r="V640">
        <v>5</v>
      </c>
      <c r="W640">
        <v>29</v>
      </c>
      <c r="X640">
        <v>0</v>
      </c>
      <c r="Y640">
        <v>2</v>
      </c>
      <c r="Z640">
        <v>0</v>
      </c>
      <c r="AA640">
        <v>0</v>
      </c>
      <c r="AB640">
        <v>146</v>
      </c>
      <c r="AC640" s="29">
        <v>1148894.8600000001</v>
      </c>
      <c r="AD640">
        <v>62</v>
      </c>
      <c r="AE640" s="29">
        <v>11205800</v>
      </c>
      <c r="AF640" s="29">
        <v>72115</v>
      </c>
      <c r="AG640">
        <v>64</v>
      </c>
      <c r="AH640">
        <v>36</v>
      </c>
      <c r="AI640" s="29">
        <v>11394900</v>
      </c>
      <c r="AJ640" s="29">
        <v>68523</v>
      </c>
      <c r="AK640" s="29">
        <v>-3592</v>
      </c>
    </row>
    <row r="641" spans="1:37" x14ac:dyDescent="0.25">
      <c r="A641">
        <v>170716</v>
      </c>
      <c r="B641" t="s">
        <v>685</v>
      </c>
      <c r="C641" t="s">
        <v>1495</v>
      </c>
      <c r="D641" t="s">
        <v>686</v>
      </c>
      <c r="E641" t="s">
        <v>27</v>
      </c>
      <c r="F641">
        <v>5496</v>
      </c>
      <c r="G641">
        <v>19</v>
      </c>
      <c r="H641">
        <v>1</v>
      </c>
      <c r="I641" s="26">
        <v>5.2631578947368418E-2</v>
      </c>
      <c r="J641">
        <v>6</v>
      </c>
      <c r="K641" s="26">
        <v>0.31578947368421051</v>
      </c>
      <c r="L641" s="27">
        <v>7</v>
      </c>
      <c r="M641" s="26">
        <v>0.36842105263157893</v>
      </c>
      <c r="N641" s="28">
        <v>0.37</v>
      </c>
      <c r="O641">
        <v>20</v>
      </c>
      <c r="P641" s="27">
        <v>1</v>
      </c>
      <c r="Q641" s="26">
        <v>5.2631578947368418E-2</v>
      </c>
      <c r="R641">
        <v>1.0900000000000001</v>
      </c>
      <c r="S641">
        <v>1</v>
      </c>
      <c r="T641">
        <v>0</v>
      </c>
      <c r="U641">
        <v>0</v>
      </c>
      <c r="V641">
        <v>1</v>
      </c>
      <c r="W641">
        <v>6</v>
      </c>
      <c r="X641">
        <v>0</v>
      </c>
      <c r="Y641">
        <v>0</v>
      </c>
      <c r="Z641">
        <v>0</v>
      </c>
      <c r="AA641">
        <v>0</v>
      </c>
      <c r="AB641">
        <v>1</v>
      </c>
      <c r="AC641" s="29">
        <v>3279.16</v>
      </c>
      <c r="AD641">
        <v>20</v>
      </c>
      <c r="AE641" s="29">
        <v>3143300</v>
      </c>
      <c r="AF641" s="29">
        <v>9809</v>
      </c>
      <c r="AG641">
        <v>19</v>
      </c>
      <c r="AH641">
        <v>7</v>
      </c>
      <c r="AI641" s="29">
        <v>2855700</v>
      </c>
      <c r="AJ641" s="29">
        <v>8761</v>
      </c>
      <c r="AK641" s="29">
        <v>-1048</v>
      </c>
    </row>
    <row r="642" spans="1:37" x14ac:dyDescent="0.25">
      <c r="A642">
        <v>170717</v>
      </c>
      <c r="B642" t="s">
        <v>687</v>
      </c>
      <c r="C642" t="s">
        <v>1496</v>
      </c>
      <c r="D642" t="s">
        <v>686</v>
      </c>
      <c r="E642" t="s">
        <v>27</v>
      </c>
      <c r="F642">
        <v>12501</v>
      </c>
      <c r="G642">
        <v>53</v>
      </c>
      <c r="H642">
        <v>11</v>
      </c>
      <c r="I642" s="26">
        <v>0.20754716981132076</v>
      </c>
      <c r="J642">
        <v>29</v>
      </c>
      <c r="K642" s="26">
        <v>0.54716981132075471</v>
      </c>
      <c r="L642" s="27">
        <v>40</v>
      </c>
      <c r="M642" s="26">
        <v>0.75471698113207553</v>
      </c>
      <c r="N642" s="28">
        <v>0.75</v>
      </c>
      <c r="O642">
        <v>54</v>
      </c>
      <c r="P642" s="27">
        <v>1</v>
      </c>
      <c r="Q642" s="26">
        <v>1.8867924528301886E-2</v>
      </c>
      <c r="R642">
        <v>2.3199999999999998</v>
      </c>
      <c r="S642">
        <v>4</v>
      </c>
      <c r="T642">
        <v>7</v>
      </c>
      <c r="U642">
        <v>0</v>
      </c>
      <c r="V642">
        <v>11</v>
      </c>
      <c r="W642">
        <v>28</v>
      </c>
      <c r="X642">
        <v>1</v>
      </c>
      <c r="Y642">
        <v>0</v>
      </c>
      <c r="Z642">
        <v>0</v>
      </c>
      <c r="AA642">
        <v>0</v>
      </c>
      <c r="AB642">
        <v>12</v>
      </c>
      <c r="AC642" s="29">
        <v>38645.22</v>
      </c>
      <c r="AD642">
        <v>54</v>
      </c>
      <c r="AE642" s="29">
        <v>5752800</v>
      </c>
      <c r="AF642" s="29">
        <v>35393</v>
      </c>
      <c r="AG642">
        <v>53</v>
      </c>
      <c r="AH642">
        <v>40</v>
      </c>
      <c r="AI642" s="29">
        <v>5178000</v>
      </c>
      <c r="AJ642" s="29">
        <v>30696</v>
      </c>
      <c r="AK642" s="29">
        <v>-4697</v>
      </c>
    </row>
    <row r="643" spans="1:37" x14ac:dyDescent="0.25">
      <c r="A643">
        <v>170792</v>
      </c>
      <c r="B643" t="s">
        <v>734</v>
      </c>
      <c r="C643" t="s">
        <v>1507</v>
      </c>
      <c r="D643" t="s">
        <v>686</v>
      </c>
      <c r="E643" t="s">
        <v>27</v>
      </c>
      <c r="F643">
        <v>795</v>
      </c>
      <c r="G643">
        <v>2</v>
      </c>
      <c r="H643">
        <v>0</v>
      </c>
      <c r="I643" s="26">
        <v>0</v>
      </c>
      <c r="J643">
        <v>1</v>
      </c>
      <c r="K643" s="26">
        <v>0.5</v>
      </c>
      <c r="L643" s="27">
        <v>1</v>
      </c>
      <c r="M643" s="26">
        <v>0.5</v>
      </c>
      <c r="N643" s="28">
        <v>0.5</v>
      </c>
      <c r="O643">
        <v>1</v>
      </c>
      <c r="P643" s="27">
        <v>-1</v>
      </c>
      <c r="Q643" s="26">
        <v>-0.5</v>
      </c>
      <c r="R643">
        <v>1.26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2</v>
      </c>
      <c r="AC643" s="29">
        <v>1975.14</v>
      </c>
      <c r="AD643">
        <v>1</v>
      </c>
      <c r="AE643" s="29">
        <v>83600</v>
      </c>
      <c r="AF643" s="29">
        <v>328</v>
      </c>
      <c r="AG643">
        <v>2</v>
      </c>
      <c r="AH643">
        <v>1</v>
      </c>
      <c r="AI643" s="29">
        <v>99600</v>
      </c>
      <c r="AJ643" s="29">
        <v>569</v>
      </c>
      <c r="AK643" s="29">
        <v>241</v>
      </c>
    </row>
    <row r="644" spans="1:37" x14ac:dyDescent="0.25">
      <c r="A644">
        <v>170718</v>
      </c>
      <c r="B644" t="s">
        <v>688</v>
      </c>
      <c r="C644" t="s">
        <v>1497</v>
      </c>
      <c r="D644" t="s">
        <v>686</v>
      </c>
      <c r="E644" t="s">
        <v>27</v>
      </c>
      <c r="F644">
        <v>3543</v>
      </c>
      <c r="G644">
        <v>9</v>
      </c>
      <c r="H644">
        <v>1</v>
      </c>
      <c r="I644" s="26">
        <v>0.1111111111111111</v>
      </c>
      <c r="J644">
        <v>6</v>
      </c>
      <c r="K644" s="26">
        <v>0.66666666666666663</v>
      </c>
      <c r="L644" s="27">
        <v>7</v>
      </c>
      <c r="M644" s="26">
        <v>0.77777777777777779</v>
      </c>
      <c r="N644" s="28">
        <v>0.78</v>
      </c>
      <c r="O644">
        <v>5</v>
      </c>
      <c r="P644" s="27">
        <v>-4</v>
      </c>
      <c r="Q644" s="26">
        <v>-0.44444444444444442</v>
      </c>
      <c r="R644">
        <v>1.69</v>
      </c>
      <c r="S644">
        <v>1</v>
      </c>
      <c r="T644">
        <v>0</v>
      </c>
      <c r="U644">
        <v>0</v>
      </c>
      <c r="V644">
        <v>1</v>
      </c>
      <c r="W644">
        <v>6</v>
      </c>
      <c r="X644">
        <v>0</v>
      </c>
      <c r="Y644">
        <v>0</v>
      </c>
      <c r="Z644">
        <v>0</v>
      </c>
      <c r="AA644">
        <v>0</v>
      </c>
      <c r="AB644">
        <v>2</v>
      </c>
      <c r="AC644" s="29">
        <v>3990.12</v>
      </c>
      <c r="AD644">
        <v>5</v>
      </c>
      <c r="AE644" s="29">
        <v>504700</v>
      </c>
      <c r="AF644" s="29">
        <v>2090</v>
      </c>
      <c r="AG644">
        <v>9</v>
      </c>
      <c r="AH644">
        <v>7</v>
      </c>
      <c r="AI644" s="29">
        <v>687500</v>
      </c>
      <c r="AJ644" s="29">
        <v>3574</v>
      </c>
      <c r="AK644" s="29">
        <v>1484</v>
      </c>
    </row>
    <row r="645" spans="1:37" x14ac:dyDescent="0.25">
      <c r="A645">
        <v>170719</v>
      </c>
      <c r="B645" t="s">
        <v>689</v>
      </c>
      <c r="C645" t="s">
        <v>1498</v>
      </c>
      <c r="D645" t="s">
        <v>686</v>
      </c>
      <c r="E645" t="s">
        <v>27</v>
      </c>
      <c r="F645">
        <v>17193</v>
      </c>
      <c r="G645">
        <v>159</v>
      </c>
      <c r="H645">
        <v>17</v>
      </c>
      <c r="I645" s="26">
        <v>0.1069182389937107</v>
      </c>
      <c r="J645">
        <v>68</v>
      </c>
      <c r="K645" s="26">
        <v>0.42767295597484278</v>
      </c>
      <c r="L645" s="27">
        <v>85</v>
      </c>
      <c r="M645" s="26">
        <v>0.53459119496855345</v>
      </c>
      <c r="N645" s="28">
        <v>0.53</v>
      </c>
      <c r="O645">
        <v>148</v>
      </c>
      <c r="P645" s="27">
        <v>-11</v>
      </c>
      <c r="Q645" s="26">
        <v>-6.9182389937106917E-2</v>
      </c>
      <c r="R645">
        <v>3.96</v>
      </c>
      <c r="S645">
        <v>15</v>
      </c>
      <c r="T645">
        <v>2</v>
      </c>
      <c r="U645">
        <v>0</v>
      </c>
      <c r="V645">
        <v>17</v>
      </c>
      <c r="W645">
        <v>68</v>
      </c>
      <c r="X645">
        <v>0</v>
      </c>
      <c r="Y645">
        <v>0</v>
      </c>
      <c r="Z645">
        <v>0</v>
      </c>
      <c r="AA645">
        <v>0</v>
      </c>
      <c r="AB645">
        <v>177</v>
      </c>
      <c r="AC645" s="29">
        <v>1611976.96</v>
      </c>
      <c r="AD645">
        <v>148</v>
      </c>
      <c r="AE645" s="29">
        <v>18286300</v>
      </c>
      <c r="AF645" s="29">
        <v>99152</v>
      </c>
      <c r="AG645">
        <v>159</v>
      </c>
      <c r="AH645">
        <v>85</v>
      </c>
      <c r="AI645" s="29">
        <v>19119700</v>
      </c>
      <c r="AJ645" s="29">
        <v>97006</v>
      </c>
      <c r="AK645" s="29">
        <v>-2146</v>
      </c>
    </row>
    <row r="646" spans="1:37" x14ac:dyDescent="0.25">
      <c r="A646">
        <v>170789</v>
      </c>
      <c r="B646" t="s">
        <v>732</v>
      </c>
      <c r="C646" t="s">
        <v>1225</v>
      </c>
      <c r="D646" t="s">
        <v>691</v>
      </c>
      <c r="E646" t="s">
        <v>27</v>
      </c>
      <c r="F646">
        <v>1443</v>
      </c>
      <c r="G646">
        <v>1</v>
      </c>
      <c r="H646">
        <v>0</v>
      </c>
      <c r="I646" s="26">
        <v>0</v>
      </c>
      <c r="J646">
        <v>0</v>
      </c>
      <c r="K646" s="26">
        <v>0</v>
      </c>
      <c r="L646" s="27">
        <v>0</v>
      </c>
      <c r="M646" s="26">
        <v>0</v>
      </c>
      <c r="N646" s="28">
        <v>0</v>
      </c>
      <c r="O646">
        <v>1</v>
      </c>
      <c r="P646" s="27">
        <v>0</v>
      </c>
      <c r="Q646" s="2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e">
        <v>#N/A</v>
      </c>
      <c r="AC646" s="29" t="e">
        <v>#N/A</v>
      </c>
      <c r="AD646">
        <v>1</v>
      </c>
      <c r="AE646" s="29">
        <v>210000</v>
      </c>
      <c r="AF646" s="29">
        <v>388</v>
      </c>
      <c r="AG646">
        <v>1</v>
      </c>
      <c r="AH646">
        <v>0</v>
      </c>
      <c r="AI646" s="29">
        <v>210000</v>
      </c>
      <c r="AJ646" s="29">
        <v>343</v>
      </c>
      <c r="AK646" s="29">
        <v>-45</v>
      </c>
    </row>
    <row r="647" spans="1:37" x14ac:dyDescent="0.25">
      <c r="A647">
        <v>171009</v>
      </c>
      <c r="B647" t="s">
        <v>833</v>
      </c>
      <c r="C647" t="s">
        <v>1271</v>
      </c>
      <c r="D647" t="s">
        <v>691</v>
      </c>
      <c r="E647" t="s">
        <v>27</v>
      </c>
      <c r="F647">
        <v>23499</v>
      </c>
      <c r="G647">
        <v>304</v>
      </c>
      <c r="H647">
        <v>36</v>
      </c>
      <c r="I647" s="26">
        <v>0.11842105263157894</v>
      </c>
      <c r="J647">
        <v>193</v>
      </c>
      <c r="K647" s="26">
        <v>0.63486842105263153</v>
      </c>
      <c r="L647" s="27">
        <v>229</v>
      </c>
      <c r="M647" s="26">
        <v>0.75328947368421051</v>
      </c>
      <c r="N647" s="28">
        <v>0.75</v>
      </c>
      <c r="O647">
        <v>295</v>
      </c>
      <c r="P647" s="27">
        <v>-9</v>
      </c>
      <c r="Q647" s="26">
        <v>-2.9605263157894735E-2</v>
      </c>
      <c r="R647">
        <v>8.2100000000000009</v>
      </c>
      <c r="S647">
        <v>34</v>
      </c>
      <c r="T647">
        <v>2</v>
      </c>
      <c r="U647">
        <v>0</v>
      </c>
      <c r="V647">
        <v>36</v>
      </c>
      <c r="W647">
        <v>189</v>
      </c>
      <c r="X647">
        <v>2</v>
      </c>
      <c r="Y647">
        <v>2</v>
      </c>
      <c r="Z647">
        <v>0</v>
      </c>
      <c r="AA647">
        <v>0</v>
      </c>
      <c r="AB647">
        <v>354</v>
      </c>
      <c r="AC647" s="29">
        <v>7435180.6399999997</v>
      </c>
      <c r="AD647">
        <v>295</v>
      </c>
      <c r="AE647" s="29">
        <v>42099200</v>
      </c>
      <c r="AF647" s="29">
        <v>323426</v>
      </c>
      <c r="AG647">
        <v>304</v>
      </c>
      <c r="AH647">
        <v>229</v>
      </c>
      <c r="AI647" s="29">
        <v>43493100</v>
      </c>
      <c r="AJ647" s="29">
        <v>301129</v>
      </c>
      <c r="AK647" s="29">
        <v>-22297</v>
      </c>
    </row>
    <row r="648" spans="1:37" x14ac:dyDescent="0.25">
      <c r="A648">
        <v>175182</v>
      </c>
      <c r="B648" t="s">
        <v>867</v>
      </c>
      <c r="C648" t="s">
        <v>1298</v>
      </c>
      <c r="D648" t="s">
        <v>691</v>
      </c>
      <c r="E648" t="s">
        <v>27</v>
      </c>
      <c r="F648">
        <v>697</v>
      </c>
      <c r="G648">
        <v>4</v>
      </c>
      <c r="H648">
        <v>0</v>
      </c>
      <c r="I648" s="26">
        <v>0</v>
      </c>
      <c r="J648">
        <v>2</v>
      </c>
      <c r="K648" s="26">
        <v>0.5</v>
      </c>
      <c r="L648" s="27">
        <v>2</v>
      </c>
      <c r="M648" s="26">
        <v>0.5</v>
      </c>
      <c r="N648" s="28">
        <v>0.5</v>
      </c>
      <c r="O648">
        <v>3</v>
      </c>
      <c r="P648" s="27">
        <v>-1</v>
      </c>
      <c r="Q648" s="26">
        <v>-0.25</v>
      </c>
      <c r="R648">
        <v>2.87</v>
      </c>
      <c r="S648">
        <v>0</v>
      </c>
      <c r="T648">
        <v>0</v>
      </c>
      <c r="U648">
        <v>0</v>
      </c>
      <c r="V648">
        <v>0</v>
      </c>
      <c r="W648">
        <v>2</v>
      </c>
      <c r="X648">
        <v>0</v>
      </c>
      <c r="Y648">
        <v>0</v>
      </c>
      <c r="Z648">
        <v>0</v>
      </c>
      <c r="AA648">
        <v>0</v>
      </c>
      <c r="AB648" t="e">
        <v>#N/A</v>
      </c>
      <c r="AC648" s="29" t="e">
        <v>#N/A</v>
      </c>
      <c r="AD648">
        <v>3</v>
      </c>
      <c r="AE648" s="29">
        <v>231300</v>
      </c>
      <c r="AF648" s="29">
        <v>2543</v>
      </c>
      <c r="AG648">
        <v>4</v>
      </c>
      <c r="AH648">
        <v>2</v>
      </c>
      <c r="AI648" s="29">
        <v>1302300</v>
      </c>
      <c r="AJ648" s="29">
        <v>5359</v>
      </c>
      <c r="AK648" s="29">
        <v>2816</v>
      </c>
    </row>
    <row r="649" spans="1:37" x14ac:dyDescent="0.25">
      <c r="A649">
        <v>170797</v>
      </c>
      <c r="B649" t="s">
        <v>738</v>
      </c>
      <c r="C649" t="s">
        <v>1230</v>
      </c>
      <c r="D649" t="s">
        <v>691</v>
      </c>
      <c r="E649" t="s">
        <v>27</v>
      </c>
      <c r="F649">
        <v>2195</v>
      </c>
      <c r="G649">
        <v>9</v>
      </c>
      <c r="H649">
        <v>8</v>
      </c>
      <c r="I649" s="26">
        <v>0.88888888888888884</v>
      </c>
      <c r="J649">
        <v>0</v>
      </c>
      <c r="K649" s="26">
        <v>0</v>
      </c>
      <c r="L649" s="27">
        <v>8</v>
      </c>
      <c r="M649" s="26">
        <v>0.88888888888888884</v>
      </c>
      <c r="N649" s="28">
        <v>0.89</v>
      </c>
      <c r="O649">
        <v>9</v>
      </c>
      <c r="P649" s="27">
        <v>0</v>
      </c>
      <c r="Q649" s="26">
        <v>0</v>
      </c>
      <c r="R649">
        <v>0</v>
      </c>
      <c r="S649">
        <v>1</v>
      </c>
      <c r="T649">
        <v>7</v>
      </c>
      <c r="U649">
        <v>0</v>
      </c>
      <c r="V649">
        <v>8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 s="29">
        <v>39205.85</v>
      </c>
      <c r="AD649">
        <v>9</v>
      </c>
      <c r="AE649" s="29">
        <v>1195000</v>
      </c>
      <c r="AF649" s="29">
        <v>10500</v>
      </c>
      <c r="AG649">
        <v>9</v>
      </c>
      <c r="AH649">
        <v>8</v>
      </c>
      <c r="AI649" s="29">
        <v>760300</v>
      </c>
      <c r="AJ649" s="29">
        <v>5082</v>
      </c>
      <c r="AK649" s="29">
        <v>-5418</v>
      </c>
    </row>
    <row r="650" spans="1:37" x14ac:dyDescent="0.25">
      <c r="A650">
        <v>170723</v>
      </c>
      <c r="B650" t="s">
        <v>694</v>
      </c>
      <c r="C650" t="s">
        <v>1500</v>
      </c>
      <c r="D650" t="s">
        <v>691</v>
      </c>
      <c r="E650" t="s">
        <v>27</v>
      </c>
      <c r="F650">
        <v>152871</v>
      </c>
      <c r="G650">
        <v>331</v>
      </c>
      <c r="H650">
        <v>57</v>
      </c>
      <c r="I650" s="26">
        <v>0.17220543806646527</v>
      </c>
      <c r="J650">
        <v>152</v>
      </c>
      <c r="K650" s="26">
        <v>0.45921450151057402</v>
      </c>
      <c r="L650" s="27">
        <v>209</v>
      </c>
      <c r="M650" s="26">
        <v>0.63141993957703924</v>
      </c>
      <c r="N650" s="28">
        <v>0.63</v>
      </c>
      <c r="O650">
        <v>312</v>
      </c>
      <c r="P650" s="27">
        <v>-19</v>
      </c>
      <c r="Q650" s="26">
        <v>-5.7401812688821753E-2</v>
      </c>
      <c r="R650">
        <v>0.99</v>
      </c>
      <c r="S650">
        <v>27</v>
      </c>
      <c r="T650">
        <v>29</v>
      </c>
      <c r="U650">
        <v>1</v>
      </c>
      <c r="V650">
        <v>57</v>
      </c>
      <c r="W650">
        <v>109</v>
      </c>
      <c r="X650">
        <v>41</v>
      </c>
      <c r="Y650">
        <v>1</v>
      </c>
      <c r="Z650">
        <v>0</v>
      </c>
      <c r="AA650">
        <v>1</v>
      </c>
      <c r="AB650">
        <v>591</v>
      </c>
      <c r="AC650" s="29">
        <v>9149640.8699999992</v>
      </c>
      <c r="AD650">
        <v>312</v>
      </c>
      <c r="AE650" s="29">
        <v>52131600</v>
      </c>
      <c r="AF650" s="29">
        <v>348280</v>
      </c>
      <c r="AG650">
        <v>331</v>
      </c>
      <c r="AH650">
        <v>209</v>
      </c>
      <c r="AI650" s="29">
        <v>55091700</v>
      </c>
      <c r="AJ650" s="29">
        <v>344363</v>
      </c>
      <c r="AK650" s="29">
        <v>-3917</v>
      </c>
    </row>
    <row r="651" spans="1:37" x14ac:dyDescent="0.25">
      <c r="A651">
        <v>170724</v>
      </c>
      <c r="B651" t="s">
        <v>695</v>
      </c>
      <c r="C651" t="s">
        <v>1204</v>
      </c>
      <c r="D651" t="s">
        <v>691</v>
      </c>
      <c r="E651" t="s">
        <v>27</v>
      </c>
      <c r="F651">
        <v>10785</v>
      </c>
      <c r="G651">
        <v>10</v>
      </c>
      <c r="H651">
        <v>1</v>
      </c>
      <c r="I651" s="26">
        <v>0.1</v>
      </c>
      <c r="J651">
        <v>0</v>
      </c>
      <c r="K651" s="26">
        <v>0</v>
      </c>
      <c r="L651" s="27">
        <v>1</v>
      </c>
      <c r="M651" s="26">
        <v>0.1</v>
      </c>
      <c r="N651" s="28">
        <v>0.1</v>
      </c>
      <c r="O651">
        <v>9</v>
      </c>
      <c r="P651" s="27">
        <v>-1</v>
      </c>
      <c r="Q651" s="26">
        <v>-0.1</v>
      </c>
      <c r="R651">
        <v>0</v>
      </c>
      <c r="S651">
        <v>0</v>
      </c>
      <c r="T651">
        <v>1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50</v>
      </c>
      <c r="AC651" s="29">
        <v>261456.18</v>
      </c>
      <c r="AD651">
        <v>9</v>
      </c>
      <c r="AE651" s="29">
        <v>1717600</v>
      </c>
      <c r="AF651" s="29">
        <v>6872</v>
      </c>
      <c r="AG651">
        <v>10</v>
      </c>
      <c r="AH651">
        <v>1</v>
      </c>
      <c r="AI651" s="29">
        <v>2046900</v>
      </c>
      <c r="AJ651" s="29">
        <v>6799</v>
      </c>
      <c r="AK651" s="29">
        <v>-73</v>
      </c>
    </row>
    <row r="652" spans="1:37" x14ac:dyDescent="0.25">
      <c r="A652">
        <v>170725</v>
      </c>
      <c r="B652" t="s">
        <v>696</v>
      </c>
      <c r="C652" t="s">
        <v>1501</v>
      </c>
      <c r="D652" t="s">
        <v>691</v>
      </c>
      <c r="E652" t="s">
        <v>27</v>
      </c>
      <c r="F652">
        <v>7892</v>
      </c>
      <c r="G652">
        <v>111</v>
      </c>
      <c r="H652">
        <v>27</v>
      </c>
      <c r="I652" s="26">
        <v>0.24324324324324326</v>
      </c>
      <c r="J652">
        <v>75</v>
      </c>
      <c r="K652" s="26">
        <v>0.67567567567567566</v>
      </c>
      <c r="L652" s="27">
        <v>102</v>
      </c>
      <c r="M652" s="26">
        <v>0.91891891891891897</v>
      </c>
      <c r="N652" s="28">
        <v>0.92</v>
      </c>
      <c r="O652">
        <v>104</v>
      </c>
      <c r="P652" s="27">
        <v>-7</v>
      </c>
      <c r="Q652" s="26">
        <v>-6.3063063063063057E-2</v>
      </c>
      <c r="R652">
        <v>9.5</v>
      </c>
      <c r="S652">
        <v>10</v>
      </c>
      <c r="T652">
        <v>17</v>
      </c>
      <c r="U652">
        <v>0</v>
      </c>
      <c r="V652">
        <v>27</v>
      </c>
      <c r="W652">
        <v>66</v>
      </c>
      <c r="X652">
        <v>9</v>
      </c>
      <c r="Y652">
        <v>0</v>
      </c>
      <c r="Z652">
        <v>0</v>
      </c>
      <c r="AA652">
        <v>0</v>
      </c>
      <c r="AB652">
        <v>37</v>
      </c>
      <c r="AC652" s="29">
        <v>119766.94</v>
      </c>
      <c r="AD652">
        <v>104</v>
      </c>
      <c r="AE652" s="29">
        <v>14570300</v>
      </c>
      <c r="AF652" s="29">
        <v>147646</v>
      </c>
      <c r="AG652">
        <v>111</v>
      </c>
      <c r="AH652">
        <v>102</v>
      </c>
      <c r="AI652" s="29">
        <v>14509300</v>
      </c>
      <c r="AJ652" s="29">
        <v>139396</v>
      </c>
      <c r="AK652" s="29">
        <v>-8250</v>
      </c>
    </row>
    <row r="653" spans="1:37" x14ac:dyDescent="0.25">
      <c r="A653">
        <v>170726</v>
      </c>
      <c r="B653" t="s">
        <v>697</v>
      </c>
      <c r="C653" t="s">
        <v>1502</v>
      </c>
      <c r="D653" t="s">
        <v>698</v>
      </c>
      <c r="E653" t="s">
        <v>27</v>
      </c>
      <c r="F653">
        <v>5295</v>
      </c>
      <c r="G653">
        <v>4</v>
      </c>
      <c r="H653">
        <v>1</v>
      </c>
      <c r="I653" s="26">
        <v>0.25</v>
      </c>
      <c r="J653">
        <v>3</v>
      </c>
      <c r="K653" s="26">
        <v>0.75</v>
      </c>
      <c r="L653" s="27">
        <v>4</v>
      </c>
      <c r="M653" s="26">
        <v>1</v>
      </c>
      <c r="N653" s="28">
        <v>1</v>
      </c>
      <c r="O653">
        <v>4</v>
      </c>
      <c r="P653" s="27">
        <v>0</v>
      </c>
      <c r="Q653" s="26">
        <v>0</v>
      </c>
      <c r="R653">
        <v>0.56999999999999995</v>
      </c>
      <c r="S653">
        <v>0</v>
      </c>
      <c r="T653">
        <v>1</v>
      </c>
      <c r="U653">
        <v>0</v>
      </c>
      <c r="V653">
        <v>1</v>
      </c>
      <c r="W653">
        <v>0</v>
      </c>
      <c r="X653">
        <v>3</v>
      </c>
      <c r="Y653">
        <v>0</v>
      </c>
      <c r="Z653">
        <v>0</v>
      </c>
      <c r="AA653">
        <v>0</v>
      </c>
      <c r="AB653">
        <v>4</v>
      </c>
      <c r="AC653" s="29">
        <v>4606</v>
      </c>
      <c r="AD653">
        <v>4</v>
      </c>
      <c r="AE653" s="29">
        <v>627500</v>
      </c>
      <c r="AF653" s="29">
        <v>7166</v>
      </c>
      <c r="AG653">
        <v>4</v>
      </c>
      <c r="AH653">
        <v>4</v>
      </c>
      <c r="AI653" s="29">
        <v>628700</v>
      </c>
      <c r="AJ653" s="29">
        <v>6895</v>
      </c>
      <c r="AK653" s="29">
        <v>-271</v>
      </c>
    </row>
    <row r="654" spans="1:37" x14ac:dyDescent="0.25">
      <c r="A654">
        <v>170727</v>
      </c>
      <c r="B654" t="s">
        <v>699</v>
      </c>
      <c r="C654" t="s">
        <v>1205</v>
      </c>
      <c r="D654" t="s">
        <v>698</v>
      </c>
      <c r="E654" t="s">
        <v>27</v>
      </c>
      <c r="F654">
        <v>2065</v>
      </c>
      <c r="G654">
        <v>3</v>
      </c>
      <c r="H654">
        <v>0</v>
      </c>
      <c r="I654" s="26">
        <v>0</v>
      </c>
      <c r="J654">
        <v>3</v>
      </c>
      <c r="K654" s="26">
        <v>1</v>
      </c>
      <c r="L654" s="27">
        <v>3</v>
      </c>
      <c r="M654" s="26">
        <v>1</v>
      </c>
      <c r="N654" s="28">
        <v>1</v>
      </c>
      <c r="O654">
        <v>8</v>
      </c>
      <c r="P654" s="27">
        <v>5</v>
      </c>
      <c r="Q654" s="26">
        <v>1.6666666666666667</v>
      </c>
      <c r="R654">
        <v>1.45</v>
      </c>
      <c r="S654">
        <v>0</v>
      </c>
      <c r="T654">
        <v>0</v>
      </c>
      <c r="U654">
        <v>0</v>
      </c>
      <c r="V654">
        <v>0</v>
      </c>
      <c r="W654">
        <v>3</v>
      </c>
      <c r="X654">
        <v>0</v>
      </c>
      <c r="Y654">
        <v>0</v>
      </c>
      <c r="Z654">
        <v>0</v>
      </c>
      <c r="AA654">
        <v>0</v>
      </c>
      <c r="AB654">
        <v>4</v>
      </c>
      <c r="AC654" s="29">
        <v>123243.3</v>
      </c>
      <c r="AD654">
        <v>8</v>
      </c>
      <c r="AE654" s="29">
        <v>751400</v>
      </c>
      <c r="AF654" s="29">
        <v>3821</v>
      </c>
      <c r="AG654">
        <v>3</v>
      </c>
      <c r="AH654">
        <v>3</v>
      </c>
      <c r="AI654" s="29">
        <v>154200</v>
      </c>
      <c r="AJ654" s="29">
        <v>1710</v>
      </c>
      <c r="AK654" s="29">
        <v>-2111</v>
      </c>
    </row>
    <row r="655" spans="1:37" x14ac:dyDescent="0.25">
      <c r="A655">
        <v>170887</v>
      </c>
      <c r="B655" t="s">
        <v>771</v>
      </c>
      <c r="C655" t="s">
        <v>1251</v>
      </c>
      <c r="D655" t="s">
        <v>698</v>
      </c>
      <c r="E655" t="s">
        <v>27</v>
      </c>
      <c r="F655">
        <v>452</v>
      </c>
      <c r="G655">
        <v>29</v>
      </c>
      <c r="H655">
        <v>3</v>
      </c>
      <c r="I655" s="26">
        <v>0.10344827586206896</v>
      </c>
      <c r="J655">
        <v>17</v>
      </c>
      <c r="K655" s="26">
        <v>0.58620689655172409</v>
      </c>
      <c r="L655" s="27">
        <v>20</v>
      </c>
      <c r="M655" s="26">
        <v>0.68965517241379315</v>
      </c>
      <c r="N655" s="28">
        <v>0.69</v>
      </c>
      <c r="O655">
        <v>28</v>
      </c>
      <c r="P655" s="27">
        <v>-1</v>
      </c>
      <c r="Q655" s="26">
        <v>-3.4482758620689655E-2</v>
      </c>
      <c r="R655">
        <v>37.61</v>
      </c>
      <c r="S655">
        <v>3</v>
      </c>
      <c r="T655">
        <v>0</v>
      </c>
      <c r="U655">
        <v>0</v>
      </c>
      <c r="V655">
        <v>3</v>
      </c>
      <c r="W655">
        <v>17</v>
      </c>
      <c r="X655">
        <v>0</v>
      </c>
      <c r="Y655">
        <v>0</v>
      </c>
      <c r="Z655">
        <v>0</v>
      </c>
      <c r="AA655">
        <v>0</v>
      </c>
      <c r="AB655">
        <v>108</v>
      </c>
      <c r="AC655" s="29">
        <v>978597.76</v>
      </c>
      <c r="AD655">
        <v>28</v>
      </c>
      <c r="AE655" s="29">
        <v>3044700</v>
      </c>
      <c r="AF655" s="29">
        <v>24721</v>
      </c>
      <c r="AG655">
        <v>29</v>
      </c>
      <c r="AH655">
        <v>20</v>
      </c>
      <c r="AI655" s="29">
        <v>3043200</v>
      </c>
      <c r="AJ655" s="29">
        <v>21965</v>
      </c>
      <c r="AK655" s="29">
        <v>-2756</v>
      </c>
    </row>
    <row r="656" spans="1:37" x14ac:dyDescent="0.25">
      <c r="I656" s="26"/>
      <c r="K656" s="26"/>
      <c r="L656" s="27">
        <v>32.227762803234498</v>
      </c>
      <c r="M656" s="26">
        <v>0.40104515973540333</v>
      </c>
      <c r="P656" s="27"/>
      <c r="Q656" s="26"/>
      <c r="AC656" s="29"/>
      <c r="AE656" s="29"/>
      <c r="AF656" s="29"/>
      <c r="AI656" s="29"/>
      <c r="AJ656" s="29"/>
      <c r="AK656" s="29">
        <v>-3622.2217871470507</v>
      </c>
    </row>
  </sheetData>
  <sortState ref="A2:AK656">
    <sortCondition ref="D2:D656"/>
    <sortCondition ref="C2:C6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" sqref="L2"/>
    </sheetView>
  </sheetViews>
  <sheetFormatPr defaultRowHeight="15" x14ac:dyDescent="0.25"/>
  <cols>
    <col min="1" max="1" width="8.28515625" bestFit="1" customWidth="1"/>
    <col min="2" max="2" width="35.28515625" bestFit="1" customWidth="1"/>
    <col min="3" max="3" width="23.85546875" bestFit="1" customWidth="1"/>
    <col min="4" max="4" width="17.7109375" bestFit="1" customWidth="1"/>
    <col min="5" max="5" width="8.28515625" bestFit="1" customWidth="1"/>
    <col min="6" max="6" width="14.7109375" customWidth="1"/>
    <col min="7" max="7" width="18.140625" bestFit="1" customWidth="1"/>
    <col min="8" max="8" width="23.5703125" style="62" customWidth="1"/>
    <col min="9" max="9" width="8" style="46" bestFit="1" customWidth="1"/>
    <col min="10" max="10" width="17.42578125" style="62" customWidth="1"/>
    <col min="11" max="11" width="9.5703125" style="46" bestFit="1" customWidth="1"/>
    <col min="12" max="12" width="11.28515625" style="62" customWidth="1"/>
    <col min="13" max="13" width="7.140625" style="46" bestFit="1" customWidth="1"/>
    <col min="14" max="14" width="17.7109375" customWidth="1"/>
    <col min="15" max="15" width="18.140625" bestFit="1" customWidth="1"/>
    <col min="16" max="16" width="17.42578125" bestFit="1" customWidth="1"/>
    <col min="17" max="17" width="9.7109375" bestFit="1" customWidth="1"/>
    <col min="18" max="18" width="21.7109375" customWidth="1"/>
    <col min="19" max="19" width="33.42578125" bestFit="1" customWidth="1"/>
    <col min="20" max="20" width="18.7109375" bestFit="1" customWidth="1"/>
    <col min="21" max="21" width="25.28515625" bestFit="1" customWidth="1"/>
    <col min="22" max="22" width="27.5703125" bestFit="1" customWidth="1"/>
    <col min="23" max="23" width="33.42578125" bestFit="1" customWidth="1"/>
    <col min="24" max="25" width="18.7109375" bestFit="1" customWidth="1"/>
    <col min="26" max="26" width="22.28515625" bestFit="1" customWidth="1"/>
    <col min="27" max="27" width="23.85546875" bestFit="1" customWidth="1"/>
    <col min="28" max="28" width="30.7109375" bestFit="1" customWidth="1"/>
    <col min="29" max="29" width="25.5703125" bestFit="1" customWidth="1"/>
    <col min="30" max="30" width="18.140625" bestFit="1" customWidth="1"/>
    <col min="31" max="32" width="15.85546875" bestFit="1" customWidth="1"/>
    <col min="33" max="33" width="18.140625" bestFit="1" customWidth="1"/>
    <col min="34" max="34" width="30.28515625" bestFit="1" customWidth="1"/>
    <col min="35" max="36" width="15.85546875" bestFit="1" customWidth="1"/>
    <col min="37" max="37" width="19.42578125" bestFit="1" customWidth="1"/>
  </cols>
  <sheetData>
    <row r="1" spans="1:37" s="31" customFormat="1" ht="120" x14ac:dyDescent="0.25">
      <c r="A1" s="30" t="s">
        <v>0</v>
      </c>
      <c r="B1" s="31" t="s">
        <v>1</v>
      </c>
      <c r="C1" s="31" t="s">
        <v>1533</v>
      </c>
      <c r="D1" s="31" t="s">
        <v>2</v>
      </c>
      <c r="E1" s="31" t="s">
        <v>3</v>
      </c>
      <c r="F1" s="31" t="s">
        <v>4</v>
      </c>
      <c r="G1" s="31" t="s">
        <v>22</v>
      </c>
      <c r="H1" s="64" t="s">
        <v>880</v>
      </c>
      <c r="I1" s="32" t="s">
        <v>872</v>
      </c>
      <c r="J1" s="63" t="s">
        <v>6</v>
      </c>
      <c r="K1" s="32" t="s">
        <v>873</v>
      </c>
      <c r="L1" s="60" t="s">
        <v>874</v>
      </c>
      <c r="M1" s="35" t="s">
        <v>875</v>
      </c>
      <c r="N1" s="33" t="s">
        <v>7</v>
      </c>
      <c r="O1" s="33" t="s">
        <v>19</v>
      </c>
      <c r="P1" s="34" t="s">
        <v>876</v>
      </c>
      <c r="Q1" s="35" t="s">
        <v>877</v>
      </c>
      <c r="R1" s="33" t="s">
        <v>8</v>
      </c>
      <c r="S1" s="33" t="s">
        <v>9</v>
      </c>
      <c r="T1" s="33" t="s">
        <v>10</v>
      </c>
      <c r="U1" s="33" t="s">
        <v>11</v>
      </c>
      <c r="V1" s="33" t="s">
        <v>12</v>
      </c>
      <c r="W1" s="36" t="s">
        <v>13</v>
      </c>
      <c r="X1" s="33" t="s">
        <v>14</v>
      </c>
      <c r="Y1" s="33" t="s">
        <v>15</v>
      </c>
      <c r="Z1" s="33" t="s">
        <v>16</v>
      </c>
      <c r="AA1" s="33" t="s">
        <v>17</v>
      </c>
      <c r="AB1" s="33" t="s">
        <v>18</v>
      </c>
      <c r="AC1" s="37" t="s">
        <v>871</v>
      </c>
      <c r="AD1" s="31" t="s">
        <v>19</v>
      </c>
      <c r="AE1" s="38" t="s">
        <v>20</v>
      </c>
      <c r="AF1" s="38" t="s">
        <v>21</v>
      </c>
      <c r="AG1" s="31" t="s">
        <v>22</v>
      </c>
      <c r="AH1" s="31" t="s">
        <v>5</v>
      </c>
      <c r="AI1" s="38" t="s">
        <v>23</v>
      </c>
      <c r="AJ1" s="38" t="s">
        <v>24</v>
      </c>
      <c r="AK1" s="31" t="s">
        <v>878</v>
      </c>
    </row>
    <row r="2" spans="1:37" x14ac:dyDescent="0.25">
      <c r="A2">
        <v>170919</v>
      </c>
      <c r="B2" t="s">
        <v>788</v>
      </c>
      <c r="C2" t="s">
        <v>1512</v>
      </c>
      <c r="D2" t="s">
        <v>83</v>
      </c>
      <c r="E2" t="s">
        <v>27</v>
      </c>
      <c r="F2">
        <v>16256</v>
      </c>
      <c r="G2">
        <v>1140</v>
      </c>
      <c r="H2" s="62">
        <v>16</v>
      </c>
      <c r="I2" s="47">
        <v>1.4035087719298246E-2</v>
      </c>
      <c r="J2" s="62">
        <v>1080</v>
      </c>
      <c r="K2" s="47">
        <v>0.94736842105263153</v>
      </c>
      <c r="L2" s="61">
        <v>1096</v>
      </c>
      <c r="M2" s="47">
        <v>0.96140350877192982</v>
      </c>
      <c r="N2" s="28">
        <v>0.96</v>
      </c>
      <c r="O2">
        <v>1128</v>
      </c>
      <c r="P2" s="27">
        <v>-12</v>
      </c>
      <c r="Q2" s="26">
        <v>-1.0526315789473684E-2</v>
      </c>
      <c r="R2">
        <v>66.44</v>
      </c>
      <c r="S2">
        <v>7</v>
      </c>
      <c r="T2">
        <v>9</v>
      </c>
      <c r="U2">
        <v>0</v>
      </c>
      <c r="V2">
        <v>16</v>
      </c>
      <c r="W2">
        <v>61</v>
      </c>
      <c r="X2">
        <v>1</v>
      </c>
      <c r="Y2">
        <v>27</v>
      </c>
      <c r="Z2">
        <v>991</v>
      </c>
      <c r="AA2">
        <v>0</v>
      </c>
      <c r="AB2">
        <v>82</v>
      </c>
      <c r="AC2" s="29">
        <v>1513817.43</v>
      </c>
      <c r="AD2">
        <v>1128</v>
      </c>
      <c r="AE2" s="29">
        <v>118815500</v>
      </c>
      <c r="AF2" s="29">
        <v>497924</v>
      </c>
      <c r="AG2">
        <v>1140</v>
      </c>
      <c r="AH2">
        <v>1096</v>
      </c>
      <c r="AI2" s="29">
        <v>116639900</v>
      </c>
      <c r="AJ2" s="29">
        <v>461656</v>
      </c>
      <c r="AK2" s="29">
        <v>-36268</v>
      </c>
    </row>
    <row r="3" spans="1:37" x14ac:dyDescent="0.25">
      <c r="A3">
        <v>170081</v>
      </c>
      <c r="B3" t="s">
        <v>107</v>
      </c>
      <c r="C3" t="s">
        <v>1327</v>
      </c>
      <c r="D3" t="s">
        <v>83</v>
      </c>
      <c r="E3" t="s">
        <v>27</v>
      </c>
      <c r="F3">
        <v>58364</v>
      </c>
      <c r="G3">
        <v>2268</v>
      </c>
      <c r="H3" s="62">
        <v>102</v>
      </c>
      <c r="I3" s="47">
        <v>4.4973544973544971E-2</v>
      </c>
      <c r="J3" s="62">
        <v>793</v>
      </c>
      <c r="K3" s="47">
        <v>0.349647266313933</v>
      </c>
      <c r="L3" s="61">
        <v>895</v>
      </c>
      <c r="M3" s="47">
        <v>0.39462081128747795</v>
      </c>
      <c r="N3" s="28">
        <v>0.39</v>
      </c>
      <c r="O3">
        <v>2066</v>
      </c>
      <c r="P3" s="27">
        <v>-202</v>
      </c>
      <c r="Q3" s="26">
        <v>-8.9065255731922394E-2</v>
      </c>
      <c r="R3">
        <v>13.59</v>
      </c>
      <c r="S3">
        <v>56</v>
      </c>
      <c r="T3">
        <v>41</v>
      </c>
      <c r="U3">
        <v>5</v>
      </c>
      <c r="V3">
        <v>102</v>
      </c>
      <c r="W3">
        <v>482</v>
      </c>
      <c r="X3">
        <v>12</v>
      </c>
      <c r="Y3">
        <v>14</v>
      </c>
      <c r="Z3">
        <v>285</v>
      </c>
      <c r="AA3">
        <v>0</v>
      </c>
      <c r="AB3">
        <v>1363</v>
      </c>
      <c r="AC3" s="29">
        <v>30404708.870000001</v>
      </c>
      <c r="AD3">
        <v>2066</v>
      </c>
      <c r="AE3" s="29">
        <v>434883400</v>
      </c>
      <c r="AF3" s="29">
        <v>1636696</v>
      </c>
      <c r="AG3">
        <v>2268</v>
      </c>
      <c r="AH3">
        <v>895</v>
      </c>
      <c r="AI3" s="29">
        <v>472453800</v>
      </c>
      <c r="AJ3" s="29">
        <v>1535521</v>
      </c>
      <c r="AK3" s="29">
        <v>-101175</v>
      </c>
    </row>
    <row r="4" spans="1:37" x14ac:dyDescent="0.25">
      <c r="A4">
        <v>170061</v>
      </c>
      <c r="B4" t="s">
        <v>89</v>
      </c>
      <c r="C4" t="s">
        <v>904</v>
      </c>
      <c r="D4" t="s">
        <v>83</v>
      </c>
      <c r="E4" t="s">
        <v>27</v>
      </c>
      <c r="F4">
        <v>19071</v>
      </c>
      <c r="G4">
        <v>784</v>
      </c>
      <c r="H4" s="62">
        <v>41</v>
      </c>
      <c r="I4" s="47">
        <v>5.2295918367346941E-2</v>
      </c>
      <c r="J4" s="62">
        <v>606</v>
      </c>
      <c r="K4" s="47">
        <v>0.77295918367346939</v>
      </c>
      <c r="L4" s="61">
        <v>647</v>
      </c>
      <c r="M4" s="47">
        <v>0.82525510204081631</v>
      </c>
      <c r="N4" s="28">
        <v>0.83</v>
      </c>
      <c r="O4">
        <v>733</v>
      </c>
      <c r="P4" s="27">
        <v>-51</v>
      </c>
      <c r="Q4" s="26">
        <v>-6.5051020408163268E-2</v>
      </c>
      <c r="R4">
        <v>31.78</v>
      </c>
      <c r="S4">
        <v>26</v>
      </c>
      <c r="T4">
        <v>15</v>
      </c>
      <c r="U4">
        <v>0</v>
      </c>
      <c r="V4">
        <v>41</v>
      </c>
      <c r="W4">
        <v>584</v>
      </c>
      <c r="X4">
        <v>19</v>
      </c>
      <c r="Y4">
        <v>3</v>
      </c>
      <c r="Z4">
        <v>0</v>
      </c>
      <c r="AA4">
        <v>0</v>
      </c>
      <c r="AB4">
        <v>1296</v>
      </c>
      <c r="AC4" s="29">
        <v>8764180.2799999993</v>
      </c>
      <c r="AD4">
        <v>733</v>
      </c>
      <c r="AE4" s="29">
        <v>129029600</v>
      </c>
      <c r="AF4" s="29">
        <v>1185209</v>
      </c>
      <c r="AG4">
        <v>784</v>
      </c>
      <c r="AH4">
        <v>647</v>
      </c>
      <c r="AI4" s="29">
        <v>133867700</v>
      </c>
      <c r="AJ4" s="29">
        <v>1154319</v>
      </c>
      <c r="AK4" s="29">
        <v>-30890</v>
      </c>
    </row>
    <row r="5" spans="1:37" x14ac:dyDescent="0.25">
      <c r="A5">
        <v>170702</v>
      </c>
      <c r="B5" t="s">
        <v>672</v>
      </c>
      <c r="C5" t="s">
        <v>1492</v>
      </c>
      <c r="D5" t="s">
        <v>344</v>
      </c>
      <c r="E5" t="s">
        <v>27</v>
      </c>
      <c r="F5">
        <v>147433</v>
      </c>
      <c r="G5">
        <v>749</v>
      </c>
      <c r="H5" s="62">
        <v>96</v>
      </c>
      <c r="I5" s="47">
        <v>0.12817089452603472</v>
      </c>
      <c r="J5" s="62">
        <v>546</v>
      </c>
      <c r="K5" s="47">
        <v>0.7289719626168224</v>
      </c>
      <c r="L5" s="61">
        <v>642</v>
      </c>
      <c r="M5" s="47">
        <v>0.8571428571428571</v>
      </c>
      <c r="N5" s="28">
        <v>0.86</v>
      </c>
      <c r="O5">
        <v>697</v>
      </c>
      <c r="P5" s="27">
        <v>-52</v>
      </c>
      <c r="Q5" s="26">
        <v>-6.9425901201602136E-2</v>
      </c>
      <c r="R5">
        <v>3.7</v>
      </c>
      <c r="S5">
        <v>79</v>
      </c>
      <c r="T5">
        <v>17</v>
      </c>
      <c r="U5">
        <v>0</v>
      </c>
      <c r="V5">
        <v>96</v>
      </c>
      <c r="W5">
        <v>479</v>
      </c>
      <c r="X5">
        <v>65</v>
      </c>
      <c r="Y5">
        <v>2</v>
      </c>
      <c r="Z5">
        <v>0</v>
      </c>
      <c r="AA5">
        <v>0</v>
      </c>
      <c r="AB5">
        <v>752</v>
      </c>
      <c r="AC5" s="29">
        <v>3013485.22</v>
      </c>
      <c r="AD5">
        <v>697</v>
      </c>
      <c r="AE5" s="29">
        <v>98637700</v>
      </c>
      <c r="AF5" s="29">
        <v>879464</v>
      </c>
      <c r="AG5">
        <v>749</v>
      </c>
      <c r="AH5">
        <v>642</v>
      </c>
      <c r="AI5" s="29">
        <v>103436600</v>
      </c>
      <c r="AJ5" s="29">
        <v>858241</v>
      </c>
      <c r="AK5" s="29">
        <v>-21223</v>
      </c>
    </row>
    <row r="6" spans="1:37" x14ac:dyDescent="0.25">
      <c r="A6">
        <v>170173</v>
      </c>
      <c r="B6" t="s">
        <v>193</v>
      </c>
      <c r="C6" t="s">
        <v>987</v>
      </c>
      <c r="D6" t="s">
        <v>83</v>
      </c>
      <c r="E6" t="s">
        <v>27</v>
      </c>
      <c r="F6">
        <v>37648</v>
      </c>
      <c r="G6">
        <v>784</v>
      </c>
      <c r="H6" s="62">
        <v>50</v>
      </c>
      <c r="I6" s="47">
        <v>6.3775510204081634E-2</v>
      </c>
      <c r="J6" s="62">
        <v>497</v>
      </c>
      <c r="K6" s="47">
        <v>0.6339285714285714</v>
      </c>
      <c r="L6" s="61">
        <v>547</v>
      </c>
      <c r="M6" s="47">
        <v>0.69770408163265307</v>
      </c>
      <c r="N6" s="28">
        <v>0.7</v>
      </c>
      <c r="O6">
        <v>780</v>
      </c>
      <c r="P6" s="27">
        <v>-4</v>
      </c>
      <c r="Q6" s="26">
        <v>-5.1020408163265302E-3</v>
      </c>
      <c r="R6">
        <v>13.2</v>
      </c>
      <c r="S6">
        <v>27</v>
      </c>
      <c r="T6">
        <v>23</v>
      </c>
      <c r="U6">
        <v>0</v>
      </c>
      <c r="V6">
        <v>50</v>
      </c>
      <c r="W6">
        <v>489</v>
      </c>
      <c r="X6">
        <v>2</v>
      </c>
      <c r="Y6">
        <v>6</v>
      </c>
      <c r="Z6">
        <v>0</v>
      </c>
      <c r="AA6">
        <v>0</v>
      </c>
      <c r="AB6">
        <v>178</v>
      </c>
      <c r="AC6" s="29">
        <v>1172911.42</v>
      </c>
      <c r="AD6">
        <v>780</v>
      </c>
      <c r="AE6" s="29">
        <v>160201500</v>
      </c>
      <c r="AF6" s="29">
        <v>960130</v>
      </c>
      <c r="AG6">
        <v>784</v>
      </c>
      <c r="AH6">
        <v>547</v>
      </c>
      <c r="AI6" s="29">
        <v>163707600</v>
      </c>
      <c r="AJ6" s="29">
        <v>930244</v>
      </c>
      <c r="AK6" s="29">
        <v>-29886</v>
      </c>
    </row>
    <row r="7" spans="1:37" x14ac:dyDescent="0.25">
      <c r="A7">
        <v>170320</v>
      </c>
      <c r="B7" t="s">
        <v>322</v>
      </c>
      <c r="C7" t="s">
        <v>1379</v>
      </c>
      <c r="D7" t="s">
        <v>219</v>
      </c>
      <c r="E7" t="s">
        <v>27</v>
      </c>
      <c r="F7">
        <v>197899</v>
      </c>
      <c r="G7">
        <v>774</v>
      </c>
      <c r="H7" s="62">
        <v>25</v>
      </c>
      <c r="I7" s="47">
        <v>3.2299741602067181E-2</v>
      </c>
      <c r="J7" s="62">
        <v>436</v>
      </c>
      <c r="K7" s="47">
        <v>0.56330749354005172</v>
      </c>
      <c r="L7" s="61">
        <v>461</v>
      </c>
      <c r="M7" s="47">
        <v>0.59560723514211888</v>
      </c>
      <c r="N7" s="28">
        <v>0.6</v>
      </c>
      <c r="O7">
        <v>684</v>
      </c>
      <c r="P7" s="27">
        <v>-90</v>
      </c>
      <c r="Q7" s="26">
        <v>-0.11627906976744186</v>
      </c>
      <c r="R7">
        <v>2.2000000000000002</v>
      </c>
      <c r="S7">
        <v>11</v>
      </c>
      <c r="T7">
        <v>14</v>
      </c>
      <c r="U7">
        <v>0</v>
      </c>
      <c r="V7">
        <v>25</v>
      </c>
      <c r="W7">
        <v>107</v>
      </c>
      <c r="X7">
        <v>6</v>
      </c>
      <c r="Y7">
        <v>11</v>
      </c>
      <c r="Z7">
        <v>312</v>
      </c>
      <c r="AA7">
        <v>0</v>
      </c>
      <c r="AB7">
        <v>236</v>
      </c>
      <c r="AC7" s="29">
        <v>2998140.08</v>
      </c>
      <c r="AD7">
        <v>684</v>
      </c>
      <c r="AE7" s="29">
        <v>124202500</v>
      </c>
      <c r="AF7" s="29">
        <v>498225</v>
      </c>
      <c r="AG7">
        <v>774</v>
      </c>
      <c r="AH7">
        <v>461</v>
      </c>
      <c r="AI7" s="29">
        <v>130248500</v>
      </c>
      <c r="AJ7" s="29">
        <v>494397</v>
      </c>
      <c r="AK7" s="29">
        <v>-3828</v>
      </c>
    </row>
    <row r="8" spans="1:37" x14ac:dyDescent="0.25">
      <c r="A8">
        <v>170198</v>
      </c>
      <c r="B8" t="s">
        <v>220</v>
      </c>
      <c r="C8" t="s">
        <v>998</v>
      </c>
      <c r="D8" t="s">
        <v>219</v>
      </c>
      <c r="E8" t="s">
        <v>27</v>
      </c>
      <c r="F8">
        <v>36942</v>
      </c>
      <c r="G8">
        <v>515</v>
      </c>
      <c r="H8" s="62">
        <v>17</v>
      </c>
      <c r="I8" s="47">
        <v>3.3009708737864081E-2</v>
      </c>
      <c r="J8" s="62">
        <v>427</v>
      </c>
      <c r="K8" s="47">
        <v>0.82912621359223304</v>
      </c>
      <c r="L8" s="61">
        <v>444</v>
      </c>
      <c r="M8" s="47">
        <v>0.86213592233009706</v>
      </c>
      <c r="N8" s="28">
        <v>0.86</v>
      </c>
      <c r="O8">
        <v>494</v>
      </c>
      <c r="P8" s="27">
        <v>-21</v>
      </c>
      <c r="Q8" s="26">
        <v>-4.0776699029126215E-2</v>
      </c>
      <c r="R8">
        <v>11.56</v>
      </c>
      <c r="S8">
        <v>14</v>
      </c>
      <c r="T8">
        <v>1</v>
      </c>
      <c r="U8">
        <v>2</v>
      </c>
      <c r="V8">
        <v>17</v>
      </c>
      <c r="W8">
        <v>241</v>
      </c>
      <c r="X8">
        <v>21</v>
      </c>
      <c r="Y8">
        <v>14</v>
      </c>
      <c r="Z8">
        <v>150</v>
      </c>
      <c r="AA8">
        <v>1</v>
      </c>
      <c r="AB8">
        <v>570</v>
      </c>
      <c r="AC8" s="29">
        <v>7521818.5899999999</v>
      </c>
      <c r="AD8">
        <v>494</v>
      </c>
      <c r="AE8" s="29">
        <v>89367000</v>
      </c>
      <c r="AF8" s="29">
        <v>537741</v>
      </c>
      <c r="AG8">
        <v>515</v>
      </c>
      <c r="AH8">
        <v>444</v>
      </c>
      <c r="AI8" s="29">
        <v>92575700</v>
      </c>
      <c r="AJ8" s="29">
        <v>519287</v>
      </c>
      <c r="AK8" s="29">
        <v>-18454</v>
      </c>
    </row>
    <row r="9" spans="1:37" x14ac:dyDescent="0.25">
      <c r="A9">
        <v>170094</v>
      </c>
      <c r="B9" t="s">
        <v>118</v>
      </c>
      <c r="C9" t="s">
        <v>922</v>
      </c>
      <c r="D9" t="s">
        <v>83</v>
      </c>
      <c r="E9" t="s">
        <v>27</v>
      </c>
      <c r="F9">
        <v>18333</v>
      </c>
      <c r="G9">
        <v>469</v>
      </c>
      <c r="H9" s="62">
        <v>37</v>
      </c>
      <c r="I9" s="47">
        <v>7.8891257995735611E-2</v>
      </c>
      <c r="J9" s="62">
        <v>383</v>
      </c>
      <c r="K9" s="47">
        <v>0.81663113006396593</v>
      </c>
      <c r="L9" s="61">
        <v>420</v>
      </c>
      <c r="M9" s="47">
        <v>0.89552238805970152</v>
      </c>
      <c r="N9" s="28">
        <v>0.9</v>
      </c>
      <c r="O9">
        <v>460</v>
      </c>
      <c r="P9" s="27">
        <v>-9</v>
      </c>
      <c r="Q9" s="26">
        <v>-1.9189765458422176E-2</v>
      </c>
      <c r="R9">
        <v>20.89</v>
      </c>
      <c r="S9">
        <v>22</v>
      </c>
      <c r="T9">
        <v>15</v>
      </c>
      <c r="U9">
        <v>0</v>
      </c>
      <c r="V9">
        <v>37</v>
      </c>
      <c r="W9">
        <v>381</v>
      </c>
      <c r="X9">
        <v>0</v>
      </c>
      <c r="Y9">
        <v>2</v>
      </c>
      <c r="Z9">
        <v>0</v>
      </c>
      <c r="AA9">
        <v>0</v>
      </c>
      <c r="AB9">
        <v>331</v>
      </c>
      <c r="AC9" s="29">
        <v>5608502.9500000002</v>
      </c>
      <c r="AD9">
        <v>460</v>
      </c>
      <c r="AE9" s="29">
        <v>97689900</v>
      </c>
      <c r="AF9" s="29">
        <v>846176</v>
      </c>
      <c r="AG9">
        <v>469</v>
      </c>
      <c r="AH9">
        <v>420</v>
      </c>
      <c r="AI9" s="29">
        <v>101483000</v>
      </c>
      <c r="AJ9" s="29">
        <v>799066</v>
      </c>
      <c r="AK9" s="29">
        <v>-47110</v>
      </c>
    </row>
    <row r="10" spans="1:37" x14ac:dyDescent="0.25">
      <c r="A10">
        <v>170137</v>
      </c>
      <c r="B10" t="s">
        <v>159</v>
      </c>
      <c r="C10" t="s">
        <v>958</v>
      </c>
      <c r="D10" t="s">
        <v>83</v>
      </c>
      <c r="E10" t="s">
        <v>27</v>
      </c>
      <c r="F10">
        <v>56690</v>
      </c>
      <c r="G10">
        <v>631</v>
      </c>
      <c r="H10" s="62">
        <v>16</v>
      </c>
      <c r="I10" s="47">
        <v>2.5356576862123614E-2</v>
      </c>
      <c r="J10" s="62">
        <v>379</v>
      </c>
      <c r="K10" s="47">
        <v>0.60063391442155312</v>
      </c>
      <c r="L10" s="61">
        <v>395</v>
      </c>
      <c r="M10" s="47">
        <v>0.62599049128367668</v>
      </c>
      <c r="N10" s="28">
        <v>0.63</v>
      </c>
      <c r="O10">
        <v>624</v>
      </c>
      <c r="P10" s="27">
        <v>-7</v>
      </c>
      <c r="Q10" s="26">
        <v>-1.1093502377179081E-2</v>
      </c>
      <c r="R10">
        <v>6.69</v>
      </c>
      <c r="S10">
        <v>9</v>
      </c>
      <c r="T10">
        <v>7</v>
      </c>
      <c r="U10">
        <v>0</v>
      </c>
      <c r="V10">
        <v>16</v>
      </c>
      <c r="W10">
        <v>151</v>
      </c>
      <c r="X10">
        <v>23</v>
      </c>
      <c r="Y10">
        <v>5</v>
      </c>
      <c r="Z10">
        <v>200</v>
      </c>
      <c r="AA10">
        <v>0</v>
      </c>
      <c r="AB10">
        <v>46</v>
      </c>
      <c r="AC10" s="29">
        <v>208995.02</v>
      </c>
      <c r="AD10">
        <v>624</v>
      </c>
      <c r="AE10" s="29">
        <v>100760600</v>
      </c>
      <c r="AF10" s="29">
        <v>436764</v>
      </c>
      <c r="AG10">
        <v>631</v>
      </c>
      <c r="AH10">
        <v>395</v>
      </c>
      <c r="AI10" s="29">
        <v>103349700</v>
      </c>
      <c r="AJ10" s="29">
        <v>420855</v>
      </c>
      <c r="AK10" s="29">
        <v>-15909</v>
      </c>
    </row>
    <row r="11" spans="1:37" x14ac:dyDescent="0.25">
      <c r="A11">
        <v>170170</v>
      </c>
      <c r="B11" t="s">
        <v>190</v>
      </c>
      <c r="C11" t="s">
        <v>984</v>
      </c>
      <c r="D11" t="s">
        <v>83</v>
      </c>
      <c r="E11" t="s">
        <v>27</v>
      </c>
      <c r="F11">
        <v>16718</v>
      </c>
      <c r="G11">
        <v>457</v>
      </c>
      <c r="H11" s="62">
        <v>25</v>
      </c>
      <c r="I11" s="47">
        <v>5.4704595185995623E-2</v>
      </c>
      <c r="J11" s="62">
        <v>316</v>
      </c>
      <c r="K11" s="47">
        <v>0.69146608315098468</v>
      </c>
      <c r="L11" s="61">
        <v>341</v>
      </c>
      <c r="M11" s="47">
        <v>0.74617067833698025</v>
      </c>
      <c r="N11" s="28">
        <v>0.75</v>
      </c>
      <c r="O11">
        <v>454</v>
      </c>
      <c r="P11" s="27">
        <v>-3</v>
      </c>
      <c r="Q11" s="26">
        <v>-6.5645514223194746E-3</v>
      </c>
      <c r="R11">
        <v>18.899999999999999</v>
      </c>
      <c r="S11">
        <v>9</v>
      </c>
      <c r="T11">
        <v>16</v>
      </c>
      <c r="U11">
        <v>0</v>
      </c>
      <c r="V11">
        <v>25</v>
      </c>
      <c r="W11">
        <v>315</v>
      </c>
      <c r="X11">
        <v>1</v>
      </c>
      <c r="Y11">
        <v>0</v>
      </c>
      <c r="Z11">
        <v>0</v>
      </c>
      <c r="AA11">
        <v>0</v>
      </c>
      <c r="AB11">
        <v>540</v>
      </c>
      <c r="AC11" s="29">
        <v>4975329.43</v>
      </c>
      <c r="AD11">
        <v>454</v>
      </c>
      <c r="AE11" s="29">
        <v>89944200</v>
      </c>
      <c r="AF11" s="29">
        <v>687627</v>
      </c>
      <c r="AG11">
        <v>457</v>
      </c>
      <c r="AH11">
        <v>341</v>
      </c>
      <c r="AI11" s="29">
        <v>88238600</v>
      </c>
      <c r="AJ11" s="29">
        <v>676162</v>
      </c>
      <c r="AK11" s="29">
        <v>-11465</v>
      </c>
    </row>
    <row r="12" spans="1:37" x14ac:dyDescent="0.25">
      <c r="A12">
        <v>170072</v>
      </c>
      <c r="B12" t="s">
        <v>98</v>
      </c>
      <c r="C12" t="s">
        <v>1322</v>
      </c>
      <c r="D12" t="s">
        <v>83</v>
      </c>
      <c r="E12" t="s">
        <v>27</v>
      </c>
      <c r="F12">
        <v>37042</v>
      </c>
      <c r="G12">
        <v>644</v>
      </c>
      <c r="H12" s="62">
        <v>36</v>
      </c>
      <c r="I12" s="47">
        <v>5.5900621118012424E-2</v>
      </c>
      <c r="J12" s="62">
        <v>292</v>
      </c>
      <c r="K12" s="47">
        <v>0.453416149068323</v>
      </c>
      <c r="L12" s="61">
        <v>328</v>
      </c>
      <c r="M12" s="47">
        <v>0.50931677018633537</v>
      </c>
      <c r="N12" s="28">
        <v>0.51</v>
      </c>
      <c r="O12">
        <v>612</v>
      </c>
      <c r="P12" s="27">
        <v>-32</v>
      </c>
      <c r="Q12" s="26">
        <v>-4.9689440993788817E-2</v>
      </c>
      <c r="R12">
        <v>7.88</v>
      </c>
      <c r="S12">
        <v>32</v>
      </c>
      <c r="T12">
        <v>3</v>
      </c>
      <c r="U12">
        <v>1</v>
      </c>
      <c r="V12">
        <v>36</v>
      </c>
      <c r="W12">
        <v>287</v>
      </c>
      <c r="X12">
        <v>0</v>
      </c>
      <c r="Y12">
        <v>5</v>
      </c>
      <c r="Z12">
        <v>0</v>
      </c>
      <c r="AA12">
        <v>0</v>
      </c>
      <c r="AB12">
        <v>485</v>
      </c>
      <c r="AC12" s="29">
        <v>1806111.43</v>
      </c>
      <c r="AD12">
        <v>612</v>
      </c>
      <c r="AE12" s="29">
        <v>80279300</v>
      </c>
      <c r="AF12" s="29">
        <v>359458</v>
      </c>
      <c r="AG12">
        <v>644</v>
      </c>
      <c r="AH12">
        <v>328</v>
      </c>
      <c r="AI12" s="29">
        <v>85913900</v>
      </c>
      <c r="AJ12" s="29">
        <v>369378</v>
      </c>
      <c r="AK12" s="29">
        <v>9920</v>
      </c>
    </row>
    <row r="13" spans="1:37" x14ac:dyDescent="0.25">
      <c r="A13">
        <v>170125</v>
      </c>
      <c r="B13" t="s">
        <v>148</v>
      </c>
      <c r="C13" t="s">
        <v>949</v>
      </c>
      <c r="D13" t="s">
        <v>83</v>
      </c>
      <c r="E13" t="s">
        <v>27</v>
      </c>
      <c r="F13">
        <v>25411</v>
      </c>
      <c r="G13">
        <v>409</v>
      </c>
      <c r="H13" s="62">
        <v>53</v>
      </c>
      <c r="I13" s="47">
        <v>0.1295843520782396</v>
      </c>
      <c r="J13" s="62">
        <v>272</v>
      </c>
      <c r="K13" s="47">
        <v>0.66503667481662587</v>
      </c>
      <c r="L13" s="61">
        <v>325</v>
      </c>
      <c r="M13" s="47">
        <v>0.79462102689486558</v>
      </c>
      <c r="N13" s="28">
        <v>0.79</v>
      </c>
      <c r="O13">
        <v>364</v>
      </c>
      <c r="P13" s="27">
        <v>-45</v>
      </c>
      <c r="Q13" s="26">
        <v>-0.1100244498777506</v>
      </c>
      <c r="R13">
        <v>10.7</v>
      </c>
      <c r="S13">
        <v>15</v>
      </c>
      <c r="T13">
        <v>38</v>
      </c>
      <c r="U13">
        <v>0</v>
      </c>
      <c r="V13">
        <v>53</v>
      </c>
      <c r="W13">
        <v>228</v>
      </c>
      <c r="X13">
        <v>36</v>
      </c>
      <c r="Y13">
        <v>7</v>
      </c>
      <c r="Z13">
        <v>0</v>
      </c>
      <c r="AA13">
        <v>1</v>
      </c>
      <c r="AB13">
        <v>455</v>
      </c>
      <c r="AC13" s="29">
        <v>5053226.46</v>
      </c>
      <c r="AD13">
        <v>364</v>
      </c>
      <c r="AE13" s="29">
        <v>80429900</v>
      </c>
      <c r="AF13" s="29">
        <v>677370</v>
      </c>
      <c r="AG13">
        <v>409</v>
      </c>
      <c r="AH13">
        <v>325</v>
      </c>
      <c r="AI13" s="29">
        <v>87665500</v>
      </c>
      <c r="AJ13" s="29">
        <v>689028</v>
      </c>
      <c r="AK13" s="29">
        <v>11658</v>
      </c>
    </row>
    <row r="14" spans="1:37" x14ac:dyDescent="0.25">
      <c r="A14">
        <v>170155</v>
      </c>
      <c r="B14" t="s">
        <v>176</v>
      </c>
      <c r="C14" t="s">
        <v>1338</v>
      </c>
      <c r="D14" t="s">
        <v>83</v>
      </c>
      <c r="E14" t="s">
        <v>27</v>
      </c>
      <c r="F14">
        <v>24099</v>
      </c>
      <c r="G14">
        <v>556</v>
      </c>
      <c r="H14" s="62">
        <v>5</v>
      </c>
      <c r="I14" s="47">
        <v>8.9928057553956831E-3</v>
      </c>
      <c r="J14" s="62">
        <v>288</v>
      </c>
      <c r="K14" s="47">
        <v>0.51798561151079137</v>
      </c>
      <c r="L14" s="61">
        <v>293</v>
      </c>
      <c r="M14" s="47">
        <v>0.5269784172661871</v>
      </c>
      <c r="N14" s="28">
        <v>0.53</v>
      </c>
      <c r="O14">
        <v>568</v>
      </c>
      <c r="P14" s="27">
        <v>12</v>
      </c>
      <c r="Q14" s="26">
        <v>2.1582733812949641E-2</v>
      </c>
      <c r="R14">
        <v>11.95</v>
      </c>
      <c r="S14">
        <v>1</v>
      </c>
      <c r="T14">
        <v>4</v>
      </c>
      <c r="U14">
        <v>0</v>
      </c>
      <c r="V14">
        <v>5</v>
      </c>
      <c r="W14">
        <v>10</v>
      </c>
      <c r="X14">
        <v>0</v>
      </c>
      <c r="Y14">
        <v>1</v>
      </c>
      <c r="Z14">
        <v>277</v>
      </c>
      <c r="AA14">
        <v>0</v>
      </c>
      <c r="AB14">
        <v>22</v>
      </c>
      <c r="AC14" s="29">
        <v>723700.07</v>
      </c>
      <c r="AD14">
        <v>568</v>
      </c>
      <c r="AE14" s="29">
        <v>55252200</v>
      </c>
      <c r="AF14" s="29">
        <v>162114</v>
      </c>
      <c r="AG14">
        <v>556</v>
      </c>
      <c r="AH14">
        <v>293</v>
      </c>
      <c r="AI14" s="29">
        <v>52529000</v>
      </c>
      <c r="AJ14" s="29">
        <v>137125</v>
      </c>
      <c r="AK14" s="29">
        <v>-24989</v>
      </c>
    </row>
    <row r="15" spans="1:37" x14ac:dyDescent="0.25">
      <c r="A15">
        <v>170176</v>
      </c>
      <c r="B15" t="s">
        <v>196</v>
      </c>
      <c r="C15" t="s">
        <v>990</v>
      </c>
      <c r="D15" t="s">
        <v>83</v>
      </c>
      <c r="E15" t="s">
        <v>27</v>
      </c>
      <c r="F15">
        <v>12187</v>
      </c>
      <c r="G15">
        <v>343</v>
      </c>
      <c r="H15" s="62">
        <v>14</v>
      </c>
      <c r="I15" s="47">
        <v>4.0816326530612242E-2</v>
      </c>
      <c r="J15" s="62">
        <v>227</v>
      </c>
      <c r="K15" s="47">
        <v>0.66180758017492713</v>
      </c>
      <c r="L15" s="61">
        <v>241</v>
      </c>
      <c r="M15" s="47">
        <v>0.70262390670553931</v>
      </c>
      <c r="N15" s="28">
        <v>0.7</v>
      </c>
      <c r="O15">
        <v>350</v>
      </c>
      <c r="P15" s="27">
        <v>7</v>
      </c>
      <c r="Q15" s="26">
        <v>2.0408163265306121E-2</v>
      </c>
      <c r="R15">
        <v>18.63</v>
      </c>
      <c r="S15">
        <v>12</v>
      </c>
      <c r="T15">
        <v>2</v>
      </c>
      <c r="U15">
        <v>0</v>
      </c>
      <c r="V15">
        <v>14</v>
      </c>
      <c r="W15">
        <v>227</v>
      </c>
      <c r="X15">
        <v>0</v>
      </c>
      <c r="Y15">
        <v>0</v>
      </c>
      <c r="Z15">
        <v>0</v>
      </c>
      <c r="AA15">
        <v>0</v>
      </c>
      <c r="AB15">
        <v>169</v>
      </c>
      <c r="AC15" s="29">
        <v>1312505.53</v>
      </c>
      <c r="AD15">
        <v>350</v>
      </c>
      <c r="AE15" s="29">
        <v>94748000</v>
      </c>
      <c r="AF15" s="29">
        <v>704540</v>
      </c>
      <c r="AG15">
        <v>343</v>
      </c>
      <c r="AH15">
        <v>241</v>
      </c>
      <c r="AI15" s="29">
        <v>93250700</v>
      </c>
      <c r="AJ15" s="29">
        <v>645350</v>
      </c>
      <c r="AK15" s="29">
        <v>-59190</v>
      </c>
    </row>
    <row r="16" spans="1:37" x14ac:dyDescent="0.25">
      <c r="A16">
        <v>170116</v>
      </c>
      <c r="B16" t="s">
        <v>141</v>
      </c>
      <c r="C16" t="s">
        <v>942</v>
      </c>
      <c r="D16" t="s">
        <v>83</v>
      </c>
      <c r="E16" t="s">
        <v>27</v>
      </c>
      <c r="F16">
        <v>28331</v>
      </c>
      <c r="G16">
        <v>312</v>
      </c>
      <c r="H16" s="62">
        <v>12</v>
      </c>
      <c r="I16" s="47">
        <v>3.8461538461538464E-2</v>
      </c>
      <c r="J16" s="62">
        <v>193</v>
      </c>
      <c r="K16" s="47">
        <v>0.61858974358974361</v>
      </c>
      <c r="L16" s="61">
        <v>205</v>
      </c>
      <c r="M16" s="47">
        <v>0.65705128205128205</v>
      </c>
      <c r="N16" s="28">
        <v>0.66</v>
      </c>
      <c r="O16">
        <v>286</v>
      </c>
      <c r="P16" s="27">
        <v>-26</v>
      </c>
      <c r="Q16" s="26">
        <v>-8.3333333333333329E-2</v>
      </c>
      <c r="R16">
        <v>6.81</v>
      </c>
      <c r="S16">
        <v>10</v>
      </c>
      <c r="T16">
        <v>2</v>
      </c>
      <c r="U16">
        <v>0</v>
      </c>
      <c r="V16">
        <v>12</v>
      </c>
      <c r="W16">
        <v>192</v>
      </c>
      <c r="X16">
        <v>1</v>
      </c>
      <c r="Y16">
        <v>0</v>
      </c>
      <c r="Z16">
        <v>0</v>
      </c>
      <c r="AA16">
        <v>0</v>
      </c>
      <c r="AB16">
        <v>296</v>
      </c>
      <c r="AC16" s="29">
        <v>1045900.62</v>
      </c>
      <c r="AD16">
        <v>286</v>
      </c>
      <c r="AE16" s="29">
        <v>50319900</v>
      </c>
      <c r="AF16" s="29">
        <v>268620</v>
      </c>
      <c r="AG16">
        <v>312</v>
      </c>
      <c r="AH16">
        <v>205</v>
      </c>
      <c r="AI16" s="29">
        <v>53815900</v>
      </c>
      <c r="AJ16" s="29">
        <v>269684</v>
      </c>
      <c r="AK16" s="29">
        <v>1064</v>
      </c>
    </row>
    <row r="17" spans="1:37" x14ac:dyDescent="0.25">
      <c r="A17">
        <v>170134</v>
      </c>
      <c r="B17" t="s">
        <v>156</v>
      </c>
      <c r="C17" t="s">
        <v>1332</v>
      </c>
      <c r="D17" t="s">
        <v>83</v>
      </c>
      <c r="E17" t="s">
        <v>27</v>
      </c>
      <c r="F17">
        <v>12323</v>
      </c>
      <c r="G17">
        <v>224</v>
      </c>
      <c r="H17" s="62">
        <v>11</v>
      </c>
      <c r="I17" s="47">
        <v>4.9107142857142856E-2</v>
      </c>
      <c r="J17" s="62">
        <v>190</v>
      </c>
      <c r="K17" s="47">
        <v>0.8482142857142857</v>
      </c>
      <c r="L17" s="61">
        <v>201</v>
      </c>
      <c r="M17" s="47">
        <v>0.8973214285714286</v>
      </c>
      <c r="N17" s="28">
        <v>0.9</v>
      </c>
      <c r="O17">
        <v>222</v>
      </c>
      <c r="P17" s="27">
        <v>-2</v>
      </c>
      <c r="Q17" s="26">
        <v>-8.9285714285714281E-3</v>
      </c>
      <c r="R17">
        <v>15.42</v>
      </c>
      <c r="S17">
        <v>8</v>
      </c>
      <c r="T17">
        <v>3</v>
      </c>
      <c r="U17">
        <v>0</v>
      </c>
      <c r="V17">
        <v>11</v>
      </c>
      <c r="W17">
        <v>189</v>
      </c>
      <c r="X17">
        <v>1</v>
      </c>
      <c r="Y17">
        <v>0</v>
      </c>
      <c r="Z17">
        <v>0</v>
      </c>
      <c r="AA17">
        <v>0</v>
      </c>
      <c r="AB17">
        <v>240</v>
      </c>
      <c r="AC17" s="29">
        <v>1668408.85</v>
      </c>
      <c r="AD17">
        <v>222</v>
      </c>
      <c r="AE17" s="29">
        <v>42515100</v>
      </c>
      <c r="AF17" s="29">
        <v>352372</v>
      </c>
      <c r="AG17">
        <v>224</v>
      </c>
      <c r="AH17">
        <v>201</v>
      </c>
      <c r="AI17" s="29">
        <v>43372600</v>
      </c>
      <c r="AJ17" s="29">
        <v>332174</v>
      </c>
      <c r="AK17" s="29">
        <v>-20198</v>
      </c>
    </row>
    <row r="18" spans="1:37" x14ac:dyDescent="0.25">
      <c r="A18">
        <v>170362</v>
      </c>
      <c r="B18" t="s">
        <v>360</v>
      </c>
      <c r="C18" t="s">
        <v>1058</v>
      </c>
      <c r="D18" t="s">
        <v>356</v>
      </c>
      <c r="E18" t="s">
        <v>27</v>
      </c>
      <c r="F18">
        <v>10579</v>
      </c>
      <c r="G18">
        <v>305</v>
      </c>
      <c r="H18" s="62">
        <v>38</v>
      </c>
      <c r="I18" s="47">
        <v>0.12459016393442623</v>
      </c>
      <c r="J18" s="62">
        <v>143</v>
      </c>
      <c r="K18" s="47">
        <v>0.46885245901639344</v>
      </c>
      <c r="L18" s="61">
        <v>181</v>
      </c>
      <c r="M18" s="47">
        <v>0.59344262295081962</v>
      </c>
      <c r="N18" s="28">
        <v>0.59</v>
      </c>
      <c r="O18">
        <v>299</v>
      </c>
      <c r="P18" s="27">
        <v>-6</v>
      </c>
      <c r="Q18" s="26">
        <v>-1.9672131147540985E-2</v>
      </c>
      <c r="R18">
        <v>13.52</v>
      </c>
      <c r="S18">
        <v>27</v>
      </c>
      <c r="T18">
        <v>10</v>
      </c>
      <c r="U18">
        <v>1</v>
      </c>
      <c r="V18">
        <v>38</v>
      </c>
      <c r="W18">
        <v>140</v>
      </c>
      <c r="X18">
        <v>3</v>
      </c>
      <c r="Y18">
        <v>0</v>
      </c>
      <c r="Z18">
        <v>0</v>
      </c>
      <c r="AA18">
        <v>0</v>
      </c>
      <c r="AB18">
        <v>286</v>
      </c>
      <c r="AC18" s="29">
        <v>2125099.98</v>
      </c>
      <c r="AD18">
        <v>299</v>
      </c>
      <c r="AE18" s="29">
        <v>58581000</v>
      </c>
      <c r="AF18" s="29">
        <v>363054</v>
      </c>
      <c r="AG18">
        <v>305</v>
      </c>
      <c r="AH18">
        <v>181</v>
      </c>
      <c r="AI18" s="29">
        <v>61147500</v>
      </c>
      <c r="AJ18" s="29">
        <v>335227</v>
      </c>
      <c r="AK18" s="29">
        <v>-27827</v>
      </c>
    </row>
    <row r="19" spans="1:37" x14ac:dyDescent="0.25">
      <c r="A19">
        <v>170159</v>
      </c>
      <c r="B19" t="s">
        <v>180</v>
      </c>
      <c r="C19" t="s">
        <v>974</v>
      </c>
      <c r="D19" t="s">
        <v>83</v>
      </c>
      <c r="E19" t="s">
        <v>27</v>
      </c>
      <c r="F19">
        <v>11793</v>
      </c>
      <c r="G19">
        <v>265</v>
      </c>
      <c r="H19" s="62">
        <v>16</v>
      </c>
      <c r="I19" s="47">
        <v>6.0377358490566038E-2</v>
      </c>
      <c r="J19" s="62">
        <v>158</v>
      </c>
      <c r="K19" s="47">
        <v>0.5962264150943396</v>
      </c>
      <c r="L19" s="61">
        <v>174</v>
      </c>
      <c r="M19" s="47">
        <v>0.65660377358490563</v>
      </c>
      <c r="N19" s="28">
        <v>0.66</v>
      </c>
      <c r="O19">
        <v>262</v>
      </c>
      <c r="P19" s="27">
        <v>-3</v>
      </c>
      <c r="Q19" s="26">
        <v>-1.1320754716981131E-2</v>
      </c>
      <c r="R19">
        <v>13.4</v>
      </c>
      <c r="S19">
        <v>10</v>
      </c>
      <c r="T19">
        <v>3</v>
      </c>
      <c r="U19">
        <v>3</v>
      </c>
      <c r="V19">
        <v>16</v>
      </c>
      <c r="W19">
        <v>123</v>
      </c>
      <c r="X19">
        <v>4</v>
      </c>
      <c r="Y19">
        <v>4</v>
      </c>
      <c r="Z19">
        <v>27</v>
      </c>
      <c r="AA19">
        <v>0</v>
      </c>
      <c r="AB19">
        <v>163</v>
      </c>
      <c r="AC19" s="29">
        <v>1210157.08</v>
      </c>
      <c r="AD19">
        <v>262</v>
      </c>
      <c r="AE19" s="29">
        <v>35175800</v>
      </c>
      <c r="AF19" s="29">
        <v>285594</v>
      </c>
      <c r="AG19">
        <v>265</v>
      </c>
      <c r="AH19">
        <v>174</v>
      </c>
      <c r="AI19" s="29">
        <v>36520700</v>
      </c>
      <c r="AJ19" s="29">
        <v>264255</v>
      </c>
      <c r="AK19" s="29">
        <v>-21339</v>
      </c>
    </row>
    <row r="20" spans="1:37" x14ac:dyDescent="0.25">
      <c r="A20">
        <v>170165</v>
      </c>
      <c r="B20" t="s">
        <v>185</v>
      </c>
      <c r="C20" t="s">
        <v>979</v>
      </c>
      <c r="D20" t="s">
        <v>83</v>
      </c>
      <c r="E20" t="s">
        <v>27</v>
      </c>
      <c r="F20">
        <v>4946</v>
      </c>
      <c r="G20">
        <v>198</v>
      </c>
      <c r="H20" s="62">
        <v>29</v>
      </c>
      <c r="I20" s="47">
        <v>0.14646464646464646</v>
      </c>
      <c r="J20" s="62">
        <v>141</v>
      </c>
      <c r="K20" s="47">
        <v>0.71212121212121215</v>
      </c>
      <c r="L20" s="61">
        <v>170</v>
      </c>
      <c r="M20" s="47">
        <v>0.85858585858585856</v>
      </c>
      <c r="N20" s="28">
        <v>0.86</v>
      </c>
      <c r="O20">
        <v>182</v>
      </c>
      <c r="P20" s="27">
        <v>-16</v>
      </c>
      <c r="Q20" s="26">
        <v>-8.0808080808080815E-2</v>
      </c>
      <c r="R20">
        <v>28.51</v>
      </c>
      <c r="S20">
        <v>13</v>
      </c>
      <c r="T20">
        <v>11</v>
      </c>
      <c r="U20">
        <v>5</v>
      </c>
      <c r="V20">
        <v>29</v>
      </c>
      <c r="W20">
        <v>94</v>
      </c>
      <c r="X20">
        <v>46</v>
      </c>
      <c r="Y20">
        <v>1</v>
      </c>
      <c r="Z20">
        <v>0</v>
      </c>
      <c r="AA20">
        <v>0</v>
      </c>
      <c r="AB20">
        <v>383</v>
      </c>
      <c r="AC20" s="29">
        <v>5331440.51</v>
      </c>
      <c r="AD20">
        <v>182</v>
      </c>
      <c r="AE20" s="29">
        <v>33330400</v>
      </c>
      <c r="AF20" s="29">
        <v>297075</v>
      </c>
      <c r="AG20">
        <v>198</v>
      </c>
      <c r="AH20">
        <v>170</v>
      </c>
      <c r="AI20" s="29">
        <v>35953600</v>
      </c>
      <c r="AJ20" s="29">
        <v>298791</v>
      </c>
      <c r="AK20" s="29">
        <v>1716</v>
      </c>
    </row>
    <row r="21" spans="1:37" x14ac:dyDescent="0.25">
      <c r="A21">
        <v>170163</v>
      </c>
      <c r="B21" t="s">
        <v>183</v>
      </c>
      <c r="C21" t="s">
        <v>977</v>
      </c>
      <c r="D21" t="s">
        <v>83</v>
      </c>
      <c r="E21" t="s">
        <v>27</v>
      </c>
      <c r="F21">
        <v>22030</v>
      </c>
      <c r="G21">
        <v>252</v>
      </c>
      <c r="H21" s="62">
        <v>11</v>
      </c>
      <c r="I21" s="47">
        <v>4.3650793650793648E-2</v>
      </c>
      <c r="J21" s="62">
        <v>144</v>
      </c>
      <c r="K21" s="47">
        <v>0.5714285714285714</v>
      </c>
      <c r="L21" s="61">
        <v>155</v>
      </c>
      <c r="M21" s="47">
        <v>0.61507936507936511</v>
      </c>
      <c r="N21" s="28">
        <v>0.62</v>
      </c>
      <c r="O21">
        <v>229</v>
      </c>
      <c r="P21" s="27">
        <v>-23</v>
      </c>
      <c r="Q21" s="26">
        <v>-9.1269841269841265E-2</v>
      </c>
      <c r="R21">
        <v>6.54</v>
      </c>
      <c r="S21">
        <v>5</v>
      </c>
      <c r="T21">
        <v>6</v>
      </c>
      <c r="U21">
        <v>0</v>
      </c>
      <c r="V21">
        <v>11</v>
      </c>
      <c r="W21">
        <v>144</v>
      </c>
      <c r="X21">
        <v>0</v>
      </c>
      <c r="Y21">
        <v>0</v>
      </c>
      <c r="Z21">
        <v>0</v>
      </c>
      <c r="AA21">
        <v>0</v>
      </c>
      <c r="AB21">
        <v>711</v>
      </c>
      <c r="AC21" s="29">
        <v>2284505.16</v>
      </c>
      <c r="AD21">
        <v>229</v>
      </c>
      <c r="AE21" s="29">
        <v>50232700</v>
      </c>
      <c r="AF21" s="29">
        <v>238001</v>
      </c>
      <c r="AG21">
        <v>252</v>
      </c>
      <c r="AH21">
        <v>155</v>
      </c>
      <c r="AI21" s="29">
        <v>52747900</v>
      </c>
      <c r="AJ21" s="29">
        <v>250756</v>
      </c>
      <c r="AK21" s="29">
        <v>12755</v>
      </c>
    </row>
    <row r="22" spans="1:37" x14ac:dyDescent="0.25">
      <c r="A22">
        <v>170389</v>
      </c>
      <c r="B22" t="s">
        <v>384</v>
      </c>
      <c r="C22" t="s">
        <v>1078</v>
      </c>
      <c r="D22" t="s">
        <v>356</v>
      </c>
      <c r="E22" t="s">
        <v>27</v>
      </c>
      <c r="F22">
        <v>28175</v>
      </c>
      <c r="G22">
        <v>208</v>
      </c>
      <c r="H22" s="62">
        <v>17</v>
      </c>
      <c r="I22" s="47">
        <v>8.1730769230769232E-2</v>
      </c>
      <c r="J22" s="62">
        <v>120</v>
      </c>
      <c r="K22" s="47">
        <v>0.57692307692307687</v>
      </c>
      <c r="L22" s="61">
        <v>137</v>
      </c>
      <c r="M22" s="47">
        <v>0.65865384615384615</v>
      </c>
      <c r="N22" s="28">
        <v>0.66</v>
      </c>
      <c r="O22">
        <v>186</v>
      </c>
      <c r="P22" s="27">
        <v>-22</v>
      </c>
      <c r="Q22" s="26">
        <v>-0.10576923076923077</v>
      </c>
      <c r="R22">
        <v>4.26</v>
      </c>
      <c r="S22">
        <v>15</v>
      </c>
      <c r="T22">
        <v>1</v>
      </c>
      <c r="U22">
        <v>1</v>
      </c>
      <c r="V22">
        <v>17</v>
      </c>
      <c r="W22">
        <v>119</v>
      </c>
      <c r="X22">
        <v>1</v>
      </c>
      <c r="Y22">
        <v>0</v>
      </c>
      <c r="Z22">
        <v>0</v>
      </c>
      <c r="AA22">
        <v>0</v>
      </c>
      <c r="AB22">
        <v>111</v>
      </c>
      <c r="AC22" s="29">
        <v>409179.91</v>
      </c>
      <c r="AD22">
        <v>186</v>
      </c>
      <c r="AE22" s="29">
        <v>28560400</v>
      </c>
      <c r="AF22" s="29">
        <v>204495</v>
      </c>
      <c r="AG22">
        <v>208</v>
      </c>
      <c r="AH22">
        <v>137</v>
      </c>
      <c r="AI22" s="29">
        <v>31976300</v>
      </c>
      <c r="AJ22" s="29">
        <v>209272</v>
      </c>
      <c r="AK22" s="29">
        <v>4777</v>
      </c>
    </row>
    <row r="23" spans="1:37" x14ac:dyDescent="0.25">
      <c r="A23">
        <v>170211</v>
      </c>
      <c r="B23" t="s">
        <v>230</v>
      </c>
      <c r="C23" t="s">
        <v>1007</v>
      </c>
      <c r="D23" t="s">
        <v>219</v>
      </c>
      <c r="E23" t="s">
        <v>27</v>
      </c>
      <c r="F23">
        <v>22390</v>
      </c>
      <c r="G23">
        <v>307</v>
      </c>
      <c r="H23" s="62">
        <v>20</v>
      </c>
      <c r="I23" s="47">
        <v>6.5146579804560262E-2</v>
      </c>
      <c r="J23" s="62">
        <v>98</v>
      </c>
      <c r="K23" s="47">
        <v>0.31921824104234525</v>
      </c>
      <c r="L23" s="61">
        <v>118</v>
      </c>
      <c r="M23" s="47">
        <v>0.38436482084690554</v>
      </c>
      <c r="N23" s="28">
        <v>0.38</v>
      </c>
      <c r="O23">
        <v>314</v>
      </c>
      <c r="P23" s="27">
        <v>7</v>
      </c>
      <c r="Q23" s="26">
        <v>2.2801302931596091E-2</v>
      </c>
      <c r="R23">
        <v>4.38</v>
      </c>
      <c r="S23">
        <v>11</v>
      </c>
      <c r="T23">
        <v>9</v>
      </c>
      <c r="U23">
        <v>0</v>
      </c>
      <c r="V23">
        <v>20</v>
      </c>
      <c r="W23">
        <v>95</v>
      </c>
      <c r="X23">
        <v>2</v>
      </c>
      <c r="Y23">
        <v>0</v>
      </c>
      <c r="Z23">
        <v>0</v>
      </c>
      <c r="AA23">
        <v>1</v>
      </c>
      <c r="AB23">
        <v>209</v>
      </c>
      <c r="AC23" s="29">
        <v>6199990.4400000004</v>
      </c>
      <c r="AD23">
        <v>314</v>
      </c>
      <c r="AE23" s="29">
        <v>64320500</v>
      </c>
      <c r="AF23" s="29">
        <v>251927</v>
      </c>
      <c r="AG23">
        <v>307</v>
      </c>
      <c r="AH23">
        <v>118</v>
      </c>
      <c r="AI23" s="29">
        <v>63991100</v>
      </c>
      <c r="AJ23" s="29">
        <v>230782</v>
      </c>
      <c r="AK23" s="29">
        <v>-21145</v>
      </c>
    </row>
    <row r="24" spans="1:37" x14ac:dyDescent="0.25">
      <c r="A24">
        <v>170127</v>
      </c>
      <c r="B24" t="s">
        <v>149</v>
      </c>
      <c r="C24" t="s">
        <v>950</v>
      </c>
      <c r="D24" t="s">
        <v>83</v>
      </c>
      <c r="E24" t="s">
        <v>27</v>
      </c>
      <c r="F24">
        <v>14819</v>
      </c>
      <c r="G24">
        <v>222</v>
      </c>
      <c r="H24" s="62">
        <v>9</v>
      </c>
      <c r="I24" s="47">
        <v>4.0540540540540543E-2</v>
      </c>
      <c r="J24" s="62">
        <v>103</v>
      </c>
      <c r="K24" s="47">
        <v>0.46396396396396394</v>
      </c>
      <c r="L24" s="61">
        <v>112</v>
      </c>
      <c r="M24" s="47">
        <v>0.50450450450450446</v>
      </c>
      <c r="N24" s="28">
        <v>0.5</v>
      </c>
      <c r="O24">
        <v>212</v>
      </c>
      <c r="P24" s="27">
        <v>-10</v>
      </c>
      <c r="Q24" s="26">
        <v>-4.5045045045045043E-2</v>
      </c>
      <c r="R24">
        <v>6.95</v>
      </c>
      <c r="S24">
        <v>8</v>
      </c>
      <c r="T24">
        <v>1</v>
      </c>
      <c r="U24">
        <v>0</v>
      </c>
      <c r="V24">
        <v>9</v>
      </c>
      <c r="W24">
        <v>101</v>
      </c>
      <c r="X24">
        <v>1</v>
      </c>
      <c r="Y24">
        <v>1</v>
      </c>
      <c r="Z24">
        <v>0</v>
      </c>
      <c r="AA24">
        <v>0</v>
      </c>
      <c r="AB24">
        <v>118</v>
      </c>
      <c r="AC24" s="29">
        <v>211292.38</v>
      </c>
      <c r="AD24">
        <v>212</v>
      </c>
      <c r="AE24" s="29">
        <v>33430400</v>
      </c>
      <c r="AF24" s="29">
        <v>255498</v>
      </c>
      <c r="AG24">
        <v>222</v>
      </c>
      <c r="AH24">
        <v>112</v>
      </c>
      <c r="AI24" s="29">
        <v>34501600</v>
      </c>
      <c r="AJ24" s="29">
        <v>247651</v>
      </c>
      <c r="AK24" s="29">
        <v>-7847</v>
      </c>
    </row>
    <row r="25" spans="1:37" x14ac:dyDescent="0.25">
      <c r="A25">
        <v>170224</v>
      </c>
      <c r="B25" t="s">
        <v>243</v>
      </c>
      <c r="C25" t="s">
        <v>1352</v>
      </c>
      <c r="D25" t="s">
        <v>219</v>
      </c>
      <c r="E25" t="s">
        <v>27</v>
      </c>
      <c r="F25">
        <v>13770</v>
      </c>
      <c r="G25">
        <v>137</v>
      </c>
      <c r="H25" s="62">
        <v>4</v>
      </c>
      <c r="I25" s="47">
        <v>2.9197080291970802E-2</v>
      </c>
      <c r="J25" s="62">
        <v>104</v>
      </c>
      <c r="K25" s="47">
        <v>0.75912408759124084</v>
      </c>
      <c r="L25" s="61">
        <v>108</v>
      </c>
      <c r="M25" s="47">
        <v>0.78832116788321172</v>
      </c>
      <c r="N25" s="28">
        <v>0.79</v>
      </c>
      <c r="O25">
        <v>134</v>
      </c>
      <c r="P25" s="27">
        <v>-3</v>
      </c>
      <c r="Q25" s="26">
        <v>-2.1897810218978103E-2</v>
      </c>
      <c r="R25">
        <v>7.55</v>
      </c>
      <c r="S25">
        <v>2</v>
      </c>
      <c r="T25">
        <v>1</v>
      </c>
      <c r="U25">
        <v>1</v>
      </c>
      <c r="V25">
        <v>4</v>
      </c>
      <c r="W25">
        <v>31</v>
      </c>
      <c r="X25">
        <v>0</v>
      </c>
      <c r="Y25">
        <v>0</v>
      </c>
      <c r="Z25">
        <v>73</v>
      </c>
      <c r="AA25">
        <v>0</v>
      </c>
      <c r="AB25">
        <v>238</v>
      </c>
      <c r="AC25" s="29">
        <v>3639241.05</v>
      </c>
      <c r="AD25">
        <v>134</v>
      </c>
      <c r="AE25" s="29">
        <v>21542400</v>
      </c>
      <c r="AF25" s="29">
        <v>107488</v>
      </c>
      <c r="AG25">
        <v>137</v>
      </c>
      <c r="AH25">
        <v>108</v>
      </c>
      <c r="AI25" s="29">
        <v>24954100</v>
      </c>
      <c r="AJ25" s="29">
        <v>112354</v>
      </c>
      <c r="AK25" s="29">
        <v>4866</v>
      </c>
    </row>
    <row r="26" spans="1:37" x14ac:dyDescent="0.25">
      <c r="A26">
        <v>170377</v>
      </c>
      <c r="B26" t="s">
        <v>373</v>
      </c>
      <c r="C26" t="s">
        <v>1069</v>
      </c>
      <c r="D26" t="s">
        <v>356</v>
      </c>
      <c r="E26" t="s">
        <v>27</v>
      </c>
      <c r="F26">
        <v>20315</v>
      </c>
      <c r="G26">
        <v>155</v>
      </c>
      <c r="H26" s="62">
        <v>5</v>
      </c>
      <c r="I26" s="47">
        <v>3.2258064516129031E-2</v>
      </c>
      <c r="J26" s="62">
        <v>101</v>
      </c>
      <c r="K26" s="47">
        <v>0.65161290322580645</v>
      </c>
      <c r="L26" s="61">
        <v>106</v>
      </c>
      <c r="M26" s="47">
        <v>0.68387096774193545</v>
      </c>
      <c r="N26" s="28">
        <v>0.68</v>
      </c>
      <c r="O26">
        <v>155</v>
      </c>
      <c r="P26" s="27">
        <v>0</v>
      </c>
      <c r="Q26" s="26">
        <v>0</v>
      </c>
      <c r="R26">
        <v>4.97</v>
      </c>
      <c r="S26">
        <v>2</v>
      </c>
      <c r="T26">
        <v>3</v>
      </c>
      <c r="U26">
        <v>0</v>
      </c>
      <c r="V26">
        <v>5</v>
      </c>
      <c r="W26">
        <v>65</v>
      </c>
      <c r="X26">
        <v>0</v>
      </c>
      <c r="Y26">
        <v>0</v>
      </c>
      <c r="Z26">
        <v>36</v>
      </c>
      <c r="AA26">
        <v>0</v>
      </c>
      <c r="AB26">
        <v>62</v>
      </c>
      <c r="AC26" s="29">
        <v>491073.04</v>
      </c>
      <c r="AD26">
        <v>155</v>
      </c>
      <c r="AE26" s="29">
        <v>35919600</v>
      </c>
      <c r="AF26" s="29">
        <v>229535</v>
      </c>
      <c r="AG26">
        <v>155</v>
      </c>
      <c r="AH26">
        <v>106</v>
      </c>
      <c r="AI26" s="29">
        <v>36858700</v>
      </c>
      <c r="AJ26" s="29">
        <v>219501</v>
      </c>
      <c r="AK26" s="29">
        <v>-10034</v>
      </c>
    </row>
    <row r="27" spans="1:37" x14ac:dyDescent="0.25">
      <c r="A27">
        <v>170074</v>
      </c>
      <c r="B27" t="s">
        <v>100</v>
      </c>
      <c r="C27" t="s">
        <v>1323</v>
      </c>
      <c r="D27" t="s">
        <v>83</v>
      </c>
      <c r="E27" t="s">
        <v>27</v>
      </c>
      <c r="F27">
        <v>2695598</v>
      </c>
      <c r="G27">
        <v>1168</v>
      </c>
      <c r="H27" s="62">
        <v>17</v>
      </c>
      <c r="I27" s="47">
        <v>1.4554794520547944E-2</v>
      </c>
      <c r="J27" s="62">
        <v>78</v>
      </c>
      <c r="K27" s="47">
        <v>6.6780821917808222E-2</v>
      </c>
      <c r="L27" s="61">
        <v>95</v>
      </c>
      <c r="M27" s="47">
        <v>8.133561643835617E-2</v>
      </c>
      <c r="N27" s="28">
        <v>0.08</v>
      </c>
      <c r="O27">
        <v>1470</v>
      </c>
      <c r="P27" s="27">
        <v>302</v>
      </c>
      <c r="Q27" s="26">
        <v>0.25856164383561642</v>
      </c>
      <c r="R27">
        <v>0.03</v>
      </c>
      <c r="S27">
        <v>7</v>
      </c>
      <c r="T27">
        <v>10</v>
      </c>
      <c r="U27">
        <v>0</v>
      </c>
      <c r="V27">
        <v>17</v>
      </c>
      <c r="W27">
        <v>51</v>
      </c>
      <c r="X27">
        <v>8</v>
      </c>
      <c r="Y27">
        <v>2</v>
      </c>
      <c r="Z27">
        <v>17</v>
      </c>
      <c r="AA27">
        <v>0</v>
      </c>
      <c r="AB27">
        <v>654</v>
      </c>
      <c r="AC27" s="29">
        <v>3614544.44</v>
      </c>
      <c r="AD27">
        <v>1470</v>
      </c>
      <c r="AE27" s="29">
        <v>272687400</v>
      </c>
      <c r="AF27" s="29">
        <v>657119</v>
      </c>
      <c r="AG27">
        <v>1168</v>
      </c>
      <c r="AH27">
        <v>95</v>
      </c>
      <c r="AI27" s="29">
        <v>230875200</v>
      </c>
      <c r="AJ27" s="29">
        <v>542977</v>
      </c>
      <c r="AK27" s="29">
        <v>-114142</v>
      </c>
    </row>
    <row r="28" spans="1:37" x14ac:dyDescent="0.25">
      <c r="A28">
        <v>170112</v>
      </c>
      <c r="B28" t="s">
        <v>137</v>
      </c>
      <c r="C28" t="s">
        <v>938</v>
      </c>
      <c r="D28" t="s">
        <v>83</v>
      </c>
      <c r="E28" t="s">
        <v>27</v>
      </c>
      <c r="F28">
        <v>12926</v>
      </c>
      <c r="G28">
        <v>142</v>
      </c>
      <c r="H28" s="62">
        <v>5</v>
      </c>
      <c r="I28" s="47">
        <v>3.5211267605633804E-2</v>
      </c>
      <c r="J28" s="62">
        <v>89</v>
      </c>
      <c r="K28" s="47">
        <v>0.62676056338028174</v>
      </c>
      <c r="L28" s="61">
        <v>94</v>
      </c>
      <c r="M28" s="47">
        <v>0.6619718309859155</v>
      </c>
      <c r="N28" s="28">
        <v>0.66</v>
      </c>
      <c r="O28">
        <v>144</v>
      </c>
      <c r="P28" s="27">
        <v>2</v>
      </c>
      <c r="Q28" s="26">
        <v>1.4084507042253521E-2</v>
      </c>
      <c r="R28">
        <v>6.89</v>
      </c>
      <c r="S28">
        <v>5</v>
      </c>
      <c r="T28">
        <v>0</v>
      </c>
      <c r="U28">
        <v>0</v>
      </c>
      <c r="V28">
        <v>5</v>
      </c>
      <c r="W28">
        <v>81</v>
      </c>
      <c r="X28">
        <v>8</v>
      </c>
      <c r="Y28">
        <v>0</v>
      </c>
      <c r="Z28">
        <v>0</v>
      </c>
      <c r="AA28">
        <v>0</v>
      </c>
      <c r="AB28">
        <v>33</v>
      </c>
      <c r="AC28" s="29">
        <v>89473.02</v>
      </c>
      <c r="AD28">
        <v>144</v>
      </c>
      <c r="AE28" s="29">
        <v>24417900</v>
      </c>
      <c r="AF28" s="29">
        <v>160733</v>
      </c>
      <c r="AG28">
        <v>142</v>
      </c>
      <c r="AH28">
        <v>94</v>
      </c>
      <c r="AI28" s="29">
        <v>24442900</v>
      </c>
      <c r="AJ28" s="29">
        <v>148867</v>
      </c>
      <c r="AK28" s="29">
        <v>-11866</v>
      </c>
    </row>
    <row r="29" spans="1:37" s="39" customFormat="1" x14ac:dyDescent="0.25">
      <c r="A29">
        <v>170087</v>
      </c>
      <c r="B29" t="s">
        <v>112</v>
      </c>
      <c r="C29" t="s">
        <v>1328</v>
      </c>
      <c r="D29" t="s">
        <v>83</v>
      </c>
      <c r="E29" t="s">
        <v>27</v>
      </c>
      <c r="F29">
        <v>108188</v>
      </c>
      <c r="G29">
        <v>247</v>
      </c>
      <c r="H29" s="62">
        <v>20</v>
      </c>
      <c r="I29" s="47">
        <v>8.0971659919028341E-2</v>
      </c>
      <c r="J29" s="62">
        <v>69</v>
      </c>
      <c r="K29" s="47">
        <v>0.2793522267206478</v>
      </c>
      <c r="L29" s="61">
        <v>89</v>
      </c>
      <c r="M29" s="47">
        <v>0.36032388663967613</v>
      </c>
      <c r="N29" s="28">
        <v>0.36</v>
      </c>
      <c r="O29">
        <v>250</v>
      </c>
      <c r="P29" s="27">
        <v>3</v>
      </c>
      <c r="Q29" s="26">
        <v>1.2145748987854251E-2</v>
      </c>
      <c r="R29">
        <v>0.64</v>
      </c>
      <c r="S29">
        <v>1</v>
      </c>
      <c r="T29">
        <v>19</v>
      </c>
      <c r="U29">
        <v>0</v>
      </c>
      <c r="V29">
        <v>20</v>
      </c>
      <c r="W29">
        <v>69</v>
      </c>
      <c r="X29">
        <v>0</v>
      </c>
      <c r="Y29">
        <v>0</v>
      </c>
      <c r="Z29">
        <v>0</v>
      </c>
      <c r="AA29">
        <v>0</v>
      </c>
      <c r="AB29">
        <v>140</v>
      </c>
      <c r="AC29" s="29">
        <v>1780707.42</v>
      </c>
      <c r="AD29">
        <v>250</v>
      </c>
      <c r="AE29" s="29">
        <v>54076600</v>
      </c>
      <c r="AF29" s="29">
        <v>174890</v>
      </c>
      <c r="AG29">
        <v>247</v>
      </c>
      <c r="AH29">
        <v>89</v>
      </c>
      <c r="AI29" s="29">
        <v>50504200</v>
      </c>
      <c r="AJ29" s="29">
        <v>160758</v>
      </c>
      <c r="AK29" s="29">
        <v>-14132</v>
      </c>
    </row>
    <row r="30" spans="1:37" x14ac:dyDescent="0.25">
      <c r="A30">
        <v>170096</v>
      </c>
      <c r="B30" t="s">
        <v>120</v>
      </c>
      <c r="C30" t="s">
        <v>924</v>
      </c>
      <c r="D30" t="s">
        <v>83</v>
      </c>
      <c r="E30" t="s">
        <v>27</v>
      </c>
      <c r="F30">
        <v>44692</v>
      </c>
      <c r="G30">
        <v>249</v>
      </c>
      <c r="H30" s="62">
        <v>12</v>
      </c>
      <c r="I30" s="47">
        <v>4.8192771084337352E-2</v>
      </c>
      <c r="J30" s="62">
        <v>67</v>
      </c>
      <c r="K30" s="47">
        <v>0.26907630522088355</v>
      </c>
      <c r="L30" s="61">
        <v>79</v>
      </c>
      <c r="M30" s="47">
        <v>0.31726907630522089</v>
      </c>
      <c r="N30" s="28">
        <v>0.32</v>
      </c>
      <c r="O30">
        <v>275</v>
      </c>
      <c r="P30" s="27">
        <v>26</v>
      </c>
      <c r="Q30" s="26">
        <v>0.10441767068273092</v>
      </c>
      <c r="R30">
        <v>1.5</v>
      </c>
      <c r="S30">
        <v>8</v>
      </c>
      <c r="T30">
        <v>2</v>
      </c>
      <c r="U30">
        <v>2</v>
      </c>
      <c r="V30">
        <v>12</v>
      </c>
      <c r="W30">
        <v>65</v>
      </c>
      <c r="X30">
        <v>0</v>
      </c>
      <c r="Y30">
        <v>2</v>
      </c>
      <c r="Z30">
        <v>0</v>
      </c>
      <c r="AA30">
        <v>0</v>
      </c>
      <c r="AB30">
        <v>278</v>
      </c>
      <c r="AC30" s="29">
        <v>5960008.1699999999</v>
      </c>
      <c r="AD30">
        <v>275</v>
      </c>
      <c r="AE30" s="29">
        <v>73092400</v>
      </c>
      <c r="AF30" s="29">
        <v>247443</v>
      </c>
      <c r="AG30">
        <v>249</v>
      </c>
      <c r="AH30">
        <v>79</v>
      </c>
      <c r="AI30" s="29">
        <v>67056100</v>
      </c>
      <c r="AJ30" s="29">
        <v>210263</v>
      </c>
      <c r="AK30" s="29">
        <v>-37180</v>
      </c>
    </row>
    <row r="31" spans="1:37" s="39" customFormat="1" x14ac:dyDescent="0.25">
      <c r="A31">
        <v>170148</v>
      </c>
      <c r="B31" t="s">
        <v>169</v>
      </c>
      <c r="C31" t="s">
        <v>965</v>
      </c>
      <c r="D31" t="s">
        <v>83</v>
      </c>
      <c r="E31" t="s">
        <v>27</v>
      </c>
      <c r="F31">
        <v>5987</v>
      </c>
      <c r="G31">
        <v>116</v>
      </c>
      <c r="H31" s="62">
        <v>7</v>
      </c>
      <c r="I31" s="47">
        <v>6.0344827586206899E-2</v>
      </c>
      <c r="J31" s="62">
        <v>70</v>
      </c>
      <c r="K31" s="47">
        <v>0.60344827586206895</v>
      </c>
      <c r="L31" s="61">
        <v>77</v>
      </c>
      <c r="M31" s="47">
        <v>0.66379310344827591</v>
      </c>
      <c r="N31" s="28">
        <v>0.66</v>
      </c>
      <c r="O31">
        <v>107</v>
      </c>
      <c r="P31" s="27">
        <v>-9</v>
      </c>
      <c r="Q31" s="26">
        <v>-7.7586206896551727E-2</v>
      </c>
      <c r="R31">
        <v>11.69</v>
      </c>
      <c r="S31">
        <v>4</v>
      </c>
      <c r="T31">
        <v>3</v>
      </c>
      <c r="U31">
        <v>0</v>
      </c>
      <c r="V31">
        <v>7</v>
      </c>
      <c r="W31">
        <v>66</v>
      </c>
      <c r="X31">
        <v>4</v>
      </c>
      <c r="Y31">
        <v>0</v>
      </c>
      <c r="Z31">
        <v>0</v>
      </c>
      <c r="AA31">
        <v>0</v>
      </c>
      <c r="AB31">
        <v>61</v>
      </c>
      <c r="AC31" s="29">
        <v>110776.57</v>
      </c>
      <c r="AD31">
        <v>107</v>
      </c>
      <c r="AE31" s="29">
        <v>18270300</v>
      </c>
      <c r="AF31" s="29">
        <v>127497</v>
      </c>
      <c r="AG31">
        <v>116</v>
      </c>
      <c r="AH31">
        <v>77</v>
      </c>
      <c r="AI31" s="29">
        <v>20066400</v>
      </c>
      <c r="AJ31" s="29">
        <v>126448</v>
      </c>
      <c r="AK31" s="29">
        <v>-1049</v>
      </c>
    </row>
    <row r="32" spans="1:37" x14ac:dyDescent="0.25">
      <c r="A32">
        <v>170133</v>
      </c>
      <c r="B32" t="s">
        <v>155</v>
      </c>
      <c r="C32" t="s">
        <v>956</v>
      </c>
      <c r="D32" t="s">
        <v>83</v>
      </c>
      <c r="E32" t="s">
        <v>27</v>
      </c>
      <c r="F32">
        <v>5420</v>
      </c>
      <c r="G32">
        <v>160</v>
      </c>
      <c r="H32" s="62">
        <v>6</v>
      </c>
      <c r="I32" s="47">
        <v>3.7499999999999999E-2</v>
      </c>
      <c r="J32" s="62">
        <v>69</v>
      </c>
      <c r="K32" s="47">
        <v>0.43125000000000002</v>
      </c>
      <c r="L32" s="61">
        <v>75</v>
      </c>
      <c r="M32" s="47">
        <v>0.46875</v>
      </c>
      <c r="N32" s="28">
        <v>0.47</v>
      </c>
      <c r="O32">
        <v>168</v>
      </c>
      <c r="P32" s="27">
        <v>8</v>
      </c>
      <c r="Q32" s="26">
        <v>0.05</v>
      </c>
      <c r="R32">
        <v>12.73</v>
      </c>
      <c r="S32">
        <v>6</v>
      </c>
      <c r="T32">
        <v>0</v>
      </c>
      <c r="U32">
        <v>0</v>
      </c>
      <c r="V32">
        <v>6</v>
      </c>
      <c r="W32">
        <v>68</v>
      </c>
      <c r="X32">
        <v>1</v>
      </c>
      <c r="Y32">
        <v>0</v>
      </c>
      <c r="Z32">
        <v>0</v>
      </c>
      <c r="AA32">
        <v>0</v>
      </c>
      <c r="AB32">
        <v>191</v>
      </c>
      <c r="AC32" s="29">
        <v>1513181.34</v>
      </c>
      <c r="AD32">
        <v>168</v>
      </c>
      <c r="AE32" s="29">
        <v>40131400</v>
      </c>
      <c r="AF32" s="29">
        <v>247330</v>
      </c>
      <c r="AG32">
        <v>160</v>
      </c>
      <c r="AH32">
        <v>75</v>
      </c>
      <c r="AI32" s="29">
        <v>36851600</v>
      </c>
      <c r="AJ32" s="29">
        <v>224255</v>
      </c>
      <c r="AK32" s="29">
        <v>-23075</v>
      </c>
    </row>
    <row r="33" spans="1:37" x14ac:dyDescent="0.25">
      <c r="A33">
        <v>170482</v>
      </c>
      <c r="B33" t="s">
        <v>473</v>
      </c>
      <c r="C33" t="s">
        <v>1432</v>
      </c>
      <c r="D33" t="s">
        <v>466</v>
      </c>
      <c r="E33" t="s">
        <v>27</v>
      </c>
      <c r="F33">
        <v>7648</v>
      </c>
      <c r="G33">
        <v>116</v>
      </c>
      <c r="H33" s="62">
        <v>7</v>
      </c>
      <c r="I33" s="47">
        <v>6.0344827586206899E-2</v>
      </c>
      <c r="J33" s="62">
        <v>65</v>
      </c>
      <c r="K33" s="47">
        <v>0.56034482758620685</v>
      </c>
      <c r="L33" s="61">
        <v>72</v>
      </c>
      <c r="M33" s="47">
        <v>0.62068965517241381</v>
      </c>
      <c r="N33" s="28">
        <v>0.62</v>
      </c>
      <c r="O33">
        <v>113</v>
      </c>
      <c r="P33" s="27">
        <v>-3</v>
      </c>
      <c r="Q33" s="26">
        <v>-2.5862068965517241E-2</v>
      </c>
      <c r="R33">
        <v>8.5</v>
      </c>
      <c r="S33">
        <v>7</v>
      </c>
      <c r="T33">
        <v>0</v>
      </c>
      <c r="U33">
        <v>0</v>
      </c>
      <c r="V33">
        <v>7</v>
      </c>
      <c r="W33">
        <v>60</v>
      </c>
      <c r="X33">
        <v>2</v>
      </c>
      <c r="Y33">
        <v>3</v>
      </c>
      <c r="Z33">
        <v>0</v>
      </c>
      <c r="AA33">
        <v>0</v>
      </c>
      <c r="AB33">
        <v>15</v>
      </c>
      <c r="AC33" s="29">
        <v>19312.04</v>
      </c>
      <c r="AD33">
        <v>113</v>
      </c>
      <c r="AE33" s="29">
        <v>18215200</v>
      </c>
      <c r="AF33" s="29">
        <v>117221</v>
      </c>
      <c r="AG33">
        <v>116</v>
      </c>
      <c r="AH33">
        <v>72</v>
      </c>
      <c r="AI33" s="29">
        <v>18636700</v>
      </c>
      <c r="AJ33" s="29">
        <v>112861</v>
      </c>
      <c r="AK33" s="29">
        <v>-4360</v>
      </c>
    </row>
    <row r="34" spans="1:37" s="39" customFormat="1" x14ac:dyDescent="0.25">
      <c r="A34">
        <v>170129</v>
      </c>
      <c r="B34" t="s">
        <v>151</v>
      </c>
      <c r="C34" t="s">
        <v>952</v>
      </c>
      <c r="D34" t="s">
        <v>83</v>
      </c>
      <c r="E34" t="s">
        <v>27</v>
      </c>
      <c r="F34">
        <v>54167</v>
      </c>
      <c r="G34">
        <v>172</v>
      </c>
      <c r="H34" s="62">
        <v>4</v>
      </c>
      <c r="I34" s="47">
        <v>2.3255813953488372E-2</v>
      </c>
      <c r="J34" s="62">
        <v>64</v>
      </c>
      <c r="K34" s="47">
        <v>0.37209302325581395</v>
      </c>
      <c r="L34" s="61">
        <v>68</v>
      </c>
      <c r="M34" s="47">
        <v>0.39534883720930231</v>
      </c>
      <c r="N34" s="28">
        <v>0.4</v>
      </c>
      <c r="O34">
        <v>178</v>
      </c>
      <c r="P34" s="27">
        <v>6</v>
      </c>
      <c r="Q34" s="26">
        <v>3.4883720930232558E-2</v>
      </c>
      <c r="R34">
        <v>1.18</v>
      </c>
      <c r="S34">
        <v>4</v>
      </c>
      <c r="T34">
        <v>0</v>
      </c>
      <c r="U34">
        <v>0</v>
      </c>
      <c r="V34">
        <v>4</v>
      </c>
      <c r="W34">
        <v>63</v>
      </c>
      <c r="X34">
        <v>0</v>
      </c>
      <c r="Y34">
        <v>1</v>
      </c>
      <c r="Z34">
        <v>0</v>
      </c>
      <c r="AA34">
        <v>0</v>
      </c>
      <c r="AB34">
        <v>151</v>
      </c>
      <c r="AC34" s="29">
        <v>861126.02</v>
      </c>
      <c r="AD34">
        <v>178</v>
      </c>
      <c r="AE34" s="29">
        <v>37568000</v>
      </c>
      <c r="AF34" s="29">
        <v>174139</v>
      </c>
      <c r="AG34">
        <v>172</v>
      </c>
      <c r="AH34">
        <v>68</v>
      </c>
      <c r="AI34" s="29">
        <v>38578200</v>
      </c>
      <c r="AJ34" s="29">
        <v>154424</v>
      </c>
      <c r="AK34" s="29">
        <v>-19715</v>
      </c>
    </row>
    <row r="35" spans="1:37" x14ac:dyDescent="0.25">
      <c r="A35">
        <v>170169</v>
      </c>
      <c r="B35" t="s">
        <v>189</v>
      </c>
      <c r="C35" t="s">
        <v>983</v>
      </c>
      <c r="D35" t="s">
        <v>83</v>
      </c>
      <c r="E35" t="s">
        <v>27</v>
      </c>
      <c r="F35">
        <v>56703</v>
      </c>
      <c r="G35">
        <v>184</v>
      </c>
      <c r="H35" s="62">
        <v>4</v>
      </c>
      <c r="I35" s="47">
        <v>2.1739130434782608E-2</v>
      </c>
      <c r="J35" s="62">
        <v>64</v>
      </c>
      <c r="K35" s="47">
        <v>0.34782608695652173</v>
      </c>
      <c r="L35" s="61">
        <v>68</v>
      </c>
      <c r="M35" s="47">
        <v>0.36956521739130432</v>
      </c>
      <c r="N35" s="28">
        <v>0.37</v>
      </c>
      <c r="O35">
        <v>179</v>
      </c>
      <c r="P35" s="27">
        <v>-5</v>
      </c>
      <c r="Q35" s="26">
        <v>-2.717391304347826E-2</v>
      </c>
      <c r="R35">
        <v>1.1299999999999999</v>
      </c>
      <c r="S35">
        <v>2</v>
      </c>
      <c r="T35">
        <v>2</v>
      </c>
      <c r="U35">
        <v>0</v>
      </c>
      <c r="V35">
        <v>4</v>
      </c>
      <c r="W35">
        <v>46</v>
      </c>
      <c r="X35">
        <v>2</v>
      </c>
      <c r="Y35">
        <v>0</v>
      </c>
      <c r="Z35">
        <v>16</v>
      </c>
      <c r="AA35">
        <v>0</v>
      </c>
      <c r="AB35">
        <v>67</v>
      </c>
      <c r="AC35" s="29">
        <v>94369.93</v>
      </c>
      <c r="AD35">
        <v>179</v>
      </c>
      <c r="AE35" s="29">
        <v>25971900</v>
      </c>
      <c r="AF35" s="29">
        <v>137209</v>
      </c>
      <c r="AG35">
        <v>184</v>
      </c>
      <c r="AH35">
        <v>68</v>
      </c>
      <c r="AI35" s="29">
        <v>25615700</v>
      </c>
      <c r="AJ35" s="29">
        <v>126531</v>
      </c>
      <c r="AK35" s="29">
        <v>-10678</v>
      </c>
    </row>
    <row r="36" spans="1:37" x14ac:dyDescent="0.25">
      <c r="A36">
        <v>170153</v>
      </c>
      <c r="B36" t="s">
        <v>174</v>
      </c>
      <c r="C36" t="s">
        <v>969</v>
      </c>
      <c r="D36" t="s">
        <v>83</v>
      </c>
      <c r="E36" t="s">
        <v>27</v>
      </c>
      <c r="F36">
        <v>8875</v>
      </c>
      <c r="G36">
        <v>166</v>
      </c>
      <c r="H36" s="62">
        <v>2</v>
      </c>
      <c r="I36" s="47">
        <v>1.2048192771084338E-2</v>
      </c>
      <c r="J36" s="62">
        <v>65</v>
      </c>
      <c r="K36" s="47">
        <v>0.39156626506024095</v>
      </c>
      <c r="L36" s="61">
        <v>67</v>
      </c>
      <c r="M36" s="47">
        <v>0.40361445783132532</v>
      </c>
      <c r="N36" s="28">
        <v>0.4</v>
      </c>
      <c r="O36">
        <v>175</v>
      </c>
      <c r="P36" s="27">
        <v>9</v>
      </c>
      <c r="Q36" s="26">
        <v>5.4216867469879519E-2</v>
      </c>
      <c r="R36">
        <v>7.32</v>
      </c>
      <c r="S36">
        <v>2</v>
      </c>
      <c r="T36">
        <v>0</v>
      </c>
      <c r="U36">
        <v>0</v>
      </c>
      <c r="V36">
        <v>2</v>
      </c>
      <c r="W36">
        <v>35</v>
      </c>
      <c r="X36">
        <v>8</v>
      </c>
      <c r="Y36">
        <v>3</v>
      </c>
      <c r="Z36">
        <v>19</v>
      </c>
      <c r="AA36">
        <v>0</v>
      </c>
      <c r="AB36">
        <v>136</v>
      </c>
      <c r="AC36" s="29">
        <v>3127911.03</v>
      </c>
      <c r="AD36">
        <v>175</v>
      </c>
      <c r="AE36" s="29">
        <v>34077200</v>
      </c>
      <c r="AF36" s="29">
        <v>193260</v>
      </c>
      <c r="AG36">
        <v>166</v>
      </c>
      <c r="AH36">
        <v>67</v>
      </c>
      <c r="AI36" s="29">
        <v>32436800</v>
      </c>
      <c r="AJ36" s="29">
        <v>186545</v>
      </c>
      <c r="AK36" s="29">
        <v>-6715</v>
      </c>
    </row>
    <row r="37" spans="1:37" x14ac:dyDescent="0.25">
      <c r="A37">
        <v>170080</v>
      </c>
      <c r="B37" t="s">
        <v>106</v>
      </c>
      <c r="C37" t="s">
        <v>913</v>
      </c>
      <c r="D37" t="s">
        <v>83</v>
      </c>
      <c r="E37" t="s">
        <v>27</v>
      </c>
      <c r="F37">
        <v>10950</v>
      </c>
      <c r="G37">
        <v>273</v>
      </c>
      <c r="H37" s="62">
        <v>2</v>
      </c>
      <c r="I37" s="47">
        <v>7.326007326007326E-3</v>
      </c>
      <c r="J37" s="62">
        <v>64</v>
      </c>
      <c r="K37" s="47">
        <v>0.23443223443223443</v>
      </c>
      <c r="L37" s="61">
        <v>66</v>
      </c>
      <c r="M37" s="47">
        <v>0.24175824175824176</v>
      </c>
      <c r="N37" s="28">
        <v>0.24</v>
      </c>
      <c r="O37">
        <v>252</v>
      </c>
      <c r="P37" s="27">
        <v>-21</v>
      </c>
      <c r="Q37" s="26">
        <v>-7.6923076923076927E-2</v>
      </c>
      <c r="R37">
        <v>5.84</v>
      </c>
      <c r="S37">
        <v>1</v>
      </c>
      <c r="T37">
        <v>1</v>
      </c>
      <c r="U37">
        <v>0</v>
      </c>
      <c r="V37">
        <v>2</v>
      </c>
      <c r="W37">
        <v>14</v>
      </c>
      <c r="X37">
        <v>0</v>
      </c>
      <c r="Y37">
        <v>2</v>
      </c>
      <c r="Z37">
        <v>48</v>
      </c>
      <c r="AA37">
        <v>0</v>
      </c>
      <c r="AB37">
        <v>22</v>
      </c>
      <c r="AC37" s="29">
        <v>134350.47</v>
      </c>
      <c r="AD37">
        <v>252</v>
      </c>
      <c r="AE37" s="29">
        <v>30132000</v>
      </c>
      <c r="AF37" s="29">
        <v>154482</v>
      </c>
      <c r="AG37">
        <v>273</v>
      </c>
      <c r="AH37">
        <v>66</v>
      </c>
      <c r="AI37" s="29">
        <v>30599600</v>
      </c>
      <c r="AJ37" s="29">
        <v>148038</v>
      </c>
      <c r="AK37" s="29">
        <v>-6444</v>
      </c>
    </row>
    <row r="38" spans="1:37" x14ac:dyDescent="0.25">
      <c r="A38">
        <v>170202</v>
      </c>
      <c r="B38" t="s">
        <v>223</v>
      </c>
      <c r="C38" t="s">
        <v>1001</v>
      </c>
      <c r="D38" t="s">
        <v>219</v>
      </c>
      <c r="E38" t="s">
        <v>27</v>
      </c>
      <c r="F38">
        <v>39711</v>
      </c>
      <c r="G38">
        <v>105</v>
      </c>
      <c r="H38" s="62">
        <v>8</v>
      </c>
      <c r="I38" s="47">
        <v>7.6190476190476197E-2</v>
      </c>
      <c r="J38" s="62">
        <v>57</v>
      </c>
      <c r="K38" s="47">
        <v>0.54285714285714282</v>
      </c>
      <c r="L38" s="61">
        <v>65</v>
      </c>
      <c r="M38" s="47">
        <v>0.61904761904761907</v>
      </c>
      <c r="N38" s="28">
        <v>0.62</v>
      </c>
      <c r="O38">
        <v>99</v>
      </c>
      <c r="P38" s="27">
        <v>-6</v>
      </c>
      <c r="Q38" s="26">
        <v>-5.7142857142857141E-2</v>
      </c>
      <c r="R38">
        <v>1.44</v>
      </c>
      <c r="S38">
        <v>6</v>
      </c>
      <c r="T38">
        <v>2</v>
      </c>
      <c r="U38">
        <v>0</v>
      </c>
      <c r="V38">
        <v>8</v>
      </c>
      <c r="W38">
        <v>57</v>
      </c>
      <c r="X38">
        <v>0</v>
      </c>
      <c r="Y38">
        <v>0</v>
      </c>
      <c r="Z38">
        <v>0</v>
      </c>
      <c r="AA38">
        <v>0</v>
      </c>
      <c r="AB38">
        <v>140</v>
      </c>
      <c r="AC38" s="29">
        <v>2162079.4500000002</v>
      </c>
      <c r="AD38">
        <v>99</v>
      </c>
      <c r="AE38" s="29">
        <v>21592300</v>
      </c>
      <c r="AF38" s="29">
        <v>129758</v>
      </c>
      <c r="AG38">
        <v>105</v>
      </c>
      <c r="AH38">
        <v>65</v>
      </c>
      <c r="AI38" s="29">
        <v>21730600</v>
      </c>
      <c r="AJ38" s="29">
        <v>124917</v>
      </c>
      <c r="AK38" s="29">
        <v>-4841</v>
      </c>
    </row>
    <row r="39" spans="1:37" x14ac:dyDescent="0.25">
      <c r="A39">
        <v>170367</v>
      </c>
      <c r="B39" t="s">
        <v>365</v>
      </c>
      <c r="C39" t="s">
        <v>1390</v>
      </c>
      <c r="D39" t="s">
        <v>356</v>
      </c>
      <c r="E39" t="s">
        <v>27</v>
      </c>
      <c r="F39">
        <v>29763</v>
      </c>
      <c r="G39">
        <v>163</v>
      </c>
      <c r="H39" s="62">
        <v>2</v>
      </c>
      <c r="I39" s="47">
        <v>1.2269938650306749E-2</v>
      </c>
      <c r="J39" s="62">
        <v>60</v>
      </c>
      <c r="K39" s="47">
        <v>0.36809815950920244</v>
      </c>
      <c r="L39" s="61">
        <v>62</v>
      </c>
      <c r="M39" s="47">
        <v>0.38036809815950923</v>
      </c>
      <c r="N39" s="28">
        <v>0.38</v>
      </c>
      <c r="O39">
        <v>165</v>
      </c>
      <c r="P39" s="27">
        <v>2</v>
      </c>
      <c r="Q39" s="26">
        <v>1.2269938650306749E-2</v>
      </c>
      <c r="R39">
        <v>2.02</v>
      </c>
      <c r="S39">
        <v>2</v>
      </c>
      <c r="T39">
        <v>0</v>
      </c>
      <c r="U39">
        <v>0</v>
      </c>
      <c r="V39">
        <v>2</v>
      </c>
      <c r="W39">
        <v>60</v>
      </c>
      <c r="X39">
        <v>0</v>
      </c>
      <c r="Y39">
        <v>0</v>
      </c>
      <c r="Z39">
        <v>0</v>
      </c>
      <c r="AA39">
        <v>0</v>
      </c>
      <c r="AB39">
        <v>106</v>
      </c>
      <c r="AC39" s="29">
        <v>220517.07</v>
      </c>
      <c r="AD39">
        <v>165</v>
      </c>
      <c r="AE39" s="29">
        <v>47146600</v>
      </c>
      <c r="AF39" s="29">
        <v>193021</v>
      </c>
      <c r="AG39">
        <v>163</v>
      </c>
      <c r="AH39">
        <v>62</v>
      </c>
      <c r="AI39" s="29">
        <v>46031100</v>
      </c>
      <c r="AJ39" s="29">
        <v>174794</v>
      </c>
      <c r="AK39" s="29">
        <v>-18227</v>
      </c>
    </row>
    <row r="40" spans="1:37" x14ac:dyDescent="0.25">
      <c r="A40">
        <v>170204</v>
      </c>
      <c r="B40" t="s">
        <v>225</v>
      </c>
      <c r="C40" t="s">
        <v>1003</v>
      </c>
      <c r="D40" t="s">
        <v>219</v>
      </c>
      <c r="E40" t="s">
        <v>27</v>
      </c>
      <c r="F40">
        <v>47833</v>
      </c>
      <c r="G40">
        <v>147</v>
      </c>
      <c r="H40" s="62">
        <v>6</v>
      </c>
      <c r="I40" s="47">
        <v>4.0816326530612242E-2</v>
      </c>
      <c r="J40" s="62">
        <v>55</v>
      </c>
      <c r="K40" s="47">
        <v>0.37414965986394561</v>
      </c>
      <c r="L40" s="61">
        <v>61</v>
      </c>
      <c r="M40" s="47">
        <v>0.41496598639455784</v>
      </c>
      <c r="N40" s="28">
        <v>0.41</v>
      </c>
      <c r="O40">
        <v>179</v>
      </c>
      <c r="P40" s="27">
        <v>32</v>
      </c>
      <c r="Q40" s="26">
        <v>0.21768707482993196</v>
      </c>
      <c r="R40">
        <v>1.1499999999999999</v>
      </c>
      <c r="S40">
        <v>3</v>
      </c>
      <c r="T40">
        <v>2</v>
      </c>
      <c r="U40">
        <v>1</v>
      </c>
      <c r="V40">
        <v>6</v>
      </c>
      <c r="W40">
        <v>55</v>
      </c>
      <c r="X40">
        <v>0</v>
      </c>
      <c r="Y40">
        <v>0</v>
      </c>
      <c r="Z40">
        <v>0</v>
      </c>
      <c r="AA40">
        <v>0</v>
      </c>
      <c r="AB40">
        <v>126</v>
      </c>
      <c r="AC40" s="29">
        <v>1074518.7</v>
      </c>
      <c r="AD40">
        <v>179</v>
      </c>
      <c r="AE40" s="29">
        <v>43147200</v>
      </c>
      <c r="AF40" s="29">
        <v>171411</v>
      </c>
      <c r="AG40">
        <v>147</v>
      </c>
      <c r="AH40">
        <v>61</v>
      </c>
      <c r="AI40" s="29">
        <v>32867900</v>
      </c>
      <c r="AJ40" s="29">
        <v>137415</v>
      </c>
      <c r="AK40" s="29">
        <v>-33996</v>
      </c>
    </row>
    <row r="41" spans="1:37" x14ac:dyDescent="0.25">
      <c r="A41">
        <v>170332</v>
      </c>
      <c r="B41" t="s">
        <v>334</v>
      </c>
      <c r="C41" t="s">
        <v>1046</v>
      </c>
      <c r="D41" t="s">
        <v>325</v>
      </c>
      <c r="E41" t="s">
        <v>27</v>
      </c>
      <c r="F41">
        <v>21985</v>
      </c>
      <c r="G41">
        <v>103</v>
      </c>
      <c r="H41" s="62">
        <v>8</v>
      </c>
      <c r="I41" s="47">
        <v>7.7669902912621352E-2</v>
      </c>
      <c r="J41" s="62">
        <v>53</v>
      </c>
      <c r="K41" s="47">
        <v>0.5145631067961165</v>
      </c>
      <c r="L41" s="61">
        <v>61</v>
      </c>
      <c r="M41" s="47">
        <v>0.59223300970873782</v>
      </c>
      <c r="N41" s="28">
        <v>0.59</v>
      </c>
      <c r="O41">
        <v>105</v>
      </c>
      <c r="P41" s="27">
        <v>2</v>
      </c>
      <c r="Q41" s="26">
        <v>1.9417475728155338E-2</v>
      </c>
      <c r="R41">
        <v>2.41</v>
      </c>
      <c r="S41">
        <v>7</v>
      </c>
      <c r="T41">
        <v>1</v>
      </c>
      <c r="U41">
        <v>0</v>
      </c>
      <c r="V41">
        <v>8</v>
      </c>
      <c r="W41">
        <v>53</v>
      </c>
      <c r="X41">
        <v>0</v>
      </c>
      <c r="Y41">
        <v>0</v>
      </c>
      <c r="Z41">
        <v>0</v>
      </c>
      <c r="AA41">
        <v>0</v>
      </c>
      <c r="AB41">
        <v>46</v>
      </c>
      <c r="AC41" s="29">
        <v>550305.87</v>
      </c>
      <c r="AD41">
        <v>105</v>
      </c>
      <c r="AE41" s="29">
        <v>20848300</v>
      </c>
      <c r="AF41" s="29">
        <v>100721</v>
      </c>
      <c r="AG41">
        <v>103</v>
      </c>
      <c r="AH41">
        <v>61</v>
      </c>
      <c r="AI41" s="29">
        <v>19897200</v>
      </c>
      <c r="AJ41" s="29">
        <v>113543</v>
      </c>
      <c r="AK41" s="29">
        <v>12822</v>
      </c>
    </row>
    <row r="42" spans="1:37" x14ac:dyDescent="0.25">
      <c r="A42">
        <v>170474</v>
      </c>
      <c r="B42" t="s">
        <v>464</v>
      </c>
      <c r="C42" t="s">
        <v>1103</v>
      </c>
      <c r="D42" t="s">
        <v>325</v>
      </c>
      <c r="E42" t="s">
        <v>27</v>
      </c>
      <c r="F42">
        <v>30046</v>
      </c>
      <c r="G42">
        <v>118</v>
      </c>
      <c r="H42" s="62">
        <v>8</v>
      </c>
      <c r="I42" s="47">
        <v>6.7796610169491525E-2</v>
      </c>
      <c r="J42" s="62">
        <v>52</v>
      </c>
      <c r="K42" s="47">
        <v>0.44067796610169491</v>
      </c>
      <c r="L42" s="61">
        <v>60</v>
      </c>
      <c r="M42" s="47">
        <v>0.50847457627118642</v>
      </c>
      <c r="N42" s="28">
        <v>0.51</v>
      </c>
      <c r="O42">
        <v>121</v>
      </c>
      <c r="P42" s="27">
        <v>3</v>
      </c>
      <c r="Q42" s="26">
        <v>2.5423728813559324E-2</v>
      </c>
      <c r="R42">
        <v>1.73</v>
      </c>
      <c r="S42">
        <v>2</v>
      </c>
      <c r="T42">
        <v>6</v>
      </c>
      <c r="U42">
        <v>0</v>
      </c>
      <c r="V42">
        <v>8</v>
      </c>
      <c r="W42">
        <v>41</v>
      </c>
      <c r="X42">
        <v>0</v>
      </c>
      <c r="Y42">
        <v>2</v>
      </c>
      <c r="Z42">
        <v>9</v>
      </c>
      <c r="AA42">
        <v>0</v>
      </c>
      <c r="AB42">
        <v>63</v>
      </c>
      <c r="AC42" s="29">
        <v>295942.40999999997</v>
      </c>
      <c r="AD42">
        <v>121</v>
      </c>
      <c r="AE42" s="29">
        <v>24033600</v>
      </c>
      <c r="AF42" s="29">
        <v>132939</v>
      </c>
      <c r="AG42">
        <v>118</v>
      </c>
      <c r="AH42">
        <v>60</v>
      </c>
      <c r="AI42" s="29">
        <v>23366000</v>
      </c>
      <c r="AJ42" s="29">
        <v>123539</v>
      </c>
      <c r="AK42" s="29">
        <v>-9400</v>
      </c>
    </row>
    <row r="43" spans="1:37" x14ac:dyDescent="0.25">
      <c r="A43">
        <v>170365</v>
      </c>
      <c r="B43" t="s">
        <v>363</v>
      </c>
      <c r="C43" t="s">
        <v>1061</v>
      </c>
      <c r="D43" t="s">
        <v>356</v>
      </c>
      <c r="E43" t="s">
        <v>27</v>
      </c>
      <c r="F43">
        <v>31295</v>
      </c>
      <c r="G43">
        <v>115</v>
      </c>
      <c r="H43" s="62">
        <v>15</v>
      </c>
      <c r="I43" s="47">
        <v>0.13043478260869565</v>
      </c>
      <c r="J43" s="62">
        <v>44</v>
      </c>
      <c r="K43" s="47">
        <v>0.38260869565217392</v>
      </c>
      <c r="L43" s="61">
        <v>59</v>
      </c>
      <c r="M43" s="47">
        <v>0.5130434782608696</v>
      </c>
      <c r="N43" s="28">
        <v>0.51</v>
      </c>
      <c r="O43">
        <v>109</v>
      </c>
      <c r="P43" s="27">
        <v>-6</v>
      </c>
      <c r="Q43" s="26">
        <v>-5.2173913043478258E-2</v>
      </c>
      <c r="R43">
        <v>1.41</v>
      </c>
      <c r="S43">
        <v>3</v>
      </c>
      <c r="T43">
        <v>12</v>
      </c>
      <c r="U43">
        <v>0</v>
      </c>
      <c r="V43">
        <v>15</v>
      </c>
      <c r="W43">
        <v>24</v>
      </c>
      <c r="X43">
        <v>4</v>
      </c>
      <c r="Y43">
        <v>16</v>
      </c>
      <c r="Z43">
        <v>0</v>
      </c>
      <c r="AA43">
        <v>0</v>
      </c>
      <c r="AB43">
        <v>86</v>
      </c>
      <c r="AC43" s="29">
        <v>2372382.08</v>
      </c>
      <c r="AD43">
        <v>109</v>
      </c>
      <c r="AE43" s="29">
        <v>32314800</v>
      </c>
      <c r="AF43" s="29">
        <v>168359</v>
      </c>
      <c r="AG43">
        <v>115</v>
      </c>
      <c r="AH43">
        <v>59</v>
      </c>
      <c r="AI43" s="29">
        <v>34242000</v>
      </c>
      <c r="AJ43" s="29">
        <v>177236</v>
      </c>
      <c r="AK43" s="29">
        <v>8877</v>
      </c>
    </row>
    <row r="44" spans="1:37" x14ac:dyDescent="0.25">
      <c r="A44">
        <v>170221</v>
      </c>
      <c r="B44" t="s">
        <v>240</v>
      </c>
      <c r="C44" t="s">
        <v>1351</v>
      </c>
      <c r="D44" t="s">
        <v>219</v>
      </c>
      <c r="E44" t="s">
        <v>27</v>
      </c>
      <c r="F44">
        <v>52894</v>
      </c>
      <c r="G44">
        <v>155</v>
      </c>
      <c r="H44" s="62">
        <v>17</v>
      </c>
      <c r="I44" s="47">
        <v>0.10967741935483871</v>
      </c>
      <c r="J44" s="62">
        <v>41</v>
      </c>
      <c r="K44" s="47">
        <v>0.26451612903225807</v>
      </c>
      <c r="L44" s="61">
        <v>58</v>
      </c>
      <c r="M44" s="47">
        <v>0.37419354838709679</v>
      </c>
      <c r="N44" s="28">
        <v>0.37</v>
      </c>
      <c r="O44">
        <v>181</v>
      </c>
      <c r="P44" s="27">
        <v>26</v>
      </c>
      <c r="Q44" s="26">
        <v>0.16774193548387098</v>
      </c>
      <c r="R44">
        <v>0.78</v>
      </c>
      <c r="S44">
        <v>8</v>
      </c>
      <c r="T44">
        <v>9</v>
      </c>
      <c r="U44">
        <v>0</v>
      </c>
      <c r="V44">
        <v>17</v>
      </c>
      <c r="W44">
        <v>38</v>
      </c>
      <c r="X44">
        <v>2</v>
      </c>
      <c r="Y44">
        <v>0</v>
      </c>
      <c r="Z44">
        <v>0</v>
      </c>
      <c r="AA44">
        <v>1</v>
      </c>
      <c r="AB44">
        <v>191</v>
      </c>
      <c r="AC44" s="29">
        <v>1236027.78</v>
      </c>
      <c r="AD44">
        <v>181</v>
      </c>
      <c r="AE44" s="29">
        <v>39041200</v>
      </c>
      <c r="AF44" s="29">
        <v>178056</v>
      </c>
      <c r="AG44">
        <v>155</v>
      </c>
      <c r="AH44">
        <v>58</v>
      </c>
      <c r="AI44" s="29">
        <v>35744600</v>
      </c>
      <c r="AJ44" s="29">
        <v>154198</v>
      </c>
      <c r="AK44" s="29">
        <v>-23858</v>
      </c>
    </row>
    <row r="45" spans="1:37" x14ac:dyDescent="0.25">
      <c r="A45">
        <v>170136</v>
      </c>
      <c r="B45" t="s">
        <v>158</v>
      </c>
      <c r="C45" t="s">
        <v>1333</v>
      </c>
      <c r="D45" t="s">
        <v>83</v>
      </c>
      <c r="E45" t="s">
        <v>27</v>
      </c>
      <c r="F45">
        <v>27962</v>
      </c>
      <c r="G45">
        <v>94</v>
      </c>
      <c r="H45" s="62">
        <v>4</v>
      </c>
      <c r="I45" s="47">
        <v>4.2553191489361701E-2</v>
      </c>
      <c r="J45" s="62">
        <v>53</v>
      </c>
      <c r="K45" s="47">
        <v>0.56382978723404253</v>
      </c>
      <c r="L45" s="61">
        <v>57</v>
      </c>
      <c r="M45" s="47">
        <v>0.6063829787234043</v>
      </c>
      <c r="N45" s="28">
        <v>0.61</v>
      </c>
      <c r="O45">
        <v>89</v>
      </c>
      <c r="P45" s="27">
        <v>-5</v>
      </c>
      <c r="Q45" s="26">
        <v>-5.3191489361702128E-2</v>
      </c>
      <c r="R45">
        <v>1.9</v>
      </c>
      <c r="S45">
        <v>2</v>
      </c>
      <c r="T45">
        <v>1</v>
      </c>
      <c r="U45">
        <v>1</v>
      </c>
      <c r="V45">
        <v>4</v>
      </c>
      <c r="W45">
        <v>53</v>
      </c>
      <c r="X45">
        <v>0</v>
      </c>
      <c r="Y45">
        <v>0</v>
      </c>
      <c r="Z45">
        <v>0</v>
      </c>
      <c r="AA45">
        <v>0</v>
      </c>
      <c r="AB45">
        <v>95</v>
      </c>
      <c r="AC45" s="29">
        <v>457870.91</v>
      </c>
      <c r="AD45">
        <v>89</v>
      </c>
      <c r="AE45" s="29">
        <v>16994000</v>
      </c>
      <c r="AF45" s="29">
        <v>99440</v>
      </c>
      <c r="AG45">
        <v>94</v>
      </c>
      <c r="AH45">
        <v>57</v>
      </c>
      <c r="AI45" s="29">
        <v>18496500</v>
      </c>
      <c r="AJ45" s="29">
        <v>102843</v>
      </c>
      <c r="AK45" s="29">
        <v>3403</v>
      </c>
    </row>
    <row r="46" spans="1:37" x14ac:dyDescent="0.25">
      <c r="A46">
        <v>170378</v>
      </c>
      <c r="B46" t="s">
        <v>374</v>
      </c>
      <c r="C46" t="s">
        <v>1070</v>
      </c>
      <c r="D46" t="s">
        <v>356</v>
      </c>
      <c r="E46" t="s">
        <v>27</v>
      </c>
      <c r="F46">
        <v>7275</v>
      </c>
      <c r="G46">
        <v>109</v>
      </c>
      <c r="H46" s="62">
        <v>7</v>
      </c>
      <c r="I46" s="47">
        <v>6.4220183486238536E-2</v>
      </c>
      <c r="J46" s="62">
        <v>49</v>
      </c>
      <c r="K46" s="47">
        <v>0.44954128440366975</v>
      </c>
      <c r="L46" s="61">
        <v>56</v>
      </c>
      <c r="M46" s="47">
        <v>0.51376146788990829</v>
      </c>
      <c r="N46" s="28">
        <v>0.51</v>
      </c>
      <c r="O46">
        <v>111</v>
      </c>
      <c r="P46" s="27">
        <v>2</v>
      </c>
      <c r="Q46" s="26">
        <v>1.834862385321101E-2</v>
      </c>
      <c r="R46">
        <v>6.74</v>
      </c>
      <c r="S46">
        <v>5</v>
      </c>
      <c r="T46">
        <v>2</v>
      </c>
      <c r="U46">
        <v>0</v>
      </c>
      <c r="V46">
        <v>7</v>
      </c>
      <c r="W46">
        <v>48</v>
      </c>
      <c r="X46">
        <v>0</v>
      </c>
      <c r="Y46">
        <v>1</v>
      </c>
      <c r="Z46">
        <v>0</v>
      </c>
      <c r="AA46">
        <v>0</v>
      </c>
      <c r="AB46">
        <v>31</v>
      </c>
      <c r="AC46" s="29">
        <v>1158943.43</v>
      </c>
      <c r="AD46">
        <v>111</v>
      </c>
      <c r="AE46" s="29">
        <v>30613800</v>
      </c>
      <c r="AF46" s="29">
        <v>123936</v>
      </c>
      <c r="AG46">
        <v>109</v>
      </c>
      <c r="AH46">
        <v>56</v>
      </c>
      <c r="AI46" s="29">
        <v>31296400</v>
      </c>
      <c r="AJ46" s="29">
        <v>118714</v>
      </c>
      <c r="AK46" s="29">
        <v>-5222</v>
      </c>
    </row>
    <row r="47" spans="1:37" x14ac:dyDescent="0.25">
      <c r="A47">
        <v>170143</v>
      </c>
      <c r="B47" t="s">
        <v>164</v>
      </c>
      <c r="C47" t="s">
        <v>1335</v>
      </c>
      <c r="D47" t="s">
        <v>83</v>
      </c>
      <c r="E47" t="s">
        <v>27</v>
      </c>
      <c r="F47">
        <v>17484</v>
      </c>
      <c r="G47">
        <v>117</v>
      </c>
      <c r="H47" s="62">
        <v>5</v>
      </c>
      <c r="I47" s="47">
        <v>4.2735042735042736E-2</v>
      </c>
      <c r="J47" s="62">
        <v>50</v>
      </c>
      <c r="K47" s="47">
        <v>0.42735042735042733</v>
      </c>
      <c r="L47" s="61">
        <v>55</v>
      </c>
      <c r="M47" s="47">
        <v>0.47008547008547008</v>
      </c>
      <c r="N47" s="28">
        <v>0.47</v>
      </c>
      <c r="O47">
        <v>121</v>
      </c>
      <c r="P47" s="27">
        <v>4</v>
      </c>
      <c r="Q47" s="26">
        <v>3.4188034188034191E-2</v>
      </c>
      <c r="R47">
        <v>2.86</v>
      </c>
      <c r="S47">
        <v>2</v>
      </c>
      <c r="T47">
        <v>3</v>
      </c>
      <c r="U47">
        <v>0</v>
      </c>
      <c r="V47">
        <v>5</v>
      </c>
      <c r="W47">
        <v>47</v>
      </c>
      <c r="X47">
        <v>1</v>
      </c>
      <c r="Y47">
        <v>2</v>
      </c>
      <c r="Z47">
        <v>0</v>
      </c>
      <c r="AA47">
        <v>0</v>
      </c>
      <c r="AB47">
        <v>81</v>
      </c>
      <c r="AC47" s="29">
        <v>330891.53999999998</v>
      </c>
      <c r="AD47">
        <v>121</v>
      </c>
      <c r="AE47" s="29">
        <v>21974500</v>
      </c>
      <c r="AF47" s="29">
        <v>99318</v>
      </c>
      <c r="AG47">
        <v>117</v>
      </c>
      <c r="AH47">
        <v>55</v>
      </c>
      <c r="AI47" s="29">
        <v>21958600</v>
      </c>
      <c r="AJ47" s="29">
        <v>97614</v>
      </c>
      <c r="AK47" s="29">
        <v>-1704</v>
      </c>
    </row>
    <row r="48" spans="1:37" x14ac:dyDescent="0.25">
      <c r="A48">
        <v>170100</v>
      </c>
      <c r="B48" t="s">
        <v>124</v>
      </c>
      <c r="C48" t="s">
        <v>1330</v>
      </c>
      <c r="D48" t="s">
        <v>83</v>
      </c>
      <c r="E48" t="s">
        <v>27</v>
      </c>
      <c r="F48">
        <v>25282</v>
      </c>
      <c r="G48">
        <v>337</v>
      </c>
      <c r="H48" s="62">
        <v>8</v>
      </c>
      <c r="I48" s="47">
        <v>2.3738872403560832E-2</v>
      </c>
      <c r="J48" s="62">
        <v>44</v>
      </c>
      <c r="K48" s="47">
        <v>0.13056379821958458</v>
      </c>
      <c r="L48" s="61">
        <v>52</v>
      </c>
      <c r="M48" s="47">
        <v>0.1543026706231454</v>
      </c>
      <c r="N48" s="28">
        <v>0.15</v>
      </c>
      <c r="O48">
        <v>298</v>
      </c>
      <c r="P48" s="27">
        <v>-39</v>
      </c>
      <c r="Q48" s="26">
        <v>-0.11572700296735905</v>
      </c>
      <c r="R48">
        <v>1.74</v>
      </c>
      <c r="S48">
        <v>8</v>
      </c>
      <c r="T48">
        <v>0</v>
      </c>
      <c r="U48">
        <v>0</v>
      </c>
      <c r="V48">
        <v>8</v>
      </c>
      <c r="W48">
        <v>40</v>
      </c>
      <c r="X48">
        <v>4</v>
      </c>
      <c r="Y48">
        <v>0</v>
      </c>
      <c r="Z48">
        <v>0</v>
      </c>
      <c r="AA48">
        <v>0</v>
      </c>
      <c r="AB48">
        <v>631</v>
      </c>
      <c r="AC48" s="29">
        <v>1087951.6399999999</v>
      </c>
      <c r="AD48">
        <v>298</v>
      </c>
      <c r="AE48" s="29">
        <v>36208800</v>
      </c>
      <c r="AF48" s="29">
        <v>329374</v>
      </c>
      <c r="AG48">
        <v>337</v>
      </c>
      <c r="AH48">
        <v>52</v>
      </c>
      <c r="AI48" s="29">
        <v>41058900</v>
      </c>
      <c r="AJ48" s="29">
        <v>345263</v>
      </c>
      <c r="AK48" s="29">
        <v>15889</v>
      </c>
    </row>
    <row r="49" spans="1:37" x14ac:dyDescent="0.25">
      <c r="A49">
        <v>170358</v>
      </c>
      <c r="B49" t="s">
        <v>357</v>
      </c>
      <c r="C49" t="s">
        <v>1055</v>
      </c>
      <c r="D49" t="s">
        <v>356</v>
      </c>
      <c r="E49" t="s">
        <v>27</v>
      </c>
      <c r="F49">
        <v>14430</v>
      </c>
      <c r="G49">
        <v>81</v>
      </c>
      <c r="H49" s="62">
        <v>17</v>
      </c>
      <c r="I49" s="47">
        <v>0.20987654320987653</v>
      </c>
      <c r="J49" s="62">
        <v>35</v>
      </c>
      <c r="K49" s="47">
        <v>0.43209876543209874</v>
      </c>
      <c r="L49" s="61">
        <v>52</v>
      </c>
      <c r="M49" s="47">
        <v>0.64197530864197527</v>
      </c>
      <c r="N49" s="28">
        <v>0.64</v>
      </c>
      <c r="O49">
        <v>77</v>
      </c>
      <c r="P49" s="27">
        <v>-4</v>
      </c>
      <c r="Q49" s="26">
        <v>-4.9382716049382713E-2</v>
      </c>
      <c r="R49">
        <v>2.4300000000000002</v>
      </c>
      <c r="S49">
        <v>8</v>
      </c>
      <c r="T49">
        <v>9</v>
      </c>
      <c r="U49">
        <v>0</v>
      </c>
      <c r="V49">
        <v>17</v>
      </c>
      <c r="W49">
        <v>35</v>
      </c>
      <c r="X49">
        <v>0</v>
      </c>
      <c r="Y49">
        <v>0</v>
      </c>
      <c r="Z49">
        <v>0</v>
      </c>
      <c r="AA49">
        <v>0</v>
      </c>
      <c r="AB49">
        <v>79</v>
      </c>
      <c r="AC49" s="29">
        <v>760096.3</v>
      </c>
      <c r="AD49">
        <v>77</v>
      </c>
      <c r="AE49" s="29">
        <v>16432600</v>
      </c>
      <c r="AF49" s="29">
        <v>88634</v>
      </c>
      <c r="AG49">
        <v>81</v>
      </c>
      <c r="AH49">
        <v>52</v>
      </c>
      <c r="AI49" s="29">
        <v>17156700</v>
      </c>
      <c r="AJ49" s="29">
        <v>92129</v>
      </c>
      <c r="AK49" s="29">
        <v>3495</v>
      </c>
    </row>
    <row r="50" spans="1:37" x14ac:dyDescent="0.25">
      <c r="A50">
        <v>170936</v>
      </c>
      <c r="B50" t="s">
        <v>799</v>
      </c>
      <c r="C50" t="s">
        <v>1256</v>
      </c>
      <c r="D50" t="s">
        <v>466</v>
      </c>
      <c r="E50" t="s">
        <v>27</v>
      </c>
      <c r="F50">
        <v>610</v>
      </c>
      <c r="G50">
        <v>64</v>
      </c>
      <c r="H50" s="62">
        <v>4</v>
      </c>
      <c r="I50" s="47">
        <v>6.25E-2</v>
      </c>
      <c r="J50" s="62">
        <v>48</v>
      </c>
      <c r="K50" s="47">
        <v>0.75</v>
      </c>
      <c r="L50" s="61">
        <v>52</v>
      </c>
      <c r="M50" s="47">
        <v>0.8125</v>
      </c>
      <c r="N50" s="28">
        <v>0.81</v>
      </c>
      <c r="O50">
        <v>64</v>
      </c>
      <c r="P50" s="27">
        <v>0</v>
      </c>
      <c r="Q50" s="26">
        <v>0</v>
      </c>
      <c r="R50">
        <v>78.69</v>
      </c>
      <c r="S50">
        <v>4</v>
      </c>
      <c r="T50">
        <v>0</v>
      </c>
      <c r="U50">
        <v>0</v>
      </c>
      <c r="V50">
        <v>4</v>
      </c>
      <c r="W50">
        <v>48</v>
      </c>
      <c r="X50">
        <v>0</v>
      </c>
      <c r="Y50">
        <v>0</v>
      </c>
      <c r="Z50">
        <v>0</v>
      </c>
      <c r="AA50">
        <v>0</v>
      </c>
      <c r="AB50">
        <v>36</v>
      </c>
      <c r="AC50" s="29">
        <v>428701.62</v>
      </c>
      <c r="AD50">
        <v>64</v>
      </c>
      <c r="AE50" s="29">
        <v>10398900</v>
      </c>
      <c r="AF50" s="29">
        <v>78849</v>
      </c>
      <c r="AG50">
        <v>64</v>
      </c>
      <c r="AH50">
        <v>52</v>
      </c>
      <c r="AI50" s="29">
        <v>10640900</v>
      </c>
      <c r="AJ50" s="29">
        <v>74852</v>
      </c>
      <c r="AK50" s="29">
        <v>-3997</v>
      </c>
    </row>
    <row r="51" spans="1:37" x14ac:dyDescent="0.25">
      <c r="A51">
        <v>170152</v>
      </c>
      <c r="B51" t="s">
        <v>173</v>
      </c>
      <c r="C51" t="s">
        <v>968</v>
      </c>
      <c r="D51" t="s">
        <v>83</v>
      </c>
      <c r="E51" t="s">
        <v>27</v>
      </c>
      <c r="F51">
        <v>10227</v>
      </c>
      <c r="G51">
        <v>84</v>
      </c>
      <c r="H51" s="62">
        <v>5</v>
      </c>
      <c r="I51" s="47">
        <v>5.9523809523809521E-2</v>
      </c>
      <c r="J51" s="62">
        <v>45</v>
      </c>
      <c r="K51" s="47">
        <v>0.5357142857142857</v>
      </c>
      <c r="L51" s="61">
        <v>50</v>
      </c>
      <c r="M51" s="47">
        <v>0.59523809523809523</v>
      </c>
      <c r="N51" s="28">
        <v>0.6</v>
      </c>
      <c r="O51">
        <v>86</v>
      </c>
      <c r="P51" s="27">
        <v>2</v>
      </c>
      <c r="Q51" s="26">
        <v>2.3809523809523808E-2</v>
      </c>
      <c r="R51">
        <v>4.4000000000000004</v>
      </c>
      <c r="S51">
        <v>1</v>
      </c>
      <c r="T51">
        <v>3</v>
      </c>
      <c r="U51">
        <v>1</v>
      </c>
      <c r="V51">
        <v>5</v>
      </c>
      <c r="W51">
        <v>39</v>
      </c>
      <c r="X51">
        <v>4</v>
      </c>
      <c r="Y51">
        <v>2</v>
      </c>
      <c r="Z51">
        <v>0</v>
      </c>
      <c r="AA51">
        <v>0</v>
      </c>
      <c r="AB51">
        <v>118</v>
      </c>
      <c r="AC51" s="29">
        <v>2732377.15</v>
      </c>
      <c r="AD51">
        <v>86</v>
      </c>
      <c r="AE51" s="29">
        <v>19802400</v>
      </c>
      <c r="AF51" s="29">
        <v>140627</v>
      </c>
      <c r="AG51">
        <v>84</v>
      </c>
      <c r="AH51">
        <v>50</v>
      </c>
      <c r="AI51" s="29">
        <v>20936400</v>
      </c>
      <c r="AJ51" s="29">
        <v>165566</v>
      </c>
      <c r="AK51" s="29">
        <v>24939</v>
      </c>
    </row>
    <row r="52" spans="1:37" x14ac:dyDescent="0.25">
      <c r="A52">
        <v>170486</v>
      </c>
      <c r="B52" t="s">
        <v>477</v>
      </c>
      <c r="C52" t="s">
        <v>1111</v>
      </c>
      <c r="D52" t="s">
        <v>466</v>
      </c>
      <c r="E52" t="s">
        <v>27</v>
      </c>
      <c r="F52">
        <v>6337</v>
      </c>
      <c r="G52">
        <v>78</v>
      </c>
      <c r="H52" s="62">
        <v>10</v>
      </c>
      <c r="I52" s="47">
        <v>0.12820512820512819</v>
      </c>
      <c r="J52" s="62">
        <v>40</v>
      </c>
      <c r="K52" s="47">
        <v>0.51282051282051277</v>
      </c>
      <c r="L52" s="61">
        <v>50</v>
      </c>
      <c r="M52" s="47">
        <v>0.64102564102564108</v>
      </c>
      <c r="N52" s="28">
        <v>0.64</v>
      </c>
      <c r="O52">
        <v>71</v>
      </c>
      <c r="P52" s="27">
        <v>-7</v>
      </c>
      <c r="Q52" s="26">
        <v>-8.9743589743589744E-2</v>
      </c>
      <c r="R52">
        <v>6.31</v>
      </c>
      <c r="S52">
        <v>7</v>
      </c>
      <c r="T52">
        <v>3</v>
      </c>
      <c r="U52">
        <v>0</v>
      </c>
      <c r="V52">
        <v>10</v>
      </c>
      <c r="W52">
        <v>40</v>
      </c>
      <c r="X52">
        <v>0</v>
      </c>
      <c r="Y52">
        <v>0</v>
      </c>
      <c r="Z52">
        <v>0</v>
      </c>
      <c r="AA52">
        <v>0</v>
      </c>
      <c r="AB52">
        <v>16</v>
      </c>
      <c r="AC52" s="29">
        <v>92701.16</v>
      </c>
      <c r="AD52">
        <v>71</v>
      </c>
      <c r="AE52" s="29">
        <v>14533200</v>
      </c>
      <c r="AF52" s="29">
        <v>85961</v>
      </c>
      <c r="AG52">
        <v>78</v>
      </c>
      <c r="AH52">
        <v>50</v>
      </c>
      <c r="AI52" s="29">
        <v>16090300</v>
      </c>
      <c r="AJ52" s="29">
        <v>88985</v>
      </c>
      <c r="AK52" s="29">
        <v>3024</v>
      </c>
    </row>
    <row r="53" spans="1:37" x14ac:dyDescent="0.25">
      <c r="A53">
        <v>170083</v>
      </c>
      <c r="B53" t="s">
        <v>109</v>
      </c>
      <c r="C53" t="s">
        <v>915</v>
      </c>
      <c r="D53" t="s">
        <v>83</v>
      </c>
      <c r="E53" t="s">
        <v>27</v>
      </c>
      <c r="F53">
        <v>23153</v>
      </c>
      <c r="G53">
        <v>95</v>
      </c>
      <c r="H53" s="62">
        <v>8</v>
      </c>
      <c r="I53" s="47">
        <v>8.4210526315789472E-2</v>
      </c>
      <c r="J53" s="62">
        <v>40</v>
      </c>
      <c r="K53" s="47">
        <v>0.42105263157894735</v>
      </c>
      <c r="L53" s="61">
        <v>48</v>
      </c>
      <c r="M53" s="47">
        <v>0.50526315789473686</v>
      </c>
      <c r="N53" s="28">
        <v>0.51</v>
      </c>
      <c r="O53">
        <v>85</v>
      </c>
      <c r="P53" s="27">
        <v>-10</v>
      </c>
      <c r="Q53" s="26">
        <v>-0.10526315789473684</v>
      </c>
      <c r="R53">
        <v>1.73</v>
      </c>
      <c r="S53">
        <v>7</v>
      </c>
      <c r="T53">
        <v>0</v>
      </c>
      <c r="U53">
        <v>1</v>
      </c>
      <c r="V53">
        <v>8</v>
      </c>
      <c r="W53">
        <v>38</v>
      </c>
      <c r="X53">
        <v>2</v>
      </c>
      <c r="Y53">
        <v>0</v>
      </c>
      <c r="Z53">
        <v>0</v>
      </c>
      <c r="AA53">
        <v>0</v>
      </c>
      <c r="AB53">
        <v>460</v>
      </c>
      <c r="AC53" s="29">
        <v>1231311.99</v>
      </c>
      <c r="AD53">
        <v>85</v>
      </c>
      <c r="AE53" s="29">
        <v>16682300</v>
      </c>
      <c r="AF53" s="29">
        <v>95177</v>
      </c>
      <c r="AG53">
        <v>95</v>
      </c>
      <c r="AH53">
        <v>48</v>
      </c>
      <c r="AI53" s="29">
        <v>18492200</v>
      </c>
      <c r="AJ53" s="29">
        <v>100665</v>
      </c>
      <c r="AK53" s="29">
        <v>5488</v>
      </c>
    </row>
    <row r="54" spans="1:37" x14ac:dyDescent="0.25">
      <c r="A54">
        <v>170076</v>
      </c>
      <c r="B54" t="s">
        <v>102</v>
      </c>
      <c r="C54" t="s">
        <v>912</v>
      </c>
      <c r="D54" t="s">
        <v>83</v>
      </c>
      <c r="E54" t="s">
        <v>27</v>
      </c>
      <c r="F54">
        <v>14305</v>
      </c>
      <c r="G54">
        <v>53</v>
      </c>
      <c r="H54" s="62">
        <v>1</v>
      </c>
      <c r="I54" s="47">
        <v>1.8867924528301886E-2</v>
      </c>
      <c r="J54" s="62">
        <v>46</v>
      </c>
      <c r="K54" s="47">
        <v>0.86792452830188682</v>
      </c>
      <c r="L54" s="61">
        <v>47</v>
      </c>
      <c r="M54" s="47">
        <v>0.8867924528301887</v>
      </c>
      <c r="N54" s="28">
        <v>0.89</v>
      </c>
      <c r="O54">
        <v>53</v>
      </c>
      <c r="P54" s="27">
        <v>0</v>
      </c>
      <c r="Q54" s="26">
        <v>0</v>
      </c>
      <c r="R54">
        <v>3.22</v>
      </c>
      <c r="S54">
        <v>1</v>
      </c>
      <c r="T54">
        <v>0</v>
      </c>
      <c r="U54">
        <v>0</v>
      </c>
      <c r="V54">
        <v>1</v>
      </c>
      <c r="W54">
        <v>7</v>
      </c>
      <c r="X54">
        <v>1</v>
      </c>
      <c r="Y54">
        <v>6</v>
      </c>
      <c r="Z54">
        <v>32</v>
      </c>
      <c r="AA54">
        <v>0</v>
      </c>
      <c r="AB54">
        <v>5</v>
      </c>
      <c r="AC54" s="29">
        <v>5001.63</v>
      </c>
      <c r="AD54">
        <v>53</v>
      </c>
      <c r="AE54" s="29">
        <v>7423200</v>
      </c>
      <c r="AF54" s="29">
        <v>41377</v>
      </c>
      <c r="AG54">
        <v>53</v>
      </c>
      <c r="AH54">
        <v>47</v>
      </c>
      <c r="AI54" s="29">
        <v>7590300</v>
      </c>
      <c r="AJ54" s="29">
        <v>38238</v>
      </c>
      <c r="AK54" s="29">
        <v>-3139</v>
      </c>
    </row>
    <row r="55" spans="1:37" x14ac:dyDescent="0.25">
      <c r="A55">
        <v>170154</v>
      </c>
      <c r="B55" t="s">
        <v>175</v>
      </c>
      <c r="C55" t="s">
        <v>970</v>
      </c>
      <c r="D55" t="s">
        <v>83</v>
      </c>
      <c r="E55" t="s">
        <v>27</v>
      </c>
      <c r="F55">
        <v>5337</v>
      </c>
      <c r="G55">
        <v>60</v>
      </c>
      <c r="H55" s="62">
        <v>11</v>
      </c>
      <c r="I55" s="47">
        <v>0.18333333333333332</v>
      </c>
      <c r="J55" s="62">
        <v>36</v>
      </c>
      <c r="K55" s="47">
        <v>0.6</v>
      </c>
      <c r="L55" s="61">
        <v>47</v>
      </c>
      <c r="M55" s="47">
        <v>0.78333333333333333</v>
      </c>
      <c r="N55" s="28">
        <v>0.78</v>
      </c>
      <c r="O55">
        <v>58</v>
      </c>
      <c r="P55" s="27">
        <v>-2</v>
      </c>
      <c r="Q55" s="26">
        <v>-3.3333333333333333E-2</v>
      </c>
      <c r="R55">
        <v>6.75</v>
      </c>
      <c r="S55">
        <v>10</v>
      </c>
      <c r="T55">
        <v>1</v>
      </c>
      <c r="U55">
        <v>0</v>
      </c>
      <c r="V55">
        <v>11</v>
      </c>
      <c r="W55">
        <v>34</v>
      </c>
      <c r="X55">
        <v>2</v>
      </c>
      <c r="Y55">
        <v>0</v>
      </c>
      <c r="Z55">
        <v>0</v>
      </c>
      <c r="AA55">
        <v>0</v>
      </c>
      <c r="AB55">
        <v>33</v>
      </c>
      <c r="AC55" s="29">
        <v>145146.79</v>
      </c>
      <c r="AD55">
        <v>58</v>
      </c>
      <c r="AE55" s="29">
        <v>7041800</v>
      </c>
      <c r="AF55" s="29">
        <v>58379</v>
      </c>
      <c r="AG55">
        <v>60</v>
      </c>
      <c r="AH55">
        <v>47</v>
      </c>
      <c r="AI55" s="29">
        <v>7281000</v>
      </c>
      <c r="AJ55" s="29">
        <v>55033</v>
      </c>
      <c r="AK55" s="29">
        <v>-3346</v>
      </c>
    </row>
    <row r="56" spans="1:37" x14ac:dyDescent="0.25">
      <c r="A56">
        <v>170483</v>
      </c>
      <c r="B56" t="s">
        <v>474</v>
      </c>
      <c r="C56" t="s">
        <v>1433</v>
      </c>
      <c r="D56" t="s">
        <v>466</v>
      </c>
      <c r="E56" t="s">
        <v>27</v>
      </c>
      <c r="F56">
        <v>26992</v>
      </c>
      <c r="G56">
        <v>75</v>
      </c>
      <c r="H56" s="62">
        <v>2</v>
      </c>
      <c r="I56" s="47">
        <v>2.6666666666666668E-2</v>
      </c>
      <c r="J56" s="62">
        <v>45</v>
      </c>
      <c r="K56" s="47">
        <v>0.6</v>
      </c>
      <c r="L56" s="61">
        <v>47</v>
      </c>
      <c r="M56" s="47">
        <v>0.62666666666666671</v>
      </c>
      <c r="N56" s="28">
        <v>0.63</v>
      </c>
      <c r="O56">
        <v>71</v>
      </c>
      <c r="P56" s="27">
        <v>-4</v>
      </c>
      <c r="Q56" s="26">
        <v>-5.3333333333333337E-2</v>
      </c>
      <c r="R56">
        <v>1.67</v>
      </c>
      <c r="S56">
        <v>2</v>
      </c>
      <c r="T56">
        <v>0</v>
      </c>
      <c r="U56">
        <v>0</v>
      </c>
      <c r="V56">
        <v>2</v>
      </c>
      <c r="W56">
        <v>44</v>
      </c>
      <c r="X56">
        <v>1</v>
      </c>
      <c r="Y56">
        <v>0</v>
      </c>
      <c r="Z56">
        <v>0</v>
      </c>
      <c r="AA56">
        <v>0</v>
      </c>
      <c r="AB56">
        <v>76</v>
      </c>
      <c r="AC56" s="29">
        <v>416801.58</v>
      </c>
      <c r="AD56">
        <v>71</v>
      </c>
      <c r="AE56" s="29">
        <v>12699200</v>
      </c>
      <c r="AF56" s="29">
        <v>73580</v>
      </c>
      <c r="AG56">
        <v>75</v>
      </c>
      <c r="AH56">
        <v>47</v>
      </c>
      <c r="AI56" s="29">
        <v>14543400</v>
      </c>
      <c r="AJ56" s="29">
        <v>76305</v>
      </c>
      <c r="AK56" s="29">
        <v>2725</v>
      </c>
    </row>
    <row r="57" spans="1:37" x14ac:dyDescent="0.25">
      <c r="A57">
        <v>170091</v>
      </c>
      <c r="B57" t="s">
        <v>116</v>
      </c>
      <c r="C57" t="s">
        <v>920</v>
      </c>
      <c r="D57" t="s">
        <v>83</v>
      </c>
      <c r="E57" t="s">
        <v>27</v>
      </c>
      <c r="F57">
        <v>9464</v>
      </c>
      <c r="G57">
        <v>99</v>
      </c>
      <c r="H57" s="62">
        <v>1</v>
      </c>
      <c r="I57" s="47">
        <v>1.0101010101010102E-2</v>
      </c>
      <c r="J57" s="62">
        <v>45</v>
      </c>
      <c r="K57" s="47">
        <v>0.45454545454545453</v>
      </c>
      <c r="L57" s="61">
        <v>46</v>
      </c>
      <c r="M57" s="47">
        <v>0.46464646464646464</v>
      </c>
      <c r="N57" s="28">
        <v>0.46</v>
      </c>
      <c r="O57">
        <v>99</v>
      </c>
      <c r="P57" s="27">
        <v>0</v>
      </c>
      <c r="Q57" s="26">
        <v>0</v>
      </c>
      <c r="R57">
        <v>4.75</v>
      </c>
      <c r="S57">
        <v>1</v>
      </c>
      <c r="T57">
        <v>0</v>
      </c>
      <c r="U57">
        <v>0</v>
      </c>
      <c r="V57">
        <v>1</v>
      </c>
      <c r="W57">
        <v>45</v>
      </c>
      <c r="X57">
        <v>0</v>
      </c>
      <c r="Y57">
        <v>0</v>
      </c>
      <c r="Z57">
        <v>0</v>
      </c>
      <c r="AA57">
        <v>0</v>
      </c>
      <c r="AB57">
        <v>115</v>
      </c>
      <c r="AC57" s="29">
        <v>387752.33</v>
      </c>
      <c r="AD57">
        <v>99</v>
      </c>
      <c r="AE57" s="29">
        <v>25529600</v>
      </c>
      <c r="AF57" s="29">
        <v>128410</v>
      </c>
      <c r="AG57">
        <v>99</v>
      </c>
      <c r="AH57">
        <v>46</v>
      </c>
      <c r="AI57" s="29">
        <v>25902700</v>
      </c>
      <c r="AJ57" s="29">
        <v>119578</v>
      </c>
      <c r="AK57" s="29">
        <v>-8832</v>
      </c>
    </row>
    <row r="58" spans="1:37" x14ac:dyDescent="0.25">
      <c r="A58">
        <v>170123</v>
      </c>
      <c r="B58" t="s">
        <v>146</v>
      </c>
      <c r="C58" t="s">
        <v>947</v>
      </c>
      <c r="D58" t="s">
        <v>83</v>
      </c>
      <c r="E58" t="s">
        <v>27</v>
      </c>
      <c r="F58">
        <v>19009</v>
      </c>
      <c r="G58">
        <v>78</v>
      </c>
      <c r="H58" s="62">
        <v>5</v>
      </c>
      <c r="I58" s="47">
        <v>6.4102564102564097E-2</v>
      </c>
      <c r="J58" s="62">
        <v>40</v>
      </c>
      <c r="K58" s="47">
        <v>0.51282051282051277</v>
      </c>
      <c r="L58" s="61">
        <v>45</v>
      </c>
      <c r="M58" s="47">
        <v>0.57692307692307687</v>
      </c>
      <c r="N58" s="28">
        <v>0.57999999999999996</v>
      </c>
      <c r="O58">
        <v>82</v>
      </c>
      <c r="P58" s="27">
        <v>4</v>
      </c>
      <c r="Q58" s="26">
        <v>5.128205128205128E-2</v>
      </c>
      <c r="R58">
        <v>2.1</v>
      </c>
      <c r="S58">
        <v>2</v>
      </c>
      <c r="T58">
        <v>3</v>
      </c>
      <c r="U58">
        <v>0</v>
      </c>
      <c r="V58">
        <v>5</v>
      </c>
      <c r="W58">
        <v>40</v>
      </c>
      <c r="X58">
        <v>0</v>
      </c>
      <c r="Y58">
        <v>0</v>
      </c>
      <c r="Z58">
        <v>0</v>
      </c>
      <c r="AA58">
        <v>0</v>
      </c>
      <c r="AB58">
        <v>23</v>
      </c>
      <c r="AC58" s="29">
        <v>55952.95</v>
      </c>
      <c r="AD58">
        <v>82</v>
      </c>
      <c r="AE58" s="29">
        <v>18834500</v>
      </c>
      <c r="AF58" s="29">
        <v>143249</v>
      </c>
      <c r="AG58">
        <v>78</v>
      </c>
      <c r="AH58">
        <v>45</v>
      </c>
      <c r="AI58" s="29">
        <v>17616300</v>
      </c>
      <c r="AJ58" s="29">
        <v>127529</v>
      </c>
      <c r="AK58" s="29">
        <v>-15720</v>
      </c>
    </row>
    <row r="59" spans="1:37" x14ac:dyDescent="0.25">
      <c r="A59">
        <v>170361</v>
      </c>
      <c r="B59" t="s">
        <v>359</v>
      </c>
      <c r="C59" t="s">
        <v>1057</v>
      </c>
      <c r="D59" t="s">
        <v>83</v>
      </c>
      <c r="E59" t="s">
        <v>27</v>
      </c>
      <c r="F59">
        <v>18225</v>
      </c>
      <c r="G59">
        <v>146</v>
      </c>
      <c r="H59" s="62">
        <v>6</v>
      </c>
      <c r="I59" s="47">
        <v>4.1095890410958902E-2</v>
      </c>
      <c r="J59" s="62">
        <v>37</v>
      </c>
      <c r="K59" s="47">
        <v>0.25342465753424659</v>
      </c>
      <c r="L59" s="61">
        <v>43</v>
      </c>
      <c r="M59" s="47">
        <v>0.29452054794520549</v>
      </c>
      <c r="N59" s="28">
        <v>0.28999999999999998</v>
      </c>
      <c r="O59">
        <v>163</v>
      </c>
      <c r="P59" s="27">
        <v>17</v>
      </c>
      <c r="Q59" s="26">
        <v>0.11643835616438356</v>
      </c>
      <c r="R59">
        <v>2.0299999999999998</v>
      </c>
      <c r="S59">
        <v>5</v>
      </c>
      <c r="T59">
        <v>1</v>
      </c>
      <c r="U59">
        <v>0</v>
      </c>
      <c r="V59">
        <v>6</v>
      </c>
      <c r="W59">
        <v>37</v>
      </c>
      <c r="X59">
        <v>0</v>
      </c>
      <c r="Y59">
        <v>0</v>
      </c>
      <c r="Z59">
        <v>0</v>
      </c>
      <c r="AA59">
        <v>0</v>
      </c>
      <c r="AB59">
        <v>170</v>
      </c>
      <c r="AC59" s="29">
        <v>1284424.6200000001</v>
      </c>
      <c r="AD59">
        <v>163</v>
      </c>
      <c r="AE59" s="29">
        <v>47538900</v>
      </c>
      <c r="AF59" s="29">
        <v>146248</v>
      </c>
      <c r="AG59">
        <v>146</v>
      </c>
      <c r="AH59">
        <v>43</v>
      </c>
      <c r="AI59" s="29">
        <v>42096500</v>
      </c>
      <c r="AJ59" s="29">
        <v>122567</v>
      </c>
      <c r="AK59" s="29">
        <v>-23681</v>
      </c>
    </row>
    <row r="60" spans="1:37" x14ac:dyDescent="0.25">
      <c r="A60">
        <v>170205</v>
      </c>
      <c r="B60" t="s">
        <v>226</v>
      </c>
      <c r="C60" t="s">
        <v>1346</v>
      </c>
      <c r="D60" t="s">
        <v>83</v>
      </c>
      <c r="E60" t="s">
        <v>27</v>
      </c>
      <c r="F60">
        <v>44121</v>
      </c>
      <c r="G60">
        <v>203</v>
      </c>
      <c r="H60" s="62">
        <v>9</v>
      </c>
      <c r="I60" s="47">
        <v>4.4334975369458129E-2</v>
      </c>
      <c r="J60" s="62">
        <v>30</v>
      </c>
      <c r="K60" s="47">
        <v>0.14778325123152711</v>
      </c>
      <c r="L60" s="61">
        <v>39</v>
      </c>
      <c r="M60" s="47">
        <v>0.19211822660098521</v>
      </c>
      <c r="N60" s="28">
        <v>0.19</v>
      </c>
      <c r="O60">
        <v>230</v>
      </c>
      <c r="P60" s="27">
        <v>27</v>
      </c>
      <c r="Q60" s="26">
        <v>0.13300492610837439</v>
      </c>
      <c r="R60">
        <v>0.68</v>
      </c>
      <c r="S60">
        <v>7</v>
      </c>
      <c r="T60">
        <v>2</v>
      </c>
      <c r="U60">
        <v>0</v>
      </c>
      <c r="V60">
        <v>9</v>
      </c>
      <c r="W60">
        <v>30</v>
      </c>
      <c r="X60">
        <v>0</v>
      </c>
      <c r="Y60">
        <v>0</v>
      </c>
      <c r="Z60">
        <v>0</v>
      </c>
      <c r="AA60">
        <v>0</v>
      </c>
      <c r="AB60">
        <v>310</v>
      </c>
      <c r="AC60" s="29">
        <v>2969075.49</v>
      </c>
      <c r="AD60">
        <v>230</v>
      </c>
      <c r="AE60" s="29">
        <v>54160500</v>
      </c>
      <c r="AF60" s="29">
        <v>170965</v>
      </c>
      <c r="AG60">
        <v>203</v>
      </c>
      <c r="AH60">
        <v>39</v>
      </c>
      <c r="AI60" s="29">
        <v>42810900</v>
      </c>
      <c r="AJ60" s="29">
        <v>129593</v>
      </c>
      <c r="AK60" s="29">
        <v>-41372</v>
      </c>
    </row>
    <row r="61" spans="1:37" x14ac:dyDescent="0.25">
      <c r="A61">
        <v>170323</v>
      </c>
      <c r="B61" t="s">
        <v>326</v>
      </c>
      <c r="C61" t="s">
        <v>1040</v>
      </c>
      <c r="D61" t="s">
        <v>83</v>
      </c>
      <c r="E61" t="s">
        <v>27</v>
      </c>
      <c r="F61">
        <v>2860</v>
      </c>
      <c r="G61">
        <v>62</v>
      </c>
      <c r="H61" s="62">
        <v>10</v>
      </c>
      <c r="I61" s="47">
        <v>0.16129032258064516</v>
      </c>
      <c r="J61" s="62">
        <v>27</v>
      </c>
      <c r="K61" s="47">
        <v>0.43548387096774194</v>
      </c>
      <c r="L61" s="61">
        <v>37</v>
      </c>
      <c r="M61" s="47">
        <v>0.59677419354838712</v>
      </c>
      <c r="N61" s="28">
        <v>0.6</v>
      </c>
      <c r="O61">
        <v>59</v>
      </c>
      <c r="P61" s="27">
        <v>-3</v>
      </c>
      <c r="Q61" s="26">
        <v>-4.8387096774193547E-2</v>
      </c>
      <c r="R61">
        <v>9.44</v>
      </c>
      <c r="S61">
        <v>7</v>
      </c>
      <c r="T61">
        <v>3</v>
      </c>
      <c r="U61">
        <v>0</v>
      </c>
      <c r="V61">
        <v>10</v>
      </c>
      <c r="W61">
        <v>24</v>
      </c>
      <c r="X61">
        <v>2</v>
      </c>
      <c r="Y61">
        <v>1</v>
      </c>
      <c r="Z61">
        <v>0</v>
      </c>
      <c r="AA61">
        <v>0</v>
      </c>
      <c r="AB61">
        <v>25</v>
      </c>
      <c r="AC61" s="29">
        <v>152414.18</v>
      </c>
      <c r="AD61">
        <v>59</v>
      </c>
      <c r="AE61" s="29">
        <v>12139600</v>
      </c>
      <c r="AF61" s="29">
        <v>81070</v>
      </c>
      <c r="AG61">
        <v>62</v>
      </c>
      <c r="AH61">
        <v>37</v>
      </c>
      <c r="AI61" s="29">
        <v>12496000</v>
      </c>
      <c r="AJ61" s="29">
        <v>79715</v>
      </c>
      <c r="AK61" s="29">
        <v>-1355</v>
      </c>
    </row>
    <row r="62" spans="1:37" x14ac:dyDescent="0.25">
      <c r="A62">
        <v>175170</v>
      </c>
      <c r="B62" t="s">
        <v>865</v>
      </c>
      <c r="C62" t="s">
        <v>1297</v>
      </c>
      <c r="D62" t="s">
        <v>83</v>
      </c>
      <c r="E62" t="s">
        <v>27</v>
      </c>
      <c r="F62">
        <v>68557</v>
      </c>
      <c r="G62">
        <v>163</v>
      </c>
      <c r="H62" s="62">
        <v>1</v>
      </c>
      <c r="I62" s="47">
        <v>6.1349693251533744E-3</v>
      </c>
      <c r="J62" s="62">
        <v>36</v>
      </c>
      <c r="K62" s="47">
        <v>0.22085889570552147</v>
      </c>
      <c r="L62" s="61">
        <v>37</v>
      </c>
      <c r="M62" s="47">
        <v>0.22699386503067484</v>
      </c>
      <c r="N62" s="28">
        <v>0.23</v>
      </c>
      <c r="O62">
        <v>183</v>
      </c>
      <c r="P62" s="27">
        <v>20</v>
      </c>
      <c r="Q62" s="26">
        <v>0.12269938650306748</v>
      </c>
      <c r="R62">
        <v>0.53</v>
      </c>
      <c r="S62">
        <v>0</v>
      </c>
      <c r="T62">
        <v>1</v>
      </c>
      <c r="U62">
        <v>0</v>
      </c>
      <c r="V62">
        <v>1</v>
      </c>
      <c r="W62">
        <v>35</v>
      </c>
      <c r="X62">
        <v>1</v>
      </c>
      <c r="Y62">
        <v>0</v>
      </c>
      <c r="Z62">
        <v>0</v>
      </c>
      <c r="AA62">
        <v>0</v>
      </c>
      <c r="AB62">
        <v>79</v>
      </c>
      <c r="AC62" s="29">
        <v>468036.02</v>
      </c>
      <c r="AD62">
        <v>183</v>
      </c>
      <c r="AE62" s="29">
        <v>34543500</v>
      </c>
      <c r="AF62" s="29">
        <v>113579</v>
      </c>
      <c r="AG62">
        <v>163</v>
      </c>
      <c r="AH62">
        <v>37</v>
      </c>
      <c r="AI62" s="29">
        <v>33258700</v>
      </c>
      <c r="AJ62" s="29">
        <v>102522</v>
      </c>
      <c r="AK62" s="29">
        <v>-11057</v>
      </c>
    </row>
    <row r="63" spans="1:37" x14ac:dyDescent="0.25">
      <c r="A63">
        <v>170701</v>
      </c>
      <c r="B63" t="s">
        <v>671</v>
      </c>
      <c r="C63" t="s">
        <v>1193</v>
      </c>
      <c r="D63" t="s">
        <v>666</v>
      </c>
      <c r="E63" t="s">
        <v>27</v>
      </c>
      <c r="F63">
        <v>17782</v>
      </c>
      <c r="G63">
        <v>64</v>
      </c>
      <c r="H63" s="62">
        <v>0</v>
      </c>
      <c r="I63" s="47">
        <v>0</v>
      </c>
      <c r="J63" s="62">
        <v>37</v>
      </c>
      <c r="K63" s="47">
        <v>0.578125</v>
      </c>
      <c r="L63" s="61">
        <v>37</v>
      </c>
      <c r="M63" s="47">
        <v>0.578125</v>
      </c>
      <c r="N63" s="28">
        <v>0.57999999999999996</v>
      </c>
      <c r="O63">
        <v>65</v>
      </c>
      <c r="P63" s="27">
        <v>1</v>
      </c>
      <c r="Q63" s="26">
        <v>1.5625E-2</v>
      </c>
      <c r="R63">
        <v>2.08</v>
      </c>
      <c r="S63">
        <v>0</v>
      </c>
      <c r="T63">
        <v>0</v>
      </c>
      <c r="U63">
        <v>0</v>
      </c>
      <c r="V63">
        <v>0</v>
      </c>
      <c r="W63">
        <v>13</v>
      </c>
      <c r="X63">
        <v>0</v>
      </c>
      <c r="Y63">
        <v>0</v>
      </c>
      <c r="Z63">
        <v>24</v>
      </c>
      <c r="AA63">
        <v>0</v>
      </c>
      <c r="AB63">
        <v>20</v>
      </c>
      <c r="AC63" s="29">
        <v>483990.34</v>
      </c>
      <c r="AD63">
        <v>65</v>
      </c>
      <c r="AE63" s="29">
        <v>12054500</v>
      </c>
      <c r="AF63" s="29">
        <v>45834</v>
      </c>
      <c r="AG63">
        <v>64</v>
      </c>
      <c r="AH63">
        <v>37</v>
      </c>
      <c r="AI63" s="29">
        <v>11728100</v>
      </c>
      <c r="AJ63" s="29">
        <v>46311</v>
      </c>
      <c r="AK63" s="29">
        <v>477</v>
      </c>
    </row>
    <row r="64" spans="1:37" x14ac:dyDescent="0.25">
      <c r="A64">
        <v>170328</v>
      </c>
      <c r="B64" t="s">
        <v>330</v>
      </c>
      <c r="C64" t="s">
        <v>1043</v>
      </c>
      <c r="D64" t="s">
        <v>325</v>
      </c>
      <c r="E64" t="s">
        <v>27</v>
      </c>
      <c r="F64">
        <v>18438</v>
      </c>
      <c r="G64">
        <v>60</v>
      </c>
      <c r="H64" s="62">
        <v>4</v>
      </c>
      <c r="I64" s="47">
        <v>6.6666666666666666E-2</v>
      </c>
      <c r="J64" s="62">
        <v>32</v>
      </c>
      <c r="K64" s="47">
        <v>0.53333333333333333</v>
      </c>
      <c r="L64" s="61">
        <v>36</v>
      </c>
      <c r="M64" s="47">
        <v>0.6</v>
      </c>
      <c r="N64" s="28">
        <v>0.6</v>
      </c>
      <c r="O64">
        <v>66</v>
      </c>
      <c r="P64" s="27">
        <v>6</v>
      </c>
      <c r="Q64" s="26">
        <v>0.1</v>
      </c>
      <c r="R64">
        <v>1.74</v>
      </c>
      <c r="S64">
        <v>1</v>
      </c>
      <c r="T64">
        <v>1</v>
      </c>
      <c r="U64">
        <v>2</v>
      </c>
      <c r="V64">
        <v>4</v>
      </c>
      <c r="W64">
        <v>25</v>
      </c>
      <c r="X64">
        <v>4</v>
      </c>
      <c r="Y64">
        <v>3</v>
      </c>
      <c r="Z64">
        <v>0</v>
      </c>
      <c r="AA64">
        <v>0</v>
      </c>
      <c r="AB64">
        <v>124</v>
      </c>
      <c r="AC64" s="29">
        <v>2643762.58</v>
      </c>
      <c r="AD64">
        <v>66</v>
      </c>
      <c r="AE64" s="29">
        <v>11792800</v>
      </c>
      <c r="AF64" s="29">
        <v>76565</v>
      </c>
      <c r="AG64">
        <v>60</v>
      </c>
      <c r="AH64">
        <v>36</v>
      </c>
      <c r="AI64" s="29">
        <v>11494000</v>
      </c>
      <c r="AJ64" s="29">
        <v>68956</v>
      </c>
      <c r="AK64" s="29">
        <v>-7609</v>
      </c>
    </row>
    <row r="65" spans="1:37" x14ac:dyDescent="0.25">
      <c r="A65">
        <v>170715</v>
      </c>
      <c r="B65" t="s">
        <v>684</v>
      </c>
      <c r="C65" t="s">
        <v>1494</v>
      </c>
      <c r="D65" t="s">
        <v>666</v>
      </c>
      <c r="E65" t="s">
        <v>27</v>
      </c>
      <c r="F65">
        <v>5724</v>
      </c>
      <c r="G65">
        <v>64</v>
      </c>
      <c r="H65" s="62">
        <v>5</v>
      </c>
      <c r="I65" s="47">
        <v>7.8125E-2</v>
      </c>
      <c r="J65" s="62">
        <v>31</v>
      </c>
      <c r="K65" s="47">
        <v>0.484375</v>
      </c>
      <c r="L65" s="61">
        <v>36</v>
      </c>
      <c r="M65" s="47">
        <v>0.5625</v>
      </c>
      <c r="N65" s="28">
        <v>0.56000000000000005</v>
      </c>
      <c r="O65">
        <v>62</v>
      </c>
      <c r="P65" s="27">
        <v>-2</v>
      </c>
      <c r="Q65" s="26">
        <v>-3.125E-2</v>
      </c>
      <c r="R65">
        <v>5.42</v>
      </c>
      <c r="S65">
        <v>1</v>
      </c>
      <c r="T65">
        <v>4</v>
      </c>
      <c r="U65">
        <v>0</v>
      </c>
      <c r="V65">
        <v>5</v>
      </c>
      <c r="W65">
        <v>29</v>
      </c>
      <c r="X65">
        <v>0</v>
      </c>
      <c r="Y65">
        <v>2</v>
      </c>
      <c r="Z65">
        <v>0</v>
      </c>
      <c r="AA65">
        <v>0</v>
      </c>
      <c r="AB65">
        <v>146</v>
      </c>
      <c r="AC65" s="29">
        <v>1148894.8600000001</v>
      </c>
      <c r="AD65">
        <v>62</v>
      </c>
      <c r="AE65" s="29">
        <v>11205800</v>
      </c>
      <c r="AF65" s="29">
        <v>72115</v>
      </c>
      <c r="AG65">
        <v>64</v>
      </c>
      <c r="AH65">
        <v>36</v>
      </c>
      <c r="AI65" s="29">
        <v>11394900</v>
      </c>
      <c r="AJ65" s="29">
        <v>68523</v>
      </c>
      <c r="AK65" s="29">
        <v>-3592</v>
      </c>
    </row>
    <row r="66" spans="1:37" x14ac:dyDescent="0.25">
      <c r="A66">
        <v>170206</v>
      </c>
      <c r="B66" t="s">
        <v>227</v>
      </c>
      <c r="C66" t="s">
        <v>1004</v>
      </c>
      <c r="D66" t="s">
        <v>219</v>
      </c>
      <c r="E66" t="s">
        <v>27</v>
      </c>
      <c r="F66">
        <v>34208</v>
      </c>
      <c r="G66">
        <v>44</v>
      </c>
      <c r="H66" s="62">
        <v>2</v>
      </c>
      <c r="I66" s="47">
        <v>4.5454545454545456E-2</v>
      </c>
      <c r="J66" s="62">
        <v>32</v>
      </c>
      <c r="K66" s="47">
        <v>0.72727272727272729</v>
      </c>
      <c r="L66" s="61">
        <v>34</v>
      </c>
      <c r="M66" s="47">
        <v>0.77272727272727271</v>
      </c>
      <c r="N66" s="28">
        <v>0.77</v>
      </c>
      <c r="O66">
        <v>47</v>
      </c>
      <c r="P66" s="27">
        <v>3</v>
      </c>
      <c r="Q66" s="26">
        <v>6.8181818181818177E-2</v>
      </c>
      <c r="R66">
        <v>0.94</v>
      </c>
      <c r="S66">
        <v>1</v>
      </c>
      <c r="T66">
        <v>1</v>
      </c>
      <c r="U66">
        <v>0</v>
      </c>
      <c r="V66">
        <v>2</v>
      </c>
      <c r="W66">
        <v>32</v>
      </c>
      <c r="X66">
        <v>0</v>
      </c>
      <c r="Y66">
        <v>0</v>
      </c>
      <c r="Z66">
        <v>0</v>
      </c>
      <c r="AA66">
        <v>0</v>
      </c>
      <c r="AB66">
        <v>49</v>
      </c>
      <c r="AC66" s="29">
        <v>301586.09999999998</v>
      </c>
      <c r="AD66">
        <v>47</v>
      </c>
      <c r="AE66" s="29">
        <v>9127700</v>
      </c>
      <c r="AF66" s="29">
        <v>65678</v>
      </c>
      <c r="AG66">
        <v>44</v>
      </c>
      <c r="AH66">
        <v>34</v>
      </c>
      <c r="AI66" s="29">
        <v>9120900</v>
      </c>
      <c r="AJ66" s="29">
        <v>58129</v>
      </c>
      <c r="AK66" s="29">
        <v>-7549</v>
      </c>
    </row>
    <row r="67" spans="1:37" x14ac:dyDescent="0.25">
      <c r="A67">
        <v>170200</v>
      </c>
      <c r="B67" t="s">
        <v>221</v>
      </c>
      <c r="C67" t="s">
        <v>999</v>
      </c>
      <c r="D67" t="s">
        <v>83</v>
      </c>
      <c r="E67" t="s">
        <v>27</v>
      </c>
      <c r="F67">
        <v>18352</v>
      </c>
      <c r="G67">
        <v>73</v>
      </c>
      <c r="H67" s="62">
        <v>20</v>
      </c>
      <c r="I67" s="47">
        <v>0.27397260273972601</v>
      </c>
      <c r="J67" s="62">
        <v>13</v>
      </c>
      <c r="K67" s="47">
        <v>0.17808219178082191</v>
      </c>
      <c r="L67" s="61">
        <v>33</v>
      </c>
      <c r="M67" s="47">
        <v>0.45205479452054792</v>
      </c>
      <c r="N67" s="28">
        <v>0.45</v>
      </c>
      <c r="O67">
        <v>73</v>
      </c>
      <c r="P67" s="27">
        <v>0</v>
      </c>
      <c r="Q67" s="26">
        <v>0</v>
      </c>
      <c r="R67">
        <v>0.71</v>
      </c>
      <c r="S67">
        <v>1</v>
      </c>
      <c r="T67">
        <v>16</v>
      </c>
      <c r="U67">
        <v>3</v>
      </c>
      <c r="V67">
        <v>20</v>
      </c>
      <c r="W67">
        <v>9</v>
      </c>
      <c r="X67">
        <v>0</v>
      </c>
      <c r="Y67">
        <v>1</v>
      </c>
      <c r="Z67">
        <v>0</v>
      </c>
      <c r="AA67">
        <v>3</v>
      </c>
      <c r="AB67">
        <v>126</v>
      </c>
      <c r="AC67" s="29">
        <v>3123868.37</v>
      </c>
      <c r="AD67">
        <v>73</v>
      </c>
      <c r="AE67" s="29">
        <v>18232600</v>
      </c>
      <c r="AF67" s="29">
        <v>143696</v>
      </c>
      <c r="AG67">
        <v>73</v>
      </c>
      <c r="AH67">
        <v>33</v>
      </c>
      <c r="AI67" s="29">
        <v>18053000</v>
      </c>
      <c r="AJ67" s="29">
        <v>126625</v>
      </c>
      <c r="AK67" s="29">
        <v>-17071</v>
      </c>
    </row>
    <row r="68" spans="1:37" x14ac:dyDescent="0.25">
      <c r="A68">
        <v>170107</v>
      </c>
      <c r="B68" t="s">
        <v>131</v>
      </c>
      <c r="C68" t="s">
        <v>933</v>
      </c>
      <c r="D68" t="s">
        <v>83</v>
      </c>
      <c r="E68" t="s">
        <v>27</v>
      </c>
      <c r="F68">
        <v>51895</v>
      </c>
      <c r="G68">
        <v>65</v>
      </c>
      <c r="H68" s="62">
        <v>3</v>
      </c>
      <c r="I68" s="47">
        <v>4.6153846153846156E-2</v>
      </c>
      <c r="J68" s="62">
        <v>29</v>
      </c>
      <c r="K68" s="47">
        <v>0.44615384615384618</v>
      </c>
      <c r="L68" s="61">
        <v>32</v>
      </c>
      <c r="M68" s="47">
        <v>0.49230769230769234</v>
      </c>
      <c r="N68" s="28">
        <v>0.49</v>
      </c>
      <c r="O68">
        <v>63</v>
      </c>
      <c r="P68" s="27">
        <v>-2</v>
      </c>
      <c r="Q68" s="26">
        <v>-3.0769230769230771E-2</v>
      </c>
      <c r="R68">
        <v>0.56000000000000005</v>
      </c>
      <c r="S68">
        <v>1</v>
      </c>
      <c r="T68">
        <v>2</v>
      </c>
      <c r="U68">
        <v>0</v>
      </c>
      <c r="V68">
        <v>3</v>
      </c>
      <c r="W68">
        <v>13</v>
      </c>
      <c r="X68">
        <v>0</v>
      </c>
      <c r="Y68">
        <v>4</v>
      </c>
      <c r="Z68">
        <v>12</v>
      </c>
      <c r="AA68">
        <v>0</v>
      </c>
      <c r="AB68">
        <v>15</v>
      </c>
      <c r="AC68" s="29">
        <v>173931.7</v>
      </c>
      <c r="AD68">
        <v>63</v>
      </c>
      <c r="AE68" s="29">
        <v>11627400</v>
      </c>
      <c r="AF68" s="29">
        <v>42376</v>
      </c>
      <c r="AG68">
        <v>65</v>
      </c>
      <c r="AH68">
        <v>32</v>
      </c>
      <c r="AI68" s="29">
        <v>12747000</v>
      </c>
      <c r="AJ68" s="29">
        <v>46292</v>
      </c>
      <c r="AK68" s="29">
        <v>3916</v>
      </c>
    </row>
    <row r="69" spans="1:37" s="39" customFormat="1" x14ac:dyDescent="0.25">
      <c r="A69">
        <v>170476</v>
      </c>
      <c r="B69" t="s">
        <v>467</v>
      </c>
      <c r="C69" t="s">
        <v>1430</v>
      </c>
      <c r="D69" t="s">
        <v>466</v>
      </c>
      <c r="E69" t="s">
        <v>27</v>
      </c>
      <c r="F69">
        <v>40743</v>
      </c>
      <c r="G69">
        <v>68</v>
      </c>
      <c r="H69" s="62">
        <v>0</v>
      </c>
      <c r="I69" s="47">
        <v>0</v>
      </c>
      <c r="J69" s="62">
        <v>32</v>
      </c>
      <c r="K69" s="47">
        <v>0.47058823529411764</v>
      </c>
      <c r="L69" s="61">
        <v>32</v>
      </c>
      <c r="M69" s="47">
        <v>0.47058823529411764</v>
      </c>
      <c r="N69" s="28">
        <v>0.47</v>
      </c>
      <c r="O69">
        <v>70</v>
      </c>
      <c r="P69" s="27">
        <v>2</v>
      </c>
      <c r="Q69" s="26">
        <v>2.9411764705882353E-2</v>
      </c>
      <c r="R69">
        <v>0.79</v>
      </c>
      <c r="S69">
        <v>0</v>
      </c>
      <c r="T69">
        <v>0</v>
      </c>
      <c r="U69">
        <v>0</v>
      </c>
      <c r="V69">
        <v>0</v>
      </c>
      <c r="W69">
        <v>31</v>
      </c>
      <c r="X69">
        <v>0</v>
      </c>
      <c r="Y69">
        <v>0</v>
      </c>
      <c r="Z69">
        <v>0</v>
      </c>
      <c r="AA69">
        <v>1</v>
      </c>
      <c r="AB69">
        <v>33</v>
      </c>
      <c r="AC69" s="29">
        <v>330871.17</v>
      </c>
      <c r="AD69">
        <v>70</v>
      </c>
      <c r="AE69" s="29">
        <v>15173600</v>
      </c>
      <c r="AF69" s="29">
        <v>69283</v>
      </c>
      <c r="AG69">
        <v>68</v>
      </c>
      <c r="AH69">
        <v>32</v>
      </c>
      <c r="AI69" s="29">
        <v>15817500</v>
      </c>
      <c r="AJ69" s="29">
        <v>62530</v>
      </c>
      <c r="AK69" s="29">
        <v>-6753</v>
      </c>
    </row>
    <row r="70" spans="1:37" x14ac:dyDescent="0.25">
      <c r="A70">
        <v>170330</v>
      </c>
      <c r="B70" t="s">
        <v>332</v>
      </c>
      <c r="C70" t="s">
        <v>1382</v>
      </c>
      <c r="D70" t="s">
        <v>219</v>
      </c>
      <c r="E70" t="s">
        <v>27</v>
      </c>
      <c r="F70">
        <v>32974</v>
      </c>
      <c r="G70">
        <v>76</v>
      </c>
      <c r="H70" s="62">
        <v>13</v>
      </c>
      <c r="I70" s="47">
        <v>0.17105263157894737</v>
      </c>
      <c r="J70" s="62">
        <v>18</v>
      </c>
      <c r="K70" s="47">
        <v>0.23684210526315788</v>
      </c>
      <c r="L70" s="61">
        <v>31</v>
      </c>
      <c r="M70" s="47">
        <v>0.40789473684210525</v>
      </c>
      <c r="N70" s="28">
        <v>0.41</v>
      </c>
      <c r="O70">
        <v>78</v>
      </c>
      <c r="P70" s="27">
        <v>2</v>
      </c>
      <c r="Q70" s="26">
        <v>2.6315789473684209E-2</v>
      </c>
      <c r="R70">
        <v>0.55000000000000004</v>
      </c>
      <c r="S70">
        <v>5</v>
      </c>
      <c r="T70">
        <v>8</v>
      </c>
      <c r="U70">
        <v>0</v>
      </c>
      <c r="V70">
        <v>13</v>
      </c>
      <c r="W70">
        <v>18</v>
      </c>
      <c r="X70">
        <v>0</v>
      </c>
      <c r="Y70">
        <v>0</v>
      </c>
      <c r="Z70">
        <v>0</v>
      </c>
      <c r="AA70">
        <v>0</v>
      </c>
      <c r="AB70">
        <v>51</v>
      </c>
      <c r="AC70" s="29">
        <v>364042.51</v>
      </c>
      <c r="AD70">
        <v>78</v>
      </c>
      <c r="AE70" s="29">
        <v>20668600</v>
      </c>
      <c r="AF70" s="29">
        <v>96447</v>
      </c>
      <c r="AG70">
        <v>76</v>
      </c>
      <c r="AH70">
        <v>31</v>
      </c>
      <c r="AI70" s="29">
        <v>20911600</v>
      </c>
      <c r="AJ70" s="29">
        <v>86299</v>
      </c>
      <c r="AK70" s="29">
        <v>-10148</v>
      </c>
    </row>
    <row r="71" spans="1:37" x14ac:dyDescent="0.25">
      <c r="A71">
        <v>170771</v>
      </c>
      <c r="B71" t="s">
        <v>727</v>
      </c>
      <c r="C71" t="s">
        <v>1221</v>
      </c>
      <c r="D71" t="s">
        <v>344</v>
      </c>
      <c r="E71" t="s">
        <v>27</v>
      </c>
      <c r="F71">
        <v>39581</v>
      </c>
      <c r="G71">
        <v>79</v>
      </c>
      <c r="H71" s="62">
        <v>3</v>
      </c>
      <c r="I71" s="47">
        <v>3.7974683544303799E-2</v>
      </c>
      <c r="J71" s="62">
        <v>28</v>
      </c>
      <c r="K71" s="47">
        <v>0.35443037974683544</v>
      </c>
      <c r="L71" s="61">
        <v>31</v>
      </c>
      <c r="M71" s="47">
        <v>0.39240506329113922</v>
      </c>
      <c r="N71" s="28">
        <v>0.39</v>
      </c>
      <c r="O71">
        <v>76</v>
      </c>
      <c r="P71" s="27">
        <v>-3</v>
      </c>
      <c r="Q71" s="26">
        <v>-3.7974683544303799E-2</v>
      </c>
      <c r="R71">
        <v>0.71</v>
      </c>
      <c r="S71">
        <v>2</v>
      </c>
      <c r="T71">
        <v>1</v>
      </c>
      <c r="U71">
        <v>0</v>
      </c>
      <c r="V71">
        <v>3</v>
      </c>
      <c r="W71">
        <v>20</v>
      </c>
      <c r="X71">
        <v>6</v>
      </c>
      <c r="Y71">
        <v>2</v>
      </c>
      <c r="Z71">
        <v>0</v>
      </c>
      <c r="AA71">
        <v>0</v>
      </c>
      <c r="AB71">
        <v>94</v>
      </c>
      <c r="AC71" s="29">
        <v>2188586.62</v>
      </c>
      <c r="AD71">
        <v>76</v>
      </c>
      <c r="AE71" s="29">
        <v>16419300</v>
      </c>
      <c r="AF71" s="29">
        <v>74029</v>
      </c>
      <c r="AG71">
        <v>79</v>
      </c>
      <c r="AH71">
        <v>31</v>
      </c>
      <c r="AI71" s="29">
        <v>18889900</v>
      </c>
      <c r="AJ71" s="29">
        <v>75597</v>
      </c>
      <c r="AK71" s="29">
        <v>1568</v>
      </c>
    </row>
    <row r="72" spans="1:37" x14ac:dyDescent="0.25">
      <c r="A72">
        <v>170703</v>
      </c>
      <c r="B72" t="s">
        <v>673</v>
      </c>
      <c r="C72" t="s">
        <v>1493</v>
      </c>
      <c r="D72" t="s">
        <v>666</v>
      </c>
      <c r="E72" t="s">
        <v>27</v>
      </c>
      <c r="F72">
        <v>24839</v>
      </c>
      <c r="G72">
        <v>45</v>
      </c>
      <c r="H72" s="62">
        <v>3</v>
      </c>
      <c r="I72" s="47">
        <v>6.6666666666666666E-2</v>
      </c>
      <c r="J72" s="62">
        <v>28</v>
      </c>
      <c r="K72" s="47">
        <v>0.62222222222222223</v>
      </c>
      <c r="L72" s="61">
        <v>31</v>
      </c>
      <c r="M72" s="47">
        <v>0.68888888888888888</v>
      </c>
      <c r="N72" s="28">
        <v>0.69</v>
      </c>
      <c r="O72">
        <v>43</v>
      </c>
      <c r="P72" s="27">
        <v>-2</v>
      </c>
      <c r="Q72" s="26">
        <v>-4.4444444444444446E-2</v>
      </c>
      <c r="R72">
        <v>1.1299999999999999</v>
      </c>
      <c r="S72">
        <v>2</v>
      </c>
      <c r="T72">
        <v>1</v>
      </c>
      <c r="U72">
        <v>0</v>
      </c>
      <c r="V72">
        <v>3</v>
      </c>
      <c r="W72">
        <v>28</v>
      </c>
      <c r="X72">
        <v>0</v>
      </c>
      <c r="Y72">
        <v>0</v>
      </c>
      <c r="Z72">
        <v>0</v>
      </c>
      <c r="AA72">
        <v>0</v>
      </c>
      <c r="AB72">
        <v>93</v>
      </c>
      <c r="AC72" s="29">
        <v>574853.94999999995</v>
      </c>
      <c r="AD72">
        <v>43</v>
      </c>
      <c r="AE72" s="29">
        <v>8814800</v>
      </c>
      <c r="AF72" s="29">
        <v>64020</v>
      </c>
      <c r="AG72">
        <v>45</v>
      </c>
      <c r="AH72">
        <v>31</v>
      </c>
      <c r="AI72" s="29">
        <v>9291000</v>
      </c>
      <c r="AJ72" s="29">
        <v>58234</v>
      </c>
      <c r="AK72" s="29">
        <v>-5786</v>
      </c>
    </row>
    <row r="73" spans="1:37" x14ac:dyDescent="0.25">
      <c r="A73">
        <v>170142</v>
      </c>
      <c r="B73" t="s">
        <v>163</v>
      </c>
      <c r="C73" t="s">
        <v>1334</v>
      </c>
      <c r="D73" t="s">
        <v>83</v>
      </c>
      <c r="E73" t="s">
        <v>27</v>
      </c>
      <c r="F73">
        <v>12515</v>
      </c>
      <c r="G73">
        <v>75</v>
      </c>
      <c r="H73" s="62">
        <v>10</v>
      </c>
      <c r="I73" s="47">
        <v>0.13333333333333333</v>
      </c>
      <c r="J73" s="62">
        <v>19</v>
      </c>
      <c r="K73" s="47">
        <v>0.25333333333333335</v>
      </c>
      <c r="L73" s="61">
        <v>29</v>
      </c>
      <c r="M73" s="47">
        <v>0.38666666666666666</v>
      </c>
      <c r="N73" s="28">
        <v>0.39</v>
      </c>
      <c r="O73">
        <v>78</v>
      </c>
      <c r="P73" s="27">
        <v>3</v>
      </c>
      <c r="Q73" s="26">
        <v>0.04</v>
      </c>
      <c r="R73">
        <v>1.52</v>
      </c>
      <c r="S73">
        <v>2</v>
      </c>
      <c r="T73">
        <v>8</v>
      </c>
      <c r="U73">
        <v>0</v>
      </c>
      <c r="V73">
        <v>10</v>
      </c>
      <c r="W73">
        <v>19</v>
      </c>
      <c r="X73">
        <v>0</v>
      </c>
      <c r="Y73">
        <v>0</v>
      </c>
      <c r="Z73">
        <v>0</v>
      </c>
      <c r="AA73">
        <v>0</v>
      </c>
      <c r="AB73">
        <v>13</v>
      </c>
      <c r="AC73" s="29">
        <v>17538.04</v>
      </c>
      <c r="AD73">
        <v>78</v>
      </c>
      <c r="AE73" s="29">
        <v>17581200</v>
      </c>
      <c r="AF73" s="29">
        <v>111075</v>
      </c>
      <c r="AG73">
        <v>75</v>
      </c>
      <c r="AH73">
        <v>29</v>
      </c>
      <c r="AI73" s="29">
        <v>16570600</v>
      </c>
      <c r="AJ73" s="29">
        <v>101971</v>
      </c>
      <c r="AK73" s="29">
        <v>-9104</v>
      </c>
    </row>
    <row r="74" spans="1:37" x14ac:dyDescent="0.25">
      <c r="A74">
        <v>170217</v>
      </c>
      <c r="B74" t="s">
        <v>236</v>
      </c>
      <c r="C74" t="s">
        <v>1011</v>
      </c>
      <c r="D74" t="s">
        <v>219</v>
      </c>
      <c r="E74" t="s">
        <v>27</v>
      </c>
      <c r="F74">
        <v>21904</v>
      </c>
      <c r="G74">
        <v>53</v>
      </c>
      <c r="H74" s="62">
        <v>11</v>
      </c>
      <c r="I74" s="47">
        <v>0.20754716981132076</v>
      </c>
      <c r="J74" s="62">
        <v>18</v>
      </c>
      <c r="K74" s="47">
        <v>0.33962264150943394</v>
      </c>
      <c r="L74" s="61">
        <v>29</v>
      </c>
      <c r="M74" s="47">
        <v>0.54716981132075471</v>
      </c>
      <c r="N74" s="28">
        <v>0.55000000000000004</v>
      </c>
      <c r="O74">
        <v>57</v>
      </c>
      <c r="P74" s="27">
        <v>4</v>
      </c>
      <c r="Q74" s="26">
        <v>7.5471698113207544E-2</v>
      </c>
      <c r="R74">
        <v>0.82</v>
      </c>
      <c r="S74">
        <v>1</v>
      </c>
      <c r="T74">
        <v>10</v>
      </c>
      <c r="U74">
        <v>0</v>
      </c>
      <c r="V74">
        <v>11</v>
      </c>
      <c r="W74">
        <v>18</v>
      </c>
      <c r="X74">
        <v>0</v>
      </c>
      <c r="Y74">
        <v>0</v>
      </c>
      <c r="Z74">
        <v>0</v>
      </c>
      <c r="AA74">
        <v>0</v>
      </c>
      <c r="AB74">
        <v>61</v>
      </c>
      <c r="AC74" s="29">
        <v>417339.45</v>
      </c>
      <c r="AD74">
        <v>57</v>
      </c>
      <c r="AE74" s="29">
        <v>15970400</v>
      </c>
      <c r="AF74" s="29">
        <v>118587</v>
      </c>
      <c r="AG74">
        <v>53</v>
      </c>
      <c r="AH74">
        <v>29</v>
      </c>
      <c r="AI74" s="29">
        <v>15255300</v>
      </c>
      <c r="AJ74" s="29">
        <v>105636</v>
      </c>
      <c r="AK74" s="29">
        <v>-12951</v>
      </c>
    </row>
    <row r="75" spans="1:37" x14ac:dyDescent="0.25">
      <c r="A75">
        <v>170397</v>
      </c>
      <c r="B75" t="s">
        <v>392</v>
      </c>
      <c r="C75" t="s">
        <v>1394</v>
      </c>
      <c r="D75" t="s">
        <v>356</v>
      </c>
      <c r="E75" t="s">
        <v>27</v>
      </c>
      <c r="F75">
        <v>89078</v>
      </c>
      <c r="G75">
        <v>72</v>
      </c>
      <c r="H75" s="62">
        <v>5</v>
      </c>
      <c r="I75" s="47">
        <v>6.9444444444444448E-2</v>
      </c>
      <c r="J75" s="62">
        <v>24</v>
      </c>
      <c r="K75" s="47">
        <v>0.33333333333333331</v>
      </c>
      <c r="L75" s="61">
        <v>29</v>
      </c>
      <c r="M75" s="47">
        <v>0.40277777777777779</v>
      </c>
      <c r="N75" s="28">
        <v>0.4</v>
      </c>
      <c r="O75">
        <v>76</v>
      </c>
      <c r="P75" s="27">
        <v>4</v>
      </c>
      <c r="Q75" s="26">
        <v>5.5555555555555552E-2</v>
      </c>
      <c r="R75">
        <v>0.27</v>
      </c>
      <c r="S75">
        <v>3</v>
      </c>
      <c r="T75">
        <v>2</v>
      </c>
      <c r="U75">
        <v>0</v>
      </c>
      <c r="V75">
        <v>5</v>
      </c>
      <c r="W75">
        <v>13</v>
      </c>
      <c r="X75">
        <v>0</v>
      </c>
      <c r="Y75">
        <v>11</v>
      </c>
      <c r="Z75">
        <v>0</v>
      </c>
      <c r="AA75">
        <v>0</v>
      </c>
      <c r="AB75">
        <v>32</v>
      </c>
      <c r="AC75" s="29">
        <v>410920.65</v>
      </c>
      <c r="AD75">
        <v>76</v>
      </c>
      <c r="AE75" s="29">
        <v>16620500</v>
      </c>
      <c r="AF75" s="29">
        <v>95247</v>
      </c>
      <c r="AG75">
        <v>72</v>
      </c>
      <c r="AH75">
        <v>29</v>
      </c>
      <c r="AI75" s="29">
        <v>16136700</v>
      </c>
      <c r="AJ75" s="29">
        <v>85708</v>
      </c>
      <c r="AK75" s="29">
        <v>-9539</v>
      </c>
    </row>
    <row r="76" spans="1:37" x14ac:dyDescent="0.25">
      <c r="A76">
        <v>170207</v>
      </c>
      <c r="B76" t="s">
        <v>228</v>
      </c>
      <c r="C76" t="s">
        <v>1005</v>
      </c>
      <c r="D76" t="s">
        <v>219</v>
      </c>
      <c r="E76" t="s">
        <v>27</v>
      </c>
      <c r="F76">
        <v>27450</v>
      </c>
      <c r="G76">
        <v>87</v>
      </c>
      <c r="H76" s="62">
        <v>4</v>
      </c>
      <c r="I76" s="47">
        <v>4.5977011494252873E-2</v>
      </c>
      <c r="J76" s="62">
        <v>23</v>
      </c>
      <c r="K76" s="47">
        <v>0.26436781609195403</v>
      </c>
      <c r="L76" s="61">
        <v>27</v>
      </c>
      <c r="M76" s="47">
        <v>0.31034482758620691</v>
      </c>
      <c r="N76" s="28">
        <v>0.31</v>
      </c>
      <c r="O76">
        <v>99</v>
      </c>
      <c r="P76" s="27">
        <v>12</v>
      </c>
      <c r="Q76" s="26">
        <v>0.13793103448275862</v>
      </c>
      <c r="R76">
        <v>0.84</v>
      </c>
      <c r="S76">
        <v>2</v>
      </c>
      <c r="T76">
        <v>2</v>
      </c>
      <c r="U76">
        <v>0</v>
      </c>
      <c r="V76">
        <v>4</v>
      </c>
      <c r="W76">
        <v>23</v>
      </c>
      <c r="X76">
        <v>0</v>
      </c>
      <c r="Y76">
        <v>0</v>
      </c>
      <c r="Z76">
        <v>0</v>
      </c>
      <c r="AA76">
        <v>0</v>
      </c>
      <c r="AB76">
        <v>106</v>
      </c>
      <c r="AC76" s="29">
        <v>440485.38</v>
      </c>
      <c r="AD76">
        <v>99</v>
      </c>
      <c r="AE76" s="29">
        <v>23673600</v>
      </c>
      <c r="AF76" s="29">
        <v>75177</v>
      </c>
      <c r="AG76">
        <v>87</v>
      </c>
      <c r="AH76">
        <v>27</v>
      </c>
      <c r="AI76" s="29">
        <v>20058100</v>
      </c>
      <c r="AJ76" s="29">
        <v>68916</v>
      </c>
      <c r="AK76" s="29">
        <v>-6261</v>
      </c>
    </row>
    <row r="77" spans="1:37" x14ac:dyDescent="0.25">
      <c r="A77">
        <v>170478</v>
      </c>
      <c r="B77" t="s">
        <v>469</v>
      </c>
      <c r="C77" t="s">
        <v>1106</v>
      </c>
      <c r="D77" t="s">
        <v>356</v>
      </c>
      <c r="E77" t="s">
        <v>27</v>
      </c>
      <c r="F77">
        <v>1517</v>
      </c>
      <c r="G77">
        <v>46</v>
      </c>
      <c r="H77" s="62">
        <v>6</v>
      </c>
      <c r="I77" s="47">
        <v>0.13043478260869565</v>
      </c>
      <c r="J77" s="62">
        <v>21</v>
      </c>
      <c r="K77" s="47">
        <v>0.45652173913043476</v>
      </c>
      <c r="L77" s="61">
        <v>27</v>
      </c>
      <c r="M77" s="47">
        <v>0.58695652173913049</v>
      </c>
      <c r="N77" s="28">
        <v>0.59</v>
      </c>
      <c r="O77">
        <v>44</v>
      </c>
      <c r="P77" s="27">
        <v>-2</v>
      </c>
      <c r="Q77" s="26">
        <v>-4.3478260869565216E-2</v>
      </c>
      <c r="R77">
        <v>13.84</v>
      </c>
      <c r="S77">
        <v>5</v>
      </c>
      <c r="T77">
        <v>1</v>
      </c>
      <c r="U77">
        <v>0</v>
      </c>
      <c r="V77">
        <v>6</v>
      </c>
      <c r="W77">
        <v>21</v>
      </c>
      <c r="X77">
        <v>0</v>
      </c>
      <c r="Y77">
        <v>0</v>
      </c>
      <c r="Z77">
        <v>0</v>
      </c>
      <c r="AA77">
        <v>0</v>
      </c>
      <c r="AB77">
        <v>57</v>
      </c>
      <c r="AC77" s="29">
        <v>409318.49</v>
      </c>
      <c r="AD77">
        <v>44</v>
      </c>
      <c r="AE77" s="29">
        <v>10002000</v>
      </c>
      <c r="AF77" s="29">
        <v>59392</v>
      </c>
      <c r="AG77">
        <v>46</v>
      </c>
      <c r="AH77">
        <v>27</v>
      </c>
      <c r="AI77" s="29">
        <v>10665200</v>
      </c>
      <c r="AJ77" s="29">
        <v>53579</v>
      </c>
      <c r="AK77" s="29">
        <v>-5813</v>
      </c>
    </row>
    <row r="78" spans="1:37" s="39" customFormat="1" x14ac:dyDescent="0.25">
      <c r="A78">
        <v>170481</v>
      </c>
      <c r="B78" t="s">
        <v>472</v>
      </c>
      <c r="C78" t="s">
        <v>1108</v>
      </c>
      <c r="D78" t="s">
        <v>466</v>
      </c>
      <c r="E78" t="s">
        <v>27</v>
      </c>
      <c r="F78">
        <v>28965</v>
      </c>
      <c r="G78">
        <v>55</v>
      </c>
      <c r="H78" s="62">
        <v>2</v>
      </c>
      <c r="I78" s="47">
        <v>3.6363636363636362E-2</v>
      </c>
      <c r="J78" s="62">
        <v>25</v>
      </c>
      <c r="K78" s="47">
        <v>0.45454545454545453</v>
      </c>
      <c r="L78" s="61">
        <v>27</v>
      </c>
      <c r="M78" s="47">
        <v>0.49090909090909091</v>
      </c>
      <c r="N78" s="28">
        <v>0.49</v>
      </c>
      <c r="O78">
        <v>55</v>
      </c>
      <c r="P78" s="27">
        <v>0</v>
      </c>
      <c r="Q78" s="26">
        <v>0</v>
      </c>
      <c r="R78">
        <v>0.86</v>
      </c>
      <c r="S78">
        <v>0</v>
      </c>
      <c r="T78">
        <v>2</v>
      </c>
      <c r="U78">
        <v>0</v>
      </c>
      <c r="V78">
        <v>2</v>
      </c>
      <c r="W78">
        <v>25</v>
      </c>
      <c r="X78">
        <v>0</v>
      </c>
      <c r="Y78">
        <v>0</v>
      </c>
      <c r="Z78">
        <v>0</v>
      </c>
      <c r="AA78">
        <v>0</v>
      </c>
      <c r="AB78">
        <v>35</v>
      </c>
      <c r="AC78" s="29">
        <v>170404.14</v>
      </c>
      <c r="AD78">
        <v>55</v>
      </c>
      <c r="AE78" s="29">
        <v>12064200</v>
      </c>
      <c r="AF78" s="29">
        <v>48800</v>
      </c>
      <c r="AG78">
        <v>55</v>
      </c>
      <c r="AH78">
        <v>27</v>
      </c>
      <c r="AI78" s="29">
        <v>12148600</v>
      </c>
      <c r="AJ78" s="29">
        <v>48242</v>
      </c>
      <c r="AK78" s="29">
        <v>-558</v>
      </c>
    </row>
    <row r="79" spans="1:37" x14ac:dyDescent="0.25">
      <c r="A79">
        <v>170089</v>
      </c>
      <c r="B79" t="s">
        <v>114</v>
      </c>
      <c r="C79" t="s">
        <v>919</v>
      </c>
      <c r="D79" t="s">
        <v>83</v>
      </c>
      <c r="E79" t="s">
        <v>27</v>
      </c>
      <c r="F79">
        <v>24883</v>
      </c>
      <c r="G79">
        <v>67</v>
      </c>
      <c r="H79" s="62">
        <v>0</v>
      </c>
      <c r="I79" s="47">
        <v>0</v>
      </c>
      <c r="J79" s="62">
        <v>25</v>
      </c>
      <c r="K79" s="47">
        <v>0.37313432835820898</v>
      </c>
      <c r="L79" s="61">
        <v>25</v>
      </c>
      <c r="M79" s="47">
        <v>0.37313432835820898</v>
      </c>
      <c r="N79" s="28">
        <v>0.37</v>
      </c>
      <c r="O79">
        <v>67</v>
      </c>
      <c r="P79" s="27">
        <v>0</v>
      </c>
      <c r="Q79" s="26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25</v>
      </c>
      <c r="X79">
        <v>0</v>
      </c>
      <c r="Y79">
        <v>0</v>
      </c>
      <c r="Z79">
        <v>0</v>
      </c>
      <c r="AA79">
        <v>0</v>
      </c>
      <c r="AB79">
        <v>93</v>
      </c>
      <c r="AC79" s="29">
        <v>597906.30000000005</v>
      </c>
      <c r="AD79">
        <v>67</v>
      </c>
      <c r="AE79" s="29">
        <v>11906700</v>
      </c>
      <c r="AF79" s="29">
        <v>76356</v>
      </c>
      <c r="AG79">
        <v>67</v>
      </c>
      <c r="AH79">
        <v>25</v>
      </c>
      <c r="AI79" s="29">
        <v>13184800</v>
      </c>
      <c r="AJ79" s="29">
        <v>75851</v>
      </c>
      <c r="AK79" s="29">
        <v>-505</v>
      </c>
    </row>
    <row r="80" spans="1:37" x14ac:dyDescent="0.25">
      <c r="A80">
        <v>170750</v>
      </c>
      <c r="B80" t="s">
        <v>716</v>
      </c>
      <c r="C80" t="s">
        <v>1504</v>
      </c>
      <c r="D80" t="s">
        <v>219</v>
      </c>
      <c r="E80" t="s">
        <v>27</v>
      </c>
      <c r="F80">
        <v>22086</v>
      </c>
      <c r="G80">
        <v>54</v>
      </c>
      <c r="H80" s="62">
        <v>1</v>
      </c>
      <c r="I80" s="47">
        <v>1.8518518518518517E-2</v>
      </c>
      <c r="J80" s="62">
        <v>23</v>
      </c>
      <c r="K80" s="47">
        <v>0.42592592592592593</v>
      </c>
      <c r="L80" s="61">
        <v>24</v>
      </c>
      <c r="M80" s="47">
        <v>0.44444444444444442</v>
      </c>
      <c r="N80" s="28">
        <v>0.44</v>
      </c>
      <c r="O80">
        <v>52</v>
      </c>
      <c r="P80" s="27">
        <v>-2</v>
      </c>
      <c r="Q80" s="26">
        <v>-3.7037037037037035E-2</v>
      </c>
      <c r="R80">
        <v>1.04</v>
      </c>
      <c r="S80">
        <v>0</v>
      </c>
      <c r="T80">
        <v>1</v>
      </c>
      <c r="U80">
        <v>0</v>
      </c>
      <c r="V80">
        <v>1</v>
      </c>
      <c r="W80">
        <v>23</v>
      </c>
      <c r="X80">
        <v>0</v>
      </c>
      <c r="Y80">
        <v>0</v>
      </c>
      <c r="Z80">
        <v>0</v>
      </c>
      <c r="AA80">
        <v>0</v>
      </c>
      <c r="AB80">
        <v>27</v>
      </c>
      <c r="AC80" s="29">
        <v>89145.68</v>
      </c>
      <c r="AD80">
        <v>52</v>
      </c>
      <c r="AE80" s="29">
        <v>12929700</v>
      </c>
      <c r="AF80" s="29">
        <v>52730</v>
      </c>
      <c r="AG80">
        <v>54</v>
      </c>
      <c r="AH80">
        <v>24</v>
      </c>
      <c r="AI80" s="29">
        <v>13716600</v>
      </c>
      <c r="AJ80" s="29">
        <v>49706</v>
      </c>
      <c r="AK80" s="29">
        <v>-3024</v>
      </c>
    </row>
    <row r="81" spans="1:37" x14ac:dyDescent="0.25">
      <c r="A81">
        <v>170214</v>
      </c>
      <c r="B81" t="s">
        <v>233</v>
      </c>
      <c r="C81" t="s">
        <v>1009</v>
      </c>
      <c r="D81" t="s">
        <v>219</v>
      </c>
      <c r="E81" t="s">
        <v>27</v>
      </c>
      <c r="F81">
        <v>7883</v>
      </c>
      <c r="G81">
        <v>58</v>
      </c>
      <c r="H81" s="62">
        <v>3</v>
      </c>
      <c r="I81" s="47">
        <v>5.1724137931034482E-2</v>
      </c>
      <c r="J81" s="62">
        <v>20</v>
      </c>
      <c r="K81" s="47">
        <v>0.34482758620689657</v>
      </c>
      <c r="L81" s="61">
        <v>23</v>
      </c>
      <c r="M81" s="47">
        <v>0.39655172413793105</v>
      </c>
      <c r="N81" s="28">
        <v>0.4</v>
      </c>
      <c r="O81">
        <v>76</v>
      </c>
      <c r="P81" s="27">
        <v>18</v>
      </c>
      <c r="Q81" s="26">
        <v>0.31034482758620691</v>
      </c>
      <c r="R81">
        <v>2.54</v>
      </c>
      <c r="S81">
        <v>2</v>
      </c>
      <c r="T81">
        <v>1</v>
      </c>
      <c r="U81">
        <v>0</v>
      </c>
      <c r="V81">
        <v>3</v>
      </c>
      <c r="W81">
        <v>19</v>
      </c>
      <c r="X81">
        <v>0</v>
      </c>
      <c r="Y81">
        <v>0</v>
      </c>
      <c r="Z81">
        <v>0</v>
      </c>
      <c r="AA81">
        <v>1</v>
      </c>
      <c r="AB81">
        <v>84</v>
      </c>
      <c r="AC81" s="29">
        <v>4037237.78</v>
      </c>
      <c r="AD81">
        <v>76</v>
      </c>
      <c r="AE81" s="29">
        <v>23558600</v>
      </c>
      <c r="AF81" s="29">
        <v>94681</v>
      </c>
      <c r="AG81">
        <v>58</v>
      </c>
      <c r="AH81">
        <v>23</v>
      </c>
      <c r="AI81" s="29">
        <v>17778100</v>
      </c>
      <c r="AJ81" s="29">
        <v>67436</v>
      </c>
      <c r="AK81" s="29">
        <v>-27245</v>
      </c>
    </row>
    <row r="82" spans="1:37" x14ac:dyDescent="0.25">
      <c r="A82">
        <v>170363</v>
      </c>
      <c r="B82" t="s">
        <v>361</v>
      </c>
      <c r="C82" t="s">
        <v>1059</v>
      </c>
      <c r="D82" t="s">
        <v>356</v>
      </c>
      <c r="E82" t="s">
        <v>27</v>
      </c>
      <c r="F82">
        <v>20957</v>
      </c>
      <c r="G82">
        <v>54</v>
      </c>
      <c r="H82" s="62">
        <v>4</v>
      </c>
      <c r="I82" s="47">
        <v>7.407407407407407E-2</v>
      </c>
      <c r="J82" s="62">
        <v>19</v>
      </c>
      <c r="K82" s="47">
        <v>0.35185185185185186</v>
      </c>
      <c r="L82" s="61">
        <v>23</v>
      </c>
      <c r="M82" s="47">
        <v>0.42592592592592593</v>
      </c>
      <c r="N82" s="28">
        <v>0.43</v>
      </c>
      <c r="O82">
        <v>64</v>
      </c>
      <c r="P82" s="27">
        <v>10</v>
      </c>
      <c r="Q82" s="26">
        <v>0.18518518518518517</v>
      </c>
      <c r="R82">
        <v>0.91</v>
      </c>
      <c r="S82">
        <v>2</v>
      </c>
      <c r="T82">
        <v>2</v>
      </c>
      <c r="U82">
        <v>0</v>
      </c>
      <c r="V82">
        <v>4</v>
      </c>
      <c r="W82">
        <v>18</v>
      </c>
      <c r="X82">
        <v>0</v>
      </c>
      <c r="Y82">
        <v>1</v>
      </c>
      <c r="Z82">
        <v>0</v>
      </c>
      <c r="AA82">
        <v>0</v>
      </c>
      <c r="AB82">
        <v>5</v>
      </c>
      <c r="AC82" s="29">
        <v>14411.71</v>
      </c>
      <c r="AD82">
        <v>64</v>
      </c>
      <c r="AE82" s="29">
        <v>14594600</v>
      </c>
      <c r="AF82" s="29">
        <v>86265</v>
      </c>
      <c r="AG82">
        <v>54</v>
      </c>
      <c r="AH82">
        <v>23</v>
      </c>
      <c r="AI82" s="29">
        <v>12234300</v>
      </c>
      <c r="AJ82" s="29">
        <v>53178</v>
      </c>
      <c r="AK82" s="29">
        <v>-33087</v>
      </c>
    </row>
    <row r="83" spans="1:37" x14ac:dyDescent="0.25">
      <c r="A83">
        <v>170475</v>
      </c>
      <c r="B83" t="s">
        <v>465</v>
      </c>
      <c r="C83" t="s">
        <v>1104</v>
      </c>
      <c r="D83" t="s">
        <v>466</v>
      </c>
      <c r="E83" t="s">
        <v>27</v>
      </c>
      <c r="F83">
        <v>18271</v>
      </c>
      <c r="G83">
        <v>39</v>
      </c>
      <c r="H83" s="62">
        <v>1</v>
      </c>
      <c r="I83" s="47">
        <v>2.564102564102564E-2</v>
      </c>
      <c r="J83" s="62">
        <v>22</v>
      </c>
      <c r="K83" s="47">
        <v>0.5641025641025641</v>
      </c>
      <c r="L83" s="61">
        <v>23</v>
      </c>
      <c r="M83" s="47">
        <v>0.58974358974358976</v>
      </c>
      <c r="N83" s="28">
        <v>0.59</v>
      </c>
      <c r="O83">
        <v>42</v>
      </c>
      <c r="P83" s="27">
        <v>3</v>
      </c>
      <c r="Q83" s="26">
        <v>7.6923076923076927E-2</v>
      </c>
      <c r="R83">
        <v>1.2</v>
      </c>
      <c r="S83">
        <v>0</v>
      </c>
      <c r="T83">
        <v>1</v>
      </c>
      <c r="U83">
        <v>0</v>
      </c>
      <c r="V83">
        <v>1</v>
      </c>
      <c r="W83">
        <v>21</v>
      </c>
      <c r="X83">
        <v>1</v>
      </c>
      <c r="Y83">
        <v>0</v>
      </c>
      <c r="Z83">
        <v>0</v>
      </c>
      <c r="AA83">
        <v>0</v>
      </c>
      <c r="AB83">
        <v>16</v>
      </c>
      <c r="AC83" s="29">
        <v>59204.71</v>
      </c>
      <c r="AD83">
        <v>42</v>
      </c>
      <c r="AE83" s="29">
        <v>7052200</v>
      </c>
      <c r="AF83" s="29">
        <v>36835</v>
      </c>
      <c r="AG83">
        <v>39</v>
      </c>
      <c r="AH83">
        <v>23</v>
      </c>
      <c r="AI83" s="29">
        <v>7580800</v>
      </c>
      <c r="AJ83" s="29">
        <v>35309</v>
      </c>
      <c r="AK83" s="29">
        <v>-1526</v>
      </c>
    </row>
    <row r="84" spans="1:37" s="39" customFormat="1" x14ac:dyDescent="0.25">
      <c r="A84">
        <v>170109</v>
      </c>
      <c r="B84" t="s">
        <v>134</v>
      </c>
      <c r="C84" t="s">
        <v>935</v>
      </c>
      <c r="D84" t="s">
        <v>83</v>
      </c>
      <c r="E84" t="s">
        <v>27</v>
      </c>
      <c r="F84">
        <v>19323</v>
      </c>
      <c r="G84">
        <v>43</v>
      </c>
      <c r="H84" s="62">
        <v>2</v>
      </c>
      <c r="I84" s="47">
        <v>4.6511627906976744E-2</v>
      </c>
      <c r="J84" s="62">
        <v>20</v>
      </c>
      <c r="K84" s="47">
        <v>0.46511627906976744</v>
      </c>
      <c r="L84" s="61">
        <v>22</v>
      </c>
      <c r="M84" s="47">
        <v>0.51162790697674421</v>
      </c>
      <c r="N84" s="28">
        <v>0.51</v>
      </c>
      <c r="O84">
        <v>40</v>
      </c>
      <c r="P84" s="27">
        <v>-3</v>
      </c>
      <c r="Q84" s="26">
        <v>-6.9767441860465115E-2</v>
      </c>
      <c r="R84">
        <v>1.04</v>
      </c>
      <c r="S84">
        <v>2</v>
      </c>
      <c r="T84">
        <v>0</v>
      </c>
      <c r="U84">
        <v>0</v>
      </c>
      <c r="V84">
        <v>2</v>
      </c>
      <c r="W84">
        <v>14</v>
      </c>
      <c r="X84">
        <v>0</v>
      </c>
      <c r="Y84">
        <v>0</v>
      </c>
      <c r="Z84">
        <v>6</v>
      </c>
      <c r="AA84">
        <v>0</v>
      </c>
      <c r="AB84">
        <v>66</v>
      </c>
      <c r="AC84" s="29">
        <v>215280.28</v>
      </c>
      <c r="AD84">
        <v>40</v>
      </c>
      <c r="AE84" s="29">
        <v>8416600</v>
      </c>
      <c r="AF84" s="29">
        <v>32110</v>
      </c>
      <c r="AG84">
        <v>43</v>
      </c>
      <c r="AH84">
        <v>22</v>
      </c>
      <c r="AI84" s="29">
        <v>9244200</v>
      </c>
      <c r="AJ84" s="29">
        <v>32971</v>
      </c>
      <c r="AK84" s="29">
        <v>861</v>
      </c>
    </row>
    <row r="85" spans="1:37" x14ac:dyDescent="0.25">
      <c r="A85">
        <v>170223</v>
      </c>
      <c r="B85" t="s">
        <v>242</v>
      </c>
      <c r="C85" t="s">
        <v>1014</v>
      </c>
      <c r="D85" t="s">
        <v>219</v>
      </c>
      <c r="E85" t="s">
        <v>27</v>
      </c>
      <c r="F85">
        <v>9080</v>
      </c>
      <c r="G85">
        <v>39</v>
      </c>
      <c r="H85" s="62">
        <v>6</v>
      </c>
      <c r="I85" s="47">
        <v>0.15384615384615385</v>
      </c>
      <c r="J85" s="62">
        <v>16</v>
      </c>
      <c r="K85" s="47">
        <v>0.41025641025641024</v>
      </c>
      <c r="L85" s="61">
        <v>22</v>
      </c>
      <c r="M85" s="47">
        <v>0.5641025641025641</v>
      </c>
      <c r="N85" s="28">
        <v>0.56000000000000005</v>
      </c>
      <c r="O85">
        <v>42</v>
      </c>
      <c r="P85" s="27">
        <v>3</v>
      </c>
      <c r="Q85" s="26">
        <v>7.6923076923076927E-2</v>
      </c>
      <c r="R85">
        <v>1.76</v>
      </c>
      <c r="S85">
        <v>1</v>
      </c>
      <c r="T85">
        <v>5</v>
      </c>
      <c r="U85">
        <v>0</v>
      </c>
      <c r="V85">
        <v>6</v>
      </c>
      <c r="W85">
        <v>16</v>
      </c>
      <c r="X85">
        <v>0</v>
      </c>
      <c r="Y85">
        <v>0</v>
      </c>
      <c r="Z85">
        <v>0</v>
      </c>
      <c r="AA85">
        <v>0</v>
      </c>
      <c r="AB85">
        <v>79</v>
      </c>
      <c r="AC85" s="29">
        <v>804948.38</v>
      </c>
      <c r="AD85">
        <v>42</v>
      </c>
      <c r="AE85" s="29">
        <v>8934600</v>
      </c>
      <c r="AF85" s="29">
        <v>56721</v>
      </c>
      <c r="AG85">
        <v>39</v>
      </c>
      <c r="AH85">
        <v>22</v>
      </c>
      <c r="AI85" s="29">
        <v>9087700</v>
      </c>
      <c r="AJ85" s="29">
        <v>63579</v>
      </c>
      <c r="AK85" s="29">
        <v>6858</v>
      </c>
    </row>
    <row r="86" spans="1:37" x14ac:dyDescent="0.25">
      <c r="A86">
        <v>170322</v>
      </c>
      <c r="B86" t="s">
        <v>324</v>
      </c>
      <c r="C86" t="s">
        <v>1039</v>
      </c>
      <c r="D86" t="s">
        <v>325</v>
      </c>
      <c r="E86" t="s">
        <v>27</v>
      </c>
      <c r="F86">
        <v>37691</v>
      </c>
      <c r="G86">
        <v>34</v>
      </c>
      <c r="H86" s="62">
        <v>4</v>
      </c>
      <c r="I86" s="47">
        <v>0.11764705882352941</v>
      </c>
      <c r="J86" s="62">
        <v>18</v>
      </c>
      <c r="K86" s="47">
        <v>0.52941176470588236</v>
      </c>
      <c r="L86" s="61">
        <v>22</v>
      </c>
      <c r="M86" s="47">
        <v>0.6470588235294118</v>
      </c>
      <c r="N86" s="28">
        <v>0.65</v>
      </c>
      <c r="O86">
        <v>34</v>
      </c>
      <c r="P86" s="27">
        <v>0</v>
      </c>
      <c r="Q86" s="26">
        <v>0</v>
      </c>
      <c r="R86">
        <v>0.48</v>
      </c>
      <c r="S86">
        <v>2</v>
      </c>
      <c r="T86">
        <v>2</v>
      </c>
      <c r="U86">
        <v>0</v>
      </c>
      <c r="V86">
        <v>4</v>
      </c>
      <c r="W86">
        <v>18</v>
      </c>
      <c r="X86">
        <v>0</v>
      </c>
      <c r="Y86">
        <v>0</v>
      </c>
      <c r="Z86">
        <v>0</v>
      </c>
      <c r="AA86">
        <v>0</v>
      </c>
      <c r="AB86">
        <v>10</v>
      </c>
      <c r="AC86" s="29">
        <v>16706.86</v>
      </c>
      <c r="AD86">
        <v>34</v>
      </c>
      <c r="AE86" s="29">
        <v>6177200</v>
      </c>
      <c r="AF86" s="29">
        <v>33989</v>
      </c>
      <c r="AG86">
        <v>34</v>
      </c>
      <c r="AH86">
        <v>22</v>
      </c>
      <c r="AI86" s="29">
        <v>6121400</v>
      </c>
      <c r="AJ86" s="29">
        <v>34796</v>
      </c>
      <c r="AK86" s="29">
        <v>807</v>
      </c>
    </row>
    <row r="87" spans="1:37" x14ac:dyDescent="0.25">
      <c r="A87">
        <v>170477</v>
      </c>
      <c r="B87" t="s">
        <v>468</v>
      </c>
      <c r="C87" t="s">
        <v>1105</v>
      </c>
      <c r="D87" t="s">
        <v>356</v>
      </c>
      <c r="E87" t="s">
        <v>27</v>
      </c>
      <c r="F87">
        <v>4854</v>
      </c>
      <c r="G87">
        <v>34</v>
      </c>
      <c r="H87" s="62">
        <v>3</v>
      </c>
      <c r="I87" s="47">
        <v>8.8235294117647065E-2</v>
      </c>
      <c r="J87" s="62">
        <v>18</v>
      </c>
      <c r="K87" s="47">
        <v>0.52941176470588236</v>
      </c>
      <c r="L87" s="61">
        <v>21</v>
      </c>
      <c r="M87" s="47">
        <v>0.61764705882352944</v>
      </c>
      <c r="N87" s="28">
        <v>0.62</v>
      </c>
      <c r="O87">
        <v>40</v>
      </c>
      <c r="P87" s="27">
        <v>6</v>
      </c>
      <c r="Q87" s="26">
        <v>0.17647058823529413</v>
      </c>
      <c r="R87">
        <v>3.71</v>
      </c>
      <c r="S87">
        <v>2</v>
      </c>
      <c r="T87">
        <v>1</v>
      </c>
      <c r="U87">
        <v>0</v>
      </c>
      <c r="V87">
        <v>3</v>
      </c>
      <c r="W87">
        <v>18</v>
      </c>
      <c r="X87">
        <v>0</v>
      </c>
      <c r="Y87">
        <v>0</v>
      </c>
      <c r="Z87">
        <v>0</v>
      </c>
      <c r="AA87">
        <v>0</v>
      </c>
      <c r="AB87">
        <v>23</v>
      </c>
      <c r="AC87" s="29">
        <v>153465.35999999999</v>
      </c>
      <c r="AD87">
        <v>40</v>
      </c>
      <c r="AE87" s="29">
        <v>7404800</v>
      </c>
      <c r="AF87" s="29">
        <v>51158</v>
      </c>
      <c r="AG87">
        <v>34</v>
      </c>
      <c r="AH87">
        <v>21</v>
      </c>
      <c r="AI87" s="29">
        <v>7171400</v>
      </c>
      <c r="AJ87" s="29">
        <v>45418</v>
      </c>
      <c r="AK87" s="29">
        <v>-5740</v>
      </c>
    </row>
    <row r="88" spans="1:37" x14ac:dyDescent="0.25">
      <c r="A88">
        <v>170068</v>
      </c>
      <c r="B88" t="s">
        <v>94</v>
      </c>
      <c r="C88" t="s">
        <v>908</v>
      </c>
      <c r="D88" t="s">
        <v>83</v>
      </c>
      <c r="E88" t="s">
        <v>27</v>
      </c>
      <c r="F88">
        <v>41496</v>
      </c>
      <c r="G88">
        <v>61</v>
      </c>
      <c r="H88" s="62">
        <v>1</v>
      </c>
      <c r="I88" s="47">
        <v>1.6393442622950821E-2</v>
      </c>
      <c r="J88" s="62">
        <v>19</v>
      </c>
      <c r="K88" s="47">
        <v>0.31147540983606559</v>
      </c>
      <c r="L88" s="61">
        <v>20</v>
      </c>
      <c r="M88" s="47">
        <v>0.32786885245901637</v>
      </c>
      <c r="N88" s="28">
        <v>0.33</v>
      </c>
      <c r="O88">
        <v>77</v>
      </c>
      <c r="P88" s="27">
        <v>16</v>
      </c>
      <c r="Q88" s="26">
        <v>0.26229508196721313</v>
      </c>
      <c r="R88">
        <v>0.46</v>
      </c>
      <c r="S88">
        <v>0</v>
      </c>
      <c r="T88">
        <v>1</v>
      </c>
      <c r="U88">
        <v>0</v>
      </c>
      <c r="V88">
        <v>1</v>
      </c>
      <c r="W88">
        <v>19</v>
      </c>
      <c r="X88">
        <v>0</v>
      </c>
      <c r="Y88">
        <v>0</v>
      </c>
      <c r="Z88">
        <v>0</v>
      </c>
      <c r="AA88">
        <v>0</v>
      </c>
      <c r="AB88">
        <v>18</v>
      </c>
      <c r="AC88" s="29">
        <v>66513.149999999994</v>
      </c>
      <c r="AD88">
        <v>77</v>
      </c>
      <c r="AE88" s="29">
        <v>19966900</v>
      </c>
      <c r="AF88" s="29">
        <v>59047</v>
      </c>
      <c r="AG88">
        <v>61</v>
      </c>
      <c r="AH88">
        <v>20</v>
      </c>
      <c r="AI88" s="29">
        <v>15972700</v>
      </c>
      <c r="AJ88" s="29">
        <v>49672</v>
      </c>
      <c r="AK88" s="29">
        <v>-9375</v>
      </c>
    </row>
    <row r="89" spans="1:37" x14ac:dyDescent="0.25">
      <c r="A89">
        <v>170078</v>
      </c>
      <c r="B89" t="s">
        <v>104</v>
      </c>
      <c r="C89" t="s">
        <v>1325</v>
      </c>
      <c r="D89" t="s">
        <v>83</v>
      </c>
      <c r="E89" t="s">
        <v>27</v>
      </c>
      <c r="F89">
        <v>16541</v>
      </c>
      <c r="G89">
        <v>44</v>
      </c>
      <c r="H89" s="62">
        <v>2</v>
      </c>
      <c r="I89" s="47">
        <v>4.5454545454545456E-2</v>
      </c>
      <c r="J89" s="62">
        <v>18</v>
      </c>
      <c r="K89" s="47">
        <v>0.40909090909090912</v>
      </c>
      <c r="L89" s="61">
        <v>20</v>
      </c>
      <c r="M89" s="47">
        <v>0.45454545454545453</v>
      </c>
      <c r="N89" s="28">
        <v>0.45</v>
      </c>
      <c r="O89">
        <v>42</v>
      </c>
      <c r="P89" s="27">
        <v>-2</v>
      </c>
      <c r="Q89" s="26">
        <v>-4.5454545454545456E-2</v>
      </c>
      <c r="R89">
        <v>1.0900000000000001</v>
      </c>
      <c r="S89">
        <v>2</v>
      </c>
      <c r="T89">
        <v>0</v>
      </c>
      <c r="U89">
        <v>0</v>
      </c>
      <c r="V89">
        <v>2</v>
      </c>
      <c r="W89">
        <v>18</v>
      </c>
      <c r="X89">
        <v>0</v>
      </c>
      <c r="Y89">
        <v>0</v>
      </c>
      <c r="Z89">
        <v>0</v>
      </c>
      <c r="AA89">
        <v>0</v>
      </c>
      <c r="AB89">
        <v>23</v>
      </c>
      <c r="AC89" s="29">
        <v>120333.74</v>
      </c>
      <c r="AD89">
        <v>42</v>
      </c>
      <c r="AE89" s="29">
        <v>7657500</v>
      </c>
      <c r="AF89" s="29">
        <v>34662</v>
      </c>
      <c r="AG89">
        <v>44</v>
      </c>
      <c r="AH89">
        <v>20</v>
      </c>
      <c r="AI89" s="29">
        <v>7579500</v>
      </c>
      <c r="AJ89" s="29">
        <v>34067</v>
      </c>
      <c r="AK89" s="29">
        <v>-595</v>
      </c>
    </row>
    <row r="90" spans="1:37" x14ac:dyDescent="0.25">
      <c r="A90">
        <v>170102</v>
      </c>
      <c r="B90" t="s">
        <v>126</v>
      </c>
      <c r="C90" t="s">
        <v>929</v>
      </c>
      <c r="D90" t="s">
        <v>83</v>
      </c>
      <c r="E90" t="s">
        <v>27</v>
      </c>
      <c r="F90">
        <v>14100</v>
      </c>
      <c r="G90">
        <v>40</v>
      </c>
      <c r="H90" s="62">
        <v>2</v>
      </c>
      <c r="I90" s="47">
        <v>0.05</v>
      </c>
      <c r="J90" s="62">
        <v>18</v>
      </c>
      <c r="K90" s="47">
        <v>0.45</v>
      </c>
      <c r="L90" s="61">
        <v>20</v>
      </c>
      <c r="M90" s="47">
        <v>0.5</v>
      </c>
      <c r="N90" s="28">
        <v>0.5</v>
      </c>
      <c r="O90">
        <v>37</v>
      </c>
      <c r="P90" s="27">
        <v>-3</v>
      </c>
      <c r="Q90" s="26">
        <v>-7.4999999999999997E-2</v>
      </c>
      <c r="R90">
        <v>1.28</v>
      </c>
      <c r="S90">
        <v>2</v>
      </c>
      <c r="T90">
        <v>0</v>
      </c>
      <c r="U90">
        <v>0</v>
      </c>
      <c r="V90">
        <v>2</v>
      </c>
      <c r="W90">
        <v>17</v>
      </c>
      <c r="X90">
        <v>0</v>
      </c>
      <c r="Y90">
        <v>1</v>
      </c>
      <c r="Z90">
        <v>0</v>
      </c>
      <c r="AA90">
        <v>0</v>
      </c>
      <c r="AB90">
        <v>60</v>
      </c>
      <c r="AC90" s="29">
        <v>77394.58</v>
      </c>
      <c r="AD90">
        <v>37</v>
      </c>
      <c r="AE90" s="29">
        <v>7159800</v>
      </c>
      <c r="AF90" s="29">
        <v>33409</v>
      </c>
      <c r="AG90">
        <v>40</v>
      </c>
      <c r="AH90">
        <v>20</v>
      </c>
      <c r="AI90" s="29">
        <v>7193100</v>
      </c>
      <c r="AJ90" s="29">
        <v>37286</v>
      </c>
      <c r="AK90" s="29">
        <v>3877</v>
      </c>
    </row>
    <row r="91" spans="1:37" s="39" customFormat="1" x14ac:dyDescent="0.25">
      <c r="A91">
        <v>170213</v>
      </c>
      <c r="B91" t="s">
        <v>232</v>
      </c>
      <c r="C91" t="s">
        <v>1347</v>
      </c>
      <c r="D91" t="s">
        <v>219</v>
      </c>
      <c r="E91" t="s">
        <v>27</v>
      </c>
      <c r="F91">
        <v>141853</v>
      </c>
      <c r="G91">
        <v>456</v>
      </c>
      <c r="H91" s="62">
        <v>4</v>
      </c>
      <c r="I91" s="47">
        <v>8.771929824561403E-3</v>
      </c>
      <c r="J91" s="62">
        <v>16</v>
      </c>
      <c r="K91" s="47">
        <v>3.5087719298245612E-2</v>
      </c>
      <c r="L91" s="61">
        <v>20</v>
      </c>
      <c r="M91" s="47">
        <v>4.3859649122807015E-2</v>
      </c>
      <c r="N91" s="28">
        <v>0.04</v>
      </c>
      <c r="O91">
        <v>481</v>
      </c>
      <c r="P91" s="27">
        <v>25</v>
      </c>
      <c r="Q91" s="26">
        <v>5.4824561403508769E-2</v>
      </c>
      <c r="R91">
        <v>0.11</v>
      </c>
      <c r="S91">
        <v>1</v>
      </c>
      <c r="T91">
        <v>3</v>
      </c>
      <c r="U91">
        <v>0</v>
      </c>
      <c r="V91">
        <v>4</v>
      </c>
      <c r="W91">
        <v>14</v>
      </c>
      <c r="X91">
        <v>0</v>
      </c>
      <c r="Y91">
        <v>2</v>
      </c>
      <c r="Z91">
        <v>0</v>
      </c>
      <c r="AA91">
        <v>0</v>
      </c>
      <c r="AB91">
        <v>157</v>
      </c>
      <c r="AC91" s="29">
        <v>1074333.28</v>
      </c>
      <c r="AD91">
        <v>481</v>
      </c>
      <c r="AE91" s="29">
        <v>99528100</v>
      </c>
      <c r="AF91" s="29">
        <v>280498</v>
      </c>
      <c r="AG91">
        <v>456</v>
      </c>
      <c r="AH91">
        <v>20</v>
      </c>
      <c r="AI91" s="29">
        <v>92649200</v>
      </c>
      <c r="AJ91" s="29">
        <v>261595</v>
      </c>
      <c r="AK91" s="29">
        <v>-18903</v>
      </c>
    </row>
    <row r="92" spans="1:37" x14ac:dyDescent="0.25">
      <c r="A92">
        <v>170396</v>
      </c>
      <c r="B92" t="s">
        <v>391</v>
      </c>
      <c r="C92" t="s">
        <v>1085</v>
      </c>
      <c r="D92" t="s">
        <v>356</v>
      </c>
      <c r="E92" t="s">
        <v>27</v>
      </c>
      <c r="F92">
        <v>13603</v>
      </c>
      <c r="G92">
        <v>35</v>
      </c>
      <c r="H92" s="62">
        <v>3</v>
      </c>
      <c r="I92" s="47">
        <v>8.5714285714285715E-2</v>
      </c>
      <c r="J92" s="62">
        <v>17</v>
      </c>
      <c r="K92" s="47">
        <v>0.48571428571428571</v>
      </c>
      <c r="L92" s="61">
        <v>20</v>
      </c>
      <c r="M92" s="47">
        <v>0.5714285714285714</v>
      </c>
      <c r="N92" s="28">
        <v>0.56999999999999995</v>
      </c>
      <c r="O92">
        <v>36</v>
      </c>
      <c r="P92" s="27">
        <v>1</v>
      </c>
      <c r="Q92" s="26">
        <v>2.8571428571428571E-2</v>
      </c>
      <c r="R92">
        <v>1.25</v>
      </c>
      <c r="S92">
        <v>1</v>
      </c>
      <c r="T92">
        <v>2</v>
      </c>
      <c r="U92">
        <v>0</v>
      </c>
      <c r="V92">
        <v>3</v>
      </c>
      <c r="W92">
        <v>15</v>
      </c>
      <c r="X92">
        <v>2</v>
      </c>
      <c r="Y92">
        <v>0</v>
      </c>
      <c r="Z92">
        <v>0</v>
      </c>
      <c r="AA92">
        <v>0</v>
      </c>
      <c r="AB92">
        <v>23</v>
      </c>
      <c r="AC92" s="29">
        <v>156816.20000000001</v>
      </c>
      <c r="AD92">
        <v>36</v>
      </c>
      <c r="AE92" s="29">
        <v>7229100</v>
      </c>
      <c r="AF92" s="29">
        <v>28354</v>
      </c>
      <c r="AG92">
        <v>35</v>
      </c>
      <c r="AH92">
        <v>20</v>
      </c>
      <c r="AI92" s="29">
        <v>6496600</v>
      </c>
      <c r="AJ92" s="29">
        <v>30597</v>
      </c>
      <c r="AK92" s="29">
        <v>2243</v>
      </c>
    </row>
    <row r="93" spans="1:37" x14ac:dyDescent="0.25">
      <c r="A93">
        <v>175169</v>
      </c>
      <c r="B93" t="s">
        <v>864</v>
      </c>
      <c r="C93" t="s">
        <v>1521</v>
      </c>
      <c r="D93" t="s">
        <v>83</v>
      </c>
      <c r="E93" t="s">
        <v>27</v>
      </c>
      <c r="F93">
        <v>12508</v>
      </c>
      <c r="G93">
        <v>53</v>
      </c>
      <c r="H93" s="62">
        <v>3</v>
      </c>
      <c r="I93" s="47">
        <v>5.6603773584905662E-2</v>
      </c>
      <c r="J93" s="62">
        <v>16</v>
      </c>
      <c r="K93" s="47">
        <v>0.30188679245283018</v>
      </c>
      <c r="L93" s="61">
        <v>19</v>
      </c>
      <c r="M93" s="47">
        <v>0.35849056603773582</v>
      </c>
      <c r="N93" s="28">
        <v>0.36</v>
      </c>
      <c r="O93">
        <v>43</v>
      </c>
      <c r="P93" s="27">
        <v>-10</v>
      </c>
      <c r="Q93" s="26">
        <v>-0.18867924528301888</v>
      </c>
      <c r="R93">
        <v>1.28</v>
      </c>
      <c r="S93">
        <v>3</v>
      </c>
      <c r="T93">
        <v>0</v>
      </c>
      <c r="U93">
        <v>0</v>
      </c>
      <c r="V93">
        <v>3</v>
      </c>
      <c r="W93">
        <v>16</v>
      </c>
      <c r="X93">
        <v>0</v>
      </c>
      <c r="Y93">
        <v>0</v>
      </c>
      <c r="Z93">
        <v>0</v>
      </c>
      <c r="AA93">
        <v>0</v>
      </c>
      <c r="AB93">
        <v>312</v>
      </c>
      <c r="AC93" s="29">
        <v>813459.79</v>
      </c>
      <c r="AD93">
        <v>43</v>
      </c>
      <c r="AE93" s="29">
        <v>6271200</v>
      </c>
      <c r="AF93" s="29">
        <v>37904</v>
      </c>
      <c r="AG93">
        <v>53</v>
      </c>
      <c r="AH93">
        <v>19</v>
      </c>
      <c r="AI93" s="29">
        <v>7850200</v>
      </c>
      <c r="AJ93" s="29">
        <v>48387</v>
      </c>
      <c r="AK93" s="29">
        <v>10483</v>
      </c>
    </row>
    <row r="94" spans="1:37" x14ac:dyDescent="0.25">
      <c r="A94">
        <v>171022</v>
      </c>
      <c r="B94" t="s">
        <v>842</v>
      </c>
      <c r="C94" t="s">
        <v>1279</v>
      </c>
      <c r="D94" t="s">
        <v>356</v>
      </c>
      <c r="E94" t="s">
        <v>27</v>
      </c>
      <c r="F94">
        <v>13638</v>
      </c>
      <c r="G94">
        <v>36</v>
      </c>
      <c r="H94" s="62">
        <v>2</v>
      </c>
      <c r="I94" s="47">
        <v>5.5555555555555552E-2</v>
      </c>
      <c r="J94" s="62">
        <v>17</v>
      </c>
      <c r="K94" s="47">
        <v>0.47222222222222221</v>
      </c>
      <c r="L94" s="61">
        <v>19</v>
      </c>
      <c r="M94" s="47">
        <v>0.52777777777777779</v>
      </c>
      <c r="N94" s="28">
        <v>0.53</v>
      </c>
      <c r="O94">
        <v>53</v>
      </c>
      <c r="P94" s="27">
        <v>17</v>
      </c>
      <c r="Q94" s="26">
        <v>0.47222222222222221</v>
      </c>
      <c r="R94">
        <v>1.25</v>
      </c>
      <c r="S94">
        <v>2</v>
      </c>
      <c r="T94">
        <v>0</v>
      </c>
      <c r="U94">
        <v>0</v>
      </c>
      <c r="V94">
        <v>2</v>
      </c>
      <c r="W94">
        <v>17</v>
      </c>
      <c r="X94">
        <v>0</v>
      </c>
      <c r="Y94">
        <v>0</v>
      </c>
      <c r="Z94">
        <v>0</v>
      </c>
      <c r="AA94">
        <v>0</v>
      </c>
      <c r="AB94">
        <v>13</v>
      </c>
      <c r="AC94" s="29">
        <v>89453.55</v>
      </c>
      <c r="AD94">
        <v>53</v>
      </c>
      <c r="AE94" s="29">
        <v>10859400</v>
      </c>
      <c r="AF94" s="29">
        <v>46202</v>
      </c>
      <c r="AG94">
        <v>36</v>
      </c>
      <c r="AH94">
        <v>19</v>
      </c>
      <c r="AI94" s="29">
        <v>7386000</v>
      </c>
      <c r="AJ94" s="29">
        <v>36757</v>
      </c>
      <c r="AK94" s="29">
        <v>-9445</v>
      </c>
    </row>
    <row r="95" spans="1:37" x14ac:dyDescent="0.25">
      <c r="A95">
        <v>170374</v>
      </c>
      <c r="B95" t="s">
        <v>370</v>
      </c>
      <c r="C95" t="s">
        <v>1391</v>
      </c>
      <c r="D95" t="s">
        <v>356</v>
      </c>
      <c r="E95" t="s">
        <v>27</v>
      </c>
      <c r="F95">
        <v>19375</v>
      </c>
      <c r="G95">
        <v>83</v>
      </c>
      <c r="H95" s="62">
        <v>2</v>
      </c>
      <c r="I95" s="47">
        <v>2.4096385542168676E-2</v>
      </c>
      <c r="J95" s="62">
        <v>17</v>
      </c>
      <c r="K95" s="47">
        <v>0.20481927710843373</v>
      </c>
      <c r="L95" s="61">
        <v>19</v>
      </c>
      <c r="M95" s="47">
        <v>0.2289156626506024</v>
      </c>
      <c r="N95" s="28">
        <v>0.23</v>
      </c>
      <c r="O95">
        <v>89</v>
      </c>
      <c r="P95" s="27">
        <v>6</v>
      </c>
      <c r="Q95" s="26">
        <v>7.2289156626506021E-2</v>
      </c>
      <c r="R95">
        <v>0.88</v>
      </c>
      <c r="S95">
        <v>1</v>
      </c>
      <c r="T95">
        <v>1</v>
      </c>
      <c r="U95">
        <v>0</v>
      </c>
      <c r="V95">
        <v>2</v>
      </c>
      <c r="W95">
        <v>17</v>
      </c>
      <c r="X95">
        <v>0</v>
      </c>
      <c r="Y95">
        <v>0</v>
      </c>
      <c r="Z95">
        <v>0</v>
      </c>
      <c r="AA95">
        <v>0</v>
      </c>
      <c r="AB95">
        <v>32</v>
      </c>
      <c r="AC95" s="29">
        <v>85981.5</v>
      </c>
      <c r="AD95">
        <v>89</v>
      </c>
      <c r="AE95" s="29">
        <v>24010600</v>
      </c>
      <c r="AF95" s="29">
        <v>81292</v>
      </c>
      <c r="AG95">
        <v>83</v>
      </c>
      <c r="AH95">
        <v>19</v>
      </c>
      <c r="AI95" s="29">
        <v>21975800</v>
      </c>
      <c r="AJ95" s="29">
        <v>76538</v>
      </c>
      <c r="AK95" s="29">
        <v>-4754</v>
      </c>
    </row>
    <row r="96" spans="1:37" x14ac:dyDescent="0.25">
      <c r="A96">
        <v>170382</v>
      </c>
      <c r="B96" t="s">
        <v>378</v>
      </c>
      <c r="C96" t="s">
        <v>1074</v>
      </c>
      <c r="D96" t="s">
        <v>356</v>
      </c>
      <c r="E96" t="s">
        <v>27</v>
      </c>
      <c r="F96">
        <v>31064</v>
      </c>
      <c r="G96">
        <v>51</v>
      </c>
      <c r="H96" s="62">
        <v>3</v>
      </c>
      <c r="I96" s="47">
        <v>5.8823529411764705E-2</v>
      </c>
      <c r="J96" s="62">
        <v>16</v>
      </c>
      <c r="K96" s="47">
        <v>0.31372549019607843</v>
      </c>
      <c r="L96" s="61">
        <v>19</v>
      </c>
      <c r="M96" s="47">
        <v>0.37254901960784315</v>
      </c>
      <c r="N96" s="28">
        <v>0.37</v>
      </c>
      <c r="O96">
        <v>58</v>
      </c>
      <c r="P96" s="27">
        <v>7</v>
      </c>
      <c r="Q96" s="26">
        <v>0.13725490196078433</v>
      </c>
      <c r="R96">
        <v>0.52</v>
      </c>
      <c r="S96">
        <v>1</v>
      </c>
      <c r="T96">
        <v>2</v>
      </c>
      <c r="U96">
        <v>0</v>
      </c>
      <c r="V96">
        <v>3</v>
      </c>
      <c r="W96">
        <v>16</v>
      </c>
      <c r="X96">
        <v>0</v>
      </c>
      <c r="Y96">
        <v>0</v>
      </c>
      <c r="Z96">
        <v>0</v>
      </c>
      <c r="AA96">
        <v>0</v>
      </c>
      <c r="AB96">
        <v>19</v>
      </c>
      <c r="AC96" s="29">
        <v>63578.87</v>
      </c>
      <c r="AD96">
        <v>58</v>
      </c>
      <c r="AE96" s="29">
        <v>14092300</v>
      </c>
      <c r="AF96" s="29">
        <v>64575</v>
      </c>
      <c r="AG96">
        <v>51</v>
      </c>
      <c r="AH96">
        <v>19</v>
      </c>
      <c r="AI96" s="29">
        <v>12501800</v>
      </c>
      <c r="AJ96" s="29">
        <v>49560</v>
      </c>
      <c r="AK96" s="29">
        <v>-15015</v>
      </c>
    </row>
    <row r="97" spans="1:37" x14ac:dyDescent="0.25">
      <c r="A97">
        <v>170479</v>
      </c>
      <c r="B97" t="s">
        <v>470</v>
      </c>
      <c r="C97" t="s">
        <v>1431</v>
      </c>
      <c r="D97" t="s">
        <v>466</v>
      </c>
      <c r="E97" t="s">
        <v>27</v>
      </c>
      <c r="F97">
        <v>9447</v>
      </c>
      <c r="G97">
        <v>24</v>
      </c>
      <c r="H97" s="62">
        <v>3</v>
      </c>
      <c r="I97" s="47">
        <v>0.125</v>
      </c>
      <c r="J97" s="62">
        <v>16</v>
      </c>
      <c r="K97" s="47">
        <v>0.66666666666666663</v>
      </c>
      <c r="L97" s="61">
        <v>19</v>
      </c>
      <c r="M97" s="47">
        <v>0.79166666666666663</v>
      </c>
      <c r="N97" s="28">
        <v>0.79</v>
      </c>
      <c r="O97">
        <v>27</v>
      </c>
      <c r="P97" s="27">
        <v>3</v>
      </c>
      <c r="Q97" s="26">
        <v>0.125</v>
      </c>
      <c r="R97">
        <v>1.69</v>
      </c>
      <c r="S97">
        <v>2</v>
      </c>
      <c r="T97">
        <v>1</v>
      </c>
      <c r="U97">
        <v>0</v>
      </c>
      <c r="V97">
        <v>3</v>
      </c>
      <c r="W97">
        <v>10</v>
      </c>
      <c r="X97">
        <v>1</v>
      </c>
      <c r="Y97">
        <v>5</v>
      </c>
      <c r="Z97">
        <v>0</v>
      </c>
      <c r="AA97">
        <v>0</v>
      </c>
      <c r="AB97">
        <v>10</v>
      </c>
      <c r="AC97" s="29">
        <v>24572.34</v>
      </c>
      <c r="AD97">
        <v>27</v>
      </c>
      <c r="AE97" s="29">
        <v>4586300</v>
      </c>
      <c r="AF97" s="29">
        <v>37396</v>
      </c>
      <c r="AG97">
        <v>24</v>
      </c>
      <c r="AH97">
        <v>19</v>
      </c>
      <c r="AI97" s="29">
        <v>4149300</v>
      </c>
      <c r="AJ97" s="29">
        <v>32840</v>
      </c>
      <c r="AK97" s="29">
        <v>-4556</v>
      </c>
    </row>
    <row r="98" spans="1:37" x14ac:dyDescent="0.25">
      <c r="A98">
        <v>170485</v>
      </c>
      <c r="B98" t="s">
        <v>476</v>
      </c>
      <c r="C98" t="s">
        <v>1110</v>
      </c>
      <c r="D98" t="s">
        <v>466</v>
      </c>
      <c r="E98" t="s">
        <v>27</v>
      </c>
      <c r="F98">
        <v>5778</v>
      </c>
      <c r="G98">
        <v>22</v>
      </c>
      <c r="H98" s="62">
        <v>4</v>
      </c>
      <c r="I98" s="47">
        <v>0.18181818181818182</v>
      </c>
      <c r="J98" s="62">
        <v>14</v>
      </c>
      <c r="K98" s="47">
        <v>0.63636363636363635</v>
      </c>
      <c r="L98" s="61">
        <v>18</v>
      </c>
      <c r="M98" s="47">
        <v>0.81818181818181823</v>
      </c>
      <c r="N98" s="28">
        <v>0.82</v>
      </c>
      <c r="O98">
        <v>21</v>
      </c>
      <c r="P98" s="27">
        <v>-1</v>
      </c>
      <c r="Q98" s="26">
        <v>-4.5454545454545456E-2</v>
      </c>
      <c r="R98">
        <v>2.42</v>
      </c>
      <c r="S98">
        <v>4</v>
      </c>
      <c r="T98">
        <v>0</v>
      </c>
      <c r="U98">
        <v>0</v>
      </c>
      <c r="V98">
        <v>4</v>
      </c>
      <c r="W98">
        <v>14</v>
      </c>
      <c r="X98">
        <v>0</v>
      </c>
      <c r="Y98">
        <v>0</v>
      </c>
      <c r="Z98">
        <v>0</v>
      </c>
      <c r="AA98">
        <v>0</v>
      </c>
      <c r="AB98">
        <v>40</v>
      </c>
      <c r="AC98" s="29">
        <v>306492.36</v>
      </c>
      <c r="AD98">
        <v>21</v>
      </c>
      <c r="AE98" s="29">
        <v>3430400</v>
      </c>
      <c r="AF98" s="29">
        <v>27219</v>
      </c>
      <c r="AG98">
        <v>22</v>
      </c>
      <c r="AH98">
        <v>18</v>
      </c>
      <c r="AI98" s="29">
        <v>3775600</v>
      </c>
      <c r="AJ98" s="29">
        <v>28189</v>
      </c>
      <c r="AK98" s="29">
        <v>970</v>
      </c>
    </row>
    <row r="99" spans="1:37" x14ac:dyDescent="0.25">
      <c r="A99">
        <v>170343</v>
      </c>
      <c r="B99" t="s">
        <v>346</v>
      </c>
      <c r="C99" t="s">
        <v>1052</v>
      </c>
      <c r="D99" t="s">
        <v>344</v>
      </c>
      <c r="E99" t="s">
        <v>27</v>
      </c>
      <c r="F99">
        <v>665</v>
      </c>
      <c r="G99">
        <v>30</v>
      </c>
      <c r="H99" s="62">
        <v>3</v>
      </c>
      <c r="I99" s="47">
        <v>0.1</v>
      </c>
      <c r="J99" s="62">
        <v>14</v>
      </c>
      <c r="K99" s="47">
        <v>0.46666666666666667</v>
      </c>
      <c r="L99" s="61">
        <v>17</v>
      </c>
      <c r="M99" s="47">
        <v>0.56666666666666665</v>
      </c>
      <c r="N99" s="28">
        <v>0.56999999999999995</v>
      </c>
      <c r="O99">
        <v>30</v>
      </c>
      <c r="P99" s="27">
        <v>0</v>
      </c>
      <c r="Q99" s="26">
        <v>0</v>
      </c>
      <c r="R99">
        <v>21.05</v>
      </c>
      <c r="S99">
        <v>1</v>
      </c>
      <c r="T99">
        <v>2</v>
      </c>
      <c r="U99">
        <v>0</v>
      </c>
      <c r="V99">
        <v>3</v>
      </c>
      <c r="W99">
        <v>14</v>
      </c>
      <c r="X99">
        <v>0</v>
      </c>
      <c r="Y99">
        <v>0</v>
      </c>
      <c r="Z99">
        <v>0</v>
      </c>
      <c r="AA99">
        <v>0</v>
      </c>
      <c r="AB99">
        <v>39</v>
      </c>
      <c r="AC99" s="29">
        <v>740553.45</v>
      </c>
      <c r="AD99">
        <v>30</v>
      </c>
      <c r="AE99" s="29">
        <v>4538400</v>
      </c>
      <c r="AF99" s="29">
        <v>32309</v>
      </c>
      <c r="AG99">
        <v>30</v>
      </c>
      <c r="AH99">
        <v>17</v>
      </c>
      <c r="AI99" s="29">
        <v>4868500</v>
      </c>
      <c r="AJ99" s="29">
        <v>27658</v>
      </c>
      <c r="AK99" s="29">
        <v>-4651</v>
      </c>
    </row>
    <row r="100" spans="1:37" x14ac:dyDescent="0.25">
      <c r="A100">
        <v>170120</v>
      </c>
      <c r="B100" t="s">
        <v>144</v>
      </c>
      <c r="C100" t="s">
        <v>945</v>
      </c>
      <c r="D100" t="s">
        <v>83</v>
      </c>
      <c r="E100" t="s">
        <v>27</v>
      </c>
      <c r="F100">
        <v>10729</v>
      </c>
      <c r="G100">
        <v>22</v>
      </c>
      <c r="H100" s="62">
        <v>2</v>
      </c>
      <c r="I100" s="47">
        <v>9.0909090909090912E-2</v>
      </c>
      <c r="J100" s="62">
        <v>14</v>
      </c>
      <c r="K100" s="47">
        <v>0.63636363636363635</v>
      </c>
      <c r="L100" s="61">
        <v>16</v>
      </c>
      <c r="M100" s="47">
        <v>0.72727272727272729</v>
      </c>
      <c r="N100" s="28">
        <v>0.73</v>
      </c>
      <c r="O100">
        <v>21</v>
      </c>
      <c r="P100" s="27">
        <v>-1</v>
      </c>
      <c r="Q100" s="26">
        <v>-4.5454545454545456E-2</v>
      </c>
      <c r="R100">
        <v>1.3</v>
      </c>
      <c r="S100">
        <v>2</v>
      </c>
      <c r="T100">
        <v>0</v>
      </c>
      <c r="U100">
        <v>0</v>
      </c>
      <c r="V100">
        <v>2</v>
      </c>
      <c r="W100">
        <v>11</v>
      </c>
      <c r="X100">
        <v>2</v>
      </c>
      <c r="Y100">
        <v>0</v>
      </c>
      <c r="Z100">
        <v>0</v>
      </c>
      <c r="AA100">
        <v>1</v>
      </c>
      <c r="AB100">
        <v>57</v>
      </c>
      <c r="AC100" s="29">
        <v>1050267.8500000001</v>
      </c>
      <c r="AD100">
        <v>21</v>
      </c>
      <c r="AE100" s="29">
        <v>4676800</v>
      </c>
      <c r="AF100" s="29">
        <v>31584</v>
      </c>
      <c r="AG100">
        <v>22</v>
      </c>
      <c r="AH100">
        <v>16</v>
      </c>
      <c r="AI100" s="29">
        <v>4868200</v>
      </c>
      <c r="AJ100" s="29">
        <v>30118</v>
      </c>
      <c r="AK100" s="29">
        <v>-1466</v>
      </c>
    </row>
    <row r="101" spans="1:37" x14ac:dyDescent="0.25">
      <c r="A101">
        <v>170172</v>
      </c>
      <c r="B101" t="s">
        <v>192</v>
      </c>
      <c r="C101" t="s">
        <v>986</v>
      </c>
      <c r="D101" t="s">
        <v>83</v>
      </c>
      <c r="E101" t="s">
        <v>27</v>
      </c>
      <c r="F101">
        <v>7149</v>
      </c>
      <c r="G101">
        <v>24</v>
      </c>
      <c r="H101" s="62">
        <v>1</v>
      </c>
      <c r="I101" s="47">
        <v>4.1666666666666664E-2</v>
      </c>
      <c r="J101" s="62">
        <v>15</v>
      </c>
      <c r="K101" s="47">
        <v>0.625</v>
      </c>
      <c r="L101" s="61">
        <v>16</v>
      </c>
      <c r="M101" s="47">
        <v>0.66666666666666663</v>
      </c>
      <c r="N101" s="28">
        <v>0.67</v>
      </c>
      <c r="O101">
        <v>23</v>
      </c>
      <c r="P101" s="27">
        <v>-1</v>
      </c>
      <c r="Q101" s="26">
        <v>-4.1666666666666664E-2</v>
      </c>
      <c r="R101">
        <v>2.1</v>
      </c>
      <c r="S101">
        <v>1</v>
      </c>
      <c r="T101">
        <v>0</v>
      </c>
      <c r="U101">
        <v>0</v>
      </c>
      <c r="V101">
        <v>1</v>
      </c>
      <c r="W101">
        <v>15</v>
      </c>
      <c r="X101">
        <v>0</v>
      </c>
      <c r="Y101">
        <v>0</v>
      </c>
      <c r="Z101">
        <v>0</v>
      </c>
      <c r="AA101">
        <v>0</v>
      </c>
      <c r="AB101">
        <v>14</v>
      </c>
      <c r="AC101" s="29">
        <v>17522.560000000001</v>
      </c>
      <c r="AD101">
        <v>23</v>
      </c>
      <c r="AE101" s="29">
        <v>4706900</v>
      </c>
      <c r="AF101" s="29">
        <v>21171</v>
      </c>
      <c r="AG101">
        <v>24</v>
      </c>
      <c r="AH101">
        <v>16</v>
      </c>
      <c r="AI101" s="29">
        <v>5261400</v>
      </c>
      <c r="AJ101" s="29">
        <v>21892</v>
      </c>
      <c r="AK101" s="29">
        <v>721</v>
      </c>
    </row>
    <row r="102" spans="1:37" x14ac:dyDescent="0.25">
      <c r="A102">
        <v>170706</v>
      </c>
      <c r="B102" t="s">
        <v>676</v>
      </c>
      <c r="C102" t="s">
        <v>1196</v>
      </c>
      <c r="D102" t="s">
        <v>666</v>
      </c>
      <c r="E102" t="s">
        <v>27</v>
      </c>
      <c r="F102">
        <v>24394</v>
      </c>
      <c r="G102">
        <v>37</v>
      </c>
      <c r="H102" s="62">
        <v>2</v>
      </c>
      <c r="I102" s="47">
        <v>5.4054054054054057E-2</v>
      </c>
      <c r="J102" s="62">
        <v>14</v>
      </c>
      <c r="K102" s="47">
        <v>0.3783783783783784</v>
      </c>
      <c r="L102" s="61">
        <v>16</v>
      </c>
      <c r="M102" s="47">
        <v>0.43243243243243246</v>
      </c>
      <c r="N102" s="28">
        <v>0.43</v>
      </c>
      <c r="O102">
        <v>34</v>
      </c>
      <c r="P102" s="27">
        <v>-3</v>
      </c>
      <c r="Q102" s="26">
        <v>-8.1081081081081086E-2</v>
      </c>
      <c r="R102">
        <v>0.56999999999999995</v>
      </c>
      <c r="S102">
        <v>1</v>
      </c>
      <c r="T102">
        <v>0</v>
      </c>
      <c r="U102">
        <v>1</v>
      </c>
      <c r="V102">
        <v>2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45</v>
      </c>
      <c r="AC102" s="29">
        <v>429951.74</v>
      </c>
      <c r="AD102">
        <v>34</v>
      </c>
      <c r="AE102" s="29">
        <v>6970700</v>
      </c>
      <c r="AF102" s="29">
        <v>32400</v>
      </c>
      <c r="AG102">
        <v>37</v>
      </c>
      <c r="AH102">
        <v>16</v>
      </c>
      <c r="AI102" s="29">
        <v>8329200</v>
      </c>
      <c r="AJ102" s="29">
        <v>36704</v>
      </c>
      <c r="AK102" s="29">
        <v>4304</v>
      </c>
    </row>
    <row r="103" spans="1:37" x14ac:dyDescent="0.25">
      <c r="A103">
        <v>170066</v>
      </c>
      <c r="B103" t="s">
        <v>92</v>
      </c>
      <c r="C103" t="s">
        <v>906</v>
      </c>
      <c r="D103" t="s">
        <v>83</v>
      </c>
      <c r="E103" t="s">
        <v>27</v>
      </c>
      <c r="F103">
        <v>18978</v>
      </c>
      <c r="G103">
        <v>36</v>
      </c>
      <c r="H103" s="62">
        <v>0</v>
      </c>
      <c r="I103" s="47">
        <v>0</v>
      </c>
      <c r="J103" s="62">
        <v>15</v>
      </c>
      <c r="K103" s="47">
        <v>0.41666666666666669</v>
      </c>
      <c r="L103" s="61">
        <v>15</v>
      </c>
      <c r="M103" s="47">
        <v>0.41666666666666669</v>
      </c>
      <c r="N103" s="28">
        <v>0.42</v>
      </c>
      <c r="O103">
        <v>60</v>
      </c>
      <c r="P103" s="27">
        <v>24</v>
      </c>
      <c r="Q103" s="26">
        <v>0.66666666666666663</v>
      </c>
      <c r="R103">
        <v>0.79</v>
      </c>
      <c r="S103">
        <v>0</v>
      </c>
      <c r="T103">
        <v>0</v>
      </c>
      <c r="U103">
        <v>0</v>
      </c>
      <c r="V103">
        <v>0</v>
      </c>
      <c r="W103">
        <v>13</v>
      </c>
      <c r="X103">
        <v>2</v>
      </c>
      <c r="Y103">
        <v>0</v>
      </c>
      <c r="Z103">
        <v>0</v>
      </c>
      <c r="AA103">
        <v>0</v>
      </c>
      <c r="AB103">
        <v>62</v>
      </c>
      <c r="AC103" s="29">
        <v>723366.36</v>
      </c>
      <c r="AD103">
        <v>60</v>
      </c>
      <c r="AE103" s="29">
        <v>13242600</v>
      </c>
      <c r="AF103" s="29">
        <v>50591</v>
      </c>
      <c r="AG103">
        <v>36</v>
      </c>
      <c r="AH103">
        <v>15</v>
      </c>
      <c r="AI103" s="29">
        <v>8671400</v>
      </c>
      <c r="AJ103" s="29">
        <v>40729</v>
      </c>
      <c r="AK103" s="29">
        <v>-9862</v>
      </c>
    </row>
    <row r="104" spans="1:37" x14ac:dyDescent="0.25">
      <c r="A104">
        <v>170105</v>
      </c>
      <c r="B104" t="s">
        <v>129</v>
      </c>
      <c r="C104" t="s">
        <v>931</v>
      </c>
      <c r="D104" t="s">
        <v>83</v>
      </c>
      <c r="E104" t="s">
        <v>27</v>
      </c>
      <c r="F104">
        <v>16816</v>
      </c>
      <c r="G104">
        <v>179</v>
      </c>
      <c r="H104" s="62">
        <v>4</v>
      </c>
      <c r="I104" s="47">
        <v>2.23463687150838E-2</v>
      </c>
      <c r="J104" s="62">
        <v>11</v>
      </c>
      <c r="K104" s="47">
        <v>6.1452513966480445E-2</v>
      </c>
      <c r="L104" s="61">
        <v>15</v>
      </c>
      <c r="M104" s="47">
        <v>8.3798882681564241E-2</v>
      </c>
      <c r="N104" s="28">
        <v>0.08</v>
      </c>
      <c r="O104">
        <v>320</v>
      </c>
      <c r="P104" s="27">
        <v>141</v>
      </c>
      <c r="Q104" s="26">
        <v>0.78770949720670391</v>
      </c>
      <c r="R104">
        <v>0.65</v>
      </c>
      <c r="S104">
        <v>1</v>
      </c>
      <c r="T104">
        <v>3</v>
      </c>
      <c r="U104">
        <v>0</v>
      </c>
      <c r="V104">
        <v>4</v>
      </c>
      <c r="W104">
        <v>11</v>
      </c>
      <c r="X104">
        <v>0</v>
      </c>
      <c r="Y104">
        <v>0</v>
      </c>
      <c r="Z104">
        <v>0</v>
      </c>
      <c r="AA104">
        <v>0</v>
      </c>
      <c r="AB104">
        <v>79</v>
      </c>
      <c r="AC104" s="29">
        <v>5892555.8399999999</v>
      </c>
      <c r="AD104">
        <v>320</v>
      </c>
      <c r="AE104" s="29">
        <v>77858200</v>
      </c>
      <c r="AF104" s="29">
        <v>139058</v>
      </c>
      <c r="AG104">
        <v>179</v>
      </c>
      <c r="AH104">
        <v>15</v>
      </c>
      <c r="AI104" s="29">
        <v>42208700</v>
      </c>
      <c r="AJ104" s="29">
        <v>101517</v>
      </c>
      <c r="AK104" s="29">
        <v>-37541</v>
      </c>
    </row>
    <row r="105" spans="1:37" x14ac:dyDescent="0.25">
      <c r="A105">
        <v>170387</v>
      </c>
      <c r="B105" t="s">
        <v>382</v>
      </c>
      <c r="C105" t="s">
        <v>1076</v>
      </c>
      <c r="D105" t="s">
        <v>356</v>
      </c>
      <c r="E105" t="s">
        <v>27</v>
      </c>
      <c r="F105">
        <v>3660</v>
      </c>
      <c r="G105">
        <v>85</v>
      </c>
      <c r="H105" s="62">
        <v>3</v>
      </c>
      <c r="I105" s="47">
        <v>3.5294117647058823E-2</v>
      </c>
      <c r="J105" s="62">
        <v>12</v>
      </c>
      <c r="K105" s="47">
        <v>0.14117647058823529</v>
      </c>
      <c r="L105" s="61">
        <v>15</v>
      </c>
      <c r="M105" s="47">
        <v>0.17647058823529413</v>
      </c>
      <c r="N105" s="28">
        <v>0.18</v>
      </c>
      <c r="O105">
        <v>88</v>
      </c>
      <c r="P105" s="27">
        <v>3</v>
      </c>
      <c r="Q105" s="26">
        <v>3.5294117647058823E-2</v>
      </c>
      <c r="R105">
        <v>3.28</v>
      </c>
      <c r="S105">
        <v>3</v>
      </c>
      <c r="T105">
        <v>0</v>
      </c>
      <c r="U105">
        <v>0</v>
      </c>
      <c r="V105">
        <v>3</v>
      </c>
      <c r="W105">
        <v>12</v>
      </c>
      <c r="X105">
        <v>0</v>
      </c>
      <c r="Y105">
        <v>0</v>
      </c>
      <c r="Z105">
        <v>0</v>
      </c>
      <c r="AA105">
        <v>0</v>
      </c>
      <c r="AB105">
        <v>26</v>
      </c>
      <c r="AC105" s="29">
        <v>218399.34</v>
      </c>
      <c r="AD105">
        <v>88</v>
      </c>
      <c r="AE105" s="29">
        <v>27548700</v>
      </c>
      <c r="AF105" s="29">
        <v>95439</v>
      </c>
      <c r="AG105">
        <v>85</v>
      </c>
      <c r="AH105">
        <v>15</v>
      </c>
      <c r="AI105" s="29">
        <v>26481200</v>
      </c>
      <c r="AJ105" s="29">
        <v>84541</v>
      </c>
      <c r="AK105" s="29">
        <v>-10898</v>
      </c>
    </row>
    <row r="106" spans="1:37" x14ac:dyDescent="0.25">
      <c r="A106">
        <v>170139</v>
      </c>
      <c r="B106" t="s">
        <v>161</v>
      </c>
      <c r="C106" t="s">
        <v>960</v>
      </c>
      <c r="D106" t="s">
        <v>83</v>
      </c>
      <c r="E106" t="s">
        <v>27</v>
      </c>
      <c r="F106">
        <v>4988</v>
      </c>
      <c r="G106">
        <v>24</v>
      </c>
      <c r="H106" s="62">
        <v>1</v>
      </c>
      <c r="I106" s="47">
        <v>4.1666666666666664E-2</v>
      </c>
      <c r="J106" s="62">
        <v>13</v>
      </c>
      <c r="K106" s="47">
        <v>0.54166666666666663</v>
      </c>
      <c r="L106" s="61">
        <v>14</v>
      </c>
      <c r="M106" s="47">
        <v>0.58333333333333337</v>
      </c>
      <c r="N106" s="28">
        <v>0.57999999999999996</v>
      </c>
      <c r="O106">
        <v>23</v>
      </c>
      <c r="P106" s="27">
        <v>-1</v>
      </c>
      <c r="Q106" s="26">
        <v>-4.1666666666666664E-2</v>
      </c>
      <c r="R106">
        <v>2.61</v>
      </c>
      <c r="S106">
        <v>1</v>
      </c>
      <c r="T106">
        <v>0</v>
      </c>
      <c r="U106">
        <v>0</v>
      </c>
      <c r="V106">
        <v>1</v>
      </c>
      <c r="W106">
        <v>13</v>
      </c>
      <c r="X106">
        <v>0</v>
      </c>
      <c r="Y106">
        <v>0</v>
      </c>
      <c r="Z106">
        <v>0</v>
      </c>
      <c r="AA106">
        <v>0</v>
      </c>
      <c r="AB106">
        <v>32</v>
      </c>
      <c r="AC106" s="29">
        <v>82486.509999999995</v>
      </c>
      <c r="AD106">
        <v>23</v>
      </c>
      <c r="AE106" s="29">
        <v>5707100</v>
      </c>
      <c r="AF106" s="29">
        <v>25542</v>
      </c>
      <c r="AG106">
        <v>24</v>
      </c>
      <c r="AH106">
        <v>14</v>
      </c>
      <c r="AI106" s="29">
        <v>5276000</v>
      </c>
      <c r="AJ106" s="29">
        <v>24403</v>
      </c>
      <c r="AK106" s="29">
        <v>-1139</v>
      </c>
    </row>
    <row r="107" spans="1:37" s="39" customFormat="1" x14ac:dyDescent="0.25">
      <c r="A107">
        <v>170487</v>
      </c>
      <c r="B107" t="s">
        <v>478</v>
      </c>
      <c r="C107" t="s">
        <v>1112</v>
      </c>
      <c r="D107" t="s">
        <v>466</v>
      </c>
      <c r="E107" t="s">
        <v>27</v>
      </c>
      <c r="F107">
        <v>580</v>
      </c>
      <c r="G107">
        <v>21</v>
      </c>
      <c r="H107" s="62">
        <v>3</v>
      </c>
      <c r="I107" s="47">
        <v>0.14285714285714285</v>
      </c>
      <c r="J107" s="62">
        <v>11</v>
      </c>
      <c r="K107" s="47">
        <v>0.52380952380952384</v>
      </c>
      <c r="L107" s="61">
        <v>14</v>
      </c>
      <c r="M107" s="47">
        <v>0.66666666666666663</v>
      </c>
      <c r="N107" s="28">
        <v>0.67</v>
      </c>
      <c r="O107">
        <v>17</v>
      </c>
      <c r="P107" s="27">
        <v>-4</v>
      </c>
      <c r="Q107" s="26">
        <v>-0.19047619047619047</v>
      </c>
      <c r="R107">
        <v>18.97</v>
      </c>
      <c r="S107">
        <v>1</v>
      </c>
      <c r="T107">
        <v>2</v>
      </c>
      <c r="U107">
        <v>0</v>
      </c>
      <c r="V107">
        <v>3</v>
      </c>
      <c r="W107">
        <v>11</v>
      </c>
      <c r="X107">
        <v>0</v>
      </c>
      <c r="Y107">
        <v>0</v>
      </c>
      <c r="Z107">
        <v>0</v>
      </c>
      <c r="AA107">
        <v>0</v>
      </c>
      <c r="AB107">
        <v>14</v>
      </c>
      <c r="AC107" s="29">
        <v>31480.58</v>
      </c>
      <c r="AD107">
        <v>17</v>
      </c>
      <c r="AE107" s="29">
        <v>3403600</v>
      </c>
      <c r="AF107" s="29">
        <v>24312</v>
      </c>
      <c r="AG107">
        <v>21</v>
      </c>
      <c r="AH107">
        <v>14</v>
      </c>
      <c r="AI107" s="29">
        <v>5040800</v>
      </c>
      <c r="AJ107" s="29">
        <v>37252</v>
      </c>
      <c r="AK107" s="29">
        <v>12940</v>
      </c>
    </row>
    <row r="108" spans="1:37" x14ac:dyDescent="0.25">
      <c r="A108">
        <v>170119</v>
      </c>
      <c r="B108" t="s">
        <v>143</v>
      </c>
      <c r="C108" t="s">
        <v>944</v>
      </c>
      <c r="D108" t="s">
        <v>83</v>
      </c>
      <c r="E108" t="s">
        <v>27</v>
      </c>
      <c r="F108">
        <v>9007</v>
      </c>
      <c r="G108">
        <v>33</v>
      </c>
      <c r="H108" s="62">
        <v>2</v>
      </c>
      <c r="I108" s="47">
        <v>6.0606060606060608E-2</v>
      </c>
      <c r="J108" s="62">
        <v>11</v>
      </c>
      <c r="K108" s="47">
        <v>0.33333333333333331</v>
      </c>
      <c r="L108" s="61">
        <v>13</v>
      </c>
      <c r="M108" s="47">
        <v>0.39393939393939392</v>
      </c>
      <c r="N108" s="28">
        <v>0.39</v>
      </c>
      <c r="O108">
        <v>26</v>
      </c>
      <c r="P108" s="27">
        <v>-7</v>
      </c>
      <c r="Q108" s="26">
        <v>-0.21212121212121213</v>
      </c>
      <c r="R108">
        <v>1.22</v>
      </c>
      <c r="S108">
        <v>2</v>
      </c>
      <c r="T108">
        <v>0</v>
      </c>
      <c r="U108">
        <v>0</v>
      </c>
      <c r="V108">
        <v>2</v>
      </c>
      <c r="W108">
        <v>11</v>
      </c>
      <c r="X108">
        <v>0</v>
      </c>
      <c r="Y108">
        <v>0</v>
      </c>
      <c r="Z108">
        <v>0</v>
      </c>
      <c r="AA108">
        <v>0</v>
      </c>
      <c r="AB108">
        <v>26</v>
      </c>
      <c r="AC108" s="29">
        <v>83258.47</v>
      </c>
      <c r="AD108">
        <v>26</v>
      </c>
      <c r="AE108" s="29">
        <v>5400600</v>
      </c>
      <c r="AF108" s="29">
        <v>22480</v>
      </c>
      <c r="AG108">
        <v>33</v>
      </c>
      <c r="AH108">
        <v>13</v>
      </c>
      <c r="AI108" s="29">
        <v>6981100</v>
      </c>
      <c r="AJ108" s="29">
        <v>26896</v>
      </c>
      <c r="AK108" s="29">
        <v>4416</v>
      </c>
    </row>
    <row r="109" spans="1:37" x14ac:dyDescent="0.25">
      <c r="A109">
        <v>170140</v>
      </c>
      <c r="B109" t="s">
        <v>162</v>
      </c>
      <c r="C109" t="s">
        <v>961</v>
      </c>
      <c r="D109" t="s">
        <v>83</v>
      </c>
      <c r="E109" t="s">
        <v>27</v>
      </c>
      <c r="F109">
        <v>56767</v>
      </c>
      <c r="G109">
        <v>66</v>
      </c>
      <c r="H109" s="62">
        <v>0</v>
      </c>
      <c r="I109" s="47">
        <v>0</v>
      </c>
      <c r="J109" s="62">
        <v>13</v>
      </c>
      <c r="K109" s="47">
        <v>0.19696969696969696</v>
      </c>
      <c r="L109" s="61">
        <v>13</v>
      </c>
      <c r="M109" s="47">
        <v>0.19696969696969696</v>
      </c>
      <c r="N109" s="28">
        <v>0.2</v>
      </c>
      <c r="O109">
        <v>73</v>
      </c>
      <c r="P109" s="27">
        <v>7</v>
      </c>
      <c r="Q109" s="26">
        <v>0.10606060606060606</v>
      </c>
      <c r="R109">
        <v>0.23</v>
      </c>
      <c r="S109">
        <v>0</v>
      </c>
      <c r="T109">
        <v>0</v>
      </c>
      <c r="U109">
        <v>0</v>
      </c>
      <c r="V109">
        <v>0</v>
      </c>
      <c r="W109">
        <v>13</v>
      </c>
      <c r="X109">
        <v>0</v>
      </c>
      <c r="Y109">
        <v>0</v>
      </c>
      <c r="Z109">
        <v>0</v>
      </c>
      <c r="AA109">
        <v>0</v>
      </c>
      <c r="AB109">
        <v>68</v>
      </c>
      <c r="AC109" s="29">
        <v>807129.15</v>
      </c>
      <c r="AD109">
        <v>73</v>
      </c>
      <c r="AE109" s="29">
        <v>18103300</v>
      </c>
      <c r="AF109" s="29">
        <v>52976</v>
      </c>
      <c r="AG109">
        <v>66</v>
      </c>
      <c r="AH109">
        <v>13</v>
      </c>
      <c r="AI109" s="29">
        <v>17304500</v>
      </c>
      <c r="AJ109" s="29">
        <v>44957</v>
      </c>
      <c r="AK109" s="29">
        <v>-8019</v>
      </c>
    </row>
    <row r="110" spans="1:37" s="39" customFormat="1" x14ac:dyDescent="0.25">
      <c r="A110">
        <v>170079</v>
      </c>
      <c r="B110" t="s">
        <v>105</v>
      </c>
      <c r="C110" t="s">
        <v>1326</v>
      </c>
      <c r="D110" t="s">
        <v>83</v>
      </c>
      <c r="E110" t="s">
        <v>27</v>
      </c>
      <c r="F110">
        <v>5895</v>
      </c>
      <c r="G110">
        <v>13</v>
      </c>
      <c r="H110" s="62">
        <v>0</v>
      </c>
      <c r="I110" s="47">
        <v>0</v>
      </c>
      <c r="J110" s="62">
        <v>12</v>
      </c>
      <c r="K110" s="47">
        <v>0.92307692307692313</v>
      </c>
      <c r="L110" s="61">
        <v>12</v>
      </c>
      <c r="M110" s="47">
        <v>0.92307692307692313</v>
      </c>
      <c r="N110" s="28">
        <v>0.92</v>
      </c>
      <c r="O110">
        <v>13</v>
      </c>
      <c r="P110" s="27">
        <v>0</v>
      </c>
      <c r="Q110" s="26">
        <v>0</v>
      </c>
      <c r="R110">
        <v>2.04</v>
      </c>
      <c r="S110">
        <v>0</v>
      </c>
      <c r="T110">
        <v>0</v>
      </c>
      <c r="U110">
        <v>0</v>
      </c>
      <c r="V110">
        <v>0</v>
      </c>
      <c r="W110">
        <v>12</v>
      </c>
      <c r="X110">
        <v>0</v>
      </c>
      <c r="Y110">
        <v>0</v>
      </c>
      <c r="Z110">
        <v>0</v>
      </c>
      <c r="AA110">
        <v>0</v>
      </c>
      <c r="AB110">
        <v>8</v>
      </c>
      <c r="AC110" s="29">
        <v>64342.39</v>
      </c>
      <c r="AD110">
        <v>13</v>
      </c>
      <c r="AE110" s="29">
        <v>2968200</v>
      </c>
      <c r="AF110" s="29">
        <v>19864</v>
      </c>
      <c r="AG110">
        <v>13</v>
      </c>
      <c r="AH110">
        <v>12</v>
      </c>
      <c r="AI110" s="29">
        <v>3009900</v>
      </c>
      <c r="AJ110" s="29">
        <v>18213</v>
      </c>
      <c r="AK110" s="29">
        <v>-1651</v>
      </c>
    </row>
    <row r="111" spans="1:37" x14ac:dyDescent="0.25">
      <c r="A111">
        <v>170210</v>
      </c>
      <c r="B111" t="s">
        <v>229</v>
      </c>
      <c r="C111" t="s">
        <v>1006</v>
      </c>
      <c r="D111" t="s">
        <v>219</v>
      </c>
      <c r="E111" t="s">
        <v>27</v>
      </c>
      <c r="F111">
        <v>8649</v>
      </c>
      <c r="G111">
        <v>41</v>
      </c>
      <c r="H111" s="62">
        <v>5</v>
      </c>
      <c r="I111" s="47">
        <v>0.12195121951219512</v>
      </c>
      <c r="J111" s="62">
        <v>7</v>
      </c>
      <c r="K111" s="47">
        <v>0.17073170731707318</v>
      </c>
      <c r="L111" s="61">
        <v>12</v>
      </c>
      <c r="M111" s="47">
        <v>0.29268292682926828</v>
      </c>
      <c r="N111" s="28">
        <v>0.28999999999999998</v>
      </c>
      <c r="O111">
        <v>40</v>
      </c>
      <c r="P111" s="27">
        <v>-1</v>
      </c>
      <c r="Q111" s="26">
        <v>-2.4390243902439025E-2</v>
      </c>
      <c r="R111">
        <v>0.81</v>
      </c>
      <c r="S111">
        <v>0</v>
      </c>
      <c r="T111">
        <v>5</v>
      </c>
      <c r="U111">
        <v>0</v>
      </c>
      <c r="V111">
        <v>5</v>
      </c>
      <c r="W111">
        <v>6</v>
      </c>
      <c r="X111">
        <v>1</v>
      </c>
      <c r="Y111">
        <v>0</v>
      </c>
      <c r="Z111">
        <v>0</v>
      </c>
      <c r="AA111">
        <v>0</v>
      </c>
      <c r="AB111">
        <v>43</v>
      </c>
      <c r="AC111" s="29">
        <v>778749.09</v>
      </c>
      <c r="AD111">
        <v>40</v>
      </c>
      <c r="AE111" s="29">
        <v>12201400</v>
      </c>
      <c r="AF111" s="29">
        <v>83085</v>
      </c>
      <c r="AG111">
        <v>41</v>
      </c>
      <c r="AH111">
        <v>12</v>
      </c>
      <c r="AI111" s="29">
        <v>12697800</v>
      </c>
      <c r="AJ111" s="29">
        <v>75803</v>
      </c>
      <c r="AK111" s="29">
        <v>-7282</v>
      </c>
    </row>
    <row r="112" spans="1:37" x14ac:dyDescent="0.25">
      <c r="A112">
        <v>170132</v>
      </c>
      <c r="B112" t="s">
        <v>154</v>
      </c>
      <c r="C112" t="s">
        <v>955</v>
      </c>
      <c r="D112" t="s">
        <v>83</v>
      </c>
      <c r="E112" t="s">
        <v>27</v>
      </c>
      <c r="F112">
        <v>33170</v>
      </c>
      <c r="G112">
        <v>151</v>
      </c>
      <c r="H112" s="62">
        <v>1</v>
      </c>
      <c r="I112" s="47">
        <v>6.6225165562913907E-3</v>
      </c>
      <c r="J112" s="62">
        <v>10</v>
      </c>
      <c r="K112" s="47">
        <v>6.6225165562913912E-2</v>
      </c>
      <c r="L112" s="61">
        <v>11</v>
      </c>
      <c r="M112" s="47">
        <v>7.2847682119205295E-2</v>
      </c>
      <c r="N112" s="28">
        <v>7.0000000000000007E-2</v>
      </c>
      <c r="O112">
        <v>154</v>
      </c>
      <c r="P112" s="27">
        <v>3</v>
      </c>
      <c r="Q112" s="26">
        <v>1.9867549668874173E-2</v>
      </c>
      <c r="R112">
        <v>0.3</v>
      </c>
      <c r="S112">
        <v>0</v>
      </c>
      <c r="T112">
        <v>1</v>
      </c>
      <c r="U112">
        <v>0</v>
      </c>
      <c r="V112">
        <v>1</v>
      </c>
      <c r="W112">
        <v>10</v>
      </c>
      <c r="X112">
        <v>0</v>
      </c>
      <c r="Y112">
        <v>0</v>
      </c>
      <c r="Z112">
        <v>0</v>
      </c>
      <c r="AA112">
        <v>0</v>
      </c>
      <c r="AB112">
        <v>106</v>
      </c>
      <c r="AC112" s="29">
        <v>1052358.03</v>
      </c>
      <c r="AD112">
        <v>154</v>
      </c>
      <c r="AE112" s="29">
        <v>42156100</v>
      </c>
      <c r="AF112" s="29">
        <v>93728</v>
      </c>
      <c r="AG112">
        <v>151</v>
      </c>
      <c r="AH112">
        <v>11</v>
      </c>
      <c r="AI112" s="29">
        <v>41385100</v>
      </c>
      <c r="AJ112" s="29">
        <v>81668</v>
      </c>
      <c r="AK112" s="29">
        <v>-12060</v>
      </c>
    </row>
    <row r="113" spans="1:37" x14ac:dyDescent="0.25">
      <c r="A113">
        <v>170149</v>
      </c>
      <c r="B113" t="s">
        <v>170</v>
      </c>
      <c r="C113" t="s">
        <v>966</v>
      </c>
      <c r="D113" t="s">
        <v>83</v>
      </c>
      <c r="E113" t="s">
        <v>27</v>
      </c>
      <c r="F113">
        <v>13646</v>
      </c>
      <c r="G113">
        <v>24</v>
      </c>
      <c r="H113" s="62">
        <v>2</v>
      </c>
      <c r="I113" s="47">
        <v>8.3333333333333329E-2</v>
      </c>
      <c r="J113" s="62">
        <v>9</v>
      </c>
      <c r="K113" s="47">
        <v>0.375</v>
      </c>
      <c r="L113" s="61">
        <v>11</v>
      </c>
      <c r="M113" s="47">
        <v>0.45833333333333331</v>
      </c>
      <c r="N113" s="28">
        <v>0.46</v>
      </c>
      <c r="O113">
        <v>22</v>
      </c>
      <c r="P113" s="27">
        <v>-2</v>
      </c>
      <c r="Q113" s="26">
        <v>-8.3333333333333329E-2</v>
      </c>
      <c r="R113">
        <v>0.66</v>
      </c>
      <c r="S113">
        <v>0</v>
      </c>
      <c r="T113">
        <v>2</v>
      </c>
      <c r="U113">
        <v>0</v>
      </c>
      <c r="V113">
        <v>2</v>
      </c>
      <c r="W113">
        <v>8</v>
      </c>
      <c r="X113">
        <v>0</v>
      </c>
      <c r="Y113">
        <v>1</v>
      </c>
      <c r="Z113">
        <v>0</v>
      </c>
      <c r="AA113">
        <v>0</v>
      </c>
      <c r="AB113">
        <v>10</v>
      </c>
      <c r="AC113" s="29">
        <v>20705.939999999999</v>
      </c>
      <c r="AD113">
        <v>22</v>
      </c>
      <c r="AE113" s="29">
        <v>6029700</v>
      </c>
      <c r="AF113" s="29">
        <v>24970</v>
      </c>
      <c r="AG113">
        <v>24</v>
      </c>
      <c r="AH113">
        <v>11</v>
      </c>
      <c r="AI113" s="29">
        <v>5777200</v>
      </c>
      <c r="AJ113" s="29">
        <v>26084</v>
      </c>
      <c r="AK113" s="29">
        <v>1114</v>
      </c>
    </row>
    <row r="114" spans="1:37" x14ac:dyDescent="0.25">
      <c r="A114">
        <v>170335</v>
      </c>
      <c r="B114" t="s">
        <v>336</v>
      </c>
      <c r="C114" t="s">
        <v>1048</v>
      </c>
      <c r="D114" t="s">
        <v>325</v>
      </c>
      <c r="E114" t="s">
        <v>27</v>
      </c>
      <c r="F114">
        <v>7331</v>
      </c>
      <c r="G114">
        <v>18</v>
      </c>
      <c r="H114" s="62">
        <v>5</v>
      </c>
      <c r="I114" s="47">
        <v>0.27777777777777779</v>
      </c>
      <c r="J114" s="62">
        <v>6</v>
      </c>
      <c r="K114" s="47">
        <v>0.33333333333333331</v>
      </c>
      <c r="L114" s="61">
        <v>11</v>
      </c>
      <c r="M114" s="47">
        <v>0.61111111111111116</v>
      </c>
      <c r="N114" s="28">
        <v>0.61</v>
      </c>
      <c r="O114">
        <v>15</v>
      </c>
      <c r="P114" s="27">
        <v>-3</v>
      </c>
      <c r="Q114" s="26">
        <v>-0.16666666666666666</v>
      </c>
      <c r="R114">
        <v>0.82</v>
      </c>
      <c r="S114">
        <v>0</v>
      </c>
      <c r="T114">
        <v>5</v>
      </c>
      <c r="U114">
        <v>0</v>
      </c>
      <c r="V114">
        <v>5</v>
      </c>
      <c r="W114">
        <v>5</v>
      </c>
      <c r="X114">
        <v>1</v>
      </c>
      <c r="Y114">
        <v>0</v>
      </c>
      <c r="Z114">
        <v>0</v>
      </c>
      <c r="AA114">
        <v>0</v>
      </c>
      <c r="AB114">
        <v>3</v>
      </c>
      <c r="AC114" s="29">
        <v>55461.96</v>
      </c>
      <c r="AD114">
        <v>15</v>
      </c>
      <c r="AE114" s="29">
        <v>4554800</v>
      </c>
      <c r="AF114" s="29">
        <v>25363</v>
      </c>
      <c r="AG114">
        <v>18</v>
      </c>
      <c r="AH114">
        <v>11</v>
      </c>
      <c r="AI114" s="29">
        <v>5025800</v>
      </c>
      <c r="AJ114" s="29">
        <v>28315</v>
      </c>
      <c r="AK114" s="29">
        <v>2952</v>
      </c>
    </row>
    <row r="115" spans="1:37" x14ac:dyDescent="0.25">
      <c r="A115">
        <v>170084</v>
      </c>
      <c r="B115" t="s">
        <v>110</v>
      </c>
      <c r="C115" t="s">
        <v>916</v>
      </c>
      <c r="D115" t="s">
        <v>83</v>
      </c>
      <c r="E115" t="s">
        <v>27</v>
      </c>
      <c r="F115">
        <v>2763</v>
      </c>
      <c r="G115">
        <v>22</v>
      </c>
      <c r="H115" s="62">
        <v>2</v>
      </c>
      <c r="I115" s="47">
        <v>9.0909090909090912E-2</v>
      </c>
      <c r="J115" s="62">
        <v>8</v>
      </c>
      <c r="K115" s="47">
        <v>0.36363636363636365</v>
      </c>
      <c r="L115" s="61">
        <v>10</v>
      </c>
      <c r="M115" s="47">
        <v>0.45454545454545453</v>
      </c>
      <c r="N115" s="28">
        <v>0.45</v>
      </c>
      <c r="O115">
        <v>17</v>
      </c>
      <c r="P115" s="27">
        <v>-5</v>
      </c>
      <c r="Q115" s="26">
        <v>-0.22727272727272727</v>
      </c>
      <c r="R115">
        <v>2.9</v>
      </c>
      <c r="S115">
        <v>1</v>
      </c>
      <c r="T115">
        <v>1</v>
      </c>
      <c r="U115">
        <v>0</v>
      </c>
      <c r="V115">
        <v>2</v>
      </c>
      <c r="W115">
        <v>8</v>
      </c>
      <c r="X115">
        <v>0</v>
      </c>
      <c r="Y115">
        <v>0</v>
      </c>
      <c r="Z115">
        <v>0</v>
      </c>
      <c r="AA115">
        <v>0</v>
      </c>
      <c r="AB115">
        <v>107</v>
      </c>
      <c r="AC115" s="29">
        <v>200740.61</v>
      </c>
      <c r="AD115">
        <v>17</v>
      </c>
      <c r="AE115" s="29">
        <v>1357400</v>
      </c>
      <c r="AF115" s="29">
        <v>9724</v>
      </c>
      <c r="AG115">
        <v>22</v>
      </c>
      <c r="AH115">
        <v>10</v>
      </c>
      <c r="AI115" s="29">
        <v>1735100</v>
      </c>
      <c r="AJ115" s="29">
        <v>12525</v>
      </c>
      <c r="AK115" s="29">
        <v>2801</v>
      </c>
    </row>
    <row r="116" spans="1:37" x14ac:dyDescent="0.25">
      <c r="A116">
        <v>170175</v>
      </c>
      <c r="B116" t="s">
        <v>195</v>
      </c>
      <c r="C116" t="s">
        <v>989</v>
      </c>
      <c r="D116" t="s">
        <v>83</v>
      </c>
      <c r="E116" t="s">
        <v>27</v>
      </c>
      <c r="F116">
        <v>27087</v>
      </c>
      <c r="G116">
        <v>105</v>
      </c>
      <c r="H116" s="62">
        <v>0</v>
      </c>
      <c r="I116" s="47">
        <v>0</v>
      </c>
      <c r="J116" s="62">
        <v>10</v>
      </c>
      <c r="K116" s="47">
        <v>9.5238095238095233E-2</v>
      </c>
      <c r="L116" s="61">
        <v>10</v>
      </c>
      <c r="M116" s="47">
        <v>9.5238095238095233E-2</v>
      </c>
      <c r="N116" s="28">
        <v>0.1</v>
      </c>
      <c r="O116">
        <v>142</v>
      </c>
      <c r="P116" s="27">
        <v>37</v>
      </c>
      <c r="Q116" s="26">
        <v>0.35238095238095241</v>
      </c>
      <c r="R116">
        <v>0.37</v>
      </c>
      <c r="S116">
        <v>0</v>
      </c>
      <c r="T116">
        <v>0</v>
      </c>
      <c r="U116">
        <v>0</v>
      </c>
      <c r="V116">
        <v>0</v>
      </c>
      <c r="W116">
        <v>10</v>
      </c>
      <c r="X116">
        <v>0</v>
      </c>
      <c r="Y116">
        <v>0</v>
      </c>
      <c r="Z116">
        <v>0</v>
      </c>
      <c r="AA116">
        <v>0</v>
      </c>
      <c r="AB116">
        <v>128</v>
      </c>
      <c r="AC116" s="29">
        <v>434588.7</v>
      </c>
      <c r="AD116">
        <v>142</v>
      </c>
      <c r="AE116" s="29">
        <v>36107000</v>
      </c>
      <c r="AF116" s="29">
        <v>76240</v>
      </c>
      <c r="AG116">
        <v>105</v>
      </c>
      <c r="AH116">
        <v>10</v>
      </c>
      <c r="AI116" s="29">
        <v>29554800</v>
      </c>
      <c r="AJ116" s="29">
        <v>59187</v>
      </c>
      <c r="AK116" s="29">
        <v>-17053</v>
      </c>
    </row>
    <row r="117" spans="1:37" x14ac:dyDescent="0.25">
      <c r="A117">
        <v>170218</v>
      </c>
      <c r="B117" t="s">
        <v>237</v>
      </c>
      <c r="C117" t="s">
        <v>1349</v>
      </c>
      <c r="D117" t="s">
        <v>219</v>
      </c>
      <c r="E117" t="s">
        <v>27</v>
      </c>
      <c r="F117">
        <v>13140</v>
      </c>
      <c r="G117">
        <v>34</v>
      </c>
      <c r="H117" s="62">
        <v>1</v>
      </c>
      <c r="I117" s="47">
        <v>2.9411764705882353E-2</v>
      </c>
      <c r="J117" s="62">
        <v>9</v>
      </c>
      <c r="K117" s="47">
        <v>0.26470588235294118</v>
      </c>
      <c r="L117" s="61">
        <v>10</v>
      </c>
      <c r="M117" s="47">
        <v>0.29411764705882354</v>
      </c>
      <c r="N117" s="28">
        <v>0.28999999999999998</v>
      </c>
      <c r="O117">
        <v>33</v>
      </c>
      <c r="P117" s="27">
        <v>-1</v>
      </c>
      <c r="Q117" s="26">
        <v>-2.9411764705882353E-2</v>
      </c>
      <c r="R117">
        <v>0.68</v>
      </c>
      <c r="S117">
        <v>0</v>
      </c>
      <c r="T117">
        <v>1</v>
      </c>
      <c r="U117">
        <v>0</v>
      </c>
      <c r="V117">
        <v>1</v>
      </c>
      <c r="W117">
        <v>9</v>
      </c>
      <c r="X117">
        <v>0</v>
      </c>
      <c r="Y117">
        <v>0</v>
      </c>
      <c r="Z117">
        <v>0</v>
      </c>
      <c r="AA117">
        <v>0</v>
      </c>
      <c r="AB117">
        <v>47</v>
      </c>
      <c r="AC117" s="29">
        <v>573718.4</v>
      </c>
      <c r="AD117">
        <v>33</v>
      </c>
      <c r="AE117" s="29">
        <v>8604900</v>
      </c>
      <c r="AF117" s="29">
        <v>30647</v>
      </c>
      <c r="AG117">
        <v>34</v>
      </c>
      <c r="AH117">
        <v>10</v>
      </c>
      <c r="AI117" s="29">
        <v>8759600</v>
      </c>
      <c r="AJ117" s="29">
        <v>33926</v>
      </c>
      <c r="AK117" s="29">
        <v>3279</v>
      </c>
    </row>
    <row r="118" spans="1:37" x14ac:dyDescent="0.25">
      <c r="A118">
        <v>170222</v>
      </c>
      <c r="B118" t="s">
        <v>241</v>
      </c>
      <c r="C118" t="s">
        <v>1013</v>
      </c>
      <c r="D118" t="s">
        <v>219</v>
      </c>
      <c r="E118" t="s">
        <v>27</v>
      </c>
      <c r="F118">
        <v>8540</v>
      </c>
      <c r="G118">
        <v>186</v>
      </c>
      <c r="H118" s="62">
        <v>0</v>
      </c>
      <c r="I118" s="47">
        <v>0</v>
      </c>
      <c r="J118" s="62">
        <v>10</v>
      </c>
      <c r="K118" s="47">
        <v>5.3763440860215055E-2</v>
      </c>
      <c r="L118" s="61">
        <v>10</v>
      </c>
      <c r="M118" s="47">
        <v>5.3763440860215055E-2</v>
      </c>
      <c r="N118" s="28">
        <v>0.05</v>
      </c>
      <c r="O118">
        <v>188</v>
      </c>
      <c r="P118" s="27">
        <v>2</v>
      </c>
      <c r="Q118" s="26">
        <v>1.0752688172043012E-2</v>
      </c>
      <c r="R118">
        <v>1.17</v>
      </c>
      <c r="S118">
        <v>0</v>
      </c>
      <c r="T118">
        <v>0</v>
      </c>
      <c r="U118">
        <v>0</v>
      </c>
      <c r="V118">
        <v>0</v>
      </c>
      <c r="W118">
        <v>10</v>
      </c>
      <c r="X118">
        <v>0</v>
      </c>
      <c r="Y118">
        <v>0</v>
      </c>
      <c r="Z118">
        <v>0</v>
      </c>
      <c r="AA118">
        <v>0</v>
      </c>
      <c r="AB118">
        <v>10</v>
      </c>
      <c r="AC118" s="29">
        <v>13103.3</v>
      </c>
      <c r="AD118">
        <v>188</v>
      </c>
      <c r="AE118" s="29">
        <v>18796800</v>
      </c>
      <c r="AF118" s="29">
        <v>46535</v>
      </c>
      <c r="AG118">
        <v>186</v>
      </c>
      <c r="AH118">
        <v>10</v>
      </c>
      <c r="AI118" s="29">
        <v>18191400</v>
      </c>
      <c r="AJ118" s="29">
        <v>42069</v>
      </c>
      <c r="AK118" s="29">
        <v>-4466</v>
      </c>
    </row>
    <row r="119" spans="1:37" x14ac:dyDescent="0.25">
      <c r="A119">
        <v>170331</v>
      </c>
      <c r="B119" t="s">
        <v>333</v>
      </c>
      <c r="C119" t="s">
        <v>1045</v>
      </c>
      <c r="D119" t="s">
        <v>325</v>
      </c>
      <c r="E119" t="s">
        <v>27</v>
      </c>
      <c r="F119">
        <v>3304</v>
      </c>
      <c r="G119">
        <v>37</v>
      </c>
      <c r="H119" s="62">
        <v>2</v>
      </c>
      <c r="I119" s="47">
        <v>5.4054054054054057E-2</v>
      </c>
      <c r="J119" s="62">
        <v>8</v>
      </c>
      <c r="K119" s="47">
        <v>0.21621621621621623</v>
      </c>
      <c r="L119" s="61">
        <v>10</v>
      </c>
      <c r="M119" s="47">
        <v>0.27027027027027029</v>
      </c>
      <c r="N119" s="28">
        <v>0.27</v>
      </c>
      <c r="O119">
        <v>38</v>
      </c>
      <c r="P119" s="27">
        <v>1</v>
      </c>
      <c r="Q119" s="26">
        <v>2.7027027027027029E-2</v>
      </c>
      <c r="R119">
        <v>2.42</v>
      </c>
      <c r="S119">
        <v>0</v>
      </c>
      <c r="T119">
        <v>2</v>
      </c>
      <c r="U119">
        <v>0</v>
      </c>
      <c r="V119">
        <v>2</v>
      </c>
      <c r="W119">
        <v>8</v>
      </c>
      <c r="X119">
        <v>0</v>
      </c>
      <c r="Y119">
        <v>0</v>
      </c>
      <c r="Z119">
        <v>0</v>
      </c>
      <c r="AA119">
        <v>0</v>
      </c>
      <c r="AB119">
        <v>5</v>
      </c>
      <c r="AC119" s="29">
        <v>2725.39</v>
      </c>
      <c r="AD119">
        <v>38</v>
      </c>
      <c r="AE119" s="29">
        <v>10202200</v>
      </c>
      <c r="AF119" s="29">
        <v>35943</v>
      </c>
      <c r="AG119">
        <v>37</v>
      </c>
      <c r="AH119">
        <v>10</v>
      </c>
      <c r="AI119" s="29">
        <v>9720000</v>
      </c>
      <c r="AJ119" s="29">
        <v>32698</v>
      </c>
      <c r="AK119" s="29">
        <v>-3245</v>
      </c>
    </row>
    <row r="120" spans="1:37" x14ac:dyDescent="0.25">
      <c r="A120">
        <v>170370</v>
      </c>
      <c r="B120" t="s">
        <v>366</v>
      </c>
      <c r="C120" t="s">
        <v>1063</v>
      </c>
      <c r="D120" t="s">
        <v>356</v>
      </c>
      <c r="E120" t="s">
        <v>27</v>
      </c>
      <c r="F120">
        <v>8080</v>
      </c>
      <c r="G120">
        <v>41</v>
      </c>
      <c r="H120" s="62">
        <v>0</v>
      </c>
      <c r="I120" s="47">
        <v>0</v>
      </c>
      <c r="J120" s="62">
        <v>10</v>
      </c>
      <c r="K120" s="47">
        <v>0.24390243902439024</v>
      </c>
      <c r="L120" s="61">
        <v>10</v>
      </c>
      <c r="M120" s="47">
        <v>0.24390243902439024</v>
      </c>
      <c r="N120" s="28">
        <v>0.24</v>
      </c>
      <c r="O120">
        <v>40</v>
      </c>
      <c r="P120" s="27">
        <v>-1</v>
      </c>
      <c r="Q120" s="26">
        <v>-2.4390243902439025E-2</v>
      </c>
      <c r="R120">
        <v>1.24</v>
      </c>
      <c r="S120">
        <v>0</v>
      </c>
      <c r="T120">
        <v>0</v>
      </c>
      <c r="U120">
        <v>0</v>
      </c>
      <c r="V120">
        <v>0</v>
      </c>
      <c r="W120">
        <v>10</v>
      </c>
      <c r="X120">
        <v>0</v>
      </c>
      <c r="Y120">
        <v>0</v>
      </c>
      <c r="Z120">
        <v>0</v>
      </c>
      <c r="AA120">
        <v>0</v>
      </c>
      <c r="AB120">
        <v>1</v>
      </c>
      <c r="AC120" s="29">
        <v>742.93</v>
      </c>
      <c r="AD120">
        <v>40</v>
      </c>
      <c r="AE120" s="29">
        <v>7859800</v>
      </c>
      <c r="AF120" s="29">
        <v>24101</v>
      </c>
      <c r="AG120">
        <v>41</v>
      </c>
      <c r="AH120">
        <v>10</v>
      </c>
      <c r="AI120" s="29">
        <v>8550600</v>
      </c>
      <c r="AJ120" s="29">
        <v>26217</v>
      </c>
      <c r="AK120" s="29">
        <v>2116</v>
      </c>
    </row>
    <row r="121" spans="1:37" x14ac:dyDescent="0.25">
      <c r="A121">
        <v>170915</v>
      </c>
      <c r="B121" t="s">
        <v>785</v>
      </c>
      <c r="C121" t="s">
        <v>1253</v>
      </c>
      <c r="D121" t="s">
        <v>356</v>
      </c>
      <c r="E121" t="s">
        <v>27</v>
      </c>
      <c r="F121">
        <v>6017</v>
      </c>
      <c r="G121">
        <v>26</v>
      </c>
      <c r="H121" s="62">
        <v>3</v>
      </c>
      <c r="I121" s="47">
        <v>0.11538461538461539</v>
      </c>
      <c r="J121" s="62">
        <v>7</v>
      </c>
      <c r="K121" s="47">
        <v>0.26923076923076922</v>
      </c>
      <c r="L121" s="61">
        <v>10</v>
      </c>
      <c r="M121" s="47">
        <v>0.38461538461538464</v>
      </c>
      <c r="N121" s="28">
        <v>0.38</v>
      </c>
      <c r="O121">
        <v>27</v>
      </c>
      <c r="P121" s="27">
        <v>1</v>
      </c>
      <c r="Q121" s="26">
        <v>3.8461538461538464E-2</v>
      </c>
      <c r="R121">
        <v>1.1599999999999999</v>
      </c>
      <c r="S121">
        <v>3</v>
      </c>
      <c r="T121">
        <v>0</v>
      </c>
      <c r="U121">
        <v>0</v>
      </c>
      <c r="V121">
        <v>3</v>
      </c>
      <c r="W121">
        <v>7</v>
      </c>
      <c r="X121">
        <v>0</v>
      </c>
      <c r="Y121">
        <v>0</v>
      </c>
      <c r="Z121">
        <v>0</v>
      </c>
      <c r="AA121">
        <v>0</v>
      </c>
      <c r="AB121">
        <v>5</v>
      </c>
      <c r="AC121" s="29">
        <v>6759.69</v>
      </c>
      <c r="AD121">
        <v>27</v>
      </c>
      <c r="AE121" s="29">
        <v>4087400</v>
      </c>
      <c r="AF121" s="29">
        <v>24185</v>
      </c>
      <c r="AG121">
        <v>26</v>
      </c>
      <c r="AH121">
        <v>10</v>
      </c>
      <c r="AI121" s="29">
        <v>3766400</v>
      </c>
      <c r="AJ121" s="29">
        <v>20743</v>
      </c>
      <c r="AK121" s="29">
        <v>-3442</v>
      </c>
    </row>
    <row r="122" spans="1:37" x14ac:dyDescent="0.25">
      <c r="A122">
        <v>170388</v>
      </c>
      <c r="B122" t="s">
        <v>383</v>
      </c>
      <c r="C122" t="s">
        <v>1077</v>
      </c>
      <c r="D122" t="s">
        <v>356</v>
      </c>
      <c r="E122" t="s">
        <v>27</v>
      </c>
      <c r="F122">
        <v>18289</v>
      </c>
      <c r="G122">
        <v>18</v>
      </c>
      <c r="H122" s="62">
        <v>1</v>
      </c>
      <c r="I122" s="47">
        <v>5.5555555555555552E-2</v>
      </c>
      <c r="J122" s="62">
        <v>9</v>
      </c>
      <c r="K122" s="47">
        <v>0.5</v>
      </c>
      <c r="L122" s="61">
        <v>10</v>
      </c>
      <c r="M122" s="47">
        <v>0.55555555555555558</v>
      </c>
      <c r="N122" s="28">
        <v>0.56000000000000005</v>
      </c>
      <c r="O122">
        <v>18</v>
      </c>
      <c r="P122" s="27">
        <v>0</v>
      </c>
      <c r="Q122" s="26">
        <v>0</v>
      </c>
      <c r="R122">
        <v>0.49</v>
      </c>
      <c r="S122">
        <v>1</v>
      </c>
      <c r="T122">
        <v>0</v>
      </c>
      <c r="U122">
        <v>0</v>
      </c>
      <c r="V122">
        <v>1</v>
      </c>
      <c r="W122">
        <v>9</v>
      </c>
      <c r="X122">
        <v>0</v>
      </c>
      <c r="Y122">
        <v>0</v>
      </c>
      <c r="Z122">
        <v>0</v>
      </c>
      <c r="AA122">
        <v>0</v>
      </c>
      <c r="AB122">
        <v>13</v>
      </c>
      <c r="AC122" s="29">
        <v>22742.51</v>
      </c>
      <c r="AD122">
        <v>18</v>
      </c>
      <c r="AE122" s="29">
        <v>2680300</v>
      </c>
      <c r="AF122" s="29">
        <v>17249</v>
      </c>
      <c r="AG122">
        <v>18</v>
      </c>
      <c r="AH122">
        <v>10</v>
      </c>
      <c r="AI122" s="29">
        <v>2545500</v>
      </c>
      <c r="AJ122" s="29">
        <v>15365</v>
      </c>
      <c r="AK122" s="29">
        <v>-1884</v>
      </c>
    </row>
    <row r="123" spans="1:37" x14ac:dyDescent="0.25">
      <c r="A123">
        <v>170220</v>
      </c>
      <c r="B123" t="s">
        <v>239</v>
      </c>
      <c r="C123" t="s">
        <v>1012</v>
      </c>
      <c r="D123" t="s">
        <v>219</v>
      </c>
      <c r="E123" t="s">
        <v>27</v>
      </c>
      <c r="F123">
        <v>24685</v>
      </c>
      <c r="G123">
        <v>30</v>
      </c>
      <c r="H123" s="62">
        <v>0</v>
      </c>
      <c r="I123" s="47">
        <v>0</v>
      </c>
      <c r="J123" s="62">
        <v>9</v>
      </c>
      <c r="K123" s="47">
        <v>0.3</v>
      </c>
      <c r="L123" s="61">
        <v>9</v>
      </c>
      <c r="M123" s="47">
        <v>0.3</v>
      </c>
      <c r="N123" s="28">
        <v>0.3</v>
      </c>
      <c r="O123">
        <v>39</v>
      </c>
      <c r="P123" s="27">
        <v>9</v>
      </c>
      <c r="Q123" s="26">
        <v>0.3</v>
      </c>
      <c r="R123">
        <v>0.36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7</v>
      </c>
      <c r="Z123">
        <v>0</v>
      </c>
      <c r="AA123">
        <v>0</v>
      </c>
      <c r="AB123">
        <v>36</v>
      </c>
      <c r="AC123" s="29">
        <v>424252.36</v>
      </c>
      <c r="AD123">
        <v>39</v>
      </c>
      <c r="AE123" s="29">
        <v>8982800</v>
      </c>
      <c r="AF123" s="29">
        <v>34533</v>
      </c>
      <c r="AG123">
        <v>30</v>
      </c>
      <c r="AH123">
        <v>9</v>
      </c>
      <c r="AI123" s="29">
        <v>6420000</v>
      </c>
      <c r="AJ123" s="29">
        <v>26088</v>
      </c>
      <c r="AK123" s="29">
        <v>-8445</v>
      </c>
    </row>
    <row r="124" spans="1:37" x14ac:dyDescent="0.25">
      <c r="A124">
        <v>170327</v>
      </c>
      <c r="B124" t="s">
        <v>329</v>
      </c>
      <c r="C124" t="s">
        <v>1042</v>
      </c>
      <c r="D124" t="s">
        <v>325</v>
      </c>
      <c r="E124" t="s">
        <v>27</v>
      </c>
      <c r="F124">
        <v>5563</v>
      </c>
      <c r="G124">
        <v>17</v>
      </c>
      <c r="H124" s="62">
        <v>1</v>
      </c>
      <c r="I124" s="47">
        <v>5.8823529411764705E-2</v>
      </c>
      <c r="J124" s="62">
        <v>8</v>
      </c>
      <c r="K124" s="47">
        <v>0.47058823529411764</v>
      </c>
      <c r="L124" s="61">
        <v>9</v>
      </c>
      <c r="M124" s="47">
        <v>0.52941176470588236</v>
      </c>
      <c r="N124" s="28">
        <v>0.53</v>
      </c>
      <c r="O124">
        <v>14</v>
      </c>
      <c r="P124" s="27">
        <v>-3</v>
      </c>
      <c r="Q124" s="26">
        <v>-0.17647058823529413</v>
      </c>
      <c r="R124">
        <v>1.44</v>
      </c>
      <c r="S124">
        <v>0</v>
      </c>
      <c r="T124">
        <v>1</v>
      </c>
      <c r="U124">
        <v>0</v>
      </c>
      <c r="V124">
        <v>1</v>
      </c>
      <c r="W124">
        <v>8</v>
      </c>
      <c r="X124">
        <v>0</v>
      </c>
      <c r="Y124">
        <v>0</v>
      </c>
      <c r="Z124">
        <v>0</v>
      </c>
      <c r="AA124">
        <v>0</v>
      </c>
      <c r="AB124">
        <v>8</v>
      </c>
      <c r="AC124" s="29">
        <v>28331.24</v>
      </c>
      <c r="AD124">
        <v>14</v>
      </c>
      <c r="AE124" s="29">
        <v>2685800</v>
      </c>
      <c r="AF124" s="29">
        <v>13508</v>
      </c>
      <c r="AG124">
        <v>17</v>
      </c>
      <c r="AH124">
        <v>9</v>
      </c>
      <c r="AI124" s="29">
        <v>3365600</v>
      </c>
      <c r="AJ124" s="29">
        <v>13395</v>
      </c>
      <c r="AK124" s="29">
        <v>-113</v>
      </c>
    </row>
    <row r="125" spans="1:37" x14ac:dyDescent="0.25">
      <c r="A125">
        <v>170380</v>
      </c>
      <c r="B125" t="s">
        <v>376</v>
      </c>
      <c r="C125" t="s">
        <v>1072</v>
      </c>
      <c r="D125" t="s">
        <v>356</v>
      </c>
      <c r="E125" t="s">
        <v>27</v>
      </c>
      <c r="F125">
        <v>8043</v>
      </c>
      <c r="G125">
        <v>39</v>
      </c>
      <c r="H125" s="62">
        <v>3</v>
      </c>
      <c r="I125" s="47">
        <v>7.6923076923076927E-2</v>
      </c>
      <c r="J125" s="62">
        <v>6</v>
      </c>
      <c r="K125" s="47">
        <v>0.15384615384615385</v>
      </c>
      <c r="L125" s="61">
        <v>9</v>
      </c>
      <c r="M125" s="47">
        <v>0.23076923076923078</v>
      </c>
      <c r="N125" s="28">
        <v>0.23</v>
      </c>
      <c r="O125">
        <v>45</v>
      </c>
      <c r="P125" s="27">
        <v>6</v>
      </c>
      <c r="Q125" s="26">
        <v>0.15384615384615385</v>
      </c>
      <c r="R125">
        <v>0.75</v>
      </c>
      <c r="S125">
        <v>0</v>
      </c>
      <c r="T125">
        <v>3</v>
      </c>
      <c r="U125">
        <v>0</v>
      </c>
      <c r="V125">
        <v>3</v>
      </c>
      <c r="W125">
        <v>6</v>
      </c>
      <c r="X125">
        <v>0</v>
      </c>
      <c r="Y125">
        <v>0</v>
      </c>
      <c r="Z125">
        <v>0</v>
      </c>
      <c r="AA125">
        <v>0</v>
      </c>
      <c r="AB125">
        <v>6</v>
      </c>
      <c r="AC125" s="29">
        <v>13267.42</v>
      </c>
      <c r="AD125">
        <v>45</v>
      </c>
      <c r="AE125" s="29">
        <v>13095500</v>
      </c>
      <c r="AF125" s="29">
        <v>38956</v>
      </c>
      <c r="AG125">
        <v>39</v>
      </c>
      <c r="AH125">
        <v>9</v>
      </c>
      <c r="AI125" s="29">
        <v>11953600</v>
      </c>
      <c r="AJ125" s="29">
        <v>43860</v>
      </c>
      <c r="AK125" s="29">
        <v>4904</v>
      </c>
    </row>
    <row r="126" spans="1:37" x14ac:dyDescent="0.25">
      <c r="A126">
        <v>170386</v>
      </c>
      <c r="B126" t="s">
        <v>381</v>
      </c>
      <c r="C126" t="s">
        <v>1393</v>
      </c>
      <c r="D126" t="s">
        <v>356</v>
      </c>
      <c r="E126" t="s">
        <v>27</v>
      </c>
      <c r="F126">
        <v>7570</v>
      </c>
      <c r="G126">
        <v>27</v>
      </c>
      <c r="H126" s="62">
        <v>0</v>
      </c>
      <c r="I126" s="47">
        <v>0</v>
      </c>
      <c r="J126" s="62">
        <v>9</v>
      </c>
      <c r="K126" s="47">
        <v>0.33333333333333331</v>
      </c>
      <c r="L126" s="61">
        <v>9</v>
      </c>
      <c r="M126" s="47">
        <v>0.33333333333333331</v>
      </c>
      <c r="N126" s="28">
        <v>0.33</v>
      </c>
      <c r="O126">
        <v>28</v>
      </c>
      <c r="P126" s="27">
        <v>1</v>
      </c>
      <c r="Q126" s="26">
        <v>3.7037037037037035E-2</v>
      </c>
      <c r="R126">
        <v>1.19</v>
      </c>
      <c r="S126">
        <v>0</v>
      </c>
      <c r="T126">
        <v>0</v>
      </c>
      <c r="U126">
        <v>0</v>
      </c>
      <c r="V126">
        <v>0</v>
      </c>
      <c r="W126">
        <v>5</v>
      </c>
      <c r="X126">
        <v>4</v>
      </c>
      <c r="Y126">
        <v>0</v>
      </c>
      <c r="Z126">
        <v>0</v>
      </c>
      <c r="AA126">
        <v>0</v>
      </c>
      <c r="AB126" t="e">
        <v>#N/A</v>
      </c>
      <c r="AC126" s="29" t="e">
        <v>#N/A</v>
      </c>
      <c r="AD126">
        <v>28</v>
      </c>
      <c r="AE126" s="29">
        <v>4976900</v>
      </c>
      <c r="AF126" s="29">
        <v>16524</v>
      </c>
      <c r="AG126">
        <v>27</v>
      </c>
      <c r="AH126">
        <v>9</v>
      </c>
      <c r="AI126" s="29">
        <v>4998100</v>
      </c>
      <c r="AJ126" s="29">
        <v>13801</v>
      </c>
      <c r="AK126" s="29">
        <v>-2723</v>
      </c>
    </row>
    <row r="127" spans="1:37" x14ac:dyDescent="0.25">
      <c r="A127">
        <v>170097</v>
      </c>
      <c r="B127" t="s">
        <v>121</v>
      </c>
      <c r="C127" t="s">
        <v>925</v>
      </c>
      <c r="D127" t="s">
        <v>83</v>
      </c>
      <c r="E127" t="s">
        <v>27</v>
      </c>
      <c r="F127">
        <v>8969</v>
      </c>
      <c r="G127">
        <v>13</v>
      </c>
      <c r="H127" s="62">
        <v>0</v>
      </c>
      <c r="I127" s="47">
        <v>0</v>
      </c>
      <c r="J127" s="62">
        <v>8</v>
      </c>
      <c r="K127" s="47">
        <v>0.61538461538461542</v>
      </c>
      <c r="L127" s="61">
        <v>8</v>
      </c>
      <c r="M127" s="47">
        <v>0.61538461538461542</v>
      </c>
      <c r="N127" s="28">
        <v>0.62</v>
      </c>
      <c r="O127">
        <v>12</v>
      </c>
      <c r="P127" s="27">
        <v>-1</v>
      </c>
      <c r="Q127" s="26">
        <v>-7.6923076923076927E-2</v>
      </c>
      <c r="R127">
        <v>0.89</v>
      </c>
      <c r="S127">
        <v>0</v>
      </c>
      <c r="T127">
        <v>0</v>
      </c>
      <c r="U127">
        <v>0</v>
      </c>
      <c r="V127">
        <v>0</v>
      </c>
      <c r="W127">
        <v>8</v>
      </c>
      <c r="X127">
        <v>0</v>
      </c>
      <c r="Y127">
        <v>0</v>
      </c>
      <c r="Z127">
        <v>0</v>
      </c>
      <c r="AA127">
        <v>0</v>
      </c>
      <c r="AB127">
        <v>28</v>
      </c>
      <c r="AC127" s="29">
        <v>148956.41</v>
      </c>
      <c r="AD127">
        <v>12</v>
      </c>
      <c r="AE127" s="29">
        <v>2564900</v>
      </c>
      <c r="AF127" s="29">
        <v>13819</v>
      </c>
      <c r="AG127">
        <v>13</v>
      </c>
      <c r="AH127">
        <v>8</v>
      </c>
      <c r="AI127" s="29">
        <v>2142100</v>
      </c>
      <c r="AJ127" s="29">
        <v>13603</v>
      </c>
      <c r="AK127" s="29">
        <v>-216</v>
      </c>
    </row>
    <row r="128" spans="1:37" x14ac:dyDescent="0.25">
      <c r="A128">
        <v>170215</v>
      </c>
      <c r="B128" t="s">
        <v>234</v>
      </c>
      <c r="C128" t="s">
        <v>1348</v>
      </c>
      <c r="D128" t="s">
        <v>219</v>
      </c>
      <c r="E128" t="s">
        <v>27</v>
      </c>
      <c r="F128">
        <v>2134</v>
      </c>
      <c r="G128">
        <v>39</v>
      </c>
      <c r="H128" s="62">
        <v>1</v>
      </c>
      <c r="I128" s="47">
        <v>2.564102564102564E-2</v>
      </c>
      <c r="J128" s="62">
        <v>7</v>
      </c>
      <c r="K128" s="47">
        <v>0.17948717948717949</v>
      </c>
      <c r="L128" s="61">
        <v>8</v>
      </c>
      <c r="M128" s="47">
        <v>0.20512820512820512</v>
      </c>
      <c r="N128" s="28">
        <v>0.21</v>
      </c>
      <c r="O128">
        <v>41</v>
      </c>
      <c r="P128" s="27">
        <v>2</v>
      </c>
      <c r="Q128" s="26">
        <v>5.128205128205128E-2</v>
      </c>
      <c r="R128">
        <v>3.28</v>
      </c>
      <c r="S128">
        <v>0</v>
      </c>
      <c r="T128">
        <v>1</v>
      </c>
      <c r="U128">
        <v>0</v>
      </c>
      <c r="V128">
        <v>1</v>
      </c>
      <c r="W128">
        <v>7</v>
      </c>
      <c r="X128">
        <v>0</v>
      </c>
      <c r="Y128">
        <v>0</v>
      </c>
      <c r="Z128">
        <v>0</v>
      </c>
      <c r="AA128">
        <v>0</v>
      </c>
      <c r="AB128">
        <v>14</v>
      </c>
      <c r="AC128" s="29">
        <v>105108.64</v>
      </c>
      <c r="AD128">
        <v>41</v>
      </c>
      <c r="AE128" s="29">
        <v>4705800</v>
      </c>
      <c r="AF128" s="29">
        <v>26119</v>
      </c>
      <c r="AG128">
        <v>39</v>
      </c>
      <c r="AH128">
        <v>8</v>
      </c>
      <c r="AI128" s="29">
        <v>4217600</v>
      </c>
      <c r="AJ128" s="29">
        <v>23747</v>
      </c>
      <c r="AK128" s="29">
        <v>-2372</v>
      </c>
    </row>
    <row r="129" spans="1:37" x14ac:dyDescent="0.25">
      <c r="A129">
        <v>170219</v>
      </c>
      <c r="B129" t="s">
        <v>238</v>
      </c>
      <c r="C129" t="s">
        <v>1350</v>
      </c>
      <c r="D129" t="s">
        <v>219</v>
      </c>
      <c r="E129" t="s">
        <v>27</v>
      </c>
      <c r="F129">
        <v>27086</v>
      </c>
      <c r="G129">
        <v>23</v>
      </c>
      <c r="H129" s="62">
        <v>3</v>
      </c>
      <c r="I129" s="47">
        <v>0.13043478260869565</v>
      </c>
      <c r="J129" s="62">
        <v>5</v>
      </c>
      <c r="K129" s="47">
        <v>0.21739130434782608</v>
      </c>
      <c r="L129" s="61">
        <v>8</v>
      </c>
      <c r="M129" s="47">
        <v>0.34782608695652173</v>
      </c>
      <c r="N129" s="28">
        <v>0.35</v>
      </c>
      <c r="O129">
        <v>25</v>
      </c>
      <c r="P129" s="27">
        <v>2</v>
      </c>
      <c r="Q129" s="26">
        <v>8.6956521739130432E-2</v>
      </c>
      <c r="R129">
        <v>0.18</v>
      </c>
      <c r="S129">
        <v>0</v>
      </c>
      <c r="T129">
        <v>3</v>
      </c>
      <c r="U129">
        <v>0</v>
      </c>
      <c r="V129">
        <v>3</v>
      </c>
      <c r="W129">
        <v>5</v>
      </c>
      <c r="X129">
        <v>0</v>
      </c>
      <c r="Y129">
        <v>0</v>
      </c>
      <c r="Z129">
        <v>0</v>
      </c>
      <c r="AA129">
        <v>0</v>
      </c>
      <c r="AB129">
        <v>8</v>
      </c>
      <c r="AC129" s="29">
        <v>42730.92</v>
      </c>
      <c r="AD129">
        <v>25</v>
      </c>
      <c r="AE129" s="29">
        <v>9969100</v>
      </c>
      <c r="AF129" s="29">
        <v>51453</v>
      </c>
      <c r="AG129">
        <v>23</v>
      </c>
      <c r="AH129">
        <v>8</v>
      </c>
      <c r="AI129" s="29">
        <v>9667800</v>
      </c>
      <c r="AJ129" s="29">
        <v>42785</v>
      </c>
      <c r="AK129" s="29">
        <v>-8668</v>
      </c>
    </row>
    <row r="130" spans="1:37" x14ac:dyDescent="0.25">
      <c r="A130">
        <v>170712</v>
      </c>
      <c r="B130" t="s">
        <v>681</v>
      </c>
      <c r="C130" t="s">
        <v>1532</v>
      </c>
      <c r="D130" t="s">
        <v>666</v>
      </c>
      <c r="E130" t="s">
        <v>27</v>
      </c>
      <c r="F130">
        <v>15615</v>
      </c>
      <c r="G130">
        <v>29</v>
      </c>
      <c r="H130" s="62">
        <v>1</v>
      </c>
      <c r="I130" s="47">
        <v>3.4482758620689655E-2</v>
      </c>
      <c r="J130" s="62">
        <v>7</v>
      </c>
      <c r="K130" s="47">
        <v>0.2413793103448276</v>
      </c>
      <c r="L130" s="61">
        <v>8</v>
      </c>
      <c r="M130" s="47">
        <v>0.27586206896551724</v>
      </c>
      <c r="N130" s="28">
        <v>0.28000000000000003</v>
      </c>
      <c r="O130">
        <v>29</v>
      </c>
      <c r="P130" s="27">
        <v>0</v>
      </c>
      <c r="Q130" s="26">
        <v>0</v>
      </c>
      <c r="R130">
        <v>0.45</v>
      </c>
      <c r="S130">
        <v>0</v>
      </c>
      <c r="T130">
        <v>1</v>
      </c>
      <c r="U130">
        <v>0</v>
      </c>
      <c r="V130">
        <v>1</v>
      </c>
      <c r="W130">
        <v>7</v>
      </c>
      <c r="X130">
        <v>0</v>
      </c>
      <c r="Y130">
        <v>0</v>
      </c>
      <c r="Z130">
        <v>0</v>
      </c>
      <c r="AA130">
        <v>0</v>
      </c>
      <c r="AB130">
        <v>64</v>
      </c>
      <c r="AC130" s="29">
        <v>1015132.05</v>
      </c>
      <c r="AD130">
        <v>29</v>
      </c>
      <c r="AE130" s="29">
        <v>8116200</v>
      </c>
      <c r="AF130" s="29">
        <v>37270</v>
      </c>
      <c r="AG130">
        <v>29</v>
      </c>
      <c r="AH130">
        <v>8</v>
      </c>
      <c r="AI130" s="29">
        <v>8084200</v>
      </c>
      <c r="AJ130" s="29">
        <v>33681</v>
      </c>
      <c r="AK130" s="29">
        <v>-3589</v>
      </c>
    </row>
    <row r="131" spans="1:37" x14ac:dyDescent="0.25">
      <c r="A131">
        <v>170057</v>
      </c>
      <c r="B131" t="s">
        <v>86</v>
      </c>
      <c r="C131" t="s">
        <v>901</v>
      </c>
      <c r="D131" t="s">
        <v>83</v>
      </c>
      <c r="E131" t="s">
        <v>27</v>
      </c>
      <c r="F131">
        <v>10327</v>
      </c>
      <c r="G131">
        <v>32</v>
      </c>
      <c r="H131" s="62">
        <v>1</v>
      </c>
      <c r="I131" s="47">
        <v>3.125E-2</v>
      </c>
      <c r="J131" s="62">
        <v>6</v>
      </c>
      <c r="K131" s="47">
        <v>0.1875</v>
      </c>
      <c r="L131" s="61">
        <v>7</v>
      </c>
      <c r="M131" s="47">
        <v>0.21875</v>
      </c>
      <c r="N131" s="28">
        <v>0.22</v>
      </c>
      <c r="O131">
        <v>41</v>
      </c>
      <c r="P131" s="27">
        <v>9</v>
      </c>
      <c r="Q131" s="26">
        <v>0.28125</v>
      </c>
      <c r="R131">
        <v>0.57999999999999996</v>
      </c>
      <c r="S131">
        <v>1</v>
      </c>
      <c r="T131">
        <v>0</v>
      </c>
      <c r="U131">
        <v>0</v>
      </c>
      <c r="V131">
        <v>1</v>
      </c>
      <c r="W131">
        <v>6</v>
      </c>
      <c r="X131">
        <v>0</v>
      </c>
      <c r="Y131">
        <v>0</v>
      </c>
      <c r="Z131">
        <v>0</v>
      </c>
      <c r="AA131">
        <v>0</v>
      </c>
      <c r="AB131">
        <v>28</v>
      </c>
      <c r="AC131" s="29">
        <v>325396.71000000002</v>
      </c>
      <c r="AD131">
        <v>41</v>
      </c>
      <c r="AE131" s="29">
        <v>10352100</v>
      </c>
      <c r="AF131" s="29">
        <v>23619</v>
      </c>
      <c r="AG131">
        <v>32</v>
      </c>
      <c r="AH131">
        <v>7</v>
      </c>
      <c r="AI131" s="29">
        <v>7681600</v>
      </c>
      <c r="AJ131" s="29">
        <v>18785</v>
      </c>
      <c r="AK131" s="29">
        <v>-4834</v>
      </c>
    </row>
    <row r="132" spans="1:37" x14ac:dyDescent="0.25">
      <c r="A132">
        <v>170075</v>
      </c>
      <c r="B132" t="s">
        <v>101</v>
      </c>
      <c r="C132" t="s">
        <v>1324</v>
      </c>
      <c r="D132" t="s">
        <v>83</v>
      </c>
      <c r="E132" t="s">
        <v>27</v>
      </c>
      <c r="F132">
        <v>30276</v>
      </c>
      <c r="G132">
        <v>19</v>
      </c>
      <c r="H132" s="62">
        <v>0</v>
      </c>
      <c r="I132" s="47">
        <v>0</v>
      </c>
      <c r="J132" s="62">
        <v>7</v>
      </c>
      <c r="K132" s="47">
        <v>0.36842105263157893</v>
      </c>
      <c r="L132" s="61">
        <v>7</v>
      </c>
      <c r="M132" s="47">
        <v>0.36842105263157893</v>
      </c>
      <c r="N132" s="28">
        <v>0.37</v>
      </c>
      <c r="O132">
        <v>24</v>
      </c>
      <c r="P132" s="27">
        <v>5</v>
      </c>
      <c r="Q132" s="26">
        <v>0.26315789473684209</v>
      </c>
      <c r="R132">
        <v>0.23</v>
      </c>
      <c r="S132">
        <v>0</v>
      </c>
      <c r="T132">
        <v>0</v>
      </c>
      <c r="U132">
        <v>0</v>
      </c>
      <c r="V132">
        <v>0</v>
      </c>
      <c r="W132">
        <v>7</v>
      </c>
      <c r="X132">
        <v>0</v>
      </c>
      <c r="Y132">
        <v>0</v>
      </c>
      <c r="Z132">
        <v>0</v>
      </c>
      <c r="AA132">
        <v>0</v>
      </c>
      <c r="AB132">
        <v>63</v>
      </c>
      <c r="AC132" s="29">
        <v>124294.27</v>
      </c>
      <c r="AD132">
        <v>24</v>
      </c>
      <c r="AE132" s="29">
        <v>4072800</v>
      </c>
      <c r="AF132" s="29">
        <v>23068</v>
      </c>
      <c r="AG132">
        <v>19</v>
      </c>
      <c r="AH132">
        <v>7</v>
      </c>
      <c r="AI132" s="29">
        <v>3536400</v>
      </c>
      <c r="AJ132" s="29">
        <v>18538</v>
      </c>
      <c r="AK132" s="29">
        <v>-4530</v>
      </c>
    </row>
    <row r="133" spans="1:37" x14ac:dyDescent="0.25">
      <c r="A133">
        <v>170099</v>
      </c>
      <c r="B133" t="s">
        <v>123</v>
      </c>
      <c r="C133" t="s">
        <v>927</v>
      </c>
      <c r="D133" t="s">
        <v>83</v>
      </c>
      <c r="E133" t="s">
        <v>27</v>
      </c>
      <c r="F133">
        <v>37973</v>
      </c>
      <c r="G133">
        <v>22</v>
      </c>
      <c r="H133" s="62">
        <v>0</v>
      </c>
      <c r="I133" s="47">
        <v>0</v>
      </c>
      <c r="J133" s="62">
        <v>7</v>
      </c>
      <c r="K133" s="47">
        <v>0.31818181818181818</v>
      </c>
      <c r="L133" s="61">
        <v>7</v>
      </c>
      <c r="M133" s="47">
        <v>0.31818181818181818</v>
      </c>
      <c r="N133" s="28">
        <v>0.32</v>
      </c>
      <c r="O133">
        <v>18</v>
      </c>
      <c r="P133" s="27">
        <v>-4</v>
      </c>
      <c r="Q133" s="26">
        <v>-0.18181818181818182</v>
      </c>
      <c r="R133">
        <v>0.18</v>
      </c>
      <c r="S133">
        <v>0</v>
      </c>
      <c r="T133">
        <v>0</v>
      </c>
      <c r="U133">
        <v>0</v>
      </c>
      <c r="V133">
        <v>0</v>
      </c>
      <c r="W133">
        <v>7</v>
      </c>
      <c r="X133">
        <v>0</v>
      </c>
      <c r="Y133">
        <v>0</v>
      </c>
      <c r="Z133">
        <v>0</v>
      </c>
      <c r="AA133">
        <v>0</v>
      </c>
      <c r="AB133">
        <v>30</v>
      </c>
      <c r="AC133" s="29">
        <v>248256.04</v>
      </c>
      <c r="AD133">
        <v>18</v>
      </c>
      <c r="AE133" s="29">
        <v>2869800</v>
      </c>
      <c r="AF133" s="29">
        <v>9858</v>
      </c>
      <c r="AG133">
        <v>22</v>
      </c>
      <c r="AH133">
        <v>7</v>
      </c>
      <c r="AI133" s="29">
        <v>4097500</v>
      </c>
      <c r="AJ133" s="29">
        <v>13338</v>
      </c>
      <c r="AK133" s="29">
        <v>3480</v>
      </c>
    </row>
    <row r="134" spans="1:37" x14ac:dyDescent="0.25">
      <c r="A134">
        <v>170212</v>
      </c>
      <c r="B134" t="s">
        <v>231</v>
      </c>
      <c r="C134" t="s">
        <v>1008</v>
      </c>
      <c r="D134" t="s">
        <v>219</v>
      </c>
      <c r="E134" t="s">
        <v>27</v>
      </c>
      <c r="F134">
        <v>43165</v>
      </c>
      <c r="G134">
        <v>57</v>
      </c>
      <c r="H134" s="62">
        <v>2</v>
      </c>
      <c r="I134" s="47">
        <v>3.5087719298245612E-2</v>
      </c>
      <c r="J134" s="62">
        <v>5</v>
      </c>
      <c r="K134" s="47">
        <v>8.771929824561403E-2</v>
      </c>
      <c r="L134" s="61">
        <v>7</v>
      </c>
      <c r="M134" s="47">
        <v>0.12280701754385964</v>
      </c>
      <c r="N134" s="28">
        <v>0.12</v>
      </c>
      <c r="O134">
        <v>64</v>
      </c>
      <c r="P134" s="27">
        <v>7</v>
      </c>
      <c r="Q134" s="26">
        <v>0.12280701754385964</v>
      </c>
      <c r="R134">
        <v>0.12</v>
      </c>
      <c r="S134">
        <v>2</v>
      </c>
      <c r="T134">
        <v>0</v>
      </c>
      <c r="U134">
        <v>0</v>
      </c>
      <c r="V134">
        <v>2</v>
      </c>
      <c r="W134">
        <v>5</v>
      </c>
      <c r="X134">
        <v>0</v>
      </c>
      <c r="Y134">
        <v>0</v>
      </c>
      <c r="Z134">
        <v>0</v>
      </c>
      <c r="AA134">
        <v>0</v>
      </c>
      <c r="AB134">
        <v>110</v>
      </c>
      <c r="AC134" s="29">
        <v>658541.49</v>
      </c>
      <c r="AD134">
        <v>64</v>
      </c>
      <c r="AE134" s="29">
        <v>13085500</v>
      </c>
      <c r="AF134" s="29">
        <v>44866</v>
      </c>
      <c r="AG134">
        <v>57</v>
      </c>
      <c r="AH134">
        <v>7</v>
      </c>
      <c r="AI134" s="29">
        <v>12438500</v>
      </c>
      <c r="AJ134" s="29">
        <v>41381</v>
      </c>
      <c r="AK134" s="29">
        <v>-3485</v>
      </c>
    </row>
    <row r="135" spans="1:37" x14ac:dyDescent="0.25">
      <c r="A135">
        <v>170976</v>
      </c>
      <c r="B135" t="s">
        <v>813</v>
      </c>
      <c r="C135" t="s">
        <v>1265</v>
      </c>
      <c r="D135" t="s">
        <v>466</v>
      </c>
      <c r="E135" t="s">
        <v>27</v>
      </c>
      <c r="F135">
        <v>4026</v>
      </c>
      <c r="G135">
        <v>10</v>
      </c>
      <c r="H135" s="62">
        <v>3</v>
      </c>
      <c r="I135" s="47">
        <v>0.3</v>
      </c>
      <c r="J135" s="62">
        <v>4</v>
      </c>
      <c r="K135" s="47">
        <v>0.4</v>
      </c>
      <c r="L135" s="61">
        <v>7</v>
      </c>
      <c r="M135" s="47">
        <v>0.7</v>
      </c>
      <c r="N135" s="28">
        <v>0.7</v>
      </c>
      <c r="O135">
        <v>9</v>
      </c>
      <c r="P135" s="27">
        <v>-1</v>
      </c>
      <c r="Q135" s="26">
        <v>-0.1</v>
      </c>
      <c r="R135">
        <v>0.99</v>
      </c>
      <c r="S135">
        <v>3</v>
      </c>
      <c r="T135">
        <v>0</v>
      </c>
      <c r="U135">
        <v>0</v>
      </c>
      <c r="V135">
        <v>3</v>
      </c>
      <c r="W135">
        <v>4</v>
      </c>
      <c r="X135">
        <v>0</v>
      </c>
      <c r="Y135">
        <v>0</v>
      </c>
      <c r="Z135">
        <v>0</v>
      </c>
      <c r="AA135">
        <v>0</v>
      </c>
      <c r="AB135">
        <v>1</v>
      </c>
      <c r="AC135" s="29">
        <v>3791.34</v>
      </c>
      <c r="AD135">
        <v>9</v>
      </c>
      <c r="AE135" s="29">
        <v>2223000</v>
      </c>
      <c r="AF135" s="29">
        <v>11992</v>
      </c>
      <c r="AG135">
        <v>10</v>
      </c>
      <c r="AH135">
        <v>7</v>
      </c>
      <c r="AI135" s="29">
        <v>2291000</v>
      </c>
      <c r="AJ135" s="29">
        <v>13940</v>
      </c>
      <c r="AK135" s="29">
        <v>1948</v>
      </c>
    </row>
    <row r="136" spans="1:37" x14ac:dyDescent="0.25">
      <c r="A136">
        <v>170700</v>
      </c>
      <c r="B136" t="s">
        <v>670</v>
      </c>
      <c r="C136" t="s">
        <v>1192</v>
      </c>
      <c r="D136" t="s">
        <v>666</v>
      </c>
      <c r="E136" t="s">
        <v>27</v>
      </c>
      <c r="F136">
        <v>8259</v>
      </c>
      <c r="G136">
        <v>19</v>
      </c>
      <c r="H136" s="62">
        <v>0</v>
      </c>
      <c r="I136" s="47">
        <v>0</v>
      </c>
      <c r="J136" s="62">
        <v>7</v>
      </c>
      <c r="K136" s="47">
        <v>0.36842105263157893</v>
      </c>
      <c r="L136" s="61">
        <v>7</v>
      </c>
      <c r="M136" s="47">
        <v>0.36842105263157893</v>
      </c>
      <c r="N136" s="28">
        <v>0.37</v>
      </c>
      <c r="O136">
        <v>19</v>
      </c>
      <c r="P136" s="27">
        <v>0</v>
      </c>
      <c r="Q136" s="26">
        <v>0</v>
      </c>
      <c r="R136">
        <v>0.85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0</v>
      </c>
      <c r="Y136">
        <v>0</v>
      </c>
      <c r="Z136">
        <v>0</v>
      </c>
      <c r="AA136">
        <v>0</v>
      </c>
      <c r="AB136">
        <v>12</v>
      </c>
      <c r="AC136" s="29">
        <v>90984.12</v>
      </c>
      <c r="AD136">
        <v>19</v>
      </c>
      <c r="AE136" s="29">
        <v>2784000</v>
      </c>
      <c r="AF136" s="29">
        <v>16961</v>
      </c>
      <c r="AG136">
        <v>19</v>
      </c>
      <c r="AH136">
        <v>7</v>
      </c>
      <c r="AI136" s="29">
        <v>3519500</v>
      </c>
      <c r="AJ136" s="29">
        <v>14680</v>
      </c>
      <c r="AK136" s="29">
        <v>-2281</v>
      </c>
    </row>
    <row r="137" spans="1:37" x14ac:dyDescent="0.25">
      <c r="A137">
        <v>170067</v>
      </c>
      <c r="B137" t="s">
        <v>93</v>
      </c>
      <c r="C137" t="s">
        <v>907</v>
      </c>
      <c r="D137" t="s">
        <v>83</v>
      </c>
      <c r="E137" t="s">
        <v>27</v>
      </c>
      <c r="F137">
        <v>7932</v>
      </c>
      <c r="G137">
        <v>47</v>
      </c>
      <c r="H137" s="62">
        <v>2</v>
      </c>
      <c r="I137" s="47">
        <v>4.2553191489361701E-2</v>
      </c>
      <c r="J137" s="62">
        <v>4</v>
      </c>
      <c r="K137" s="47">
        <v>8.5106382978723402E-2</v>
      </c>
      <c r="L137" s="61">
        <v>6</v>
      </c>
      <c r="M137" s="47">
        <v>0.1276595744680851</v>
      </c>
      <c r="N137" s="28">
        <v>0.13</v>
      </c>
      <c r="O137">
        <v>53</v>
      </c>
      <c r="P137" s="27">
        <v>6</v>
      </c>
      <c r="Q137" s="26">
        <v>0.1276595744680851</v>
      </c>
      <c r="R137">
        <v>0.5</v>
      </c>
      <c r="S137">
        <v>0</v>
      </c>
      <c r="T137">
        <v>2</v>
      </c>
      <c r="U137">
        <v>0</v>
      </c>
      <c r="V137">
        <v>2</v>
      </c>
      <c r="W137">
        <v>4</v>
      </c>
      <c r="X137">
        <v>0</v>
      </c>
      <c r="Y137">
        <v>0</v>
      </c>
      <c r="Z137">
        <v>0</v>
      </c>
      <c r="AA137">
        <v>0</v>
      </c>
      <c r="AB137">
        <v>24</v>
      </c>
      <c r="AC137" s="29">
        <v>486716.02</v>
      </c>
      <c r="AD137">
        <v>53</v>
      </c>
      <c r="AE137" s="29">
        <v>11895400</v>
      </c>
      <c r="AF137" s="29">
        <v>60553</v>
      </c>
      <c r="AG137">
        <v>47</v>
      </c>
      <c r="AH137">
        <v>6</v>
      </c>
      <c r="AI137" s="29">
        <v>10052000</v>
      </c>
      <c r="AJ137" s="29">
        <v>57252</v>
      </c>
      <c r="AK137" s="29">
        <v>-3301</v>
      </c>
    </row>
    <row r="138" spans="1:37" x14ac:dyDescent="0.25">
      <c r="A138">
        <v>170812</v>
      </c>
      <c r="B138" t="s">
        <v>750</v>
      </c>
      <c r="C138" t="s">
        <v>1236</v>
      </c>
      <c r="D138" t="s">
        <v>219</v>
      </c>
      <c r="E138" t="s">
        <v>27</v>
      </c>
      <c r="F138">
        <v>73366</v>
      </c>
      <c r="G138">
        <v>47</v>
      </c>
      <c r="H138" s="62">
        <v>1</v>
      </c>
      <c r="I138" s="47">
        <v>2.1276595744680851E-2</v>
      </c>
      <c r="J138" s="62">
        <v>5</v>
      </c>
      <c r="K138" s="47">
        <v>0.10638297872340426</v>
      </c>
      <c r="L138" s="61">
        <v>6</v>
      </c>
      <c r="M138" s="47">
        <v>0.1276595744680851</v>
      </c>
      <c r="N138" s="28">
        <v>0.13</v>
      </c>
      <c r="O138">
        <v>62</v>
      </c>
      <c r="P138" s="27">
        <v>15</v>
      </c>
      <c r="Q138" s="26">
        <v>0.31914893617021278</v>
      </c>
      <c r="R138">
        <v>7.0000000000000007E-2</v>
      </c>
      <c r="S138">
        <v>0</v>
      </c>
      <c r="T138">
        <v>1</v>
      </c>
      <c r="U138">
        <v>0</v>
      </c>
      <c r="V138">
        <v>1</v>
      </c>
      <c r="W138">
        <v>5</v>
      </c>
      <c r="X138">
        <v>0</v>
      </c>
      <c r="Y138">
        <v>0</v>
      </c>
      <c r="Z138">
        <v>0</v>
      </c>
      <c r="AA138">
        <v>0</v>
      </c>
      <c r="AB138">
        <v>41</v>
      </c>
      <c r="AC138" s="29">
        <v>642996.62</v>
      </c>
      <c r="AD138">
        <v>62</v>
      </c>
      <c r="AE138" s="29">
        <v>14692000</v>
      </c>
      <c r="AF138" s="29">
        <v>42479</v>
      </c>
      <c r="AG138">
        <v>47</v>
      </c>
      <c r="AH138">
        <v>6</v>
      </c>
      <c r="AI138" s="29">
        <v>11080800</v>
      </c>
      <c r="AJ138" s="29">
        <v>29315</v>
      </c>
      <c r="AK138" s="29">
        <v>-13164</v>
      </c>
    </row>
    <row r="139" spans="1:37" x14ac:dyDescent="0.25">
      <c r="A139">
        <v>170371</v>
      </c>
      <c r="B139" t="s">
        <v>367</v>
      </c>
      <c r="C139" t="s">
        <v>1064</v>
      </c>
      <c r="D139" t="s">
        <v>356</v>
      </c>
      <c r="E139" t="s">
        <v>27</v>
      </c>
      <c r="F139">
        <v>3968</v>
      </c>
      <c r="G139">
        <v>16</v>
      </c>
      <c r="H139" s="62">
        <v>0</v>
      </c>
      <c r="I139" s="47">
        <v>0</v>
      </c>
      <c r="J139" s="62">
        <v>6</v>
      </c>
      <c r="K139" s="47">
        <v>0.375</v>
      </c>
      <c r="L139" s="61">
        <v>6</v>
      </c>
      <c r="M139" s="47">
        <v>0.375</v>
      </c>
      <c r="N139" s="28">
        <v>0.38</v>
      </c>
      <c r="O139">
        <v>19</v>
      </c>
      <c r="P139" s="27">
        <v>3</v>
      </c>
      <c r="Q139" s="26">
        <v>0.1875</v>
      </c>
      <c r="R139">
        <v>1.51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3</v>
      </c>
      <c r="AC139" s="29">
        <v>27352.12</v>
      </c>
      <c r="AD139">
        <v>19</v>
      </c>
      <c r="AE139" s="29">
        <v>5250000</v>
      </c>
      <c r="AF139" s="29">
        <v>19604</v>
      </c>
      <c r="AG139">
        <v>16</v>
      </c>
      <c r="AH139">
        <v>6</v>
      </c>
      <c r="AI139" s="29">
        <v>4515000</v>
      </c>
      <c r="AJ139" s="29">
        <v>17168</v>
      </c>
      <c r="AK139" s="29">
        <v>-2436</v>
      </c>
    </row>
    <row r="140" spans="1:37" x14ac:dyDescent="0.25">
      <c r="A140">
        <v>170375</v>
      </c>
      <c r="B140" t="s">
        <v>371</v>
      </c>
      <c r="C140" t="s">
        <v>1067</v>
      </c>
      <c r="D140" t="s">
        <v>356</v>
      </c>
      <c r="E140" t="s">
        <v>27</v>
      </c>
      <c r="F140">
        <v>8741</v>
      </c>
      <c r="G140">
        <v>16</v>
      </c>
      <c r="H140" s="62">
        <v>1</v>
      </c>
      <c r="I140" s="47">
        <v>6.25E-2</v>
      </c>
      <c r="J140" s="62">
        <v>5</v>
      </c>
      <c r="K140" s="47">
        <v>0.3125</v>
      </c>
      <c r="L140" s="61">
        <v>6</v>
      </c>
      <c r="M140" s="47">
        <v>0.375</v>
      </c>
      <c r="N140" s="28">
        <v>0.38</v>
      </c>
      <c r="O140">
        <v>16</v>
      </c>
      <c r="P140" s="27">
        <v>0</v>
      </c>
      <c r="Q140" s="26">
        <v>0</v>
      </c>
      <c r="R140">
        <v>0.56999999999999995</v>
      </c>
      <c r="S140">
        <v>0</v>
      </c>
      <c r="T140">
        <v>1</v>
      </c>
      <c r="U140">
        <v>0</v>
      </c>
      <c r="V140">
        <v>1</v>
      </c>
      <c r="W140">
        <v>5</v>
      </c>
      <c r="X140">
        <v>0</v>
      </c>
      <c r="Y140">
        <v>0</v>
      </c>
      <c r="Z140">
        <v>0</v>
      </c>
      <c r="AA140">
        <v>0</v>
      </c>
      <c r="AB140">
        <v>17</v>
      </c>
      <c r="AC140" s="29">
        <v>25825.34</v>
      </c>
      <c r="AD140">
        <v>16</v>
      </c>
      <c r="AE140" s="29">
        <v>3313000</v>
      </c>
      <c r="AF140" s="29">
        <v>12128</v>
      </c>
      <c r="AG140">
        <v>16</v>
      </c>
      <c r="AH140">
        <v>6</v>
      </c>
      <c r="AI140" s="29">
        <v>3902300</v>
      </c>
      <c r="AJ140" s="29">
        <v>13875</v>
      </c>
      <c r="AK140" s="29">
        <v>1747</v>
      </c>
    </row>
    <row r="141" spans="1:37" x14ac:dyDescent="0.25">
      <c r="A141">
        <v>170704</v>
      </c>
      <c r="B141" t="s">
        <v>674</v>
      </c>
      <c r="C141" t="s">
        <v>1194</v>
      </c>
      <c r="D141" t="s">
        <v>666</v>
      </c>
      <c r="E141" t="s">
        <v>27</v>
      </c>
      <c r="F141">
        <v>7051</v>
      </c>
      <c r="G141">
        <v>6</v>
      </c>
      <c r="H141" s="62">
        <v>0</v>
      </c>
      <c r="I141" s="47">
        <v>0</v>
      </c>
      <c r="J141" s="62">
        <v>6</v>
      </c>
      <c r="K141" s="47">
        <v>1</v>
      </c>
      <c r="L141" s="61">
        <v>6</v>
      </c>
      <c r="M141" s="47">
        <v>1</v>
      </c>
      <c r="N141" s="28">
        <v>1</v>
      </c>
      <c r="O141">
        <v>4</v>
      </c>
      <c r="P141" s="27">
        <v>-2</v>
      </c>
      <c r="Q141" s="26">
        <v>-0.33333333333333331</v>
      </c>
      <c r="R141">
        <v>0.85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0</v>
      </c>
      <c r="Y141">
        <v>0</v>
      </c>
      <c r="Z141">
        <v>0</v>
      </c>
      <c r="AA141">
        <v>0</v>
      </c>
      <c r="AB141">
        <v>5</v>
      </c>
      <c r="AC141" s="29">
        <v>23592.57</v>
      </c>
      <c r="AD141">
        <v>4</v>
      </c>
      <c r="AE141" s="29">
        <v>787100</v>
      </c>
      <c r="AF141" s="29">
        <v>6446</v>
      </c>
      <c r="AG141">
        <v>6</v>
      </c>
      <c r="AH141">
        <v>6</v>
      </c>
      <c r="AI141" s="29">
        <v>1242900</v>
      </c>
      <c r="AJ141" s="29">
        <v>8718</v>
      </c>
      <c r="AK141" s="29">
        <v>2272</v>
      </c>
    </row>
    <row r="142" spans="1:37" x14ac:dyDescent="0.25">
      <c r="A142">
        <v>170709</v>
      </c>
      <c r="B142" t="s">
        <v>678</v>
      </c>
      <c r="C142" t="s">
        <v>1198</v>
      </c>
      <c r="D142" t="s">
        <v>666</v>
      </c>
      <c r="E142" t="s">
        <v>27</v>
      </c>
      <c r="F142">
        <v>4142</v>
      </c>
      <c r="G142">
        <v>9</v>
      </c>
      <c r="H142" s="62">
        <v>0</v>
      </c>
      <c r="I142" s="47">
        <v>0</v>
      </c>
      <c r="J142" s="62">
        <v>6</v>
      </c>
      <c r="K142" s="47">
        <v>0.66666666666666663</v>
      </c>
      <c r="L142" s="61">
        <v>6</v>
      </c>
      <c r="M142" s="47">
        <v>0.66666666666666663</v>
      </c>
      <c r="N142" s="28">
        <v>0.67</v>
      </c>
      <c r="O142">
        <v>10</v>
      </c>
      <c r="P142" s="27">
        <v>1</v>
      </c>
      <c r="Q142" s="26">
        <v>0.1111111111111111</v>
      </c>
      <c r="R142">
        <v>1.45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0</v>
      </c>
      <c r="Y142">
        <v>0</v>
      </c>
      <c r="Z142">
        <v>0</v>
      </c>
      <c r="AA142">
        <v>0</v>
      </c>
      <c r="AB142">
        <v>1</v>
      </c>
      <c r="AC142" s="29">
        <v>2192.98</v>
      </c>
      <c r="AD142">
        <v>10</v>
      </c>
      <c r="AE142" s="29">
        <v>1631000</v>
      </c>
      <c r="AF142" s="29">
        <v>16732</v>
      </c>
      <c r="AG142">
        <v>9</v>
      </c>
      <c r="AH142">
        <v>6</v>
      </c>
      <c r="AI142" s="29">
        <v>1572100</v>
      </c>
      <c r="AJ142" s="29">
        <v>15063</v>
      </c>
      <c r="AK142" s="29">
        <v>-1669</v>
      </c>
    </row>
    <row r="143" spans="1:37" x14ac:dyDescent="0.25">
      <c r="A143">
        <v>170055</v>
      </c>
      <c r="B143" t="s">
        <v>84</v>
      </c>
      <c r="C143" t="s">
        <v>899</v>
      </c>
      <c r="D143" t="s">
        <v>83</v>
      </c>
      <c r="E143" t="s">
        <v>27</v>
      </c>
      <c r="F143">
        <v>19277</v>
      </c>
      <c r="G143">
        <v>40</v>
      </c>
      <c r="H143" s="62">
        <v>4</v>
      </c>
      <c r="I143" s="47">
        <v>0.1</v>
      </c>
      <c r="J143" s="62">
        <v>1</v>
      </c>
      <c r="K143" s="47">
        <v>2.5000000000000001E-2</v>
      </c>
      <c r="L143" s="61">
        <v>5</v>
      </c>
      <c r="M143" s="47">
        <v>0.125</v>
      </c>
      <c r="N143" s="28">
        <v>0.13</v>
      </c>
      <c r="O143">
        <v>37</v>
      </c>
      <c r="P143" s="27">
        <v>-3</v>
      </c>
      <c r="Q143" s="26">
        <v>-7.4999999999999997E-2</v>
      </c>
      <c r="R143">
        <v>0.05</v>
      </c>
      <c r="S143">
        <v>0</v>
      </c>
      <c r="T143">
        <v>4</v>
      </c>
      <c r="U143">
        <v>0</v>
      </c>
      <c r="V143">
        <v>4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16</v>
      </c>
      <c r="AC143" s="29">
        <v>29030.35</v>
      </c>
      <c r="AD143">
        <v>37</v>
      </c>
      <c r="AE143" s="29">
        <v>3444400</v>
      </c>
      <c r="AF143" s="29">
        <v>22130</v>
      </c>
      <c r="AG143">
        <v>40</v>
      </c>
      <c r="AH143">
        <v>5</v>
      </c>
      <c r="AI143" s="29">
        <v>4302600</v>
      </c>
      <c r="AJ143" s="29">
        <v>25320</v>
      </c>
      <c r="AK143" s="29">
        <v>3190</v>
      </c>
    </row>
    <row r="144" spans="1:37" x14ac:dyDescent="0.25">
      <c r="A144">
        <v>170071</v>
      </c>
      <c r="B144" t="s">
        <v>97</v>
      </c>
      <c r="C144" t="s">
        <v>910</v>
      </c>
      <c r="D144" t="s">
        <v>83</v>
      </c>
      <c r="E144" t="s">
        <v>27</v>
      </c>
      <c r="F144">
        <v>10559</v>
      </c>
      <c r="G144">
        <v>32</v>
      </c>
      <c r="H144" s="62">
        <v>2</v>
      </c>
      <c r="I144" s="47">
        <v>6.25E-2</v>
      </c>
      <c r="J144" s="62">
        <v>3</v>
      </c>
      <c r="K144" s="47">
        <v>9.375E-2</v>
      </c>
      <c r="L144" s="61">
        <v>5</v>
      </c>
      <c r="M144" s="47">
        <v>0.15625</v>
      </c>
      <c r="N144" s="28">
        <v>0.16</v>
      </c>
      <c r="O144">
        <v>32</v>
      </c>
      <c r="P144" s="27">
        <v>0</v>
      </c>
      <c r="Q144" s="26">
        <v>0</v>
      </c>
      <c r="R144">
        <v>0.28000000000000003</v>
      </c>
      <c r="S144">
        <v>2</v>
      </c>
      <c r="T144">
        <v>0</v>
      </c>
      <c r="U144">
        <v>0</v>
      </c>
      <c r="V144">
        <v>2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19</v>
      </c>
      <c r="AC144" s="29">
        <v>103007.21</v>
      </c>
      <c r="AD144">
        <v>32</v>
      </c>
      <c r="AE144" s="29">
        <v>8926600</v>
      </c>
      <c r="AF144" s="29">
        <v>29468</v>
      </c>
      <c r="AG144">
        <v>32</v>
      </c>
      <c r="AH144">
        <v>5</v>
      </c>
      <c r="AI144" s="29">
        <v>9153300</v>
      </c>
      <c r="AJ144" s="29">
        <v>26084</v>
      </c>
      <c r="AK144" s="29">
        <v>-3384</v>
      </c>
    </row>
    <row r="145" spans="1:37" x14ac:dyDescent="0.25">
      <c r="A145">
        <v>170130</v>
      </c>
      <c r="B145" t="s">
        <v>152</v>
      </c>
      <c r="C145" t="s">
        <v>953</v>
      </c>
      <c r="D145" t="s">
        <v>83</v>
      </c>
      <c r="E145" t="s">
        <v>27</v>
      </c>
      <c r="F145">
        <v>29803</v>
      </c>
      <c r="G145">
        <v>52</v>
      </c>
      <c r="H145" s="62">
        <v>2</v>
      </c>
      <c r="I145" s="47">
        <v>3.8461538461538464E-2</v>
      </c>
      <c r="J145" s="62">
        <v>3</v>
      </c>
      <c r="K145" s="47">
        <v>5.7692307692307696E-2</v>
      </c>
      <c r="L145" s="61">
        <v>5</v>
      </c>
      <c r="M145" s="47">
        <v>9.6153846153846159E-2</v>
      </c>
      <c r="N145" s="28">
        <v>0.1</v>
      </c>
      <c r="O145">
        <v>60</v>
      </c>
      <c r="P145" s="27">
        <v>8</v>
      </c>
      <c r="Q145" s="26">
        <v>0.15384615384615385</v>
      </c>
      <c r="R145">
        <v>0.1</v>
      </c>
      <c r="S145">
        <v>0</v>
      </c>
      <c r="T145">
        <v>2</v>
      </c>
      <c r="U145">
        <v>0</v>
      </c>
      <c r="V145">
        <v>2</v>
      </c>
      <c r="W145">
        <v>3</v>
      </c>
      <c r="X145">
        <v>0</v>
      </c>
      <c r="Y145">
        <v>0</v>
      </c>
      <c r="Z145">
        <v>0</v>
      </c>
      <c r="AA145">
        <v>0</v>
      </c>
      <c r="AB145">
        <v>62</v>
      </c>
      <c r="AC145" s="29">
        <v>1925983.91</v>
      </c>
      <c r="AD145">
        <v>60</v>
      </c>
      <c r="AE145" s="29">
        <v>17540400</v>
      </c>
      <c r="AF145" s="29">
        <v>62204</v>
      </c>
      <c r="AG145">
        <v>52</v>
      </c>
      <c r="AH145">
        <v>5</v>
      </c>
      <c r="AI145" s="29">
        <v>15437300</v>
      </c>
      <c r="AJ145" s="29">
        <v>54255</v>
      </c>
      <c r="AK145" s="29">
        <v>-7949</v>
      </c>
    </row>
    <row r="146" spans="1:37" x14ac:dyDescent="0.25">
      <c r="A146">
        <v>170216</v>
      </c>
      <c r="B146" t="s">
        <v>235</v>
      </c>
      <c r="C146" t="s">
        <v>1010</v>
      </c>
      <c r="D146" t="s">
        <v>83</v>
      </c>
      <c r="E146" t="s">
        <v>27</v>
      </c>
      <c r="F146">
        <v>22763</v>
      </c>
      <c r="G146">
        <v>24</v>
      </c>
      <c r="H146" s="62">
        <v>0</v>
      </c>
      <c r="I146" s="47">
        <v>0</v>
      </c>
      <c r="J146" s="62">
        <v>5</v>
      </c>
      <c r="K146" s="47">
        <v>0.20833333333333334</v>
      </c>
      <c r="L146" s="61">
        <v>5</v>
      </c>
      <c r="M146" s="47">
        <v>0.20833333333333334</v>
      </c>
      <c r="N146" s="28">
        <v>0.21</v>
      </c>
      <c r="O146">
        <v>26</v>
      </c>
      <c r="P146" s="27">
        <v>2</v>
      </c>
      <c r="Q146" s="26">
        <v>8.3333333333333329E-2</v>
      </c>
      <c r="R146">
        <v>0.22</v>
      </c>
      <c r="S146">
        <v>0</v>
      </c>
      <c r="T146">
        <v>0</v>
      </c>
      <c r="U146">
        <v>0</v>
      </c>
      <c r="V146">
        <v>0</v>
      </c>
      <c r="W146">
        <v>5</v>
      </c>
      <c r="X146">
        <v>0</v>
      </c>
      <c r="Y146">
        <v>0</v>
      </c>
      <c r="Z146">
        <v>0</v>
      </c>
      <c r="AA146">
        <v>0</v>
      </c>
      <c r="AB146">
        <v>31</v>
      </c>
      <c r="AC146" s="29">
        <v>142205.45000000001</v>
      </c>
      <c r="AD146">
        <v>26</v>
      </c>
      <c r="AE146" s="29">
        <v>7332300</v>
      </c>
      <c r="AF146" s="29">
        <v>27189</v>
      </c>
      <c r="AG146">
        <v>24</v>
      </c>
      <c r="AH146">
        <v>5</v>
      </c>
      <c r="AI146" s="29">
        <v>6877300</v>
      </c>
      <c r="AJ146" s="29">
        <v>24921</v>
      </c>
      <c r="AK146" s="29">
        <v>-2268</v>
      </c>
    </row>
    <row r="147" spans="1:37" x14ac:dyDescent="0.25">
      <c r="A147">
        <v>170158</v>
      </c>
      <c r="B147" t="s">
        <v>179</v>
      </c>
      <c r="C147" t="s">
        <v>973</v>
      </c>
      <c r="D147" t="s">
        <v>83</v>
      </c>
      <c r="E147" t="s">
        <v>27</v>
      </c>
      <c r="F147">
        <v>74227</v>
      </c>
      <c r="G147">
        <v>64</v>
      </c>
      <c r="H147" s="62">
        <v>1</v>
      </c>
      <c r="I147" s="47">
        <v>1.5625E-2</v>
      </c>
      <c r="J147" s="62">
        <v>4</v>
      </c>
      <c r="K147" s="47">
        <v>6.25E-2</v>
      </c>
      <c r="L147" s="61">
        <v>5</v>
      </c>
      <c r="M147" s="47">
        <v>7.8125E-2</v>
      </c>
      <c r="N147" s="28">
        <v>0.08</v>
      </c>
      <c r="O147">
        <v>70</v>
      </c>
      <c r="P147" s="27">
        <v>6</v>
      </c>
      <c r="Q147" s="26">
        <v>9.375E-2</v>
      </c>
      <c r="R147">
        <v>0.05</v>
      </c>
      <c r="S147">
        <v>0</v>
      </c>
      <c r="T147">
        <v>1</v>
      </c>
      <c r="U147">
        <v>0</v>
      </c>
      <c r="V147">
        <v>1</v>
      </c>
      <c r="W147">
        <v>4</v>
      </c>
      <c r="X147">
        <v>0</v>
      </c>
      <c r="Y147">
        <v>0</v>
      </c>
      <c r="Z147">
        <v>0</v>
      </c>
      <c r="AA147">
        <v>0</v>
      </c>
      <c r="AB147">
        <v>25</v>
      </c>
      <c r="AC147" s="29">
        <v>191752.95999999999</v>
      </c>
      <c r="AD147">
        <v>70</v>
      </c>
      <c r="AE147" s="29">
        <v>22087800</v>
      </c>
      <c r="AF147" s="29">
        <v>72120</v>
      </c>
      <c r="AG147">
        <v>64</v>
      </c>
      <c r="AH147">
        <v>5</v>
      </c>
      <c r="AI147" s="29">
        <v>20072500</v>
      </c>
      <c r="AJ147" s="29">
        <v>54725</v>
      </c>
      <c r="AK147" s="29">
        <v>-17395</v>
      </c>
    </row>
    <row r="148" spans="1:37" x14ac:dyDescent="0.25">
      <c r="A148">
        <v>170713</v>
      </c>
      <c r="B148" t="s">
        <v>682</v>
      </c>
      <c r="C148" t="s">
        <v>1201</v>
      </c>
      <c r="D148" t="s">
        <v>83</v>
      </c>
      <c r="E148" t="s">
        <v>27</v>
      </c>
      <c r="F148">
        <v>9570</v>
      </c>
      <c r="G148">
        <v>14</v>
      </c>
      <c r="H148" s="62">
        <v>1</v>
      </c>
      <c r="I148" s="47">
        <v>7.1428571428571425E-2</v>
      </c>
      <c r="J148" s="62">
        <v>4</v>
      </c>
      <c r="K148" s="47">
        <v>0.2857142857142857</v>
      </c>
      <c r="L148" s="61">
        <v>5</v>
      </c>
      <c r="M148" s="47">
        <v>0.35714285714285715</v>
      </c>
      <c r="N148" s="28">
        <v>0.36</v>
      </c>
      <c r="O148">
        <v>16</v>
      </c>
      <c r="P148" s="27">
        <v>2</v>
      </c>
      <c r="Q148" s="26">
        <v>0.14285714285714285</v>
      </c>
      <c r="R148">
        <v>0.42</v>
      </c>
      <c r="S148">
        <v>0</v>
      </c>
      <c r="T148">
        <v>1</v>
      </c>
      <c r="U148">
        <v>0</v>
      </c>
      <c r="V148">
        <v>1</v>
      </c>
      <c r="W148">
        <v>4</v>
      </c>
      <c r="X148">
        <v>0</v>
      </c>
      <c r="Y148">
        <v>0</v>
      </c>
      <c r="Z148">
        <v>0</v>
      </c>
      <c r="AA148">
        <v>0</v>
      </c>
      <c r="AB148">
        <v>9</v>
      </c>
      <c r="AC148" s="29">
        <v>71524.259999999995</v>
      </c>
      <c r="AD148">
        <v>16</v>
      </c>
      <c r="AE148" s="29">
        <v>2172500</v>
      </c>
      <c r="AF148" s="29">
        <v>10281</v>
      </c>
      <c r="AG148">
        <v>14</v>
      </c>
      <c r="AH148">
        <v>5</v>
      </c>
      <c r="AI148" s="29">
        <v>1965000</v>
      </c>
      <c r="AJ148" s="29">
        <v>8711</v>
      </c>
      <c r="AK148" s="29">
        <v>-1570</v>
      </c>
    </row>
    <row r="149" spans="1:37" x14ac:dyDescent="0.25">
      <c r="A149">
        <v>170174</v>
      </c>
      <c r="B149" t="s">
        <v>194</v>
      </c>
      <c r="C149" t="s">
        <v>988</v>
      </c>
      <c r="D149" t="s">
        <v>83</v>
      </c>
      <c r="E149" t="s">
        <v>27</v>
      </c>
      <c r="F149">
        <v>5524</v>
      </c>
      <c r="G149">
        <v>18</v>
      </c>
      <c r="H149" s="62">
        <v>0</v>
      </c>
      <c r="I149" s="47">
        <v>0</v>
      </c>
      <c r="J149" s="62">
        <v>5</v>
      </c>
      <c r="K149" s="47">
        <v>0.27777777777777779</v>
      </c>
      <c r="L149" s="61">
        <v>5</v>
      </c>
      <c r="M149" s="47">
        <v>0.27777777777777779</v>
      </c>
      <c r="N149" s="28">
        <v>0.28000000000000003</v>
      </c>
      <c r="O149">
        <v>16</v>
      </c>
      <c r="P149" s="27">
        <v>-2</v>
      </c>
      <c r="Q149" s="26">
        <v>-0.1111111111111111</v>
      </c>
      <c r="R149">
        <v>0.91</v>
      </c>
      <c r="S149">
        <v>0</v>
      </c>
      <c r="T149">
        <v>0</v>
      </c>
      <c r="U149">
        <v>0</v>
      </c>
      <c r="V149">
        <v>0</v>
      </c>
      <c r="W149">
        <v>5</v>
      </c>
      <c r="X149">
        <v>0</v>
      </c>
      <c r="Y149">
        <v>0</v>
      </c>
      <c r="Z149">
        <v>0</v>
      </c>
      <c r="AA149">
        <v>0</v>
      </c>
      <c r="AB149">
        <v>5</v>
      </c>
      <c r="AC149" s="29">
        <v>18327.68</v>
      </c>
      <c r="AD149">
        <v>16</v>
      </c>
      <c r="AE149" s="29">
        <v>3768900</v>
      </c>
      <c r="AF149" s="29">
        <v>17902</v>
      </c>
      <c r="AG149">
        <v>18</v>
      </c>
      <c r="AH149">
        <v>5</v>
      </c>
      <c r="AI149" s="29">
        <v>4284900</v>
      </c>
      <c r="AJ149" s="29">
        <v>19669</v>
      </c>
      <c r="AK149" s="29">
        <v>1767</v>
      </c>
    </row>
    <row r="150" spans="1:37" x14ac:dyDescent="0.25">
      <c r="A150">
        <v>170345</v>
      </c>
      <c r="B150" t="s">
        <v>348</v>
      </c>
      <c r="C150" t="s">
        <v>1054</v>
      </c>
      <c r="D150" t="s">
        <v>344</v>
      </c>
      <c r="E150" t="s">
        <v>27</v>
      </c>
      <c r="F150">
        <v>30355</v>
      </c>
      <c r="G150">
        <v>35</v>
      </c>
      <c r="H150" s="62">
        <v>1</v>
      </c>
      <c r="I150" s="47">
        <v>2.8571428571428571E-2</v>
      </c>
      <c r="J150" s="62">
        <v>4</v>
      </c>
      <c r="K150" s="47">
        <v>0.11428571428571428</v>
      </c>
      <c r="L150" s="61">
        <v>5</v>
      </c>
      <c r="M150" s="47">
        <v>0.14285714285714285</v>
      </c>
      <c r="N150" s="28">
        <v>0.14000000000000001</v>
      </c>
      <c r="O150">
        <v>44</v>
      </c>
      <c r="P150" s="27">
        <v>9</v>
      </c>
      <c r="Q150" s="26">
        <v>0.25714285714285712</v>
      </c>
      <c r="R150">
        <v>0.13</v>
      </c>
      <c r="S150">
        <v>0</v>
      </c>
      <c r="T150">
        <v>1</v>
      </c>
      <c r="U150">
        <v>0</v>
      </c>
      <c r="V150">
        <v>1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7</v>
      </c>
      <c r="AC150" s="29">
        <v>55399.81</v>
      </c>
      <c r="AD150">
        <v>44</v>
      </c>
      <c r="AE150" s="29">
        <v>8655700</v>
      </c>
      <c r="AF150" s="29">
        <v>23268</v>
      </c>
      <c r="AG150">
        <v>35</v>
      </c>
      <c r="AH150">
        <v>5</v>
      </c>
      <c r="AI150" s="29">
        <v>7264100</v>
      </c>
      <c r="AJ150" s="29">
        <v>21832</v>
      </c>
      <c r="AK150" s="29">
        <v>-1436</v>
      </c>
    </row>
    <row r="151" spans="1:37" x14ac:dyDescent="0.25">
      <c r="A151">
        <v>170364</v>
      </c>
      <c r="B151" t="s">
        <v>362</v>
      </c>
      <c r="C151" t="s">
        <v>1060</v>
      </c>
      <c r="D151" t="s">
        <v>356</v>
      </c>
      <c r="E151" t="s">
        <v>27</v>
      </c>
      <c r="F151">
        <v>3866</v>
      </c>
      <c r="G151">
        <v>11</v>
      </c>
      <c r="H151" s="62">
        <v>1</v>
      </c>
      <c r="I151" s="47">
        <v>9.0909090909090912E-2</v>
      </c>
      <c r="J151" s="62">
        <v>4</v>
      </c>
      <c r="K151" s="47">
        <v>0.36363636363636365</v>
      </c>
      <c r="L151" s="61">
        <v>5</v>
      </c>
      <c r="M151" s="47">
        <v>0.45454545454545453</v>
      </c>
      <c r="N151" s="28">
        <v>0.45</v>
      </c>
      <c r="O151">
        <v>9</v>
      </c>
      <c r="P151" s="27">
        <v>-2</v>
      </c>
      <c r="Q151" s="26">
        <v>-0.18181818181818182</v>
      </c>
      <c r="R151">
        <v>1.03</v>
      </c>
      <c r="S151">
        <v>1</v>
      </c>
      <c r="T151">
        <v>0</v>
      </c>
      <c r="U151">
        <v>0</v>
      </c>
      <c r="V151">
        <v>1</v>
      </c>
      <c r="W151">
        <v>4</v>
      </c>
      <c r="X151">
        <v>0</v>
      </c>
      <c r="Y151">
        <v>0</v>
      </c>
      <c r="Z151">
        <v>0</v>
      </c>
      <c r="AA151">
        <v>0</v>
      </c>
      <c r="AB151">
        <v>2</v>
      </c>
      <c r="AC151" s="29">
        <v>3689.11</v>
      </c>
      <c r="AD151">
        <v>9</v>
      </c>
      <c r="AE151" s="29">
        <v>2298900</v>
      </c>
      <c r="AF151" s="29">
        <v>13833</v>
      </c>
      <c r="AG151">
        <v>11</v>
      </c>
      <c r="AH151">
        <v>5</v>
      </c>
      <c r="AI151" s="29">
        <v>2648900</v>
      </c>
      <c r="AJ151" s="29">
        <v>15544</v>
      </c>
      <c r="AK151" s="29">
        <v>1711</v>
      </c>
    </row>
    <row r="152" spans="1:37" x14ac:dyDescent="0.25">
      <c r="A152">
        <v>170366</v>
      </c>
      <c r="B152" t="s">
        <v>364</v>
      </c>
      <c r="C152" t="s">
        <v>1062</v>
      </c>
      <c r="D152" t="s">
        <v>356</v>
      </c>
      <c r="E152" t="s">
        <v>27</v>
      </c>
      <c r="F152">
        <v>7663</v>
      </c>
      <c r="G152">
        <v>19</v>
      </c>
      <c r="H152" s="62">
        <v>1</v>
      </c>
      <c r="I152" s="47">
        <v>5.2631578947368418E-2</v>
      </c>
      <c r="J152" s="62">
        <v>4</v>
      </c>
      <c r="K152" s="47">
        <v>0.21052631578947367</v>
      </c>
      <c r="L152" s="61">
        <v>5</v>
      </c>
      <c r="M152" s="47">
        <v>0.26315789473684209</v>
      </c>
      <c r="N152" s="28">
        <v>0.26</v>
      </c>
      <c r="O152">
        <v>21</v>
      </c>
      <c r="P152" s="27">
        <v>2</v>
      </c>
      <c r="Q152" s="26">
        <v>0.10526315789473684</v>
      </c>
      <c r="R152">
        <v>0.52</v>
      </c>
      <c r="S152">
        <v>0</v>
      </c>
      <c r="T152">
        <v>1</v>
      </c>
      <c r="U152">
        <v>0</v>
      </c>
      <c r="V152">
        <v>1</v>
      </c>
      <c r="W152">
        <v>4</v>
      </c>
      <c r="X152">
        <v>0</v>
      </c>
      <c r="Y152">
        <v>0</v>
      </c>
      <c r="Z152">
        <v>0</v>
      </c>
      <c r="AA152">
        <v>0</v>
      </c>
      <c r="AB152">
        <v>1</v>
      </c>
      <c r="AC152" s="29">
        <v>4308.6000000000004</v>
      </c>
      <c r="AD152">
        <v>21</v>
      </c>
      <c r="AE152" s="29">
        <v>7127600</v>
      </c>
      <c r="AF152" s="29">
        <v>23496</v>
      </c>
      <c r="AG152">
        <v>19</v>
      </c>
      <c r="AH152">
        <v>5</v>
      </c>
      <c r="AI152" s="29">
        <v>5780500</v>
      </c>
      <c r="AJ152" s="29">
        <v>28073</v>
      </c>
      <c r="AK152" s="29">
        <v>4577</v>
      </c>
    </row>
    <row r="153" spans="1:37" x14ac:dyDescent="0.25">
      <c r="A153">
        <v>170383</v>
      </c>
      <c r="B153" t="s">
        <v>379</v>
      </c>
      <c r="C153" t="s">
        <v>1075</v>
      </c>
      <c r="D153" t="s">
        <v>356</v>
      </c>
      <c r="E153" t="s">
        <v>27</v>
      </c>
      <c r="F153">
        <v>3047</v>
      </c>
      <c r="G153">
        <v>17</v>
      </c>
      <c r="H153" s="62">
        <v>0</v>
      </c>
      <c r="I153" s="47">
        <v>0</v>
      </c>
      <c r="J153" s="62">
        <v>5</v>
      </c>
      <c r="K153" s="47">
        <v>0.29411764705882354</v>
      </c>
      <c r="L153" s="61">
        <v>5</v>
      </c>
      <c r="M153" s="47">
        <v>0.29411764705882354</v>
      </c>
      <c r="N153" s="28">
        <v>0.28999999999999998</v>
      </c>
      <c r="O153">
        <v>27</v>
      </c>
      <c r="P153" s="27">
        <v>10</v>
      </c>
      <c r="Q153" s="26">
        <v>0.58823529411764708</v>
      </c>
      <c r="R153">
        <v>1.64</v>
      </c>
      <c r="S153">
        <v>0</v>
      </c>
      <c r="T153">
        <v>0</v>
      </c>
      <c r="U153">
        <v>0</v>
      </c>
      <c r="V153">
        <v>0</v>
      </c>
      <c r="W153">
        <v>5</v>
      </c>
      <c r="X153">
        <v>0</v>
      </c>
      <c r="Y153">
        <v>0</v>
      </c>
      <c r="Z153">
        <v>0</v>
      </c>
      <c r="AA153">
        <v>0</v>
      </c>
      <c r="AB153">
        <v>7</v>
      </c>
      <c r="AC153" s="29">
        <v>25381.279999999999</v>
      </c>
      <c r="AD153">
        <v>27</v>
      </c>
      <c r="AE153" s="29">
        <v>7340000</v>
      </c>
      <c r="AF153" s="29">
        <v>19805</v>
      </c>
      <c r="AG153">
        <v>17</v>
      </c>
      <c r="AH153">
        <v>5</v>
      </c>
      <c r="AI153" s="29">
        <v>4400900</v>
      </c>
      <c r="AJ153" s="29">
        <v>15691</v>
      </c>
      <c r="AK153" s="29">
        <v>-4114</v>
      </c>
    </row>
    <row r="154" spans="1:37" x14ac:dyDescent="0.25">
      <c r="A154">
        <v>170399</v>
      </c>
      <c r="B154" t="s">
        <v>394</v>
      </c>
      <c r="C154" t="s">
        <v>1395</v>
      </c>
      <c r="D154" t="s">
        <v>356</v>
      </c>
      <c r="E154" t="s">
        <v>27</v>
      </c>
      <c r="F154">
        <v>24413</v>
      </c>
      <c r="G154">
        <v>18</v>
      </c>
      <c r="H154" s="62">
        <v>1</v>
      </c>
      <c r="I154" s="47">
        <v>5.5555555555555552E-2</v>
      </c>
      <c r="J154" s="62">
        <v>4</v>
      </c>
      <c r="K154" s="47">
        <v>0.22222222222222221</v>
      </c>
      <c r="L154" s="61">
        <v>5</v>
      </c>
      <c r="M154" s="47">
        <v>0.27777777777777779</v>
      </c>
      <c r="N154" s="28">
        <v>0.28000000000000003</v>
      </c>
      <c r="O154">
        <v>19</v>
      </c>
      <c r="P154" s="27">
        <v>1</v>
      </c>
      <c r="Q154" s="26">
        <v>5.5555555555555552E-2</v>
      </c>
      <c r="R154">
        <v>0.16</v>
      </c>
      <c r="S154">
        <v>1</v>
      </c>
      <c r="T154">
        <v>0</v>
      </c>
      <c r="U154">
        <v>0</v>
      </c>
      <c r="V154">
        <v>1</v>
      </c>
      <c r="W154">
        <v>2</v>
      </c>
      <c r="X154">
        <v>0</v>
      </c>
      <c r="Y154">
        <v>2</v>
      </c>
      <c r="Z154">
        <v>0</v>
      </c>
      <c r="AA154">
        <v>0</v>
      </c>
      <c r="AB154">
        <v>13</v>
      </c>
      <c r="AC154" s="29">
        <v>94666.89</v>
      </c>
      <c r="AD154">
        <v>19</v>
      </c>
      <c r="AE154" s="29">
        <v>4821000</v>
      </c>
      <c r="AF154" s="29">
        <v>17759</v>
      </c>
      <c r="AG154">
        <v>18</v>
      </c>
      <c r="AH154">
        <v>5</v>
      </c>
      <c r="AI154" s="29">
        <v>4006000</v>
      </c>
      <c r="AJ154" s="29">
        <v>14554</v>
      </c>
      <c r="AK154" s="29">
        <v>-3205</v>
      </c>
    </row>
    <row r="155" spans="1:37" x14ac:dyDescent="0.25">
      <c r="A155">
        <v>170848</v>
      </c>
      <c r="B155" t="s">
        <v>759</v>
      </c>
      <c r="C155" t="s">
        <v>1509</v>
      </c>
      <c r="D155" t="s">
        <v>666</v>
      </c>
      <c r="E155" t="s">
        <v>27</v>
      </c>
      <c r="F155">
        <v>6191</v>
      </c>
      <c r="G155">
        <v>12</v>
      </c>
      <c r="H155" s="62">
        <v>0</v>
      </c>
      <c r="I155" s="47">
        <v>0</v>
      </c>
      <c r="J155" s="62">
        <v>5</v>
      </c>
      <c r="K155" s="47">
        <v>0.41666666666666669</v>
      </c>
      <c r="L155" s="61">
        <v>5</v>
      </c>
      <c r="M155" s="47">
        <v>0.41666666666666669</v>
      </c>
      <c r="N155" s="28">
        <v>0.42</v>
      </c>
      <c r="O155">
        <v>12</v>
      </c>
      <c r="P155" s="27">
        <v>0</v>
      </c>
      <c r="Q155" s="26">
        <v>0</v>
      </c>
      <c r="R155">
        <v>0.81</v>
      </c>
      <c r="S155">
        <v>0</v>
      </c>
      <c r="T155">
        <v>0</v>
      </c>
      <c r="U155">
        <v>0</v>
      </c>
      <c r="V155">
        <v>0</v>
      </c>
      <c r="W155">
        <v>5</v>
      </c>
      <c r="X155">
        <v>0</v>
      </c>
      <c r="Y155">
        <v>0</v>
      </c>
      <c r="Z155">
        <v>0</v>
      </c>
      <c r="AA155">
        <v>0</v>
      </c>
      <c r="AB155" t="e">
        <v>#N/A</v>
      </c>
      <c r="AC155" s="29" t="e">
        <v>#N/A</v>
      </c>
      <c r="AD155">
        <v>12</v>
      </c>
      <c r="AE155" s="29">
        <v>2781000</v>
      </c>
      <c r="AF155" s="29">
        <v>12771</v>
      </c>
      <c r="AG155">
        <v>12</v>
      </c>
      <c r="AH155">
        <v>5</v>
      </c>
      <c r="AI155" s="29">
        <v>2645000</v>
      </c>
      <c r="AJ155" s="29">
        <v>8611</v>
      </c>
      <c r="AK155" s="29">
        <v>-4160</v>
      </c>
    </row>
    <row r="156" spans="1:37" x14ac:dyDescent="0.25">
      <c r="A156">
        <v>170144</v>
      </c>
      <c r="B156" t="s">
        <v>165</v>
      </c>
      <c r="C156" t="s">
        <v>962</v>
      </c>
      <c r="D156" t="s">
        <v>83</v>
      </c>
      <c r="E156" t="s">
        <v>27</v>
      </c>
      <c r="F156">
        <v>4847</v>
      </c>
      <c r="G156">
        <v>18</v>
      </c>
      <c r="H156" s="62">
        <v>1</v>
      </c>
      <c r="I156" s="47">
        <v>5.5555555555555552E-2</v>
      </c>
      <c r="J156" s="62">
        <v>3</v>
      </c>
      <c r="K156" s="47">
        <v>0.16666666666666666</v>
      </c>
      <c r="L156" s="61">
        <v>4</v>
      </c>
      <c r="M156" s="47">
        <v>0.22222222222222221</v>
      </c>
      <c r="N156" s="28">
        <v>0.22</v>
      </c>
      <c r="O156">
        <v>18</v>
      </c>
      <c r="P156" s="27">
        <v>0</v>
      </c>
      <c r="Q156" s="26">
        <v>0</v>
      </c>
      <c r="R156">
        <v>0.62</v>
      </c>
      <c r="S156">
        <v>1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0</v>
      </c>
      <c r="Z156">
        <v>0</v>
      </c>
      <c r="AA156">
        <v>0</v>
      </c>
      <c r="AB156">
        <v>11</v>
      </c>
      <c r="AC156" s="29">
        <v>154805.99</v>
      </c>
      <c r="AD156">
        <v>18</v>
      </c>
      <c r="AE156" s="29">
        <v>4925100</v>
      </c>
      <c r="AF156" s="29">
        <v>10292</v>
      </c>
      <c r="AG156">
        <v>18</v>
      </c>
      <c r="AH156">
        <v>4</v>
      </c>
      <c r="AI156" s="29">
        <v>5340500</v>
      </c>
      <c r="AJ156" s="29">
        <v>13969</v>
      </c>
      <c r="AK156" s="29">
        <v>3677</v>
      </c>
    </row>
    <row r="157" spans="1:37" x14ac:dyDescent="0.25">
      <c r="A157">
        <v>170151</v>
      </c>
      <c r="B157" t="s">
        <v>172</v>
      </c>
      <c r="C157" t="s">
        <v>1337</v>
      </c>
      <c r="D157" t="s">
        <v>83</v>
      </c>
      <c r="E157" t="s">
        <v>27</v>
      </c>
      <c r="F157">
        <v>11172</v>
      </c>
      <c r="G157">
        <v>44</v>
      </c>
      <c r="H157" s="62">
        <v>0</v>
      </c>
      <c r="I157" s="47">
        <v>0</v>
      </c>
      <c r="J157" s="62">
        <v>4</v>
      </c>
      <c r="K157" s="47">
        <v>9.0909090909090912E-2</v>
      </c>
      <c r="L157" s="61">
        <v>4</v>
      </c>
      <c r="M157" s="47">
        <v>9.0909090909090912E-2</v>
      </c>
      <c r="N157" s="28">
        <v>0.09</v>
      </c>
      <c r="O157">
        <v>50</v>
      </c>
      <c r="P157" s="27">
        <v>6</v>
      </c>
      <c r="Q157" s="26">
        <v>0.13636363636363635</v>
      </c>
      <c r="R157">
        <v>0.36</v>
      </c>
      <c r="S157">
        <v>0</v>
      </c>
      <c r="T157">
        <v>0</v>
      </c>
      <c r="U157">
        <v>0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10</v>
      </c>
      <c r="AC157" s="29">
        <v>309724.02</v>
      </c>
      <c r="AD157">
        <v>50</v>
      </c>
      <c r="AE157" s="29">
        <v>14449100</v>
      </c>
      <c r="AF157" s="29">
        <v>34152</v>
      </c>
      <c r="AG157">
        <v>44</v>
      </c>
      <c r="AH157">
        <v>4</v>
      </c>
      <c r="AI157" s="29">
        <v>13156100</v>
      </c>
      <c r="AJ157" s="29">
        <v>29518</v>
      </c>
      <c r="AK157" s="29">
        <v>-4634</v>
      </c>
    </row>
    <row r="158" spans="1:37" x14ac:dyDescent="0.25">
      <c r="A158">
        <v>170201</v>
      </c>
      <c r="B158" t="s">
        <v>222</v>
      </c>
      <c r="C158" t="s">
        <v>1000</v>
      </c>
      <c r="D158" t="s">
        <v>219</v>
      </c>
      <c r="E158" t="s">
        <v>27</v>
      </c>
      <c r="F158">
        <v>22018</v>
      </c>
      <c r="G158">
        <v>48</v>
      </c>
      <c r="H158" s="62">
        <v>0</v>
      </c>
      <c r="I158" s="47">
        <v>0</v>
      </c>
      <c r="J158" s="62">
        <v>4</v>
      </c>
      <c r="K158" s="47">
        <v>8.3333333333333329E-2</v>
      </c>
      <c r="L158" s="61">
        <v>4</v>
      </c>
      <c r="M158" s="47">
        <v>8.3333333333333329E-2</v>
      </c>
      <c r="N158" s="28">
        <v>0.08</v>
      </c>
      <c r="O158">
        <v>46</v>
      </c>
      <c r="P158" s="27">
        <v>-2</v>
      </c>
      <c r="Q158" s="26">
        <v>-4.1666666666666664E-2</v>
      </c>
      <c r="R158">
        <v>0.18</v>
      </c>
      <c r="S158">
        <v>0</v>
      </c>
      <c r="T158">
        <v>0</v>
      </c>
      <c r="U158">
        <v>0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16</v>
      </c>
      <c r="AC158" s="29">
        <v>81212.66</v>
      </c>
      <c r="AD158">
        <v>46</v>
      </c>
      <c r="AE158" s="29">
        <v>14146900</v>
      </c>
      <c r="AF158" s="29">
        <v>34090</v>
      </c>
      <c r="AG158">
        <v>48</v>
      </c>
      <c r="AH158">
        <v>4</v>
      </c>
      <c r="AI158" s="29">
        <v>14576000</v>
      </c>
      <c r="AJ158" s="29">
        <v>23943</v>
      </c>
      <c r="AK158" s="29">
        <v>-10147</v>
      </c>
    </row>
    <row r="159" spans="1:37" x14ac:dyDescent="0.25">
      <c r="A159">
        <v>170203</v>
      </c>
      <c r="B159" t="s">
        <v>224</v>
      </c>
      <c r="C159" t="s">
        <v>1002</v>
      </c>
      <c r="D159" t="s">
        <v>219</v>
      </c>
      <c r="E159" t="s">
        <v>27</v>
      </c>
      <c r="F159">
        <v>8427</v>
      </c>
      <c r="G159">
        <v>16</v>
      </c>
      <c r="H159" s="62">
        <v>0</v>
      </c>
      <c r="I159" s="47">
        <v>0</v>
      </c>
      <c r="J159" s="62">
        <v>4</v>
      </c>
      <c r="K159" s="47">
        <v>0.25</v>
      </c>
      <c r="L159" s="61">
        <v>4</v>
      </c>
      <c r="M159" s="47">
        <v>0.25</v>
      </c>
      <c r="N159" s="28">
        <v>0.25</v>
      </c>
      <c r="O159">
        <v>23</v>
      </c>
      <c r="P159" s="27">
        <v>7</v>
      </c>
      <c r="Q159" s="26">
        <v>0.4375</v>
      </c>
      <c r="R159">
        <v>0.47</v>
      </c>
      <c r="S159">
        <v>0</v>
      </c>
      <c r="T159">
        <v>0</v>
      </c>
      <c r="U159">
        <v>0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27</v>
      </c>
      <c r="AC159" s="29">
        <v>83028.55</v>
      </c>
      <c r="AD159">
        <v>23</v>
      </c>
      <c r="AE159" s="29">
        <v>5605200</v>
      </c>
      <c r="AF159" s="29">
        <v>18202</v>
      </c>
      <c r="AG159">
        <v>16</v>
      </c>
      <c r="AH159">
        <v>4</v>
      </c>
      <c r="AI159" s="29">
        <v>4417000</v>
      </c>
      <c r="AJ159" s="29">
        <v>14250</v>
      </c>
      <c r="AK159" s="29">
        <v>-3952</v>
      </c>
    </row>
    <row r="160" spans="1:37" x14ac:dyDescent="0.25">
      <c r="A160">
        <v>170398</v>
      </c>
      <c r="B160" t="s">
        <v>393</v>
      </c>
      <c r="C160" t="s">
        <v>1086</v>
      </c>
      <c r="D160" t="s">
        <v>356</v>
      </c>
      <c r="E160" t="s">
        <v>27</v>
      </c>
      <c r="F160">
        <v>6742</v>
      </c>
      <c r="G160">
        <v>13</v>
      </c>
      <c r="H160" s="62">
        <v>0</v>
      </c>
      <c r="I160" s="47">
        <v>0</v>
      </c>
      <c r="J160" s="62">
        <v>4</v>
      </c>
      <c r="K160" s="47">
        <v>0.30769230769230771</v>
      </c>
      <c r="L160" s="61">
        <v>4</v>
      </c>
      <c r="M160" s="47">
        <v>0.30769230769230771</v>
      </c>
      <c r="N160" s="28">
        <v>0.31</v>
      </c>
      <c r="O160">
        <v>10</v>
      </c>
      <c r="P160" s="27">
        <v>-3</v>
      </c>
      <c r="Q160" s="26">
        <v>-0.23076923076923078</v>
      </c>
      <c r="R160">
        <v>0.59</v>
      </c>
      <c r="S160">
        <v>0</v>
      </c>
      <c r="T160">
        <v>0</v>
      </c>
      <c r="U160">
        <v>0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0</v>
      </c>
      <c r="AB160">
        <v>4</v>
      </c>
      <c r="AC160" s="29">
        <v>21534.38</v>
      </c>
      <c r="AD160">
        <v>10</v>
      </c>
      <c r="AE160" s="29">
        <v>2820000</v>
      </c>
      <c r="AF160" s="29">
        <v>6282</v>
      </c>
      <c r="AG160">
        <v>13</v>
      </c>
      <c r="AH160">
        <v>4</v>
      </c>
      <c r="AI160" s="29">
        <v>3136000</v>
      </c>
      <c r="AJ160" s="29">
        <v>7827</v>
      </c>
      <c r="AK160" s="29">
        <v>1545</v>
      </c>
    </row>
    <row r="161" spans="1:37" x14ac:dyDescent="0.25">
      <c r="A161">
        <v>170058</v>
      </c>
      <c r="B161" t="s">
        <v>87</v>
      </c>
      <c r="C161" t="s">
        <v>902</v>
      </c>
      <c r="D161" t="s">
        <v>83</v>
      </c>
      <c r="E161" t="s">
        <v>27</v>
      </c>
      <c r="F161">
        <v>4209</v>
      </c>
      <c r="G161">
        <v>11</v>
      </c>
      <c r="H161" s="62">
        <v>0</v>
      </c>
      <c r="I161" s="47">
        <v>0</v>
      </c>
      <c r="J161" s="62">
        <v>3</v>
      </c>
      <c r="K161" s="47">
        <v>0.27272727272727271</v>
      </c>
      <c r="L161" s="61">
        <v>3</v>
      </c>
      <c r="M161" s="47">
        <v>0.27272727272727271</v>
      </c>
      <c r="N161" s="28">
        <v>0.27</v>
      </c>
      <c r="O161">
        <v>12</v>
      </c>
      <c r="P161" s="27">
        <v>1</v>
      </c>
      <c r="Q161" s="26">
        <v>9.0909090909090912E-2</v>
      </c>
      <c r="R161">
        <v>0.71</v>
      </c>
      <c r="S161">
        <v>0</v>
      </c>
      <c r="T161">
        <v>0</v>
      </c>
      <c r="U161">
        <v>0</v>
      </c>
      <c r="V161">
        <v>0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6</v>
      </c>
      <c r="AC161" s="29">
        <v>53648.41</v>
      </c>
      <c r="AD161">
        <v>12</v>
      </c>
      <c r="AE161" s="29">
        <v>4311600</v>
      </c>
      <c r="AF161" s="29">
        <v>18595</v>
      </c>
      <c r="AG161">
        <v>11</v>
      </c>
      <c r="AH161">
        <v>3</v>
      </c>
      <c r="AI161" s="29">
        <v>3678300</v>
      </c>
      <c r="AJ161" s="29">
        <v>17304</v>
      </c>
      <c r="AK161" s="29">
        <v>-1291</v>
      </c>
    </row>
    <row r="162" spans="1:37" x14ac:dyDescent="0.25">
      <c r="A162">
        <v>170082</v>
      </c>
      <c r="B162" t="s">
        <v>108</v>
      </c>
      <c r="C162" t="s">
        <v>914</v>
      </c>
      <c r="D162" t="s">
        <v>83</v>
      </c>
      <c r="E162" t="s">
        <v>27</v>
      </c>
      <c r="F162">
        <v>3644</v>
      </c>
      <c r="G162">
        <v>86</v>
      </c>
      <c r="H162" s="62">
        <v>1</v>
      </c>
      <c r="I162" s="47">
        <v>1.1627906976744186E-2</v>
      </c>
      <c r="J162" s="62">
        <v>2</v>
      </c>
      <c r="K162" s="47">
        <v>2.3255813953488372E-2</v>
      </c>
      <c r="L162" s="61">
        <v>3</v>
      </c>
      <c r="M162" s="47">
        <v>3.4883720930232558E-2</v>
      </c>
      <c r="N162" s="28">
        <v>0.03</v>
      </c>
      <c r="O162">
        <v>81</v>
      </c>
      <c r="P162" s="27">
        <v>-5</v>
      </c>
      <c r="Q162" s="26">
        <v>-5.8139534883720929E-2</v>
      </c>
      <c r="R162">
        <v>0.55000000000000004</v>
      </c>
      <c r="S162">
        <v>1</v>
      </c>
      <c r="T162">
        <v>0</v>
      </c>
      <c r="U162">
        <v>0</v>
      </c>
      <c r="V162">
        <v>1</v>
      </c>
      <c r="W162">
        <v>2</v>
      </c>
      <c r="X162">
        <v>0</v>
      </c>
      <c r="Y162">
        <v>0</v>
      </c>
      <c r="Z162">
        <v>0</v>
      </c>
      <c r="AA162">
        <v>0</v>
      </c>
      <c r="AB162">
        <v>69</v>
      </c>
      <c r="AC162" s="29">
        <v>159616</v>
      </c>
      <c r="AD162">
        <v>81</v>
      </c>
      <c r="AE162" s="29">
        <v>11873200</v>
      </c>
      <c r="AF162" s="29">
        <v>87525</v>
      </c>
      <c r="AG162">
        <v>86</v>
      </c>
      <c r="AH162">
        <v>3</v>
      </c>
      <c r="AI162" s="29">
        <v>12025000</v>
      </c>
      <c r="AJ162" s="29">
        <v>82597</v>
      </c>
      <c r="AK162" s="29">
        <v>-4928</v>
      </c>
    </row>
    <row r="163" spans="1:37" x14ac:dyDescent="0.25">
      <c r="A163">
        <v>170088</v>
      </c>
      <c r="B163" t="s">
        <v>113</v>
      </c>
      <c r="C163" t="s">
        <v>918</v>
      </c>
      <c r="D163" t="s">
        <v>83</v>
      </c>
      <c r="E163" t="s">
        <v>27</v>
      </c>
      <c r="F163">
        <v>33127</v>
      </c>
      <c r="G163">
        <v>62</v>
      </c>
      <c r="H163" s="62">
        <v>2</v>
      </c>
      <c r="I163" s="47">
        <v>3.2258064516129031E-2</v>
      </c>
      <c r="J163" s="62">
        <v>1</v>
      </c>
      <c r="K163" s="47">
        <v>1.6129032258064516E-2</v>
      </c>
      <c r="L163" s="61">
        <v>3</v>
      </c>
      <c r="M163" s="47">
        <v>4.8387096774193547E-2</v>
      </c>
      <c r="N163" s="28">
        <v>0.05</v>
      </c>
      <c r="O163">
        <v>58</v>
      </c>
      <c r="P163" s="27">
        <v>-4</v>
      </c>
      <c r="Q163" s="26">
        <v>-6.4516129032258063E-2</v>
      </c>
      <c r="R163">
        <v>0.03</v>
      </c>
      <c r="S163">
        <v>1</v>
      </c>
      <c r="T163">
        <v>1</v>
      </c>
      <c r="U163">
        <v>0</v>
      </c>
      <c r="V163">
        <v>2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35</v>
      </c>
      <c r="AC163" s="29">
        <v>1451179.72</v>
      </c>
      <c r="AD163">
        <v>58</v>
      </c>
      <c r="AE163" s="29">
        <v>23229400</v>
      </c>
      <c r="AF163" s="29">
        <v>96496</v>
      </c>
      <c r="AG163">
        <v>62</v>
      </c>
      <c r="AH163">
        <v>3</v>
      </c>
      <c r="AI163" s="29">
        <v>25282500</v>
      </c>
      <c r="AJ163" s="29">
        <v>105490</v>
      </c>
      <c r="AK163" s="29">
        <v>8994</v>
      </c>
    </row>
    <row r="164" spans="1:37" s="39" customFormat="1" x14ac:dyDescent="0.25">
      <c r="A164">
        <v>170737</v>
      </c>
      <c r="B164" t="s">
        <v>709</v>
      </c>
      <c r="C164" t="s">
        <v>1210</v>
      </c>
      <c r="D164" t="s">
        <v>219</v>
      </c>
      <c r="E164" t="s">
        <v>27</v>
      </c>
      <c r="F164">
        <v>32971</v>
      </c>
      <c r="G164">
        <v>40</v>
      </c>
      <c r="H164" s="62">
        <v>0</v>
      </c>
      <c r="I164" s="47">
        <v>0</v>
      </c>
      <c r="J164" s="62">
        <v>3</v>
      </c>
      <c r="K164" s="47">
        <v>7.4999999999999997E-2</v>
      </c>
      <c r="L164" s="61">
        <v>3</v>
      </c>
      <c r="M164" s="47">
        <v>7.4999999999999997E-2</v>
      </c>
      <c r="N164" s="28">
        <v>0.08</v>
      </c>
      <c r="O164">
        <v>25</v>
      </c>
      <c r="P164" s="27">
        <v>-15</v>
      </c>
      <c r="Q164" s="26">
        <v>-0.375</v>
      </c>
      <c r="R164">
        <v>0.09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0</v>
      </c>
      <c r="Y164">
        <v>0</v>
      </c>
      <c r="Z164">
        <v>0</v>
      </c>
      <c r="AA164">
        <v>0</v>
      </c>
      <c r="AB164">
        <v>17</v>
      </c>
      <c r="AC164" s="29">
        <v>160058.28</v>
      </c>
      <c r="AD164">
        <v>25</v>
      </c>
      <c r="AE164" s="29">
        <v>6730500</v>
      </c>
      <c r="AF164" s="29">
        <v>17686</v>
      </c>
      <c r="AG164">
        <v>40</v>
      </c>
      <c r="AH164">
        <v>3</v>
      </c>
      <c r="AI164" s="29">
        <v>11384700</v>
      </c>
      <c r="AJ164" s="29">
        <v>25160</v>
      </c>
      <c r="AK164" s="29">
        <v>7474</v>
      </c>
    </row>
    <row r="165" spans="1:37" x14ac:dyDescent="0.25">
      <c r="A165">
        <v>170372</v>
      </c>
      <c r="B165" t="s">
        <v>368</v>
      </c>
      <c r="C165" t="s">
        <v>1065</v>
      </c>
      <c r="D165" t="s">
        <v>356</v>
      </c>
      <c r="E165" t="s">
        <v>27</v>
      </c>
      <c r="F165">
        <v>4973</v>
      </c>
      <c r="G165">
        <v>14</v>
      </c>
      <c r="H165" s="62">
        <v>1</v>
      </c>
      <c r="I165" s="47">
        <v>7.1428571428571425E-2</v>
      </c>
      <c r="J165" s="62">
        <v>2</v>
      </c>
      <c r="K165" s="47">
        <v>0.14285714285714285</v>
      </c>
      <c r="L165" s="61">
        <v>3</v>
      </c>
      <c r="M165" s="47">
        <v>0.21428571428571427</v>
      </c>
      <c r="N165" s="28">
        <v>0.21</v>
      </c>
      <c r="O165">
        <v>21</v>
      </c>
      <c r="P165" s="27">
        <v>7</v>
      </c>
      <c r="Q165" s="26">
        <v>0.5</v>
      </c>
      <c r="R165">
        <v>0.4</v>
      </c>
      <c r="S165">
        <v>1</v>
      </c>
      <c r="T165">
        <v>0</v>
      </c>
      <c r="U165">
        <v>0</v>
      </c>
      <c r="V165">
        <v>1</v>
      </c>
      <c r="W165">
        <v>2</v>
      </c>
      <c r="X165">
        <v>0</v>
      </c>
      <c r="Y165">
        <v>0</v>
      </c>
      <c r="Z165">
        <v>0</v>
      </c>
      <c r="AA165">
        <v>0</v>
      </c>
      <c r="AB165">
        <v>5</v>
      </c>
      <c r="AC165" s="29">
        <v>20805.900000000001</v>
      </c>
      <c r="AD165">
        <v>21</v>
      </c>
      <c r="AE165" s="29">
        <v>5962600</v>
      </c>
      <c r="AF165" s="29">
        <v>15231</v>
      </c>
      <c r="AG165">
        <v>14</v>
      </c>
      <c r="AH165">
        <v>3</v>
      </c>
      <c r="AI165" s="29">
        <v>4073100</v>
      </c>
      <c r="AJ165" s="29">
        <v>11088</v>
      </c>
      <c r="AK165" s="29">
        <v>-4143</v>
      </c>
    </row>
    <row r="166" spans="1:37" x14ac:dyDescent="0.25">
      <c r="A166">
        <v>170390</v>
      </c>
      <c r="B166" t="s">
        <v>385</v>
      </c>
      <c r="C166" t="s">
        <v>1079</v>
      </c>
      <c r="D166" t="s">
        <v>356</v>
      </c>
      <c r="E166" t="s">
        <v>27</v>
      </c>
      <c r="F166">
        <v>2676</v>
      </c>
      <c r="G166">
        <v>4</v>
      </c>
      <c r="H166" s="62">
        <v>1</v>
      </c>
      <c r="I166" s="47">
        <v>0.25</v>
      </c>
      <c r="J166" s="62">
        <v>2</v>
      </c>
      <c r="K166" s="47">
        <v>0.5</v>
      </c>
      <c r="L166" s="61">
        <v>3</v>
      </c>
      <c r="M166" s="47">
        <v>0.75</v>
      </c>
      <c r="N166" s="28">
        <v>0.75</v>
      </c>
      <c r="O166">
        <v>6</v>
      </c>
      <c r="P166" s="27">
        <v>2</v>
      </c>
      <c r="Q166" s="26">
        <v>0.5</v>
      </c>
      <c r="R166">
        <v>0.75</v>
      </c>
      <c r="S166">
        <v>0</v>
      </c>
      <c r="T166">
        <v>1</v>
      </c>
      <c r="U166">
        <v>0</v>
      </c>
      <c r="V166">
        <v>1</v>
      </c>
      <c r="W166">
        <v>2</v>
      </c>
      <c r="X166">
        <v>0</v>
      </c>
      <c r="Y166">
        <v>0</v>
      </c>
      <c r="Z166">
        <v>0</v>
      </c>
      <c r="AA166">
        <v>0</v>
      </c>
      <c r="AB166">
        <v>8</v>
      </c>
      <c r="AC166" s="29">
        <v>63899.4</v>
      </c>
      <c r="AD166">
        <v>6</v>
      </c>
      <c r="AE166" s="29">
        <v>981600</v>
      </c>
      <c r="AF166" s="29">
        <v>9288</v>
      </c>
      <c r="AG166">
        <v>4</v>
      </c>
      <c r="AH166">
        <v>3</v>
      </c>
      <c r="AI166" s="29">
        <v>776700</v>
      </c>
      <c r="AJ166" s="29">
        <v>8743</v>
      </c>
      <c r="AK166" s="29">
        <v>-545</v>
      </c>
    </row>
    <row r="167" spans="1:37" s="39" customFormat="1" x14ac:dyDescent="0.25">
      <c r="A167">
        <v>170484</v>
      </c>
      <c r="B167" t="s">
        <v>475</v>
      </c>
      <c r="C167" t="s">
        <v>1109</v>
      </c>
      <c r="D167" t="s">
        <v>466</v>
      </c>
      <c r="E167" t="s">
        <v>27</v>
      </c>
      <c r="F167">
        <v>1874</v>
      </c>
      <c r="G167">
        <v>4</v>
      </c>
      <c r="H167" s="62">
        <v>0</v>
      </c>
      <c r="I167" s="47">
        <v>0</v>
      </c>
      <c r="J167" s="62">
        <v>3</v>
      </c>
      <c r="K167" s="47">
        <v>0.75</v>
      </c>
      <c r="L167" s="61">
        <v>3</v>
      </c>
      <c r="M167" s="47">
        <v>0.75</v>
      </c>
      <c r="N167" s="28">
        <v>0.75</v>
      </c>
      <c r="O167">
        <v>4</v>
      </c>
      <c r="P167" s="27">
        <v>0</v>
      </c>
      <c r="Q167" s="26">
        <v>0</v>
      </c>
      <c r="R167">
        <v>1.6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2</v>
      </c>
      <c r="AC167" s="29">
        <v>5755.03</v>
      </c>
      <c r="AD167">
        <v>4</v>
      </c>
      <c r="AE167" s="29">
        <v>741600</v>
      </c>
      <c r="AF167" s="29">
        <v>5203</v>
      </c>
      <c r="AG167">
        <v>4</v>
      </c>
      <c r="AH167">
        <v>3</v>
      </c>
      <c r="AI167" s="29">
        <v>699900</v>
      </c>
      <c r="AJ167" s="29">
        <v>4421</v>
      </c>
      <c r="AK167" s="29">
        <v>-782</v>
      </c>
    </row>
    <row r="168" spans="1:37" x14ac:dyDescent="0.25">
      <c r="A168">
        <v>170488</v>
      </c>
      <c r="B168" t="s">
        <v>479</v>
      </c>
      <c r="C168" t="s">
        <v>1434</v>
      </c>
      <c r="D168" t="s">
        <v>466</v>
      </c>
      <c r="E168" t="s">
        <v>27</v>
      </c>
      <c r="F168">
        <v>24770</v>
      </c>
      <c r="G168">
        <v>22</v>
      </c>
      <c r="H168" s="62">
        <v>2</v>
      </c>
      <c r="I168" s="47">
        <v>9.0909090909090912E-2</v>
      </c>
      <c r="J168" s="62">
        <v>1</v>
      </c>
      <c r="K168" s="47">
        <v>4.5454545454545456E-2</v>
      </c>
      <c r="L168" s="61">
        <v>3</v>
      </c>
      <c r="M168" s="47">
        <v>0.13636363636363635</v>
      </c>
      <c r="N168" s="28">
        <v>0.14000000000000001</v>
      </c>
      <c r="O168">
        <v>20</v>
      </c>
      <c r="P168" s="27">
        <v>-2</v>
      </c>
      <c r="Q168" s="26">
        <v>-9.0909090909090912E-2</v>
      </c>
      <c r="R168">
        <v>0.04</v>
      </c>
      <c r="S168">
        <v>0</v>
      </c>
      <c r="T168">
        <v>2</v>
      </c>
      <c r="U168">
        <v>0</v>
      </c>
      <c r="V168">
        <v>2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18</v>
      </c>
      <c r="AC168" s="29">
        <v>182315.9</v>
      </c>
      <c r="AD168">
        <v>20</v>
      </c>
      <c r="AE168" s="29">
        <v>4714000</v>
      </c>
      <c r="AF168" s="29">
        <v>11545</v>
      </c>
      <c r="AG168">
        <v>22</v>
      </c>
      <c r="AH168">
        <v>3</v>
      </c>
      <c r="AI168" s="29">
        <v>5183500</v>
      </c>
      <c r="AJ168" s="29">
        <v>13820</v>
      </c>
      <c r="AK168" s="29">
        <v>2275</v>
      </c>
    </row>
    <row r="169" spans="1:37" x14ac:dyDescent="0.25">
      <c r="A169">
        <v>170059</v>
      </c>
      <c r="B169" t="s">
        <v>88</v>
      </c>
      <c r="C169" t="s">
        <v>903</v>
      </c>
      <c r="D169" t="s">
        <v>83</v>
      </c>
      <c r="E169" t="s">
        <v>27</v>
      </c>
      <c r="F169">
        <v>41208</v>
      </c>
      <c r="G169">
        <v>44</v>
      </c>
      <c r="H169" s="62">
        <v>0</v>
      </c>
      <c r="I169" s="47">
        <v>0</v>
      </c>
      <c r="J169" s="62">
        <v>2</v>
      </c>
      <c r="K169" s="47">
        <v>4.5454545454545456E-2</v>
      </c>
      <c r="L169" s="61">
        <v>2</v>
      </c>
      <c r="M169" s="47">
        <v>4.5454545454545456E-2</v>
      </c>
      <c r="N169" s="28">
        <v>0.05</v>
      </c>
      <c r="O169">
        <v>45</v>
      </c>
      <c r="P169" s="27">
        <v>1</v>
      </c>
      <c r="Q169" s="26">
        <v>2.2727272727272728E-2</v>
      </c>
      <c r="R169">
        <v>0.05</v>
      </c>
      <c r="S169">
        <v>0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7</v>
      </c>
      <c r="AC169" s="29">
        <v>16974.04</v>
      </c>
      <c r="AD169">
        <v>45</v>
      </c>
      <c r="AE169" s="29">
        <v>9551600</v>
      </c>
      <c r="AF169" s="29">
        <v>20474</v>
      </c>
      <c r="AG169">
        <v>44</v>
      </c>
      <c r="AH169">
        <v>2</v>
      </c>
      <c r="AI169" s="29">
        <v>9886200</v>
      </c>
      <c r="AJ169" s="29">
        <v>18117</v>
      </c>
      <c r="AK169" s="29">
        <v>-2357</v>
      </c>
    </row>
    <row r="170" spans="1:37" x14ac:dyDescent="0.25">
      <c r="A170">
        <v>170070</v>
      </c>
      <c r="B170" t="s">
        <v>96</v>
      </c>
      <c r="C170" t="s">
        <v>909</v>
      </c>
      <c r="D170" t="s">
        <v>83</v>
      </c>
      <c r="E170" t="s">
        <v>27</v>
      </c>
      <c r="F170">
        <v>4206</v>
      </c>
      <c r="G170">
        <v>9</v>
      </c>
      <c r="H170" s="62">
        <v>0</v>
      </c>
      <c r="I170" s="47">
        <v>0</v>
      </c>
      <c r="J170" s="62">
        <v>2</v>
      </c>
      <c r="K170" s="47">
        <v>0.22222222222222221</v>
      </c>
      <c r="L170" s="61">
        <v>2</v>
      </c>
      <c r="M170" s="47">
        <v>0.22222222222222221</v>
      </c>
      <c r="N170" s="28">
        <v>0.22</v>
      </c>
      <c r="O170">
        <v>11</v>
      </c>
      <c r="P170" s="27">
        <v>2</v>
      </c>
      <c r="Q170" s="26">
        <v>0.22222222222222221</v>
      </c>
      <c r="R170">
        <v>0.48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0</v>
      </c>
      <c r="AA170">
        <v>0</v>
      </c>
      <c r="AB170">
        <v>9</v>
      </c>
      <c r="AC170" s="29">
        <v>5799.83</v>
      </c>
      <c r="AD170">
        <v>11</v>
      </c>
      <c r="AE170" s="29">
        <v>2294700</v>
      </c>
      <c r="AF170" s="29">
        <v>10974</v>
      </c>
      <c r="AG170">
        <v>9</v>
      </c>
      <c r="AH170">
        <v>2</v>
      </c>
      <c r="AI170" s="29">
        <v>1747700</v>
      </c>
      <c r="AJ170" s="29">
        <v>9233</v>
      </c>
      <c r="AK170" s="29">
        <v>-1741</v>
      </c>
    </row>
    <row r="171" spans="1:37" x14ac:dyDescent="0.25">
      <c r="A171">
        <v>170146</v>
      </c>
      <c r="B171" t="s">
        <v>167</v>
      </c>
      <c r="C171" t="s">
        <v>1336</v>
      </c>
      <c r="D171" t="s">
        <v>83</v>
      </c>
      <c r="E171" t="s">
        <v>27</v>
      </c>
      <c r="F171">
        <v>37480</v>
      </c>
      <c r="G171">
        <v>134</v>
      </c>
      <c r="H171" s="62">
        <v>0</v>
      </c>
      <c r="I171" s="47">
        <v>0</v>
      </c>
      <c r="J171" s="62">
        <v>2</v>
      </c>
      <c r="K171" s="47">
        <v>1.4925373134328358E-2</v>
      </c>
      <c r="L171" s="61">
        <v>2</v>
      </c>
      <c r="M171" s="47">
        <v>1.4925373134328358E-2</v>
      </c>
      <c r="N171" s="28">
        <v>0.01</v>
      </c>
      <c r="O171">
        <v>154</v>
      </c>
      <c r="P171" s="27">
        <v>20</v>
      </c>
      <c r="Q171" s="26">
        <v>0.14925373134328357</v>
      </c>
      <c r="R171">
        <v>0.05</v>
      </c>
      <c r="S171">
        <v>0</v>
      </c>
      <c r="T171">
        <v>0</v>
      </c>
      <c r="U171">
        <v>0</v>
      </c>
      <c r="V171">
        <v>0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108</v>
      </c>
      <c r="AC171" s="29">
        <v>1543763.04</v>
      </c>
      <c r="AD171">
        <v>154</v>
      </c>
      <c r="AE171" s="29">
        <v>35470900</v>
      </c>
      <c r="AF171" s="29">
        <v>75138</v>
      </c>
      <c r="AG171">
        <v>134</v>
      </c>
      <c r="AH171">
        <v>2</v>
      </c>
      <c r="AI171" s="29">
        <v>33001700</v>
      </c>
      <c r="AJ171" s="29">
        <v>59288</v>
      </c>
      <c r="AK171" s="29">
        <v>-15850</v>
      </c>
    </row>
    <row r="172" spans="1:37" x14ac:dyDescent="0.25">
      <c r="A172">
        <v>170156</v>
      </c>
      <c r="B172" t="s">
        <v>177</v>
      </c>
      <c r="C172" t="s">
        <v>971</v>
      </c>
      <c r="D172" t="s">
        <v>83</v>
      </c>
      <c r="E172" t="s">
        <v>27</v>
      </c>
      <c r="F172">
        <v>4202</v>
      </c>
      <c r="G172">
        <v>15</v>
      </c>
      <c r="H172" s="62">
        <v>0</v>
      </c>
      <c r="I172" s="47">
        <v>0</v>
      </c>
      <c r="J172" s="62">
        <v>2</v>
      </c>
      <c r="K172" s="47">
        <v>0.13333333333333333</v>
      </c>
      <c r="L172" s="61">
        <v>2</v>
      </c>
      <c r="M172" s="47">
        <v>0.13333333333333333</v>
      </c>
      <c r="N172" s="28">
        <v>0.13</v>
      </c>
      <c r="O172">
        <v>15</v>
      </c>
      <c r="P172" s="27">
        <v>0</v>
      </c>
      <c r="Q172" s="26">
        <v>0</v>
      </c>
      <c r="R172">
        <v>0.48</v>
      </c>
      <c r="S172">
        <v>0</v>
      </c>
      <c r="T172">
        <v>0</v>
      </c>
      <c r="U172">
        <v>0</v>
      </c>
      <c r="V172">
        <v>0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61</v>
      </c>
      <c r="AC172" s="29">
        <v>1549498.76</v>
      </c>
      <c r="AD172">
        <v>15</v>
      </c>
      <c r="AE172" s="29">
        <v>3779700</v>
      </c>
      <c r="AF172" s="29">
        <v>11696</v>
      </c>
      <c r="AG172">
        <v>15</v>
      </c>
      <c r="AH172">
        <v>2</v>
      </c>
      <c r="AI172" s="29">
        <v>3377000</v>
      </c>
      <c r="AJ172" s="29">
        <v>8877</v>
      </c>
      <c r="AK172" s="29">
        <v>-2819</v>
      </c>
    </row>
    <row r="173" spans="1:37" s="39" customFormat="1" x14ac:dyDescent="0.25">
      <c r="A173">
        <v>170157</v>
      </c>
      <c r="B173" t="s">
        <v>178</v>
      </c>
      <c r="C173" t="s">
        <v>972</v>
      </c>
      <c r="D173" t="s">
        <v>83</v>
      </c>
      <c r="E173" t="s">
        <v>27</v>
      </c>
      <c r="F173">
        <v>10506</v>
      </c>
      <c r="G173">
        <v>13</v>
      </c>
      <c r="H173" s="62">
        <v>1</v>
      </c>
      <c r="I173" s="47">
        <v>7.6923076923076927E-2</v>
      </c>
      <c r="J173" s="62">
        <v>1</v>
      </c>
      <c r="K173" s="47">
        <v>7.6923076923076927E-2</v>
      </c>
      <c r="L173" s="61">
        <v>2</v>
      </c>
      <c r="M173" s="47">
        <v>0.15384615384615385</v>
      </c>
      <c r="N173" s="28">
        <v>0.15</v>
      </c>
      <c r="O173">
        <v>16</v>
      </c>
      <c r="P173" s="27">
        <v>3</v>
      </c>
      <c r="Q173" s="26">
        <v>0.23076923076923078</v>
      </c>
      <c r="R173">
        <v>0.1</v>
      </c>
      <c r="S173">
        <v>0</v>
      </c>
      <c r="T173">
        <v>1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9</v>
      </c>
      <c r="AC173" s="29">
        <v>25916.06</v>
      </c>
      <c r="AD173">
        <v>16</v>
      </c>
      <c r="AE173" s="29">
        <v>4492100</v>
      </c>
      <c r="AF173" s="29">
        <v>13731</v>
      </c>
      <c r="AG173">
        <v>13</v>
      </c>
      <c r="AH173">
        <v>2</v>
      </c>
      <c r="AI173" s="29">
        <v>3534800</v>
      </c>
      <c r="AJ173" s="29">
        <v>9308</v>
      </c>
      <c r="AK173" s="29">
        <v>-4423</v>
      </c>
    </row>
    <row r="174" spans="1:37" x14ac:dyDescent="0.25">
      <c r="A174">
        <v>171000</v>
      </c>
      <c r="B174" t="s">
        <v>827</v>
      </c>
      <c r="C174" t="s">
        <v>1266</v>
      </c>
      <c r="D174" t="s">
        <v>83</v>
      </c>
      <c r="E174" t="s">
        <v>27</v>
      </c>
      <c r="F174">
        <v>64784</v>
      </c>
      <c r="G174">
        <v>76</v>
      </c>
      <c r="H174" s="62">
        <v>0</v>
      </c>
      <c r="I174" s="47">
        <v>0</v>
      </c>
      <c r="J174" s="62">
        <v>2</v>
      </c>
      <c r="K174" s="47">
        <v>2.6315789473684209E-2</v>
      </c>
      <c r="L174" s="61">
        <v>2</v>
      </c>
      <c r="M174" s="47">
        <v>2.6315789473684209E-2</v>
      </c>
      <c r="N174" s="28">
        <v>0.03</v>
      </c>
      <c r="O174">
        <v>104</v>
      </c>
      <c r="P174" s="27">
        <v>28</v>
      </c>
      <c r="Q174" s="26">
        <v>0.36842105263157893</v>
      </c>
      <c r="R174">
        <v>0.03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297</v>
      </c>
      <c r="AC174" s="29">
        <v>976392.51</v>
      </c>
      <c r="AD174">
        <v>104</v>
      </c>
      <c r="AE174" s="29">
        <v>20909700</v>
      </c>
      <c r="AF174" s="29">
        <v>50893</v>
      </c>
      <c r="AG174">
        <v>76</v>
      </c>
      <c r="AH174">
        <v>2</v>
      </c>
      <c r="AI174" s="29">
        <v>15292300</v>
      </c>
      <c r="AJ174" s="29">
        <v>28126</v>
      </c>
      <c r="AK174" s="29">
        <v>-22767</v>
      </c>
    </row>
    <row r="175" spans="1:37" x14ac:dyDescent="0.25">
      <c r="A175">
        <v>171396</v>
      </c>
      <c r="B175" t="s">
        <v>862</v>
      </c>
      <c r="C175" t="s">
        <v>1296</v>
      </c>
      <c r="D175" t="s">
        <v>325</v>
      </c>
      <c r="E175" t="s">
        <v>27</v>
      </c>
      <c r="F175">
        <v>11131</v>
      </c>
      <c r="G175">
        <v>12</v>
      </c>
      <c r="H175" s="62">
        <v>0</v>
      </c>
      <c r="I175" s="47">
        <v>0</v>
      </c>
      <c r="J175" s="62">
        <v>2</v>
      </c>
      <c r="K175" s="47">
        <v>0.16666666666666666</v>
      </c>
      <c r="L175" s="61">
        <v>2</v>
      </c>
      <c r="M175" s="47">
        <v>0.16666666666666666</v>
      </c>
      <c r="N175" s="28">
        <v>0.17</v>
      </c>
      <c r="O175">
        <v>14</v>
      </c>
      <c r="P175" s="27">
        <v>2</v>
      </c>
      <c r="Q175" s="26">
        <v>0.16666666666666666</v>
      </c>
      <c r="R175">
        <v>0.18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1</v>
      </c>
      <c r="AC175" s="29" t="s">
        <v>72</v>
      </c>
      <c r="AD175">
        <v>14</v>
      </c>
      <c r="AE175" s="29">
        <v>3666400</v>
      </c>
      <c r="AF175" s="29">
        <v>9395</v>
      </c>
      <c r="AG175">
        <v>12</v>
      </c>
      <c r="AH175">
        <v>2</v>
      </c>
      <c r="AI175" s="29">
        <v>3053200</v>
      </c>
      <c r="AJ175" s="29">
        <v>7621</v>
      </c>
      <c r="AK175" s="29">
        <v>-1774</v>
      </c>
    </row>
    <row r="176" spans="1:37" x14ac:dyDescent="0.25">
      <c r="A176">
        <v>170326</v>
      </c>
      <c r="B176" t="s">
        <v>328</v>
      </c>
      <c r="C176" t="s">
        <v>1041</v>
      </c>
      <c r="D176" t="s">
        <v>325</v>
      </c>
      <c r="E176" t="s">
        <v>27</v>
      </c>
      <c r="F176">
        <v>6879</v>
      </c>
      <c r="G176">
        <v>4</v>
      </c>
      <c r="H176" s="62">
        <v>0</v>
      </c>
      <c r="I176" s="47">
        <v>0</v>
      </c>
      <c r="J176" s="62">
        <v>2</v>
      </c>
      <c r="K176" s="47">
        <v>0.5</v>
      </c>
      <c r="L176" s="61">
        <v>2</v>
      </c>
      <c r="M176" s="47">
        <v>0.5</v>
      </c>
      <c r="N176" s="28">
        <v>0.5</v>
      </c>
      <c r="O176">
        <v>6</v>
      </c>
      <c r="P176" s="27">
        <v>2</v>
      </c>
      <c r="Q176" s="26">
        <v>0.5</v>
      </c>
      <c r="R176">
        <v>0.28999999999999998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0</v>
      </c>
      <c r="Z176">
        <v>0</v>
      </c>
      <c r="AA176">
        <v>0</v>
      </c>
      <c r="AB176">
        <v>1</v>
      </c>
      <c r="AC176" s="29">
        <v>6350.83</v>
      </c>
      <c r="AD176">
        <v>6</v>
      </c>
      <c r="AE176" s="29">
        <v>1129000</v>
      </c>
      <c r="AF176" s="29">
        <v>3777</v>
      </c>
      <c r="AG176">
        <v>4</v>
      </c>
      <c r="AH176">
        <v>2</v>
      </c>
      <c r="AI176" s="29">
        <v>1047800</v>
      </c>
      <c r="AJ176" s="29">
        <v>3180</v>
      </c>
      <c r="AK176" s="29">
        <v>-597</v>
      </c>
    </row>
    <row r="177" spans="1:37" x14ac:dyDescent="0.25">
      <c r="A177">
        <v>170342</v>
      </c>
      <c r="B177" t="s">
        <v>345</v>
      </c>
      <c r="C177" t="s">
        <v>1051</v>
      </c>
      <c r="D177" t="s">
        <v>344</v>
      </c>
      <c r="E177" t="s">
        <v>27</v>
      </c>
      <c r="F177">
        <v>285</v>
      </c>
      <c r="G177">
        <v>2</v>
      </c>
      <c r="H177" s="62">
        <v>0</v>
      </c>
      <c r="I177" s="47">
        <v>0</v>
      </c>
      <c r="J177" s="62">
        <v>2</v>
      </c>
      <c r="K177" s="47">
        <v>1</v>
      </c>
      <c r="L177" s="61">
        <v>2</v>
      </c>
      <c r="M177" s="47">
        <v>1</v>
      </c>
      <c r="N177" s="28">
        <v>1</v>
      </c>
      <c r="O177">
        <v>3</v>
      </c>
      <c r="P177" s="27">
        <v>1</v>
      </c>
      <c r="Q177" s="26">
        <v>0.5</v>
      </c>
      <c r="R177">
        <v>7.02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0</v>
      </c>
      <c r="AA177">
        <v>0</v>
      </c>
      <c r="AB177">
        <v>4</v>
      </c>
      <c r="AC177" s="29">
        <v>36060.339999999997</v>
      </c>
      <c r="AD177">
        <v>3</v>
      </c>
      <c r="AE177" s="29">
        <v>206000</v>
      </c>
      <c r="AF177" s="29">
        <v>1949</v>
      </c>
      <c r="AG177">
        <v>2</v>
      </c>
      <c r="AH177">
        <v>2</v>
      </c>
      <c r="AI177" s="29">
        <v>146000</v>
      </c>
      <c r="AJ177" s="29">
        <v>1250</v>
      </c>
      <c r="AK177" s="29">
        <v>-699</v>
      </c>
    </row>
    <row r="178" spans="1:37" x14ac:dyDescent="0.25">
      <c r="A178">
        <v>170346</v>
      </c>
      <c r="B178" t="s">
        <v>349</v>
      </c>
      <c r="C178" t="s">
        <v>1385</v>
      </c>
      <c r="D178" t="s">
        <v>344</v>
      </c>
      <c r="E178" t="s">
        <v>27</v>
      </c>
      <c r="F178">
        <v>10856</v>
      </c>
      <c r="G178">
        <v>3</v>
      </c>
      <c r="H178" s="62">
        <v>0</v>
      </c>
      <c r="I178" s="47">
        <v>0</v>
      </c>
      <c r="J178" s="62">
        <v>2</v>
      </c>
      <c r="K178" s="47">
        <v>0.66666666666666663</v>
      </c>
      <c r="L178" s="61">
        <v>2</v>
      </c>
      <c r="M178" s="47">
        <v>0.66666666666666663</v>
      </c>
      <c r="N178" s="28">
        <v>0.67</v>
      </c>
      <c r="O178">
        <v>3</v>
      </c>
      <c r="P178" s="27">
        <v>0</v>
      </c>
      <c r="Q178" s="26">
        <v>0</v>
      </c>
      <c r="R178">
        <v>0.18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11</v>
      </c>
      <c r="AC178" s="29">
        <v>196838.62</v>
      </c>
      <c r="AD178">
        <v>3</v>
      </c>
      <c r="AE178" s="29">
        <v>658300</v>
      </c>
      <c r="AF178" s="29">
        <v>3193</v>
      </c>
      <c r="AG178">
        <v>3</v>
      </c>
      <c r="AH178">
        <v>2</v>
      </c>
      <c r="AI178" s="29">
        <v>673300</v>
      </c>
      <c r="AJ178" s="29">
        <v>2807</v>
      </c>
      <c r="AK178" s="29">
        <v>-386</v>
      </c>
    </row>
    <row r="179" spans="1:37" x14ac:dyDescent="0.25">
      <c r="A179">
        <v>170384</v>
      </c>
      <c r="B179" t="s">
        <v>380</v>
      </c>
      <c r="C179" t="s">
        <v>1392</v>
      </c>
      <c r="D179" t="s">
        <v>356</v>
      </c>
      <c r="E179" t="s">
        <v>27</v>
      </c>
      <c r="F179">
        <v>32574</v>
      </c>
      <c r="G179">
        <v>8</v>
      </c>
      <c r="H179" s="62">
        <v>0</v>
      </c>
      <c r="I179" s="47">
        <v>0</v>
      </c>
      <c r="J179" s="62">
        <v>2</v>
      </c>
      <c r="K179" s="47">
        <v>0.25</v>
      </c>
      <c r="L179" s="61">
        <v>2</v>
      </c>
      <c r="M179" s="47">
        <v>0.25</v>
      </c>
      <c r="N179" s="28">
        <v>0.25</v>
      </c>
      <c r="O179">
        <v>5</v>
      </c>
      <c r="P179" s="27">
        <v>-3</v>
      </c>
      <c r="Q179" s="26">
        <v>-0.375</v>
      </c>
      <c r="R179">
        <v>0.06</v>
      </c>
      <c r="S179">
        <v>0</v>
      </c>
      <c r="T179">
        <v>0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0</v>
      </c>
      <c r="AA179">
        <v>0</v>
      </c>
      <c r="AB179">
        <v>8</v>
      </c>
      <c r="AC179" s="29">
        <v>26476.44</v>
      </c>
      <c r="AD179">
        <v>5</v>
      </c>
      <c r="AE179" s="29">
        <v>1190500</v>
      </c>
      <c r="AF179" s="29">
        <v>3330</v>
      </c>
      <c r="AG179">
        <v>8</v>
      </c>
      <c r="AH179">
        <v>2</v>
      </c>
      <c r="AI179" s="29">
        <v>1570500</v>
      </c>
      <c r="AJ179" s="29">
        <v>4148</v>
      </c>
      <c r="AK179" s="29">
        <v>818</v>
      </c>
    </row>
    <row r="180" spans="1:37" s="39" customFormat="1" x14ac:dyDescent="0.25">
      <c r="A180">
        <v>170391</v>
      </c>
      <c r="B180" t="s">
        <v>386</v>
      </c>
      <c r="C180" t="s">
        <v>1080</v>
      </c>
      <c r="D180" t="s">
        <v>356</v>
      </c>
      <c r="E180" t="s">
        <v>27</v>
      </c>
      <c r="F180">
        <v>7505</v>
      </c>
      <c r="G180">
        <v>18</v>
      </c>
      <c r="H180" s="62">
        <v>0</v>
      </c>
      <c r="I180" s="47">
        <v>0</v>
      </c>
      <c r="J180" s="62">
        <v>2</v>
      </c>
      <c r="K180" s="47">
        <v>0.1111111111111111</v>
      </c>
      <c r="L180" s="61">
        <v>2</v>
      </c>
      <c r="M180" s="47">
        <v>0.1111111111111111</v>
      </c>
      <c r="N180" s="28">
        <v>0.11</v>
      </c>
      <c r="O180">
        <v>10</v>
      </c>
      <c r="P180" s="27">
        <v>-8</v>
      </c>
      <c r="Q180" s="26">
        <v>-0.44444444444444442</v>
      </c>
      <c r="R180">
        <v>0.27</v>
      </c>
      <c r="S180">
        <v>0</v>
      </c>
      <c r="T180">
        <v>0</v>
      </c>
      <c r="U180">
        <v>0</v>
      </c>
      <c r="V180">
        <v>0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3</v>
      </c>
      <c r="AC180" s="29">
        <v>11641.89</v>
      </c>
      <c r="AD180">
        <v>10</v>
      </c>
      <c r="AE180" s="29">
        <v>2119000</v>
      </c>
      <c r="AF180" s="29">
        <v>6632</v>
      </c>
      <c r="AG180">
        <v>18</v>
      </c>
      <c r="AH180">
        <v>2</v>
      </c>
      <c r="AI180" s="29">
        <v>4292400</v>
      </c>
      <c r="AJ180" s="29">
        <v>11097</v>
      </c>
      <c r="AK180" s="29">
        <v>4465</v>
      </c>
    </row>
    <row r="181" spans="1:37" x14ac:dyDescent="0.25">
      <c r="A181">
        <v>170395</v>
      </c>
      <c r="B181" t="s">
        <v>390</v>
      </c>
      <c r="C181" t="s">
        <v>1084</v>
      </c>
      <c r="D181" t="s">
        <v>356</v>
      </c>
      <c r="E181" t="s">
        <v>27</v>
      </c>
      <c r="F181">
        <v>3815</v>
      </c>
      <c r="G181">
        <v>10</v>
      </c>
      <c r="H181" s="62">
        <v>1</v>
      </c>
      <c r="I181" s="47">
        <v>0.1</v>
      </c>
      <c r="J181" s="62">
        <v>1</v>
      </c>
      <c r="K181" s="47">
        <v>0.1</v>
      </c>
      <c r="L181" s="61">
        <v>2</v>
      </c>
      <c r="M181" s="47">
        <v>0.2</v>
      </c>
      <c r="N181" s="28">
        <v>0.2</v>
      </c>
      <c r="O181">
        <v>10</v>
      </c>
      <c r="P181" s="27">
        <v>0</v>
      </c>
      <c r="Q181" s="26">
        <v>0</v>
      </c>
      <c r="R181">
        <v>0.26</v>
      </c>
      <c r="S181">
        <v>1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3</v>
      </c>
      <c r="AC181" s="29">
        <v>3698.87</v>
      </c>
      <c r="AD181">
        <v>10</v>
      </c>
      <c r="AE181" s="29">
        <v>3490000</v>
      </c>
      <c r="AF181" s="29">
        <v>15578</v>
      </c>
      <c r="AG181">
        <v>10</v>
      </c>
      <c r="AH181">
        <v>2</v>
      </c>
      <c r="AI181" s="29">
        <v>2730000</v>
      </c>
      <c r="AJ181" s="29">
        <v>8884</v>
      </c>
      <c r="AK181" s="29">
        <v>-6694</v>
      </c>
    </row>
    <row r="182" spans="1:37" x14ac:dyDescent="0.25">
      <c r="A182">
        <v>170699</v>
      </c>
      <c r="B182" t="s">
        <v>669</v>
      </c>
      <c r="C182" t="s">
        <v>1491</v>
      </c>
      <c r="D182" t="s">
        <v>666</v>
      </c>
      <c r="E182" t="s">
        <v>27</v>
      </c>
      <c r="F182">
        <v>20837</v>
      </c>
      <c r="G182">
        <v>10</v>
      </c>
      <c r="H182" s="62">
        <v>1</v>
      </c>
      <c r="I182" s="47">
        <v>0.1</v>
      </c>
      <c r="J182" s="62">
        <v>1</v>
      </c>
      <c r="K182" s="47">
        <v>0.1</v>
      </c>
      <c r="L182" s="61">
        <v>2</v>
      </c>
      <c r="M182" s="47">
        <v>0.2</v>
      </c>
      <c r="N182" s="28">
        <v>0.2</v>
      </c>
      <c r="O182">
        <v>21</v>
      </c>
      <c r="P182" s="27">
        <v>11</v>
      </c>
      <c r="Q182" s="26">
        <v>1.1000000000000001</v>
      </c>
      <c r="R182">
        <v>0.05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10</v>
      </c>
      <c r="AC182" s="29">
        <v>106438.92</v>
      </c>
      <c r="AD182">
        <v>21</v>
      </c>
      <c r="AE182" s="29">
        <v>7046100</v>
      </c>
      <c r="AF182" s="29">
        <v>22373</v>
      </c>
      <c r="AG182">
        <v>10</v>
      </c>
      <c r="AH182">
        <v>2</v>
      </c>
      <c r="AI182" s="29">
        <v>4453000</v>
      </c>
      <c r="AJ182" s="29">
        <v>17245</v>
      </c>
      <c r="AK182" s="29">
        <v>-5128</v>
      </c>
    </row>
    <row r="183" spans="1:37" x14ac:dyDescent="0.25">
      <c r="A183">
        <v>170705</v>
      </c>
      <c r="B183" t="s">
        <v>675</v>
      </c>
      <c r="C183" t="s">
        <v>1195</v>
      </c>
      <c r="D183" t="s">
        <v>666</v>
      </c>
      <c r="E183" t="s">
        <v>27</v>
      </c>
      <c r="F183">
        <v>18740</v>
      </c>
      <c r="G183">
        <v>11</v>
      </c>
      <c r="H183" s="62">
        <v>1</v>
      </c>
      <c r="I183" s="47">
        <v>9.0909090909090912E-2</v>
      </c>
      <c r="J183" s="62">
        <v>1</v>
      </c>
      <c r="K183" s="47">
        <v>9.0909090909090912E-2</v>
      </c>
      <c r="L183" s="61">
        <v>2</v>
      </c>
      <c r="M183" s="47">
        <v>0.18181818181818182</v>
      </c>
      <c r="N183" s="28">
        <v>0.18</v>
      </c>
      <c r="O183">
        <v>11</v>
      </c>
      <c r="P183" s="27">
        <v>0</v>
      </c>
      <c r="Q183" s="26">
        <v>0</v>
      </c>
      <c r="R183">
        <v>0.05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6</v>
      </c>
      <c r="AC183" s="29">
        <v>13942.09</v>
      </c>
      <c r="AD183">
        <v>11</v>
      </c>
      <c r="AE183" s="29">
        <v>3670000</v>
      </c>
      <c r="AF183" s="29">
        <v>16008</v>
      </c>
      <c r="AG183">
        <v>11</v>
      </c>
      <c r="AH183">
        <v>2</v>
      </c>
      <c r="AI183" s="29">
        <v>3705000</v>
      </c>
      <c r="AJ183" s="29">
        <v>14822</v>
      </c>
      <c r="AK183" s="29">
        <v>-1186</v>
      </c>
    </row>
    <row r="184" spans="1:37" x14ac:dyDescent="0.25">
      <c r="A184">
        <v>170710</v>
      </c>
      <c r="B184" t="s">
        <v>679</v>
      </c>
      <c r="C184" t="s">
        <v>1199</v>
      </c>
      <c r="D184" t="s">
        <v>666</v>
      </c>
      <c r="E184" t="s">
        <v>27</v>
      </c>
      <c r="F184">
        <v>1976</v>
      </c>
      <c r="G184">
        <v>2</v>
      </c>
      <c r="H184" s="62">
        <v>2</v>
      </c>
      <c r="I184" s="47">
        <v>1</v>
      </c>
      <c r="J184" s="62">
        <v>0</v>
      </c>
      <c r="K184" s="47">
        <v>0</v>
      </c>
      <c r="L184" s="61">
        <v>2</v>
      </c>
      <c r="M184" s="47">
        <v>1</v>
      </c>
      <c r="N184" s="28">
        <v>1</v>
      </c>
      <c r="O184">
        <v>4</v>
      </c>
      <c r="P184" s="27">
        <v>2</v>
      </c>
      <c r="Q184" s="26">
        <v>1</v>
      </c>
      <c r="R184">
        <v>0</v>
      </c>
      <c r="S184">
        <v>1</v>
      </c>
      <c r="T184">
        <v>1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8</v>
      </c>
      <c r="AC184" s="29">
        <v>23229.49</v>
      </c>
      <c r="AD184">
        <v>4</v>
      </c>
      <c r="AE184" s="29">
        <v>1186500</v>
      </c>
      <c r="AF184" s="29">
        <v>9706</v>
      </c>
      <c r="AG184">
        <v>2</v>
      </c>
      <c r="AH184">
        <v>2</v>
      </c>
      <c r="AI184" s="29">
        <v>644100</v>
      </c>
      <c r="AJ184" s="29">
        <v>5988</v>
      </c>
      <c r="AK184" s="29">
        <v>-3718</v>
      </c>
    </row>
    <row r="185" spans="1:37" x14ac:dyDescent="0.25">
      <c r="A185">
        <v>170085</v>
      </c>
      <c r="B185" t="s">
        <v>111</v>
      </c>
      <c r="C185" t="s">
        <v>917</v>
      </c>
      <c r="D185" t="s">
        <v>83</v>
      </c>
      <c r="E185" t="s">
        <v>27</v>
      </c>
      <c r="F185">
        <v>1543</v>
      </c>
      <c r="G185">
        <v>3</v>
      </c>
      <c r="H185" s="62">
        <v>1</v>
      </c>
      <c r="I185" s="47">
        <v>0.33333333333333331</v>
      </c>
      <c r="J185" s="62">
        <v>0</v>
      </c>
      <c r="K185" s="47">
        <v>0</v>
      </c>
      <c r="L185" s="61">
        <v>1</v>
      </c>
      <c r="M185" s="47">
        <v>0.33333333333333331</v>
      </c>
      <c r="N185" s="28">
        <v>0.33</v>
      </c>
      <c r="O185">
        <v>2</v>
      </c>
      <c r="P185" s="27">
        <v>-1</v>
      </c>
      <c r="Q185" s="26">
        <v>-0.33333333333333331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 t="e">
        <v>#N/A</v>
      </c>
      <c r="AC185" s="29" t="e">
        <v>#N/A</v>
      </c>
      <c r="AD185">
        <v>2</v>
      </c>
      <c r="AE185" s="29">
        <v>411300</v>
      </c>
      <c r="AF185" s="29">
        <v>1724</v>
      </c>
      <c r="AG185">
        <v>3</v>
      </c>
      <c r="AH185">
        <v>1</v>
      </c>
      <c r="AI185" s="29">
        <v>369300</v>
      </c>
      <c r="AJ185" s="29">
        <v>1604</v>
      </c>
      <c r="AK185" s="29">
        <v>-120</v>
      </c>
    </row>
    <row r="186" spans="1:37" x14ac:dyDescent="0.25">
      <c r="A186">
        <v>170095</v>
      </c>
      <c r="B186" t="s">
        <v>119</v>
      </c>
      <c r="C186" t="s">
        <v>923</v>
      </c>
      <c r="D186" t="s">
        <v>83</v>
      </c>
      <c r="E186" t="s">
        <v>27</v>
      </c>
      <c r="F186">
        <v>8723</v>
      </c>
      <c r="G186">
        <v>47</v>
      </c>
      <c r="H186" s="62">
        <v>0</v>
      </c>
      <c r="I186" s="47">
        <v>0</v>
      </c>
      <c r="J186" s="62">
        <v>1</v>
      </c>
      <c r="K186" s="47">
        <v>2.1276595744680851E-2</v>
      </c>
      <c r="L186" s="61">
        <v>1</v>
      </c>
      <c r="M186" s="47">
        <v>2.1276595744680851E-2</v>
      </c>
      <c r="N186" s="28">
        <v>0.02</v>
      </c>
      <c r="O186">
        <v>49</v>
      </c>
      <c r="P186" s="27">
        <v>2</v>
      </c>
      <c r="Q186" s="26">
        <v>4.2553191489361701E-2</v>
      </c>
      <c r="R186">
        <v>0.11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30</v>
      </c>
      <c r="AC186" s="29">
        <v>89183.08</v>
      </c>
      <c r="AD186">
        <v>49</v>
      </c>
      <c r="AE186" s="29">
        <v>14223500</v>
      </c>
      <c r="AF186" s="29">
        <v>20895</v>
      </c>
      <c r="AG186">
        <v>47</v>
      </c>
      <c r="AH186">
        <v>1</v>
      </c>
      <c r="AI186" s="29">
        <v>13114600</v>
      </c>
      <c r="AJ186" s="29">
        <v>21339</v>
      </c>
      <c r="AK186" s="29">
        <v>444</v>
      </c>
    </row>
    <row r="187" spans="1:37" s="39" customFormat="1" x14ac:dyDescent="0.25">
      <c r="A187">
        <v>170110</v>
      </c>
      <c r="B187" t="s">
        <v>135</v>
      </c>
      <c r="C187" t="s">
        <v>936</v>
      </c>
      <c r="D187" t="s">
        <v>83</v>
      </c>
      <c r="E187" t="s">
        <v>27</v>
      </c>
      <c r="F187">
        <v>3809</v>
      </c>
      <c r="G187">
        <v>6</v>
      </c>
      <c r="H187" s="62">
        <v>0</v>
      </c>
      <c r="I187" s="47">
        <v>0</v>
      </c>
      <c r="J187" s="62">
        <v>1</v>
      </c>
      <c r="K187" s="47">
        <v>0.16666666666666666</v>
      </c>
      <c r="L187" s="61">
        <v>1</v>
      </c>
      <c r="M187" s="47">
        <v>0.16666666666666666</v>
      </c>
      <c r="N187" s="28">
        <v>0.17</v>
      </c>
      <c r="O187">
        <v>8</v>
      </c>
      <c r="P187" s="27">
        <v>2</v>
      </c>
      <c r="Q187" s="26">
        <v>0.33333333333333331</v>
      </c>
      <c r="R187">
        <v>0.26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 t="e">
        <v>#N/A</v>
      </c>
      <c r="AC187" s="29" t="e">
        <v>#N/A</v>
      </c>
      <c r="AD187">
        <v>8</v>
      </c>
      <c r="AE187" s="29">
        <v>1846000</v>
      </c>
      <c r="AF187" s="29">
        <v>3957</v>
      </c>
      <c r="AG187">
        <v>6</v>
      </c>
      <c r="AH187">
        <v>1</v>
      </c>
      <c r="AI187" s="29">
        <v>1522000</v>
      </c>
      <c r="AJ187" s="29">
        <v>2678</v>
      </c>
      <c r="AK187" s="29">
        <v>-1279</v>
      </c>
    </row>
    <row r="188" spans="1:37" x14ac:dyDescent="0.25">
      <c r="A188">
        <v>170113</v>
      </c>
      <c r="B188" t="s">
        <v>138</v>
      </c>
      <c r="C188" t="s">
        <v>939</v>
      </c>
      <c r="D188" t="s">
        <v>83</v>
      </c>
      <c r="E188" t="s">
        <v>27</v>
      </c>
      <c r="F188">
        <v>2513</v>
      </c>
      <c r="G188">
        <v>13</v>
      </c>
      <c r="H188" s="62">
        <v>0</v>
      </c>
      <c r="I188" s="47">
        <v>0</v>
      </c>
      <c r="J188" s="62">
        <v>1</v>
      </c>
      <c r="K188" s="47">
        <v>7.6923076923076927E-2</v>
      </c>
      <c r="L188" s="61">
        <v>1</v>
      </c>
      <c r="M188" s="47">
        <v>7.6923076923076927E-2</v>
      </c>
      <c r="N188" s="28">
        <v>0.08</v>
      </c>
      <c r="O188">
        <v>15</v>
      </c>
      <c r="P188" s="27">
        <v>2</v>
      </c>
      <c r="Q188" s="26">
        <v>0.15384615384615385</v>
      </c>
      <c r="R188">
        <v>0.4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6</v>
      </c>
      <c r="AC188" s="29" t="s">
        <v>72</v>
      </c>
      <c r="AD188">
        <v>15</v>
      </c>
      <c r="AE188" s="29">
        <v>4188000</v>
      </c>
      <c r="AF188" s="29">
        <v>9079</v>
      </c>
      <c r="AG188">
        <v>13</v>
      </c>
      <c r="AH188">
        <v>1</v>
      </c>
      <c r="AI188" s="29">
        <v>3997000</v>
      </c>
      <c r="AJ188" s="29">
        <v>7301</v>
      </c>
      <c r="AK188" s="29">
        <v>-1778</v>
      </c>
    </row>
    <row r="189" spans="1:37" x14ac:dyDescent="0.25">
      <c r="A189">
        <v>170121</v>
      </c>
      <c r="B189" t="s">
        <v>145</v>
      </c>
      <c r="C189" t="s">
        <v>946</v>
      </c>
      <c r="D189" t="s">
        <v>83</v>
      </c>
      <c r="E189" t="s">
        <v>27</v>
      </c>
      <c r="F189">
        <v>228</v>
      </c>
      <c r="G189">
        <v>3</v>
      </c>
      <c r="H189" s="62">
        <v>1</v>
      </c>
      <c r="I189" s="47">
        <v>0.33333333333333331</v>
      </c>
      <c r="J189" s="62">
        <v>0</v>
      </c>
      <c r="K189" s="47">
        <v>0</v>
      </c>
      <c r="L189" s="61">
        <v>1</v>
      </c>
      <c r="M189" s="47">
        <v>0.33333333333333331</v>
      </c>
      <c r="N189" s="28">
        <v>0.33</v>
      </c>
      <c r="O189">
        <v>4</v>
      </c>
      <c r="P189" s="27">
        <v>1</v>
      </c>
      <c r="Q189" s="26">
        <v>0.33333333333333331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</v>
      </c>
      <c r="AC189" s="29">
        <v>90807.63</v>
      </c>
      <c r="AD189">
        <v>4</v>
      </c>
      <c r="AE189" s="29">
        <v>1765000</v>
      </c>
      <c r="AF189" s="29">
        <v>10869</v>
      </c>
      <c r="AG189">
        <v>3</v>
      </c>
      <c r="AH189">
        <v>1</v>
      </c>
      <c r="AI189" s="29">
        <v>1350000</v>
      </c>
      <c r="AJ189" s="29">
        <v>4655</v>
      </c>
      <c r="AK189" s="29">
        <v>-6214</v>
      </c>
    </row>
    <row r="190" spans="1:37" x14ac:dyDescent="0.25">
      <c r="A190">
        <v>170135</v>
      </c>
      <c r="B190" t="s">
        <v>157</v>
      </c>
      <c r="C190" t="s">
        <v>957</v>
      </c>
      <c r="D190" t="s">
        <v>83</v>
      </c>
      <c r="E190" t="s">
        <v>27</v>
      </c>
      <c r="F190">
        <v>6672</v>
      </c>
      <c r="G190">
        <v>9</v>
      </c>
      <c r="H190" s="62">
        <v>1</v>
      </c>
      <c r="I190" s="47">
        <v>0.1111111111111111</v>
      </c>
      <c r="J190" s="62">
        <v>0</v>
      </c>
      <c r="K190" s="47">
        <v>0</v>
      </c>
      <c r="L190" s="61">
        <v>1</v>
      </c>
      <c r="M190" s="47">
        <v>0.1111111111111111</v>
      </c>
      <c r="N190" s="28">
        <v>0.11</v>
      </c>
      <c r="O190">
        <v>11</v>
      </c>
      <c r="P190" s="27">
        <v>2</v>
      </c>
      <c r="Q190" s="26">
        <v>0.22222222222222221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12</v>
      </c>
      <c r="AC190" s="29">
        <v>114893.63</v>
      </c>
      <c r="AD190">
        <v>11</v>
      </c>
      <c r="AE190" s="29">
        <v>2639000</v>
      </c>
      <c r="AF190" s="29">
        <v>4032</v>
      </c>
      <c r="AG190">
        <v>9</v>
      </c>
      <c r="AH190">
        <v>1</v>
      </c>
      <c r="AI190" s="29">
        <v>2381200</v>
      </c>
      <c r="AJ190" s="29">
        <v>5354</v>
      </c>
      <c r="AK190" s="29">
        <v>1322</v>
      </c>
    </row>
    <row r="191" spans="1:37" x14ac:dyDescent="0.25">
      <c r="A191">
        <v>170147</v>
      </c>
      <c r="B191" t="s">
        <v>168</v>
      </c>
      <c r="C191" t="s">
        <v>964</v>
      </c>
      <c r="D191" t="s">
        <v>83</v>
      </c>
      <c r="E191" t="s">
        <v>27</v>
      </c>
      <c r="F191">
        <v>1964</v>
      </c>
      <c r="G191">
        <v>2</v>
      </c>
      <c r="H191" s="62">
        <v>0</v>
      </c>
      <c r="I191" s="47">
        <v>0</v>
      </c>
      <c r="J191" s="62">
        <v>1</v>
      </c>
      <c r="K191" s="47">
        <v>0.5</v>
      </c>
      <c r="L191" s="61">
        <v>1</v>
      </c>
      <c r="M191" s="47">
        <v>0.5</v>
      </c>
      <c r="N191" s="28">
        <v>0.5</v>
      </c>
      <c r="O191">
        <v>2</v>
      </c>
      <c r="P191" s="27">
        <v>0</v>
      </c>
      <c r="Q191" s="26">
        <v>0</v>
      </c>
      <c r="R191">
        <v>0.51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2</v>
      </c>
      <c r="AC191" s="29">
        <v>2037.76</v>
      </c>
      <c r="AD191">
        <v>2</v>
      </c>
      <c r="AE191" s="29">
        <v>487900</v>
      </c>
      <c r="AF191" s="29">
        <v>3239</v>
      </c>
      <c r="AG191">
        <v>2</v>
      </c>
      <c r="AH191">
        <v>1</v>
      </c>
      <c r="AI191" s="29">
        <v>487900</v>
      </c>
      <c r="AJ191" s="29">
        <v>2881</v>
      </c>
      <c r="AK191" s="29">
        <v>-358</v>
      </c>
    </row>
    <row r="192" spans="1:37" x14ac:dyDescent="0.25">
      <c r="A192">
        <v>170150</v>
      </c>
      <c r="B192" t="s">
        <v>171</v>
      </c>
      <c r="C192" t="s">
        <v>967</v>
      </c>
      <c r="D192" t="s">
        <v>83</v>
      </c>
      <c r="E192" t="s">
        <v>27</v>
      </c>
      <c r="F192">
        <v>13549</v>
      </c>
      <c r="G192">
        <v>5</v>
      </c>
      <c r="H192" s="62">
        <v>0</v>
      </c>
      <c r="I192" s="47">
        <v>0</v>
      </c>
      <c r="J192" s="62">
        <v>1</v>
      </c>
      <c r="K192" s="47">
        <v>0.2</v>
      </c>
      <c r="L192" s="61">
        <v>1</v>
      </c>
      <c r="M192" s="47">
        <v>0.2</v>
      </c>
      <c r="N192" s="28">
        <v>0.2</v>
      </c>
      <c r="O192">
        <v>5</v>
      </c>
      <c r="P192" s="27">
        <v>0</v>
      </c>
      <c r="Q192" s="26">
        <v>0</v>
      </c>
      <c r="R192">
        <v>7.0000000000000007E-2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7</v>
      </c>
      <c r="AC192" s="29">
        <v>6228.43</v>
      </c>
      <c r="AD192">
        <v>5</v>
      </c>
      <c r="AE192" s="29">
        <v>575500</v>
      </c>
      <c r="AF192" s="29">
        <v>2636</v>
      </c>
      <c r="AG192">
        <v>5</v>
      </c>
      <c r="AH192">
        <v>1</v>
      </c>
      <c r="AI192" s="29">
        <v>691800</v>
      </c>
      <c r="AJ192" s="29">
        <v>2486</v>
      </c>
      <c r="AK192" s="29">
        <v>-150</v>
      </c>
    </row>
    <row r="193" spans="1:37" x14ac:dyDescent="0.25">
      <c r="A193">
        <v>170166</v>
      </c>
      <c r="B193" t="s">
        <v>186</v>
      </c>
      <c r="C193" t="s">
        <v>980</v>
      </c>
      <c r="D193" t="s">
        <v>83</v>
      </c>
      <c r="E193" t="s">
        <v>27</v>
      </c>
      <c r="F193">
        <v>39858</v>
      </c>
      <c r="G193">
        <v>12</v>
      </c>
      <c r="H193" s="62">
        <v>0</v>
      </c>
      <c r="I193" s="47">
        <v>0</v>
      </c>
      <c r="J193" s="62">
        <v>1</v>
      </c>
      <c r="K193" s="47">
        <v>8.3333333333333329E-2</v>
      </c>
      <c r="L193" s="61">
        <v>1</v>
      </c>
      <c r="M193" s="47">
        <v>8.3333333333333329E-2</v>
      </c>
      <c r="N193" s="28">
        <v>0.08</v>
      </c>
      <c r="O193">
        <v>13</v>
      </c>
      <c r="P193" s="27">
        <v>1</v>
      </c>
      <c r="Q193" s="26">
        <v>8.3333333333333329E-2</v>
      </c>
      <c r="R193">
        <v>0.03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5</v>
      </c>
      <c r="AC193" s="29">
        <v>33366.959999999999</v>
      </c>
      <c r="AD193">
        <v>13</v>
      </c>
      <c r="AE193" s="29">
        <v>3367000</v>
      </c>
      <c r="AF193" s="29">
        <v>4956</v>
      </c>
      <c r="AG193">
        <v>12</v>
      </c>
      <c r="AH193">
        <v>1</v>
      </c>
      <c r="AI193" s="29">
        <v>3179000</v>
      </c>
      <c r="AJ193" s="29">
        <v>5532</v>
      </c>
      <c r="AK193" s="29">
        <v>576</v>
      </c>
    </row>
    <row r="194" spans="1:37" s="39" customFormat="1" x14ac:dyDescent="0.25">
      <c r="A194">
        <v>170168</v>
      </c>
      <c r="B194" t="s">
        <v>188</v>
      </c>
      <c r="C194" t="s">
        <v>982</v>
      </c>
      <c r="D194" t="s">
        <v>83</v>
      </c>
      <c r="E194" t="s">
        <v>27</v>
      </c>
      <c r="F194">
        <v>2338</v>
      </c>
      <c r="G194">
        <v>5</v>
      </c>
      <c r="H194" s="62">
        <v>1</v>
      </c>
      <c r="I194" s="47">
        <v>0.2</v>
      </c>
      <c r="J194" s="62">
        <v>0</v>
      </c>
      <c r="K194" s="47">
        <v>0</v>
      </c>
      <c r="L194" s="61">
        <v>1</v>
      </c>
      <c r="M194" s="47">
        <v>0.2</v>
      </c>
      <c r="N194" s="28">
        <v>0.2</v>
      </c>
      <c r="O194">
        <v>4</v>
      </c>
      <c r="P194" s="27">
        <v>-1</v>
      </c>
      <c r="Q194" s="26">
        <v>-0.2</v>
      </c>
      <c r="R194">
        <v>0</v>
      </c>
      <c r="S194">
        <v>0</v>
      </c>
      <c r="T194">
        <v>1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7</v>
      </c>
      <c r="AC194" s="29">
        <v>20040.55</v>
      </c>
      <c r="AD194">
        <v>4</v>
      </c>
      <c r="AE194" s="29">
        <v>766000</v>
      </c>
      <c r="AF194" s="29">
        <v>4064</v>
      </c>
      <c r="AG194">
        <v>5</v>
      </c>
      <c r="AH194">
        <v>1</v>
      </c>
      <c r="AI194" s="29">
        <v>797900</v>
      </c>
      <c r="AJ194" s="29">
        <v>4216</v>
      </c>
      <c r="AK194" s="29">
        <v>152</v>
      </c>
    </row>
    <row r="195" spans="1:37" x14ac:dyDescent="0.25">
      <c r="A195">
        <v>170171</v>
      </c>
      <c r="B195" t="s">
        <v>191</v>
      </c>
      <c r="C195" t="s">
        <v>985</v>
      </c>
      <c r="D195" t="s">
        <v>83</v>
      </c>
      <c r="E195" t="s">
        <v>27</v>
      </c>
      <c r="F195">
        <v>12975</v>
      </c>
      <c r="G195">
        <v>24</v>
      </c>
      <c r="H195" s="62">
        <v>0</v>
      </c>
      <c r="I195" s="47">
        <v>0</v>
      </c>
      <c r="J195" s="62">
        <v>1</v>
      </c>
      <c r="K195" s="47">
        <v>4.1666666666666664E-2</v>
      </c>
      <c r="L195" s="61">
        <v>1</v>
      </c>
      <c r="M195" s="47">
        <v>4.1666666666666664E-2</v>
      </c>
      <c r="N195" s="28">
        <v>0.04</v>
      </c>
      <c r="O195">
        <v>31</v>
      </c>
      <c r="P195" s="27">
        <v>7</v>
      </c>
      <c r="Q195" s="26">
        <v>0.29166666666666669</v>
      </c>
      <c r="R195">
        <v>0.08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18</v>
      </c>
      <c r="AC195" s="29">
        <v>33010.160000000003</v>
      </c>
      <c r="AD195">
        <v>31</v>
      </c>
      <c r="AE195" s="29">
        <v>8583000</v>
      </c>
      <c r="AF195" s="29">
        <v>14926</v>
      </c>
      <c r="AG195">
        <v>24</v>
      </c>
      <c r="AH195">
        <v>1</v>
      </c>
      <c r="AI195" s="29">
        <v>6798000</v>
      </c>
      <c r="AJ195" s="29">
        <v>11019</v>
      </c>
      <c r="AK195" s="29">
        <v>-3907</v>
      </c>
    </row>
    <row r="196" spans="1:37" x14ac:dyDescent="0.25">
      <c r="A196">
        <v>170177</v>
      </c>
      <c r="B196" t="s">
        <v>197</v>
      </c>
      <c r="C196" t="s">
        <v>991</v>
      </c>
      <c r="D196" t="s">
        <v>83</v>
      </c>
      <c r="E196" t="s">
        <v>27</v>
      </c>
      <c r="F196">
        <v>10789</v>
      </c>
      <c r="G196">
        <v>6</v>
      </c>
      <c r="H196" s="62">
        <v>0</v>
      </c>
      <c r="I196" s="47">
        <v>0</v>
      </c>
      <c r="J196" s="62">
        <v>1</v>
      </c>
      <c r="K196" s="47">
        <v>0.16666666666666666</v>
      </c>
      <c r="L196" s="61">
        <v>1</v>
      </c>
      <c r="M196" s="47">
        <v>0.16666666666666666</v>
      </c>
      <c r="N196" s="28">
        <v>0.17</v>
      </c>
      <c r="O196">
        <v>6</v>
      </c>
      <c r="P196" s="27">
        <v>0</v>
      </c>
      <c r="Q196" s="26">
        <v>0</v>
      </c>
      <c r="R196">
        <v>0.09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4</v>
      </c>
      <c r="AC196" s="29">
        <v>4856.3999999999996</v>
      </c>
      <c r="AD196">
        <v>6</v>
      </c>
      <c r="AE196" s="29">
        <v>851900</v>
      </c>
      <c r="AF196" s="29">
        <v>2537</v>
      </c>
      <c r="AG196">
        <v>6</v>
      </c>
      <c r="AH196">
        <v>1</v>
      </c>
      <c r="AI196" s="29">
        <v>788900</v>
      </c>
      <c r="AJ196" s="29">
        <v>2405</v>
      </c>
      <c r="AK196" s="29">
        <v>-132</v>
      </c>
    </row>
    <row r="197" spans="1:37" x14ac:dyDescent="0.25">
      <c r="A197">
        <v>170865</v>
      </c>
      <c r="B197" t="s">
        <v>762</v>
      </c>
      <c r="C197" t="s">
        <v>1243</v>
      </c>
      <c r="D197" t="s">
        <v>219</v>
      </c>
      <c r="E197" t="s">
        <v>27</v>
      </c>
      <c r="F197">
        <v>2431</v>
      </c>
      <c r="G197">
        <v>8</v>
      </c>
      <c r="H197" s="62">
        <v>1</v>
      </c>
      <c r="I197" s="47">
        <v>0.125</v>
      </c>
      <c r="J197" s="62">
        <v>0</v>
      </c>
      <c r="K197" s="47">
        <v>0</v>
      </c>
      <c r="L197" s="61">
        <v>1</v>
      </c>
      <c r="M197" s="47">
        <v>0.125</v>
      </c>
      <c r="N197" s="28">
        <v>0.13</v>
      </c>
      <c r="O197">
        <v>8</v>
      </c>
      <c r="P197" s="27">
        <v>0</v>
      </c>
      <c r="Q197" s="26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 t="e">
        <v>#N/A</v>
      </c>
      <c r="AC197" s="29" t="e">
        <v>#N/A</v>
      </c>
      <c r="AD197">
        <v>8</v>
      </c>
      <c r="AE197" s="29">
        <v>2180000</v>
      </c>
      <c r="AF197" s="29">
        <v>4997</v>
      </c>
      <c r="AG197">
        <v>8</v>
      </c>
      <c r="AH197">
        <v>1</v>
      </c>
      <c r="AI197" s="29">
        <v>2280000</v>
      </c>
      <c r="AJ197" s="29">
        <v>3248</v>
      </c>
      <c r="AK197" s="29">
        <v>-1749</v>
      </c>
    </row>
    <row r="198" spans="1:37" x14ac:dyDescent="0.25">
      <c r="A198">
        <v>170325</v>
      </c>
      <c r="B198" t="s">
        <v>327</v>
      </c>
      <c r="C198" t="s">
        <v>1381</v>
      </c>
      <c r="D198" t="s">
        <v>325</v>
      </c>
      <c r="E198" t="s">
        <v>27</v>
      </c>
      <c r="F198">
        <v>21495</v>
      </c>
      <c r="G198">
        <v>22</v>
      </c>
      <c r="H198" s="62">
        <v>0</v>
      </c>
      <c r="I198" s="47">
        <v>0</v>
      </c>
      <c r="J198" s="62">
        <v>1</v>
      </c>
      <c r="K198" s="47">
        <v>4.5454545454545456E-2</v>
      </c>
      <c r="L198" s="61">
        <v>1</v>
      </c>
      <c r="M198" s="47">
        <v>4.5454545454545456E-2</v>
      </c>
      <c r="N198" s="28">
        <v>0.05</v>
      </c>
      <c r="O198">
        <v>23</v>
      </c>
      <c r="P198" s="27">
        <v>1</v>
      </c>
      <c r="Q198" s="26">
        <v>4.5454545454545456E-2</v>
      </c>
      <c r="R198">
        <v>0.05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8</v>
      </c>
      <c r="AC198" s="29">
        <v>155371.47</v>
      </c>
      <c r="AD198">
        <v>23</v>
      </c>
      <c r="AE198" s="29">
        <v>7771900</v>
      </c>
      <c r="AF198" s="29">
        <v>18061</v>
      </c>
      <c r="AG198">
        <v>22</v>
      </c>
      <c r="AH198">
        <v>1</v>
      </c>
      <c r="AI198" s="29">
        <v>7306700</v>
      </c>
      <c r="AJ198" s="29">
        <v>16230</v>
      </c>
      <c r="AK198" s="29">
        <v>-1831</v>
      </c>
    </row>
    <row r="199" spans="1:37" s="39" customFormat="1" x14ac:dyDescent="0.25">
      <c r="A199">
        <v>170480</v>
      </c>
      <c r="B199" t="s">
        <v>471</v>
      </c>
      <c r="C199" t="s">
        <v>1107</v>
      </c>
      <c r="D199" t="s">
        <v>325</v>
      </c>
      <c r="E199" t="s">
        <v>27</v>
      </c>
      <c r="F199">
        <v>24291</v>
      </c>
      <c r="G199">
        <v>21</v>
      </c>
      <c r="H199" s="62">
        <v>1</v>
      </c>
      <c r="I199" s="47">
        <v>4.7619047619047616E-2</v>
      </c>
      <c r="J199" s="62">
        <v>0</v>
      </c>
      <c r="K199" s="47">
        <v>0</v>
      </c>
      <c r="L199" s="61">
        <v>1</v>
      </c>
      <c r="M199" s="47">
        <v>4.7619047619047616E-2</v>
      </c>
      <c r="N199" s="28">
        <v>0.05</v>
      </c>
      <c r="O199">
        <v>26</v>
      </c>
      <c r="P199" s="27">
        <v>5</v>
      </c>
      <c r="Q199" s="26">
        <v>0.23809523809523808</v>
      </c>
      <c r="R199">
        <v>0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3</v>
      </c>
      <c r="AC199" s="29">
        <v>712.9</v>
      </c>
      <c r="AD199">
        <v>26</v>
      </c>
      <c r="AE199" s="29">
        <v>8391000</v>
      </c>
      <c r="AF199" s="29">
        <v>26762</v>
      </c>
      <c r="AG199">
        <v>21</v>
      </c>
      <c r="AH199">
        <v>1</v>
      </c>
      <c r="AI199" s="29">
        <v>6159000</v>
      </c>
      <c r="AJ199" s="29">
        <v>11616</v>
      </c>
      <c r="AK199" s="29">
        <v>-15146</v>
      </c>
    </row>
    <row r="200" spans="1:37" x14ac:dyDescent="0.25">
      <c r="A200">
        <v>170329</v>
      </c>
      <c r="B200" t="s">
        <v>331</v>
      </c>
      <c r="C200" t="s">
        <v>1044</v>
      </c>
      <c r="D200" t="s">
        <v>325</v>
      </c>
      <c r="E200" t="s">
        <v>27</v>
      </c>
      <c r="F200">
        <v>16760</v>
      </c>
      <c r="G200">
        <v>12</v>
      </c>
      <c r="H200" s="62">
        <v>0</v>
      </c>
      <c r="I200" s="47">
        <v>0</v>
      </c>
      <c r="J200" s="62">
        <v>1</v>
      </c>
      <c r="K200" s="47">
        <v>8.3333333333333329E-2</v>
      </c>
      <c r="L200" s="61">
        <v>1</v>
      </c>
      <c r="M200" s="47">
        <v>8.3333333333333329E-2</v>
      </c>
      <c r="N200" s="28">
        <v>0.08</v>
      </c>
      <c r="O200">
        <v>17</v>
      </c>
      <c r="P200" s="27">
        <v>5</v>
      </c>
      <c r="Q200" s="26">
        <v>0.41666666666666669</v>
      </c>
      <c r="R200">
        <v>0.06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16</v>
      </c>
      <c r="AC200" s="29">
        <v>54381.93</v>
      </c>
      <c r="AD200">
        <v>17</v>
      </c>
      <c r="AE200" s="29">
        <v>3984000</v>
      </c>
      <c r="AF200" s="29">
        <v>10118</v>
      </c>
      <c r="AG200">
        <v>12</v>
      </c>
      <c r="AH200">
        <v>1</v>
      </c>
      <c r="AI200" s="29">
        <v>3450000</v>
      </c>
      <c r="AJ200" s="29">
        <v>8882</v>
      </c>
      <c r="AK200" s="29">
        <v>-1236</v>
      </c>
    </row>
    <row r="201" spans="1:37" x14ac:dyDescent="0.25">
      <c r="A201">
        <v>170376</v>
      </c>
      <c r="B201" t="s">
        <v>372</v>
      </c>
      <c r="C201" t="s">
        <v>1068</v>
      </c>
      <c r="D201" t="s">
        <v>356</v>
      </c>
      <c r="E201" t="s">
        <v>27</v>
      </c>
      <c r="F201">
        <v>19631</v>
      </c>
      <c r="G201">
        <v>16</v>
      </c>
      <c r="H201" s="62">
        <v>0</v>
      </c>
      <c r="I201" s="47">
        <v>0</v>
      </c>
      <c r="J201" s="62">
        <v>1</v>
      </c>
      <c r="K201" s="47">
        <v>6.25E-2</v>
      </c>
      <c r="L201" s="61">
        <v>1</v>
      </c>
      <c r="M201" s="47">
        <v>6.25E-2</v>
      </c>
      <c r="N201" s="28">
        <v>0.06</v>
      </c>
      <c r="O201">
        <v>35</v>
      </c>
      <c r="P201" s="27">
        <v>19</v>
      </c>
      <c r="Q201" s="26">
        <v>1.1875</v>
      </c>
      <c r="R201">
        <v>0.05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7</v>
      </c>
      <c r="AC201" s="29">
        <v>53324.99</v>
      </c>
      <c r="AD201">
        <v>35</v>
      </c>
      <c r="AE201" s="29">
        <v>8565000</v>
      </c>
      <c r="AF201" s="29">
        <v>13601</v>
      </c>
      <c r="AG201">
        <v>16</v>
      </c>
      <c r="AH201">
        <v>1</v>
      </c>
      <c r="AI201" s="29">
        <v>3848000</v>
      </c>
      <c r="AJ201" s="29">
        <v>6756</v>
      </c>
      <c r="AK201" s="29">
        <v>-6845</v>
      </c>
    </row>
    <row r="202" spans="1:37" x14ac:dyDescent="0.25">
      <c r="A202">
        <v>170393</v>
      </c>
      <c r="B202" t="s">
        <v>388</v>
      </c>
      <c r="C202" t="s">
        <v>1082</v>
      </c>
      <c r="D202" t="s">
        <v>356</v>
      </c>
      <c r="E202" t="s">
        <v>27</v>
      </c>
      <c r="F202">
        <v>1283</v>
      </c>
      <c r="G202">
        <v>4</v>
      </c>
      <c r="H202" s="62">
        <v>0</v>
      </c>
      <c r="I202" s="47">
        <v>0</v>
      </c>
      <c r="J202" s="62">
        <v>1</v>
      </c>
      <c r="K202" s="47">
        <v>0.25</v>
      </c>
      <c r="L202" s="61">
        <v>1</v>
      </c>
      <c r="M202" s="47">
        <v>0.25</v>
      </c>
      <c r="N202" s="28">
        <v>0.25</v>
      </c>
      <c r="O202">
        <v>4</v>
      </c>
      <c r="P202" s="27">
        <v>0</v>
      </c>
      <c r="Q202" s="26">
        <v>0</v>
      </c>
      <c r="R202">
        <v>0.78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 s="29" t="s">
        <v>72</v>
      </c>
      <c r="AD202">
        <v>4</v>
      </c>
      <c r="AE202" s="29">
        <v>985000</v>
      </c>
      <c r="AF202" s="29">
        <v>1435</v>
      </c>
      <c r="AG202">
        <v>4</v>
      </c>
      <c r="AH202">
        <v>1</v>
      </c>
      <c r="AI202" s="29">
        <v>985000</v>
      </c>
      <c r="AJ202" s="29">
        <v>3076</v>
      </c>
      <c r="AK202" s="29">
        <v>1641</v>
      </c>
    </row>
    <row r="203" spans="1:37" x14ac:dyDescent="0.25">
      <c r="A203">
        <v>171057</v>
      </c>
      <c r="B203" t="s">
        <v>852</v>
      </c>
      <c r="C203" t="s">
        <v>1288</v>
      </c>
      <c r="D203" t="s">
        <v>466</v>
      </c>
      <c r="E203" t="s">
        <v>27</v>
      </c>
      <c r="F203">
        <v>255</v>
      </c>
      <c r="G203">
        <v>1</v>
      </c>
      <c r="H203" s="62">
        <v>0</v>
      </c>
      <c r="I203" s="47">
        <v>0</v>
      </c>
      <c r="J203" s="62">
        <v>1</v>
      </c>
      <c r="K203" s="47">
        <v>1</v>
      </c>
      <c r="L203" s="61">
        <v>1</v>
      </c>
      <c r="M203" s="47">
        <v>1</v>
      </c>
      <c r="N203" s="28">
        <v>1</v>
      </c>
      <c r="O203">
        <v>1</v>
      </c>
      <c r="P203" s="27">
        <v>0</v>
      </c>
      <c r="Q203" s="26">
        <v>0</v>
      </c>
      <c r="R203">
        <v>3.92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 t="e">
        <v>#N/A</v>
      </c>
      <c r="AC203" s="29" t="e">
        <v>#N/A</v>
      </c>
      <c r="AD203">
        <v>1</v>
      </c>
      <c r="AE203" s="29">
        <v>220100</v>
      </c>
      <c r="AF203" s="29">
        <v>1781</v>
      </c>
      <c r="AG203">
        <v>1</v>
      </c>
      <c r="AH203">
        <v>1</v>
      </c>
      <c r="AI203" s="29">
        <v>220100</v>
      </c>
      <c r="AJ203" s="29">
        <v>1666</v>
      </c>
      <c r="AK203" s="29">
        <v>-115</v>
      </c>
    </row>
    <row r="204" spans="1:37" x14ac:dyDescent="0.25">
      <c r="A204">
        <v>170696</v>
      </c>
      <c r="B204" t="s">
        <v>667</v>
      </c>
      <c r="C204" t="s">
        <v>1190</v>
      </c>
      <c r="D204" t="s">
        <v>666</v>
      </c>
      <c r="E204" t="s">
        <v>27</v>
      </c>
      <c r="F204">
        <v>4359</v>
      </c>
      <c r="G204">
        <v>5</v>
      </c>
      <c r="H204" s="62">
        <v>0</v>
      </c>
      <c r="I204" s="47">
        <v>0</v>
      </c>
      <c r="J204" s="62">
        <v>1</v>
      </c>
      <c r="K204" s="47">
        <v>0.2</v>
      </c>
      <c r="L204" s="61">
        <v>1</v>
      </c>
      <c r="M204" s="47">
        <v>0.2</v>
      </c>
      <c r="N204" s="28">
        <v>0.2</v>
      </c>
      <c r="O204">
        <v>7</v>
      </c>
      <c r="P204" s="27">
        <v>2</v>
      </c>
      <c r="Q204" s="26">
        <v>0.4</v>
      </c>
      <c r="R204">
        <v>0.23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4</v>
      </c>
      <c r="AC204" s="29">
        <v>15548.49</v>
      </c>
      <c r="AD204">
        <v>7</v>
      </c>
      <c r="AE204" s="29">
        <v>1506900</v>
      </c>
      <c r="AF204" s="29">
        <v>7260</v>
      </c>
      <c r="AG204">
        <v>5</v>
      </c>
      <c r="AH204">
        <v>1</v>
      </c>
      <c r="AI204" s="29">
        <v>1102700</v>
      </c>
      <c r="AJ204" s="29">
        <v>5252</v>
      </c>
      <c r="AK204" s="29">
        <v>-2008</v>
      </c>
    </row>
    <row r="205" spans="1:37" x14ac:dyDescent="0.25">
      <c r="A205">
        <v>170056</v>
      </c>
      <c r="B205" t="s">
        <v>85</v>
      </c>
      <c r="C205" t="s">
        <v>900</v>
      </c>
      <c r="D205" t="s">
        <v>83</v>
      </c>
      <c r="E205" t="s">
        <v>27</v>
      </c>
      <c r="F205">
        <v>75101</v>
      </c>
      <c r="G205">
        <v>95</v>
      </c>
      <c r="H205" s="62">
        <v>0</v>
      </c>
      <c r="I205" s="47">
        <v>0</v>
      </c>
      <c r="J205" s="62">
        <v>0</v>
      </c>
      <c r="K205" s="47">
        <v>0</v>
      </c>
      <c r="L205" s="61">
        <v>0</v>
      </c>
      <c r="M205" s="47">
        <v>0</v>
      </c>
      <c r="N205" s="28">
        <v>0</v>
      </c>
      <c r="O205">
        <v>115</v>
      </c>
      <c r="P205" s="27">
        <v>20</v>
      </c>
      <c r="Q205" s="26">
        <v>0.21052631578947367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70</v>
      </c>
      <c r="AC205" s="29">
        <v>143136.68</v>
      </c>
      <c r="AD205">
        <v>115</v>
      </c>
      <c r="AE205" s="29">
        <v>26425600</v>
      </c>
      <c r="AF205" s="29">
        <v>55274</v>
      </c>
      <c r="AG205">
        <v>95</v>
      </c>
      <c r="AH205">
        <v>0</v>
      </c>
      <c r="AI205" s="29">
        <v>21444500</v>
      </c>
      <c r="AJ205" s="29">
        <v>38971</v>
      </c>
      <c r="AK205" s="29">
        <v>-16303</v>
      </c>
    </row>
    <row r="206" spans="1:37" x14ac:dyDescent="0.25">
      <c r="A206">
        <v>171007</v>
      </c>
      <c r="B206" t="s">
        <v>832</v>
      </c>
      <c r="C206" t="s">
        <v>1270</v>
      </c>
      <c r="D206" t="s">
        <v>83</v>
      </c>
      <c r="E206" t="s">
        <v>27</v>
      </c>
      <c r="F206">
        <v>580</v>
      </c>
      <c r="G206">
        <v>2</v>
      </c>
      <c r="H206" s="62">
        <v>0</v>
      </c>
      <c r="I206" s="47">
        <v>0</v>
      </c>
      <c r="J206" s="62">
        <v>0</v>
      </c>
      <c r="K206" s="47">
        <v>0</v>
      </c>
      <c r="L206" s="61">
        <v>0</v>
      </c>
      <c r="M206" s="47">
        <v>0</v>
      </c>
      <c r="N206" s="28">
        <v>0</v>
      </c>
      <c r="O206">
        <v>1</v>
      </c>
      <c r="P206" s="27">
        <v>-1</v>
      </c>
      <c r="Q206" s="26">
        <v>-0.5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e">
        <v>#N/A</v>
      </c>
      <c r="AC206" s="29" t="e">
        <v>#N/A</v>
      </c>
      <c r="AD206">
        <v>1</v>
      </c>
      <c r="AE206" s="29">
        <v>50000</v>
      </c>
      <c r="AF206" s="29">
        <v>394</v>
      </c>
      <c r="AG206">
        <v>2</v>
      </c>
      <c r="AH206">
        <v>0</v>
      </c>
      <c r="AI206" s="29">
        <v>400000</v>
      </c>
      <c r="AJ206" s="29">
        <v>762</v>
      </c>
      <c r="AK206" s="29">
        <v>368</v>
      </c>
    </row>
    <row r="207" spans="1:37" x14ac:dyDescent="0.25">
      <c r="A207">
        <v>171039</v>
      </c>
      <c r="B207" t="s">
        <v>847</v>
      </c>
      <c r="C207" t="s">
        <v>1283</v>
      </c>
      <c r="D207" t="s">
        <v>83</v>
      </c>
      <c r="E207" t="s">
        <v>27</v>
      </c>
      <c r="F207">
        <v>5209</v>
      </c>
      <c r="G207">
        <v>3</v>
      </c>
      <c r="H207" s="62">
        <v>0</v>
      </c>
      <c r="I207" s="47">
        <v>0</v>
      </c>
      <c r="J207" s="62">
        <v>0</v>
      </c>
      <c r="K207" s="47">
        <v>0</v>
      </c>
      <c r="L207" s="61">
        <v>0</v>
      </c>
      <c r="M207" s="47">
        <v>0</v>
      </c>
      <c r="N207" s="28">
        <v>0</v>
      </c>
      <c r="O207">
        <v>10</v>
      </c>
      <c r="P207" s="27">
        <v>7</v>
      </c>
      <c r="Q207" s="26">
        <v>2.3333333333333335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 s="29">
        <v>9940.98</v>
      </c>
      <c r="AD207">
        <v>10</v>
      </c>
      <c r="AE207" s="29">
        <v>2015600</v>
      </c>
      <c r="AF207" s="29">
        <v>6127</v>
      </c>
      <c r="AG207">
        <v>3</v>
      </c>
      <c r="AH207">
        <v>0</v>
      </c>
      <c r="AI207" s="29">
        <v>378000</v>
      </c>
      <c r="AJ207" s="29">
        <v>773</v>
      </c>
      <c r="AK207" s="29">
        <v>-5354</v>
      </c>
    </row>
    <row r="208" spans="1:37" x14ac:dyDescent="0.25">
      <c r="A208">
        <v>170064</v>
      </c>
      <c r="B208" t="s">
        <v>90</v>
      </c>
      <c r="C208" t="s">
        <v>1320</v>
      </c>
      <c r="D208" t="s">
        <v>83</v>
      </c>
      <c r="E208" t="s">
        <v>27</v>
      </c>
      <c r="F208">
        <v>23706</v>
      </c>
      <c r="G208">
        <v>2</v>
      </c>
      <c r="H208" s="62">
        <v>0</v>
      </c>
      <c r="I208" s="47">
        <v>0</v>
      </c>
      <c r="J208" s="62">
        <v>0</v>
      </c>
      <c r="K208" s="47">
        <v>0</v>
      </c>
      <c r="L208" s="61">
        <v>0</v>
      </c>
      <c r="M208" s="47">
        <v>0</v>
      </c>
      <c r="N208" s="28">
        <v>0</v>
      </c>
      <c r="O208">
        <v>2</v>
      </c>
      <c r="P208" s="27">
        <v>0</v>
      </c>
      <c r="Q208" s="26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e">
        <v>#N/A</v>
      </c>
      <c r="AC208" s="29" t="e">
        <v>#N/A</v>
      </c>
      <c r="AD208">
        <v>2</v>
      </c>
      <c r="AE208" s="29">
        <v>803800</v>
      </c>
      <c r="AF208" s="29">
        <v>2777</v>
      </c>
      <c r="AG208">
        <v>2</v>
      </c>
      <c r="AH208">
        <v>0</v>
      </c>
      <c r="AI208" s="29">
        <v>803800</v>
      </c>
      <c r="AJ208" s="29">
        <v>2619</v>
      </c>
      <c r="AK208" s="29">
        <v>-158</v>
      </c>
    </row>
    <row r="209" spans="1:37" x14ac:dyDescent="0.25">
      <c r="A209">
        <v>170065</v>
      </c>
      <c r="B209" t="s">
        <v>91</v>
      </c>
      <c r="C209" t="s">
        <v>905</v>
      </c>
      <c r="D209" t="s">
        <v>83</v>
      </c>
      <c r="E209" t="s">
        <v>27</v>
      </c>
      <c r="F209">
        <v>16446</v>
      </c>
      <c r="G209">
        <v>14</v>
      </c>
      <c r="H209" s="62">
        <v>0</v>
      </c>
      <c r="I209" s="47">
        <v>0</v>
      </c>
      <c r="J209" s="62">
        <v>0</v>
      </c>
      <c r="K209" s="47">
        <v>0</v>
      </c>
      <c r="L209" s="61">
        <v>0</v>
      </c>
      <c r="M209" s="47">
        <v>0</v>
      </c>
      <c r="N209" s="28">
        <v>0</v>
      </c>
      <c r="O209">
        <v>7</v>
      </c>
      <c r="P209" s="27">
        <v>-7</v>
      </c>
      <c r="Q209" s="26">
        <v>-0.5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5</v>
      </c>
      <c r="AC209" s="29">
        <v>24843.71</v>
      </c>
      <c r="AD209">
        <v>7</v>
      </c>
      <c r="AE209" s="29">
        <v>2495800</v>
      </c>
      <c r="AF209" s="29">
        <v>9500</v>
      </c>
      <c r="AG209">
        <v>14</v>
      </c>
      <c r="AH209">
        <v>0</v>
      </c>
      <c r="AI209" s="29">
        <v>3913300</v>
      </c>
      <c r="AJ209" s="29">
        <v>10172</v>
      </c>
      <c r="AK209" s="29">
        <v>672</v>
      </c>
    </row>
    <row r="210" spans="1:37" x14ac:dyDescent="0.25">
      <c r="A210">
        <v>170069</v>
      </c>
      <c r="B210" t="s">
        <v>95</v>
      </c>
      <c r="C210" t="s">
        <v>1321</v>
      </c>
      <c r="D210" t="s">
        <v>83</v>
      </c>
      <c r="E210" t="s">
        <v>27</v>
      </c>
      <c r="F210">
        <v>28925</v>
      </c>
      <c r="G210">
        <v>12</v>
      </c>
      <c r="H210" s="62">
        <v>0</v>
      </c>
      <c r="I210" s="47">
        <v>0</v>
      </c>
      <c r="J210" s="62">
        <v>0</v>
      </c>
      <c r="K210" s="47">
        <v>0</v>
      </c>
      <c r="L210" s="61">
        <v>0</v>
      </c>
      <c r="M210" s="47">
        <v>0</v>
      </c>
      <c r="N210" s="28">
        <v>0</v>
      </c>
      <c r="O210">
        <v>14</v>
      </c>
      <c r="P210" s="27">
        <v>2</v>
      </c>
      <c r="Q210" s="26">
        <v>0.16666666666666666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24</v>
      </c>
      <c r="AC210" s="29">
        <v>109065.86</v>
      </c>
      <c r="AD210">
        <v>14</v>
      </c>
      <c r="AE210" s="29">
        <v>3745000</v>
      </c>
      <c r="AF210" s="29">
        <v>5308</v>
      </c>
      <c r="AG210">
        <v>12</v>
      </c>
      <c r="AH210">
        <v>0</v>
      </c>
      <c r="AI210" s="29">
        <v>3283000</v>
      </c>
      <c r="AJ210" s="29">
        <v>4108</v>
      </c>
      <c r="AK210" s="29">
        <v>-1200</v>
      </c>
    </row>
    <row r="211" spans="1:37" x14ac:dyDescent="0.25">
      <c r="A211">
        <v>170073</v>
      </c>
      <c r="B211" t="s">
        <v>99</v>
      </c>
      <c r="C211" t="s">
        <v>911</v>
      </c>
      <c r="D211" t="s">
        <v>83</v>
      </c>
      <c r="E211" t="s">
        <v>27</v>
      </c>
      <c r="F211">
        <v>7835</v>
      </c>
      <c r="G211">
        <v>3</v>
      </c>
      <c r="H211" s="62">
        <v>0</v>
      </c>
      <c r="I211" s="47">
        <v>0</v>
      </c>
      <c r="J211" s="62">
        <v>0</v>
      </c>
      <c r="K211" s="47">
        <v>0</v>
      </c>
      <c r="L211" s="61">
        <v>0</v>
      </c>
      <c r="M211" s="47">
        <v>0</v>
      </c>
      <c r="N211" s="28">
        <v>0</v>
      </c>
      <c r="O211">
        <v>3</v>
      </c>
      <c r="P211" s="27">
        <v>0</v>
      </c>
      <c r="Q211" s="26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4</v>
      </c>
      <c r="AC211" s="29">
        <v>20972.09</v>
      </c>
      <c r="AD211">
        <v>3</v>
      </c>
      <c r="AE211" s="29">
        <v>406000</v>
      </c>
      <c r="AF211" s="29">
        <v>761</v>
      </c>
      <c r="AG211">
        <v>3</v>
      </c>
      <c r="AH211">
        <v>0</v>
      </c>
      <c r="AI211" s="29">
        <v>266000</v>
      </c>
      <c r="AJ211" s="29">
        <v>626</v>
      </c>
      <c r="AK211" s="29">
        <v>-135</v>
      </c>
    </row>
    <row r="212" spans="1:37" x14ac:dyDescent="0.25">
      <c r="A212">
        <v>170077</v>
      </c>
      <c r="B212" t="s">
        <v>103</v>
      </c>
      <c r="C212" t="s">
        <v>1523</v>
      </c>
      <c r="D212" t="s">
        <v>83</v>
      </c>
      <c r="E212" t="s">
        <v>27</v>
      </c>
      <c r="F212">
        <v>83891</v>
      </c>
      <c r="G212">
        <v>9</v>
      </c>
      <c r="H212" s="62">
        <v>0</v>
      </c>
      <c r="I212" s="47">
        <v>0</v>
      </c>
      <c r="J212" s="62">
        <v>0</v>
      </c>
      <c r="K212" s="47">
        <v>0</v>
      </c>
      <c r="L212" s="61">
        <v>0</v>
      </c>
      <c r="M212" s="47">
        <v>0</v>
      </c>
      <c r="N212" s="28">
        <v>0</v>
      </c>
      <c r="O212">
        <v>11</v>
      </c>
      <c r="P212" s="27">
        <v>2</v>
      </c>
      <c r="Q212" s="26">
        <v>0.22222222222222221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9</v>
      </c>
      <c r="AC212" s="29">
        <v>44055.13</v>
      </c>
      <c r="AD212">
        <v>11</v>
      </c>
      <c r="AE212" s="29">
        <v>1584000</v>
      </c>
      <c r="AF212" s="29">
        <v>3520</v>
      </c>
      <c r="AG212">
        <v>9</v>
      </c>
      <c r="AH212">
        <v>0</v>
      </c>
      <c r="AI212" s="29">
        <v>1549000</v>
      </c>
      <c r="AJ212" s="29">
        <v>3818</v>
      </c>
      <c r="AK212" s="29">
        <v>298</v>
      </c>
    </row>
    <row r="213" spans="1:37" x14ac:dyDescent="0.25">
      <c r="A213">
        <v>170090</v>
      </c>
      <c r="B213" t="s">
        <v>115</v>
      </c>
      <c r="C213" t="s">
        <v>1329</v>
      </c>
      <c r="D213" t="s">
        <v>83</v>
      </c>
      <c r="E213" t="s">
        <v>27</v>
      </c>
      <c r="F213">
        <v>74486</v>
      </c>
      <c r="G213">
        <v>61</v>
      </c>
      <c r="H213" s="62">
        <v>0</v>
      </c>
      <c r="I213" s="47">
        <v>0</v>
      </c>
      <c r="J213" s="62">
        <v>0</v>
      </c>
      <c r="K213" s="47">
        <v>0</v>
      </c>
      <c r="L213" s="61">
        <v>0</v>
      </c>
      <c r="M213" s="47">
        <v>0</v>
      </c>
      <c r="N213" s="28">
        <v>0</v>
      </c>
      <c r="O213">
        <v>76</v>
      </c>
      <c r="P213" s="27">
        <v>15</v>
      </c>
      <c r="Q213" s="26">
        <v>0.24590163934426229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15</v>
      </c>
      <c r="AC213" s="29">
        <v>24362.55</v>
      </c>
      <c r="AD213">
        <v>76</v>
      </c>
      <c r="AE213" s="29">
        <v>18106000</v>
      </c>
      <c r="AF213" s="29">
        <v>29148</v>
      </c>
      <c r="AG213">
        <v>61</v>
      </c>
      <c r="AH213">
        <v>0</v>
      </c>
      <c r="AI213" s="29">
        <v>14107000</v>
      </c>
      <c r="AJ213" s="29">
        <v>20539</v>
      </c>
      <c r="AK213" s="29">
        <v>-8609</v>
      </c>
    </row>
    <row r="214" spans="1:37" x14ac:dyDescent="0.25">
      <c r="A214">
        <v>170733</v>
      </c>
      <c r="B214" t="s">
        <v>705</v>
      </c>
      <c r="C214" t="s">
        <v>1206</v>
      </c>
      <c r="D214" t="s">
        <v>83</v>
      </c>
      <c r="E214" t="s">
        <v>27</v>
      </c>
      <c r="F214">
        <v>19852</v>
      </c>
      <c r="G214">
        <v>4</v>
      </c>
      <c r="H214" s="62">
        <v>0</v>
      </c>
      <c r="I214" s="47">
        <v>0</v>
      </c>
      <c r="J214" s="62">
        <v>0</v>
      </c>
      <c r="K214" s="47">
        <v>0</v>
      </c>
      <c r="L214" s="61">
        <v>0</v>
      </c>
      <c r="M214" s="47">
        <v>0</v>
      </c>
      <c r="N214" s="28">
        <v>0</v>
      </c>
      <c r="O214">
        <v>5</v>
      </c>
      <c r="P214" s="27">
        <v>1</v>
      </c>
      <c r="Q214" s="26">
        <v>0.25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4</v>
      </c>
      <c r="AC214" s="29">
        <v>2920.25</v>
      </c>
      <c r="AD214">
        <v>5</v>
      </c>
      <c r="AE214" s="29">
        <v>1220000</v>
      </c>
      <c r="AF214" s="29">
        <v>3304</v>
      </c>
      <c r="AG214">
        <v>4</v>
      </c>
      <c r="AH214">
        <v>0</v>
      </c>
      <c r="AI214" s="29">
        <v>1092000</v>
      </c>
      <c r="AJ214" s="29">
        <v>1412</v>
      </c>
      <c r="AK214" s="29">
        <v>-1892</v>
      </c>
    </row>
    <row r="215" spans="1:37" x14ac:dyDescent="0.25">
      <c r="A215">
        <v>170092</v>
      </c>
      <c r="B215" t="s">
        <v>117</v>
      </c>
      <c r="C215" t="s">
        <v>921</v>
      </c>
      <c r="D215" t="s">
        <v>83</v>
      </c>
      <c r="E215" t="s">
        <v>27</v>
      </c>
      <c r="F215">
        <v>14167</v>
      </c>
      <c r="G215">
        <v>13</v>
      </c>
      <c r="H215" s="62">
        <v>0</v>
      </c>
      <c r="I215" s="47">
        <v>0</v>
      </c>
      <c r="J215" s="62">
        <v>0</v>
      </c>
      <c r="K215" s="47">
        <v>0</v>
      </c>
      <c r="L215" s="61">
        <v>0</v>
      </c>
      <c r="M215" s="47">
        <v>0</v>
      </c>
      <c r="N215" s="28">
        <v>0</v>
      </c>
      <c r="O215">
        <v>14</v>
      </c>
      <c r="P215" s="27">
        <v>1</v>
      </c>
      <c r="Q215" s="26">
        <v>7.6923076923076927E-2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7</v>
      </c>
      <c r="AC215" s="29">
        <v>14926.95</v>
      </c>
      <c r="AD215">
        <v>14</v>
      </c>
      <c r="AE215" s="29">
        <v>3075300</v>
      </c>
      <c r="AF215" s="29">
        <v>7886</v>
      </c>
      <c r="AG215">
        <v>13</v>
      </c>
      <c r="AH215">
        <v>0</v>
      </c>
      <c r="AI215" s="29">
        <v>1955300</v>
      </c>
      <c r="AJ215" s="29">
        <v>4815</v>
      </c>
      <c r="AK215" s="29">
        <v>-3071</v>
      </c>
    </row>
    <row r="216" spans="1:37" x14ac:dyDescent="0.25">
      <c r="A216">
        <v>170098</v>
      </c>
      <c r="B216" t="s">
        <v>122</v>
      </c>
      <c r="C216" t="s">
        <v>926</v>
      </c>
      <c r="D216" t="s">
        <v>83</v>
      </c>
      <c r="E216" t="s">
        <v>27</v>
      </c>
      <c r="F216">
        <v>500</v>
      </c>
      <c r="G216">
        <v>1</v>
      </c>
      <c r="H216" s="62">
        <v>0</v>
      </c>
      <c r="I216" s="47">
        <v>0</v>
      </c>
      <c r="J216" s="62">
        <v>0</v>
      </c>
      <c r="K216" s="47">
        <v>0</v>
      </c>
      <c r="L216" s="61">
        <v>0</v>
      </c>
      <c r="M216" s="47">
        <v>0</v>
      </c>
      <c r="N216" s="28">
        <v>0</v>
      </c>
      <c r="O216">
        <v>2</v>
      </c>
      <c r="P216" s="27">
        <v>1</v>
      </c>
      <c r="Q216" s="2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e">
        <v>#N/A</v>
      </c>
      <c r="AC216" s="29" t="e">
        <v>#N/A</v>
      </c>
      <c r="AD216">
        <v>2</v>
      </c>
      <c r="AE216" s="29">
        <v>700000</v>
      </c>
      <c r="AF216" s="29">
        <v>918</v>
      </c>
      <c r="AG216">
        <v>1</v>
      </c>
      <c r="AH216">
        <v>0</v>
      </c>
      <c r="AI216" s="29">
        <v>350000</v>
      </c>
      <c r="AJ216" s="29">
        <v>417</v>
      </c>
      <c r="AK216" s="29">
        <v>-501</v>
      </c>
    </row>
    <row r="217" spans="1:37" x14ac:dyDescent="0.25">
      <c r="A217">
        <v>170101</v>
      </c>
      <c r="B217" t="s">
        <v>125</v>
      </c>
      <c r="C217" t="s">
        <v>928</v>
      </c>
      <c r="D217" t="s">
        <v>83</v>
      </c>
      <c r="E217" t="s">
        <v>27</v>
      </c>
      <c r="F217">
        <v>8612</v>
      </c>
      <c r="G217">
        <v>2</v>
      </c>
      <c r="H217" s="62">
        <v>0</v>
      </c>
      <c r="I217" s="47">
        <v>0</v>
      </c>
      <c r="J217" s="62">
        <v>0</v>
      </c>
      <c r="K217" s="47">
        <v>0</v>
      </c>
      <c r="L217" s="61">
        <v>0</v>
      </c>
      <c r="M217" s="47">
        <v>0</v>
      </c>
      <c r="N217" s="28">
        <v>0</v>
      </c>
      <c r="O217">
        <v>8</v>
      </c>
      <c r="P217" s="27">
        <v>6</v>
      </c>
      <c r="Q217" s="26">
        <v>3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 s="29">
        <v>3172.85</v>
      </c>
      <c r="AD217">
        <v>8</v>
      </c>
      <c r="AE217" s="29">
        <v>1659000</v>
      </c>
      <c r="AF217" s="29">
        <v>2678</v>
      </c>
      <c r="AG217">
        <v>2</v>
      </c>
      <c r="AH217">
        <v>0</v>
      </c>
      <c r="AI217" s="29">
        <v>378000</v>
      </c>
      <c r="AJ217" s="29">
        <v>564</v>
      </c>
      <c r="AK217" s="29">
        <v>-2114</v>
      </c>
    </row>
    <row r="218" spans="1:37" x14ac:dyDescent="0.25">
      <c r="A218">
        <v>170103</v>
      </c>
      <c r="B218" t="s">
        <v>127</v>
      </c>
      <c r="C218" t="s">
        <v>1331</v>
      </c>
      <c r="D218" t="s">
        <v>83</v>
      </c>
      <c r="E218" t="s">
        <v>27</v>
      </c>
      <c r="F218">
        <v>14049</v>
      </c>
      <c r="G218">
        <v>13</v>
      </c>
      <c r="H218" s="62">
        <v>0</v>
      </c>
      <c r="I218" s="47">
        <v>0</v>
      </c>
      <c r="J218" s="62">
        <v>0</v>
      </c>
      <c r="K218" s="47">
        <v>0</v>
      </c>
      <c r="L218" s="61">
        <v>0</v>
      </c>
      <c r="M218" s="47">
        <v>0</v>
      </c>
      <c r="N218" s="28">
        <v>0</v>
      </c>
      <c r="O218">
        <v>14</v>
      </c>
      <c r="P218" s="27">
        <v>1</v>
      </c>
      <c r="Q218" s="26">
        <v>7.6923076923076927E-2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16</v>
      </c>
      <c r="AC218" s="29">
        <v>28596.46</v>
      </c>
      <c r="AD218">
        <v>14</v>
      </c>
      <c r="AE218" s="29">
        <v>4754800</v>
      </c>
      <c r="AF218" s="29">
        <v>11930</v>
      </c>
      <c r="AG218">
        <v>13</v>
      </c>
      <c r="AH218">
        <v>0</v>
      </c>
      <c r="AI218" s="29">
        <v>4198000</v>
      </c>
      <c r="AJ218" s="29">
        <v>10531</v>
      </c>
      <c r="AK218" s="29">
        <v>-1399</v>
      </c>
    </row>
    <row r="219" spans="1:37" x14ac:dyDescent="0.25">
      <c r="A219">
        <v>170104</v>
      </c>
      <c r="B219" t="s">
        <v>128</v>
      </c>
      <c r="C219" t="s">
        <v>930</v>
      </c>
      <c r="D219" t="s">
        <v>83</v>
      </c>
      <c r="E219" t="s">
        <v>27</v>
      </c>
      <c r="F219">
        <v>8157</v>
      </c>
      <c r="G219">
        <v>19</v>
      </c>
      <c r="H219" s="62">
        <v>0</v>
      </c>
      <c r="I219" s="47">
        <v>0</v>
      </c>
      <c r="J219" s="62">
        <v>0</v>
      </c>
      <c r="K219" s="47">
        <v>0</v>
      </c>
      <c r="L219" s="61">
        <v>0</v>
      </c>
      <c r="M219" s="47">
        <v>0</v>
      </c>
      <c r="N219" s="28">
        <v>0</v>
      </c>
      <c r="O219">
        <v>24</v>
      </c>
      <c r="P219" s="27">
        <v>5</v>
      </c>
      <c r="Q219" s="26">
        <v>0.26315789473684209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9</v>
      </c>
      <c r="AC219" s="29">
        <v>743030.46</v>
      </c>
      <c r="AD219">
        <v>24</v>
      </c>
      <c r="AE219" s="29">
        <v>5045700</v>
      </c>
      <c r="AF219" s="29">
        <v>17931</v>
      </c>
      <c r="AG219">
        <v>19</v>
      </c>
      <c r="AH219">
        <v>0</v>
      </c>
      <c r="AI219" s="29">
        <v>5640000</v>
      </c>
      <c r="AJ219" s="29">
        <v>11075</v>
      </c>
      <c r="AK219" s="29">
        <v>-6856</v>
      </c>
    </row>
    <row r="220" spans="1:37" s="39" customFormat="1" x14ac:dyDescent="0.25">
      <c r="A220">
        <v>170106</v>
      </c>
      <c r="B220" t="s">
        <v>130</v>
      </c>
      <c r="C220" t="s">
        <v>932</v>
      </c>
      <c r="D220" t="s">
        <v>83</v>
      </c>
      <c r="E220" t="s">
        <v>27</v>
      </c>
      <c r="F220">
        <v>1897</v>
      </c>
      <c r="G220">
        <v>1</v>
      </c>
      <c r="H220" s="62">
        <v>0</v>
      </c>
      <c r="I220" s="47">
        <v>0</v>
      </c>
      <c r="J220" s="62">
        <v>0</v>
      </c>
      <c r="K220" s="47">
        <v>0</v>
      </c>
      <c r="L220" s="61">
        <v>0</v>
      </c>
      <c r="M220" s="47">
        <v>0</v>
      </c>
      <c r="N220" s="28">
        <v>0</v>
      </c>
      <c r="O220">
        <v>1</v>
      </c>
      <c r="P220" s="27">
        <v>0</v>
      </c>
      <c r="Q220" s="26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 s="29">
        <v>1060</v>
      </c>
      <c r="AD220">
        <v>1</v>
      </c>
      <c r="AE220" s="29">
        <v>1000000</v>
      </c>
      <c r="AF220" s="29">
        <v>2878</v>
      </c>
      <c r="AG220">
        <v>1</v>
      </c>
      <c r="AH220">
        <v>0</v>
      </c>
      <c r="AI220" s="29">
        <v>1000000</v>
      </c>
      <c r="AJ220" s="29">
        <v>2547</v>
      </c>
      <c r="AK220" s="29">
        <v>-331</v>
      </c>
    </row>
    <row r="221" spans="1:37" x14ac:dyDescent="0.25">
      <c r="A221">
        <v>170111</v>
      </c>
      <c r="B221" t="s">
        <v>136</v>
      </c>
      <c r="C221" t="s">
        <v>937</v>
      </c>
      <c r="D221" t="s">
        <v>83</v>
      </c>
      <c r="E221" t="s">
        <v>27</v>
      </c>
      <c r="F221">
        <v>7399</v>
      </c>
      <c r="G221">
        <v>26</v>
      </c>
      <c r="H221" s="62">
        <v>0</v>
      </c>
      <c r="I221" s="47">
        <v>0</v>
      </c>
      <c r="J221" s="62">
        <v>0</v>
      </c>
      <c r="K221" s="47">
        <v>0</v>
      </c>
      <c r="L221" s="61">
        <v>0</v>
      </c>
      <c r="M221" s="47">
        <v>0</v>
      </c>
      <c r="N221" s="28">
        <v>0</v>
      </c>
      <c r="O221">
        <v>26</v>
      </c>
      <c r="P221" s="27">
        <v>0</v>
      </c>
      <c r="Q221" s="26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22</v>
      </c>
      <c r="AC221" s="29">
        <v>94321.64</v>
      </c>
      <c r="AD221">
        <v>26</v>
      </c>
      <c r="AE221" s="29">
        <v>5947800</v>
      </c>
      <c r="AF221" s="29">
        <v>12119</v>
      </c>
      <c r="AG221">
        <v>26</v>
      </c>
      <c r="AH221">
        <v>0</v>
      </c>
      <c r="AI221" s="29">
        <v>6097800</v>
      </c>
      <c r="AJ221" s="29">
        <v>12156</v>
      </c>
      <c r="AK221" s="29">
        <v>37</v>
      </c>
    </row>
    <row r="222" spans="1:37" x14ac:dyDescent="0.25">
      <c r="A222">
        <v>170114</v>
      </c>
      <c r="B222" t="s">
        <v>139</v>
      </c>
      <c r="C222" t="s">
        <v>940</v>
      </c>
      <c r="D222" t="s">
        <v>83</v>
      </c>
      <c r="E222" t="s">
        <v>27</v>
      </c>
      <c r="F222">
        <v>15550</v>
      </c>
      <c r="G222">
        <v>15</v>
      </c>
      <c r="H222" s="62">
        <v>0</v>
      </c>
      <c r="I222" s="47">
        <v>0</v>
      </c>
      <c r="J222" s="62">
        <v>0</v>
      </c>
      <c r="K222" s="47">
        <v>0</v>
      </c>
      <c r="L222" s="61">
        <v>0</v>
      </c>
      <c r="M222" s="47">
        <v>0</v>
      </c>
      <c r="N222" s="28">
        <v>0</v>
      </c>
      <c r="O222">
        <v>18</v>
      </c>
      <c r="P222" s="27">
        <v>3</v>
      </c>
      <c r="Q222" s="26">
        <v>0.2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11</v>
      </c>
      <c r="AC222" s="29">
        <v>17988.13</v>
      </c>
      <c r="AD222">
        <v>18</v>
      </c>
      <c r="AE222" s="29">
        <v>3647000</v>
      </c>
      <c r="AF222" s="29">
        <v>6459</v>
      </c>
      <c r="AG222">
        <v>15</v>
      </c>
      <c r="AH222">
        <v>0</v>
      </c>
      <c r="AI222" s="29">
        <v>3682000</v>
      </c>
      <c r="AJ222" s="29">
        <v>5202</v>
      </c>
      <c r="AK222" s="29">
        <v>-1257</v>
      </c>
    </row>
    <row r="223" spans="1:37" s="39" customFormat="1" x14ac:dyDescent="0.25">
      <c r="A223">
        <v>170115</v>
      </c>
      <c r="B223" t="s">
        <v>140</v>
      </c>
      <c r="C223" t="s">
        <v>941</v>
      </c>
      <c r="D223" t="s">
        <v>83</v>
      </c>
      <c r="E223" t="s">
        <v>27</v>
      </c>
      <c r="F223">
        <v>13579</v>
      </c>
      <c r="G223">
        <v>20</v>
      </c>
      <c r="H223" s="62">
        <v>0</v>
      </c>
      <c r="I223" s="47">
        <v>0</v>
      </c>
      <c r="J223" s="62">
        <v>0</v>
      </c>
      <c r="K223" s="47">
        <v>0</v>
      </c>
      <c r="L223" s="61">
        <v>0</v>
      </c>
      <c r="M223" s="47">
        <v>0</v>
      </c>
      <c r="N223" s="28">
        <v>0</v>
      </c>
      <c r="O223">
        <v>19</v>
      </c>
      <c r="P223" s="27">
        <v>-1</v>
      </c>
      <c r="Q223" s="26">
        <v>-0.05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11</v>
      </c>
      <c r="AC223" s="29">
        <v>13793.2</v>
      </c>
      <c r="AD223">
        <v>19</v>
      </c>
      <c r="AE223" s="29">
        <v>4715200</v>
      </c>
      <c r="AF223" s="29">
        <v>10077</v>
      </c>
      <c r="AG223">
        <v>20</v>
      </c>
      <c r="AH223">
        <v>0</v>
      </c>
      <c r="AI223" s="29">
        <v>5282400</v>
      </c>
      <c r="AJ223" s="29">
        <v>9043</v>
      </c>
      <c r="AK223" s="29">
        <v>-1034</v>
      </c>
    </row>
    <row r="224" spans="1:37" x14ac:dyDescent="0.25">
      <c r="A224">
        <v>170117</v>
      </c>
      <c r="B224" t="s">
        <v>142</v>
      </c>
      <c r="C224" t="s">
        <v>943</v>
      </c>
      <c r="D224" t="s">
        <v>83</v>
      </c>
      <c r="E224" t="s">
        <v>27</v>
      </c>
      <c r="F224">
        <v>16000</v>
      </c>
      <c r="G224">
        <v>7</v>
      </c>
      <c r="H224" s="62">
        <v>0</v>
      </c>
      <c r="I224" s="47">
        <v>0</v>
      </c>
      <c r="J224" s="62">
        <v>0</v>
      </c>
      <c r="K224" s="47">
        <v>0</v>
      </c>
      <c r="L224" s="61">
        <v>0</v>
      </c>
      <c r="M224" s="47">
        <v>0</v>
      </c>
      <c r="N224" s="28">
        <v>0</v>
      </c>
      <c r="O224">
        <v>9</v>
      </c>
      <c r="P224" s="27">
        <v>2</v>
      </c>
      <c r="Q224" s="26">
        <v>0.2857142857142857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8</v>
      </c>
      <c r="AC224" s="29">
        <v>44791.96</v>
      </c>
      <c r="AD224">
        <v>9</v>
      </c>
      <c r="AE224" s="29">
        <v>2388500</v>
      </c>
      <c r="AF224" s="29">
        <v>4354</v>
      </c>
      <c r="AG224">
        <v>7</v>
      </c>
      <c r="AH224">
        <v>0</v>
      </c>
      <c r="AI224" s="29">
        <v>2008500</v>
      </c>
      <c r="AJ224" s="29">
        <v>3010</v>
      </c>
      <c r="AK224" s="29">
        <v>-1344</v>
      </c>
    </row>
    <row r="225" spans="1:37" x14ac:dyDescent="0.25">
      <c r="A225">
        <v>171001</v>
      </c>
      <c r="B225" t="s">
        <v>828</v>
      </c>
      <c r="C225" t="s">
        <v>1267</v>
      </c>
      <c r="D225" t="s">
        <v>83</v>
      </c>
      <c r="E225" t="s">
        <v>27</v>
      </c>
      <c r="F225">
        <v>12590</v>
      </c>
      <c r="G225">
        <v>20</v>
      </c>
      <c r="H225" s="62">
        <v>0</v>
      </c>
      <c r="I225" s="47">
        <v>0</v>
      </c>
      <c r="J225" s="62">
        <v>0</v>
      </c>
      <c r="K225" s="47">
        <v>0</v>
      </c>
      <c r="L225" s="61">
        <v>0</v>
      </c>
      <c r="M225" s="47">
        <v>0</v>
      </c>
      <c r="N225" s="28">
        <v>0</v>
      </c>
      <c r="O225">
        <v>35</v>
      </c>
      <c r="P225" s="27">
        <v>15</v>
      </c>
      <c r="Q225" s="26">
        <v>0.75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28</v>
      </c>
      <c r="AC225" s="29">
        <v>100118.93</v>
      </c>
      <c r="AD225">
        <v>35</v>
      </c>
      <c r="AE225" s="29">
        <v>8009000</v>
      </c>
      <c r="AF225" s="29">
        <v>13633</v>
      </c>
      <c r="AG225">
        <v>20</v>
      </c>
      <c r="AH225">
        <v>0</v>
      </c>
      <c r="AI225" s="29">
        <v>5246000</v>
      </c>
      <c r="AJ225" s="29">
        <v>7927</v>
      </c>
      <c r="AK225" s="29">
        <v>-5706</v>
      </c>
    </row>
    <row r="226" spans="1:37" x14ac:dyDescent="0.25">
      <c r="A226">
        <v>170124</v>
      </c>
      <c r="B226" t="s">
        <v>147</v>
      </c>
      <c r="C226" t="s">
        <v>948</v>
      </c>
      <c r="D226" t="s">
        <v>83</v>
      </c>
      <c r="E226" t="s">
        <v>27</v>
      </c>
      <c r="F226">
        <v>24090</v>
      </c>
      <c r="G226">
        <v>19</v>
      </c>
      <c r="H226" s="62">
        <v>0</v>
      </c>
      <c r="I226" s="47">
        <v>0</v>
      </c>
      <c r="J226" s="62">
        <v>0</v>
      </c>
      <c r="K226" s="47">
        <v>0</v>
      </c>
      <c r="L226" s="61">
        <v>0</v>
      </c>
      <c r="M226" s="47">
        <v>0</v>
      </c>
      <c r="N226" s="28">
        <v>0</v>
      </c>
      <c r="O226">
        <v>26</v>
      </c>
      <c r="P226" s="27">
        <v>7</v>
      </c>
      <c r="Q226" s="26">
        <v>0.36842105263157893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18</v>
      </c>
      <c r="AC226" s="29">
        <v>69602.929999999993</v>
      </c>
      <c r="AD226">
        <v>26</v>
      </c>
      <c r="AE226" s="29">
        <v>5206400</v>
      </c>
      <c r="AF226" s="29">
        <v>10171</v>
      </c>
      <c r="AG226">
        <v>19</v>
      </c>
      <c r="AH226">
        <v>0</v>
      </c>
      <c r="AI226" s="29">
        <v>3730800</v>
      </c>
      <c r="AJ226" s="29">
        <v>6398</v>
      </c>
      <c r="AK226" s="29">
        <v>-3773</v>
      </c>
    </row>
    <row r="227" spans="1:37" x14ac:dyDescent="0.25">
      <c r="A227">
        <v>170128</v>
      </c>
      <c r="B227" t="s">
        <v>150</v>
      </c>
      <c r="C227" t="s">
        <v>951</v>
      </c>
      <c r="D227" t="s">
        <v>83</v>
      </c>
      <c r="E227" t="s">
        <v>27</v>
      </c>
      <c r="F227">
        <v>23270</v>
      </c>
      <c r="G227">
        <v>22</v>
      </c>
      <c r="H227" s="62">
        <v>0</v>
      </c>
      <c r="I227" s="47">
        <v>0</v>
      </c>
      <c r="J227" s="62">
        <v>0</v>
      </c>
      <c r="K227" s="47">
        <v>0</v>
      </c>
      <c r="L227" s="61">
        <v>0</v>
      </c>
      <c r="M227" s="47">
        <v>0</v>
      </c>
      <c r="N227" s="28">
        <v>0</v>
      </c>
      <c r="O227">
        <v>27</v>
      </c>
      <c r="P227" s="27">
        <v>5</v>
      </c>
      <c r="Q227" s="26">
        <v>0.22727272727272727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40</v>
      </c>
      <c r="AC227" s="29">
        <v>94779.54</v>
      </c>
      <c r="AD227">
        <v>27</v>
      </c>
      <c r="AE227" s="29">
        <v>5749300</v>
      </c>
      <c r="AF227" s="29">
        <v>10490</v>
      </c>
      <c r="AG227">
        <v>22</v>
      </c>
      <c r="AH227">
        <v>0</v>
      </c>
      <c r="AI227" s="29">
        <v>5732100</v>
      </c>
      <c r="AJ227" s="29">
        <v>10316</v>
      </c>
      <c r="AK227" s="29">
        <v>-174</v>
      </c>
    </row>
    <row r="228" spans="1:37" x14ac:dyDescent="0.25">
      <c r="A228">
        <v>170131</v>
      </c>
      <c r="B228" t="s">
        <v>153</v>
      </c>
      <c r="C228" t="s">
        <v>954</v>
      </c>
      <c r="D228" t="s">
        <v>83</v>
      </c>
      <c r="E228" t="s">
        <v>27</v>
      </c>
      <c r="F228">
        <v>14572</v>
      </c>
      <c r="G228">
        <v>8</v>
      </c>
      <c r="H228" s="62">
        <v>0</v>
      </c>
      <c r="I228" s="47">
        <v>0</v>
      </c>
      <c r="J228" s="62">
        <v>0</v>
      </c>
      <c r="K228" s="47">
        <v>0</v>
      </c>
      <c r="L228" s="61">
        <v>0</v>
      </c>
      <c r="M228" s="47">
        <v>0</v>
      </c>
      <c r="N228" s="28">
        <v>0</v>
      </c>
      <c r="O228">
        <v>9</v>
      </c>
      <c r="P228" s="27">
        <v>1</v>
      </c>
      <c r="Q228" s="26">
        <v>0.125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4</v>
      </c>
      <c r="AC228" s="29">
        <v>19510.98</v>
      </c>
      <c r="AD228">
        <v>9</v>
      </c>
      <c r="AE228" s="29">
        <v>1792000</v>
      </c>
      <c r="AF228" s="29">
        <v>3135</v>
      </c>
      <c r="AG228">
        <v>8</v>
      </c>
      <c r="AH228">
        <v>0</v>
      </c>
      <c r="AI228" s="29">
        <v>1624000</v>
      </c>
      <c r="AJ228" s="29">
        <v>2590</v>
      </c>
      <c r="AK228" s="29">
        <v>-545</v>
      </c>
    </row>
    <row r="229" spans="1:37" x14ac:dyDescent="0.25">
      <c r="A229">
        <v>170145</v>
      </c>
      <c r="B229" t="s">
        <v>166</v>
      </c>
      <c r="C229" t="s">
        <v>963</v>
      </c>
      <c r="D229" t="s">
        <v>83</v>
      </c>
      <c r="E229" t="s">
        <v>27</v>
      </c>
      <c r="F229">
        <v>21975</v>
      </c>
      <c r="G229">
        <v>6</v>
      </c>
      <c r="H229" s="62">
        <v>0</v>
      </c>
      <c r="I229" s="47">
        <v>0</v>
      </c>
      <c r="J229" s="62">
        <v>0</v>
      </c>
      <c r="K229" s="47">
        <v>0</v>
      </c>
      <c r="L229" s="61">
        <v>0</v>
      </c>
      <c r="M229" s="47">
        <v>0</v>
      </c>
      <c r="N229" s="28">
        <v>0</v>
      </c>
      <c r="O229">
        <v>10</v>
      </c>
      <c r="P229" s="27">
        <v>4</v>
      </c>
      <c r="Q229" s="26">
        <v>0.66666666666666663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6</v>
      </c>
      <c r="AC229" s="29">
        <v>11009.73</v>
      </c>
      <c r="AD229">
        <v>10</v>
      </c>
      <c r="AE229" s="29">
        <v>1689000</v>
      </c>
      <c r="AF229" s="29">
        <v>2902</v>
      </c>
      <c r="AG229">
        <v>6</v>
      </c>
      <c r="AH229">
        <v>0</v>
      </c>
      <c r="AI229" s="29">
        <v>1315900</v>
      </c>
      <c r="AJ229" s="29">
        <v>3320</v>
      </c>
      <c r="AK229" s="29">
        <v>418</v>
      </c>
    </row>
    <row r="230" spans="1:37" x14ac:dyDescent="0.25">
      <c r="A230">
        <v>170161</v>
      </c>
      <c r="B230" t="s">
        <v>181</v>
      </c>
      <c r="C230" t="s">
        <v>975</v>
      </c>
      <c r="D230" t="s">
        <v>83</v>
      </c>
      <c r="E230" t="s">
        <v>27</v>
      </c>
      <c r="F230">
        <v>4565</v>
      </c>
      <c r="G230">
        <v>5</v>
      </c>
      <c r="H230" s="62">
        <v>0</v>
      </c>
      <c r="I230" s="47">
        <v>0</v>
      </c>
      <c r="J230" s="62">
        <v>0</v>
      </c>
      <c r="K230" s="47">
        <v>0</v>
      </c>
      <c r="L230" s="61">
        <v>0</v>
      </c>
      <c r="M230" s="47">
        <v>0</v>
      </c>
      <c r="N230" s="28">
        <v>0</v>
      </c>
      <c r="O230">
        <v>7</v>
      </c>
      <c r="P230" s="27">
        <v>2</v>
      </c>
      <c r="Q230" s="26">
        <v>0.4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 s="29" t="s">
        <v>72</v>
      </c>
      <c r="AD230">
        <v>7</v>
      </c>
      <c r="AE230" s="29">
        <v>2380000</v>
      </c>
      <c r="AF230" s="29">
        <v>3181</v>
      </c>
      <c r="AG230">
        <v>5</v>
      </c>
      <c r="AH230">
        <v>0</v>
      </c>
      <c r="AI230" s="29">
        <v>1400000</v>
      </c>
      <c r="AJ230" s="29">
        <v>1852</v>
      </c>
      <c r="AK230" s="29">
        <v>-1329</v>
      </c>
    </row>
    <row r="231" spans="1:37" s="39" customFormat="1" x14ac:dyDescent="0.25">
      <c r="A231">
        <v>170162</v>
      </c>
      <c r="B231" t="s">
        <v>182</v>
      </c>
      <c r="C231" t="s">
        <v>976</v>
      </c>
      <c r="D231" t="s">
        <v>83</v>
      </c>
      <c r="E231" t="s">
        <v>27</v>
      </c>
      <c r="F231">
        <v>4139</v>
      </c>
      <c r="G231">
        <v>1</v>
      </c>
      <c r="H231" s="62">
        <v>0</v>
      </c>
      <c r="I231" s="47">
        <v>0</v>
      </c>
      <c r="J231" s="62">
        <v>0</v>
      </c>
      <c r="K231" s="47">
        <v>0</v>
      </c>
      <c r="L231" s="61">
        <v>0</v>
      </c>
      <c r="M231" s="47">
        <v>0</v>
      </c>
      <c r="N231" s="28">
        <v>0</v>
      </c>
      <c r="O231">
        <v>1</v>
      </c>
      <c r="P231" s="27">
        <v>0</v>
      </c>
      <c r="Q231" s="26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 s="29">
        <v>4376.67</v>
      </c>
      <c r="AD231">
        <v>1</v>
      </c>
      <c r="AE231" s="29">
        <v>280000</v>
      </c>
      <c r="AF231" s="29">
        <v>427</v>
      </c>
      <c r="AG231">
        <v>1</v>
      </c>
      <c r="AH231">
        <v>0</v>
      </c>
      <c r="AI231" s="29">
        <v>280000</v>
      </c>
      <c r="AJ231" s="29">
        <v>378</v>
      </c>
      <c r="AK231" s="29">
        <v>-49</v>
      </c>
    </row>
    <row r="232" spans="1:37" x14ac:dyDescent="0.25">
      <c r="A232">
        <v>170164</v>
      </c>
      <c r="B232" t="s">
        <v>184</v>
      </c>
      <c r="C232" t="s">
        <v>978</v>
      </c>
      <c r="D232" t="s">
        <v>83</v>
      </c>
      <c r="E232" t="s">
        <v>27</v>
      </c>
      <c r="F232">
        <v>6786</v>
      </c>
      <c r="G232">
        <v>3</v>
      </c>
      <c r="H232" s="62">
        <v>0</v>
      </c>
      <c r="I232" s="47">
        <v>0</v>
      </c>
      <c r="J232" s="62">
        <v>0</v>
      </c>
      <c r="K232" s="47">
        <v>0</v>
      </c>
      <c r="L232" s="61">
        <v>0</v>
      </c>
      <c r="M232" s="47">
        <v>0</v>
      </c>
      <c r="N232" s="28">
        <v>0</v>
      </c>
      <c r="O232">
        <v>4</v>
      </c>
      <c r="P232" s="27">
        <v>1</v>
      </c>
      <c r="Q232" s="26">
        <v>0.33333333333333331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e">
        <v>#N/A</v>
      </c>
      <c r="AC232" s="29" t="e">
        <v>#N/A</v>
      </c>
      <c r="AD232">
        <v>4</v>
      </c>
      <c r="AE232" s="29">
        <v>650000</v>
      </c>
      <c r="AF232" s="29">
        <v>3479</v>
      </c>
      <c r="AG232">
        <v>3</v>
      </c>
      <c r="AH232">
        <v>0</v>
      </c>
      <c r="AI232" s="29">
        <v>440000</v>
      </c>
      <c r="AJ232" s="29">
        <v>2804</v>
      </c>
      <c r="AK232" s="29">
        <v>-675</v>
      </c>
    </row>
    <row r="233" spans="1:37" x14ac:dyDescent="0.25">
      <c r="A233">
        <v>170167</v>
      </c>
      <c r="B233" t="s">
        <v>187</v>
      </c>
      <c r="C233" t="s">
        <v>981</v>
      </c>
      <c r="D233" t="s">
        <v>83</v>
      </c>
      <c r="E233" t="s">
        <v>27</v>
      </c>
      <c r="F233">
        <v>11054</v>
      </c>
      <c r="G233">
        <v>1</v>
      </c>
      <c r="H233" s="62">
        <v>0</v>
      </c>
      <c r="I233" s="47">
        <v>0</v>
      </c>
      <c r="J233" s="62">
        <v>0</v>
      </c>
      <c r="K233" s="47">
        <v>0</v>
      </c>
      <c r="L233" s="61">
        <v>0</v>
      </c>
      <c r="M233" s="47">
        <v>0</v>
      </c>
      <c r="N233" s="28">
        <v>0</v>
      </c>
      <c r="O233">
        <v>1</v>
      </c>
      <c r="P233" s="27">
        <v>0</v>
      </c>
      <c r="Q233" s="26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3</v>
      </c>
      <c r="AC233" s="29">
        <v>6825.13</v>
      </c>
      <c r="AD233">
        <v>1</v>
      </c>
      <c r="AE233" s="29">
        <v>42000</v>
      </c>
      <c r="AF233" s="29">
        <v>209</v>
      </c>
      <c r="AG233">
        <v>1</v>
      </c>
      <c r="AH233">
        <v>0</v>
      </c>
      <c r="AI233" s="29">
        <v>42000</v>
      </c>
      <c r="AJ233" s="29">
        <v>185</v>
      </c>
      <c r="AK233" s="29">
        <v>-24</v>
      </c>
    </row>
    <row r="234" spans="1:37" x14ac:dyDescent="0.25">
      <c r="A234">
        <v>170708</v>
      </c>
      <c r="B234" t="s">
        <v>677</v>
      </c>
      <c r="C234" t="s">
        <v>1197</v>
      </c>
      <c r="D234" t="s">
        <v>83</v>
      </c>
      <c r="E234" t="s">
        <v>27</v>
      </c>
      <c r="F234">
        <v>7129</v>
      </c>
      <c r="G234">
        <v>4</v>
      </c>
      <c r="H234" s="62">
        <v>0</v>
      </c>
      <c r="I234" s="47">
        <v>0</v>
      </c>
      <c r="J234" s="62">
        <v>0</v>
      </c>
      <c r="K234" s="47">
        <v>0</v>
      </c>
      <c r="L234" s="61">
        <v>0</v>
      </c>
      <c r="M234" s="47">
        <v>0</v>
      </c>
      <c r="N234" s="28">
        <v>0</v>
      </c>
      <c r="O234">
        <v>4</v>
      </c>
      <c r="P234" s="27">
        <v>0</v>
      </c>
      <c r="Q234" s="26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 s="29" t="s">
        <v>72</v>
      </c>
      <c r="AD234">
        <v>4</v>
      </c>
      <c r="AE234" s="29">
        <v>433600</v>
      </c>
      <c r="AF234" s="29">
        <v>1375</v>
      </c>
      <c r="AG234">
        <v>4</v>
      </c>
      <c r="AH234">
        <v>0</v>
      </c>
      <c r="AI234" s="29">
        <v>775600</v>
      </c>
      <c r="AJ234" s="29">
        <v>1631</v>
      </c>
      <c r="AK234" s="29">
        <v>256</v>
      </c>
    </row>
    <row r="235" spans="1:37" x14ac:dyDescent="0.25">
      <c r="A235">
        <v>170321</v>
      </c>
      <c r="B235" t="s">
        <v>323</v>
      </c>
      <c r="C235" t="s">
        <v>1380</v>
      </c>
      <c r="D235" t="s">
        <v>219</v>
      </c>
      <c r="E235" t="s">
        <v>27</v>
      </c>
      <c r="F235">
        <v>26045</v>
      </c>
      <c r="G235">
        <v>30</v>
      </c>
      <c r="H235" s="62">
        <v>0</v>
      </c>
      <c r="I235" s="47">
        <v>0</v>
      </c>
      <c r="J235" s="62">
        <v>0</v>
      </c>
      <c r="K235" s="47">
        <v>0</v>
      </c>
      <c r="L235" s="61">
        <v>0</v>
      </c>
      <c r="M235" s="47">
        <v>0</v>
      </c>
      <c r="N235" s="28">
        <v>0</v>
      </c>
      <c r="O235">
        <v>33</v>
      </c>
      <c r="P235" s="27">
        <v>3</v>
      </c>
      <c r="Q235" s="26">
        <v>0.1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 s="29">
        <v>8848.08</v>
      </c>
      <c r="AD235">
        <v>33</v>
      </c>
      <c r="AE235" s="29">
        <v>9182000</v>
      </c>
      <c r="AF235" s="29">
        <v>18485</v>
      </c>
      <c r="AG235">
        <v>30</v>
      </c>
      <c r="AH235">
        <v>0</v>
      </c>
      <c r="AI235" s="29">
        <v>9213100</v>
      </c>
      <c r="AJ235" s="29">
        <v>17672</v>
      </c>
      <c r="AK235" s="29">
        <v>-813</v>
      </c>
    </row>
    <row r="236" spans="1:37" x14ac:dyDescent="0.25">
      <c r="A236">
        <v>171081</v>
      </c>
      <c r="B236" t="s">
        <v>857</v>
      </c>
      <c r="C236" t="s">
        <v>1293</v>
      </c>
      <c r="D236" t="s">
        <v>325</v>
      </c>
      <c r="E236" t="s">
        <v>27</v>
      </c>
      <c r="F236">
        <v>1126</v>
      </c>
      <c r="G236">
        <v>2</v>
      </c>
      <c r="H236" s="62">
        <v>0</v>
      </c>
      <c r="I236" s="47">
        <v>0</v>
      </c>
      <c r="J236" s="62">
        <v>0</v>
      </c>
      <c r="K236" s="47">
        <v>0</v>
      </c>
      <c r="L236" s="61">
        <v>0</v>
      </c>
      <c r="M236" s="47">
        <v>0</v>
      </c>
      <c r="N236" s="28">
        <v>0</v>
      </c>
      <c r="O236">
        <v>1</v>
      </c>
      <c r="P236" s="27">
        <v>-1</v>
      </c>
      <c r="Q236" s="26">
        <v>-0.5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e">
        <v>#N/A</v>
      </c>
      <c r="AC236" s="29" t="e">
        <v>#N/A</v>
      </c>
      <c r="AD236">
        <v>1</v>
      </c>
      <c r="AE236" s="29">
        <v>350000</v>
      </c>
      <c r="AF236" s="29">
        <v>458</v>
      </c>
      <c r="AG236">
        <v>2</v>
      </c>
      <c r="AH236">
        <v>0</v>
      </c>
      <c r="AI236" s="29">
        <v>358000</v>
      </c>
      <c r="AJ236" s="29">
        <v>473</v>
      </c>
      <c r="AK236" s="29">
        <v>15</v>
      </c>
    </row>
    <row r="237" spans="1:37" x14ac:dyDescent="0.25">
      <c r="A237">
        <v>171026</v>
      </c>
      <c r="B237" t="s">
        <v>844</v>
      </c>
      <c r="C237" t="s">
        <v>1281</v>
      </c>
      <c r="D237" t="s">
        <v>325</v>
      </c>
      <c r="E237" t="s">
        <v>27</v>
      </c>
      <c r="F237">
        <v>5602</v>
      </c>
      <c r="G237">
        <v>4</v>
      </c>
      <c r="H237" s="62">
        <v>0</v>
      </c>
      <c r="I237" s="47">
        <v>0</v>
      </c>
      <c r="J237" s="62">
        <v>0</v>
      </c>
      <c r="K237" s="47">
        <v>0</v>
      </c>
      <c r="L237" s="61">
        <v>0</v>
      </c>
      <c r="M237" s="47">
        <v>0</v>
      </c>
      <c r="N237" s="28">
        <v>0</v>
      </c>
      <c r="O237">
        <v>4</v>
      </c>
      <c r="P237" s="27">
        <v>0</v>
      </c>
      <c r="Q237" s="26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e">
        <v>#N/A</v>
      </c>
      <c r="AC237" s="29" t="e">
        <v>#N/A</v>
      </c>
      <c r="AD237">
        <v>4</v>
      </c>
      <c r="AE237" s="29">
        <v>490000</v>
      </c>
      <c r="AF237" s="29">
        <v>1108</v>
      </c>
      <c r="AG237">
        <v>4</v>
      </c>
      <c r="AH237">
        <v>0</v>
      </c>
      <c r="AI237" s="29">
        <v>490000</v>
      </c>
      <c r="AJ237" s="29">
        <v>980</v>
      </c>
      <c r="AK237" s="29">
        <v>-128</v>
      </c>
    </row>
    <row r="238" spans="1:37" x14ac:dyDescent="0.25">
      <c r="A238">
        <v>170333</v>
      </c>
      <c r="B238" t="s">
        <v>335</v>
      </c>
      <c r="C238" t="s">
        <v>1047</v>
      </c>
      <c r="D238" t="s">
        <v>325</v>
      </c>
      <c r="E238" t="s">
        <v>27</v>
      </c>
      <c r="F238">
        <v>8997</v>
      </c>
      <c r="G238">
        <v>13</v>
      </c>
      <c r="H238" s="62">
        <v>0</v>
      </c>
      <c r="I238" s="47">
        <v>0</v>
      </c>
      <c r="J238" s="62">
        <v>0</v>
      </c>
      <c r="K238" s="47">
        <v>0</v>
      </c>
      <c r="L238" s="61">
        <v>0</v>
      </c>
      <c r="M238" s="47">
        <v>0</v>
      </c>
      <c r="N238" s="28">
        <v>0</v>
      </c>
      <c r="O238">
        <v>14</v>
      </c>
      <c r="P238" s="27">
        <v>1</v>
      </c>
      <c r="Q238" s="26">
        <v>7.6923076923076927E-2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</v>
      </c>
      <c r="AC238" s="29">
        <v>5087.05</v>
      </c>
      <c r="AD238">
        <v>14</v>
      </c>
      <c r="AE238" s="29">
        <v>4088000</v>
      </c>
      <c r="AF238" s="29">
        <v>7252</v>
      </c>
      <c r="AG238">
        <v>13</v>
      </c>
      <c r="AH238">
        <v>0</v>
      </c>
      <c r="AI238" s="29">
        <v>3476800</v>
      </c>
      <c r="AJ238" s="29">
        <v>6124</v>
      </c>
      <c r="AK238" s="29">
        <v>-1128</v>
      </c>
    </row>
    <row r="239" spans="1:37" x14ac:dyDescent="0.25">
      <c r="A239">
        <v>170344</v>
      </c>
      <c r="B239" t="s">
        <v>347</v>
      </c>
      <c r="C239" t="s">
        <v>1053</v>
      </c>
      <c r="D239" t="s">
        <v>344</v>
      </c>
      <c r="E239" t="s">
        <v>27</v>
      </c>
      <c r="F239">
        <v>992</v>
      </c>
      <c r="G239">
        <v>2</v>
      </c>
      <c r="H239" s="62">
        <v>0</v>
      </c>
      <c r="I239" s="47">
        <v>0</v>
      </c>
      <c r="J239" s="62">
        <v>0</v>
      </c>
      <c r="K239" s="47">
        <v>0</v>
      </c>
      <c r="L239" s="61">
        <v>0</v>
      </c>
      <c r="M239" s="47">
        <v>0</v>
      </c>
      <c r="N239" s="28">
        <v>0</v>
      </c>
      <c r="O239">
        <v>2</v>
      </c>
      <c r="P239" s="27">
        <v>0</v>
      </c>
      <c r="Q239" s="26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2</v>
      </c>
      <c r="AC239" s="29">
        <v>64756.71</v>
      </c>
      <c r="AD239">
        <v>2</v>
      </c>
      <c r="AE239" s="29">
        <v>700000</v>
      </c>
      <c r="AF239" s="29">
        <v>826</v>
      </c>
      <c r="AG239">
        <v>2</v>
      </c>
      <c r="AH239">
        <v>0</v>
      </c>
      <c r="AI239" s="29">
        <v>700000</v>
      </c>
      <c r="AJ239" s="29">
        <v>741</v>
      </c>
      <c r="AK239" s="29">
        <v>-85</v>
      </c>
    </row>
    <row r="240" spans="1:37" x14ac:dyDescent="0.25">
      <c r="A240">
        <v>170347</v>
      </c>
      <c r="B240" t="s">
        <v>350</v>
      </c>
      <c r="C240" t="s">
        <v>1386</v>
      </c>
      <c r="D240" t="s">
        <v>344</v>
      </c>
      <c r="E240" t="s">
        <v>27</v>
      </c>
      <c r="F240">
        <v>16921</v>
      </c>
      <c r="G240">
        <v>8</v>
      </c>
      <c r="H240" s="62">
        <v>0</v>
      </c>
      <c r="I240" s="47">
        <v>0</v>
      </c>
      <c r="J240" s="62">
        <v>0</v>
      </c>
      <c r="K240" s="47">
        <v>0</v>
      </c>
      <c r="L240" s="61">
        <v>0</v>
      </c>
      <c r="M240" s="47">
        <v>0</v>
      </c>
      <c r="N240" s="28">
        <v>0</v>
      </c>
      <c r="O240">
        <v>14</v>
      </c>
      <c r="P240" s="27">
        <v>6</v>
      </c>
      <c r="Q240" s="26">
        <v>0.75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16</v>
      </c>
      <c r="AC240" s="29">
        <v>226054.41</v>
      </c>
      <c r="AD240">
        <v>14</v>
      </c>
      <c r="AE240" s="29">
        <v>3198300</v>
      </c>
      <c r="AF240" s="29">
        <v>7698</v>
      </c>
      <c r="AG240">
        <v>8</v>
      </c>
      <c r="AH240">
        <v>0</v>
      </c>
      <c r="AI240" s="29">
        <v>2509300</v>
      </c>
      <c r="AJ240" s="29">
        <v>5302</v>
      </c>
      <c r="AK240" s="29">
        <v>-2396</v>
      </c>
    </row>
    <row r="241" spans="1:37" x14ac:dyDescent="0.25">
      <c r="A241">
        <v>170359</v>
      </c>
      <c r="B241" t="s">
        <v>358</v>
      </c>
      <c r="C241" t="s">
        <v>1056</v>
      </c>
      <c r="D241" t="s">
        <v>356</v>
      </c>
      <c r="E241" t="s">
        <v>27</v>
      </c>
      <c r="F241">
        <v>1583</v>
      </c>
      <c r="G241">
        <v>3</v>
      </c>
      <c r="H241" s="62">
        <v>0</v>
      </c>
      <c r="I241" s="47">
        <v>0</v>
      </c>
      <c r="J241" s="62">
        <v>0</v>
      </c>
      <c r="K241" s="47">
        <v>0</v>
      </c>
      <c r="L241" s="61">
        <v>0</v>
      </c>
      <c r="M241" s="47">
        <v>0</v>
      </c>
      <c r="N241" s="28">
        <v>0</v>
      </c>
      <c r="O241">
        <v>6</v>
      </c>
      <c r="P241" s="27">
        <v>3</v>
      </c>
      <c r="Q241" s="26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 s="29" t="s">
        <v>72</v>
      </c>
      <c r="AD241">
        <v>6</v>
      </c>
      <c r="AE241" s="29">
        <v>2100000</v>
      </c>
      <c r="AF241" s="29">
        <v>2752</v>
      </c>
      <c r="AG241">
        <v>3</v>
      </c>
      <c r="AH241">
        <v>0</v>
      </c>
      <c r="AI241" s="29">
        <v>1050000</v>
      </c>
      <c r="AJ241" s="29">
        <v>1215</v>
      </c>
      <c r="AK241" s="29">
        <v>-1537</v>
      </c>
    </row>
    <row r="242" spans="1:37" x14ac:dyDescent="0.25">
      <c r="A242">
        <v>171028</v>
      </c>
      <c r="B242" t="s">
        <v>846</v>
      </c>
      <c r="C242" t="s">
        <v>1282</v>
      </c>
      <c r="D242" t="s">
        <v>356</v>
      </c>
      <c r="E242" t="s">
        <v>27</v>
      </c>
      <c r="F242">
        <v>3200</v>
      </c>
      <c r="G242">
        <v>6</v>
      </c>
      <c r="H242" s="62">
        <v>0</v>
      </c>
      <c r="I242" s="47">
        <v>0</v>
      </c>
      <c r="J242" s="62">
        <v>0</v>
      </c>
      <c r="K242" s="47">
        <v>0</v>
      </c>
      <c r="L242" s="61">
        <v>0</v>
      </c>
      <c r="M242" s="47">
        <v>0</v>
      </c>
      <c r="N242" s="28">
        <v>0</v>
      </c>
      <c r="O242">
        <v>11</v>
      </c>
      <c r="P242" s="27">
        <v>5</v>
      </c>
      <c r="Q242" s="26">
        <v>0.83333333333333337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5</v>
      </c>
      <c r="AC242" s="29">
        <v>26319.15</v>
      </c>
      <c r="AD242">
        <v>11</v>
      </c>
      <c r="AE242" s="29">
        <v>2410000</v>
      </c>
      <c r="AF242" s="29">
        <v>4809</v>
      </c>
      <c r="AG242">
        <v>6</v>
      </c>
      <c r="AH242">
        <v>0</v>
      </c>
      <c r="AI242" s="29">
        <v>1402000</v>
      </c>
      <c r="AJ242" s="29">
        <v>2808</v>
      </c>
      <c r="AK242" s="29">
        <v>-2001</v>
      </c>
    </row>
    <row r="243" spans="1:37" x14ac:dyDescent="0.25">
      <c r="A243">
        <v>171005</v>
      </c>
      <c r="B243" t="s">
        <v>830</v>
      </c>
      <c r="C243" t="s">
        <v>1269</v>
      </c>
      <c r="D243" t="s">
        <v>356</v>
      </c>
      <c r="E243" t="s">
        <v>27</v>
      </c>
      <c r="F243">
        <v>3597</v>
      </c>
      <c r="G243">
        <v>17</v>
      </c>
      <c r="H243" s="62">
        <v>0</v>
      </c>
      <c r="I243" s="47">
        <v>0</v>
      </c>
      <c r="J243" s="62">
        <v>0</v>
      </c>
      <c r="K243" s="47">
        <v>0</v>
      </c>
      <c r="L243" s="61">
        <v>0</v>
      </c>
      <c r="M243" s="47">
        <v>0</v>
      </c>
      <c r="N243" s="28">
        <v>0</v>
      </c>
      <c r="O243">
        <v>1</v>
      </c>
      <c r="P243" s="27">
        <v>-16</v>
      </c>
      <c r="Q243" s="26">
        <v>-0.94117647058823528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e">
        <v>#N/A</v>
      </c>
      <c r="AC243" s="29" t="e">
        <v>#N/A</v>
      </c>
      <c r="AD243">
        <v>1</v>
      </c>
      <c r="AE243" s="29">
        <v>140000</v>
      </c>
      <c r="AF243" s="29">
        <v>344</v>
      </c>
      <c r="AG243">
        <v>17</v>
      </c>
      <c r="AH243">
        <v>0</v>
      </c>
      <c r="AI243" s="29">
        <v>602500</v>
      </c>
      <c r="AJ243" s="29">
        <v>9693</v>
      </c>
      <c r="AK243" s="29">
        <v>9349</v>
      </c>
    </row>
    <row r="244" spans="1:37" x14ac:dyDescent="0.25">
      <c r="A244">
        <v>170373</v>
      </c>
      <c r="B244" t="s">
        <v>369</v>
      </c>
      <c r="C244" t="s">
        <v>1066</v>
      </c>
      <c r="D244" t="s">
        <v>356</v>
      </c>
      <c r="E244" t="s">
        <v>27</v>
      </c>
      <c r="F244">
        <v>5722</v>
      </c>
      <c r="G244">
        <v>13</v>
      </c>
      <c r="H244" s="62">
        <v>0</v>
      </c>
      <c r="I244" s="47">
        <v>0</v>
      </c>
      <c r="J244" s="62">
        <v>0</v>
      </c>
      <c r="K244" s="47">
        <v>0</v>
      </c>
      <c r="L244" s="61">
        <v>0</v>
      </c>
      <c r="M244" s="47">
        <v>0</v>
      </c>
      <c r="N244" s="28">
        <v>0</v>
      </c>
      <c r="O244">
        <v>16</v>
      </c>
      <c r="P244" s="27">
        <v>3</v>
      </c>
      <c r="Q244" s="26">
        <v>0.23076923076923078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e">
        <v>#N/A</v>
      </c>
      <c r="AC244" s="29" t="e">
        <v>#N/A</v>
      </c>
      <c r="AD244">
        <v>16</v>
      </c>
      <c r="AE244" s="29">
        <v>4705500</v>
      </c>
      <c r="AF244" s="29">
        <v>8388</v>
      </c>
      <c r="AG244">
        <v>13</v>
      </c>
      <c r="AH244">
        <v>0</v>
      </c>
      <c r="AI244" s="29">
        <v>3952500</v>
      </c>
      <c r="AJ244" s="29">
        <v>6269</v>
      </c>
      <c r="AK244" s="29">
        <v>-2119</v>
      </c>
    </row>
    <row r="245" spans="1:37" x14ac:dyDescent="0.25">
      <c r="A245">
        <v>170379</v>
      </c>
      <c r="B245" t="s">
        <v>375</v>
      </c>
      <c r="C245" t="s">
        <v>1071</v>
      </c>
      <c r="D245" t="s">
        <v>356</v>
      </c>
      <c r="E245" t="s">
        <v>27</v>
      </c>
      <c r="F245">
        <v>14462</v>
      </c>
      <c r="G245">
        <v>8</v>
      </c>
      <c r="H245" s="62">
        <v>0</v>
      </c>
      <c r="I245" s="47">
        <v>0</v>
      </c>
      <c r="J245" s="62">
        <v>0</v>
      </c>
      <c r="K245" s="47">
        <v>0</v>
      </c>
      <c r="L245" s="61">
        <v>0</v>
      </c>
      <c r="M245" s="47">
        <v>0</v>
      </c>
      <c r="N245" s="28">
        <v>0</v>
      </c>
      <c r="O245">
        <v>12</v>
      </c>
      <c r="P245" s="27">
        <v>4</v>
      </c>
      <c r="Q245" s="26">
        <v>0.5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7</v>
      </c>
      <c r="AC245" s="29">
        <v>37336.519999999997</v>
      </c>
      <c r="AD245">
        <v>12</v>
      </c>
      <c r="AE245" s="29">
        <v>3087000</v>
      </c>
      <c r="AF245" s="29">
        <v>6434</v>
      </c>
      <c r="AG245">
        <v>8</v>
      </c>
      <c r="AH245">
        <v>0</v>
      </c>
      <c r="AI245" s="29">
        <v>2044000</v>
      </c>
      <c r="AJ245" s="29">
        <v>4499</v>
      </c>
      <c r="AK245" s="29">
        <v>-1935</v>
      </c>
    </row>
    <row r="246" spans="1:37" x14ac:dyDescent="0.25">
      <c r="A246">
        <v>170381</v>
      </c>
      <c r="B246" t="s">
        <v>377</v>
      </c>
      <c r="C246" t="s">
        <v>1073</v>
      </c>
      <c r="D246" t="s">
        <v>356</v>
      </c>
      <c r="E246" t="s">
        <v>27</v>
      </c>
      <c r="F246">
        <v>547</v>
      </c>
      <c r="G246">
        <v>4</v>
      </c>
      <c r="H246" s="62">
        <v>0</v>
      </c>
      <c r="I246" s="47">
        <v>0</v>
      </c>
      <c r="J246" s="62">
        <v>0</v>
      </c>
      <c r="K246" s="47">
        <v>0</v>
      </c>
      <c r="L246" s="61">
        <v>0</v>
      </c>
      <c r="M246" s="47">
        <v>0</v>
      </c>
      <c r="N246" s="28">
        <v>0</v>
      </c>
      <c r="O246">
        <v>3</v>
      </c>
      <c r="P246" s="27">
        <v>-1</v>
      </c>
      <c r="Q246" s="26">
        <v>-0.25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 s="29">
        <v>8558.31</v>
      </c>
      <c r="AD246">
        <v>3</v>
      </c>
      <c r="AE246" s="29">
        <v>950000</v>
      </c>
      <c r="AF246" s="29">
        <v>3083</v>
      </c>
      <c r="AG246">
        <v>4</v>
      </c>
      <c r="AH246">
        <v>0</v>
      </c>
      <c r="AI246" s="29">
        <v>1300000</v>
      </c>
      <c r="AJ246" s="29">
        <v>3336</v>
      </c>
      <c r="AK246" s="29">
        <v>253</v>
      </c>
    </row>
    <row r="247" spans="1:37" x14ac:dyDescent="0.25">
      <c r="A247">
        <v>170392</v>
      </c>
      <c r="B247" t="s">
        <v>387</v>
      </c>
      <c r="C247" t="s">
        <v>1081</v>
      </c>
      <c r="D247" t="s">
        <v>356</v>
      </c>
      <c r="E247" t="s">
        <v>27</v>
      </c>
      <c r="F247">
        <v>1182</v>
      </c>
      <c r="G247">
        <v>4</v>
      </c>
      <c r="H247" s="62">
        <v>0</v>
      </c>
      <c r="I247" s="47">
        <v>0</v>
      </c>
      <c r="J247" s="62">
        <v>0</v>
      </c>
      <c r="K247" s="47">
        <v>0</v>
      </c>
      <c r="L247" s="61">
        <v>0</v>
      </c>
      <c r="M247" s="47">
        <v>0</v>
      </c>
      <c r="N247" s="28">
        <v>0</v>
      </c>
      <c r="O247">
        <v>4</v>
      </c>
      <c r="P247" s="27">
        <v>0</v>
      </c>
      <c r="Q247" s="26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e">
        <v>#N/A</v>
      </c>
      <c r="AC247" s="29" t="e">
        <v>#N/A</v>
      </c>
      <c r="AD247">
        <v>4</v>
      </c>
      <c r="AE247" s="29">
        <v>1090000</v>
      </c>
      <c r="AF247" s="29">
        <v>3178</v>
      </c>
      <c r="AG247">
        <v>4</v>
      </c>
      <c r="AH247">
        <v>0</v>
      </c>
      <c r="AI247" s="29">
        <v>1125000</v>
      </c>
      <c r="AJ247" s="29">
        <v>4085</v>
      </c>
      <c r="AK247" s="29">
        <v>907</v>
      </c>
    </row>
    <row r="248" spans="1:37" x14ac:dyDescent="0.25">
      <c r="A248">
        <v>170394</v>
      </c>
      <c r="B248" t="s">
        <v>389</v>
      </c>
      <c r="C248" t="s">
        <v>1083</v>
      </c>
      <c r="D248" t="s">
        <v>356</v>
      </c>
      <c r="E248" t="s">
        <v>27</v>
      </c>
      <c r="F248">
        <v>25113</v>
      </c>
      <c r="G248">
        <v>27</v>
      </c>
      <c r="H248" s="62">
        <v>0</v>
      </c>
      <c r="I248" s="47">
        <v>0</v>
      </c>
      <c r="J248" s="62">
        <v>0</v>
      </c>
      <c r="K248" s="47">
        <v>0</v>
      </c>
      <c r="L248" s="61">
        <v>0</v>
      </c>
      <c r="M248" s="47">
        <v>0</v>
      </c>
      <c r="N248" s="28">
        <v>0</v>
      </c>
      <c r="O248">
        <v>30</v>
      </c>
      <c r="P248" s="27">
        <v>3</v>
      </c>
      <c r="Q248" s="26">
        <v>0.1111111111111111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</v>
      </c>
      <c r="AC248" s="29">
        <v>245.09</v>
      </c>
      <c r="AD248">
        <v>30</v>
      </c>
      <c r="AE248" s="29">
        <v>6373300</v>
      </c>
      <c r="AF248" s="29">
        <v>12897</v>
      </c>
      <c r="AG248">
        <v>27</v>
      </c>
      <c r="AH248">
        <v>0</v>
      </c>
      <c r="AI248" s="29">
        <v>5393300</v>
      </c>
      <c r="AJ248" s="29">
        <v>10907</v>
      </c>
      <c r="AK248" s="29">
        <v>-1990</v>
      </c>
    </row>
    <row r="249" spans="1:37" x14ac:dyDescent="0.25">
      <c r="A249">
        <v>170805</v>
      </c>
      <c r="B249" t="s">
        <v>743</v>
      </c>
      <c r="C249" t="s">
        <v>1235</v>
      </c>
      <c r="D249" t="s">
        <v>466</v>
      </c>
      <c r="E249" t="s">
        <v>27</v>
      </c>
      <c r="F249">
        <v>3811</v>
      </c>
      <c r="G249">
        <v>7</v>
      </c>
      <c r="H249" s="62">
        <v>0</v>
      </c>
      <c r="I249" s="47">
        <v>0</v>
      </c>
      <c r="J249" s="62">
        <v>0</v>
      </c>
      <c r="K249" s="47">
        <v>0</v>
      </c>
      <c r="L249" s="61">
        <v>0</v>
      </c>
      <c r="M249" s="47">
        <v>0</v>
      </c>
      <c r="N249" s="28">
        <v>0</v>
      </c>
      <c r="O249">
        <v>12</v>
      </c>
      <c r="P249" s="27">
        <v>5</v>
      </c>
      <c r="Q249" s="26">
        <v>0.7142857142857143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</v>
      </c>
      <c r="AC249" s="29">
        <v>1304.76</v>
      </c>
      <c r="AD249">
        <v>12</v>
      </c>
      <c r="AE249" s="29">
        <v>3344200</v>
      </c>
      <c r="AF249" s="29">
        <v>9971</v>
      </c>
      <c r="AG249">
        <v>7</v>
      </c>
      <c r="AH249">
        <v>0</v>
      </c>
      <c r="AI249" s="29">
        <v>2059400</v>
      </c>
      <c r="AJ249" s="29">
        <v>8154</v>
      </c>
      <c r="AK249" s="29">
        <v>-1817</v>
      </c>
    </row>
    <row r="250" spans="1:37" x14ac:dyDescent="0.25">
      <c r="A250">
        <v>170711</v>
      </c>
      <c r="B250" t="s">
        <v>680</v>
      </c>
      <c r="C250" t="s">
        <v>1200</v>
      </c>
      <c r="D250" t="s">
        <v>666</v>
      </c>
      <c r="E250" t="s">
        <v>27</v>
      </c>
      <c r="F250">
        <v>39680</v>
      </c>
      <c r="G250">
        <v>10</v>
      </c>
      <c r="H250" s="62">
        <v>0</v>
      </c>
      <c r="I250" s="47">
        <v>0</v>
      </c>
      <c r="J250" s="62">
        <v>0</v>
      </c>
      <c r="K250" s="47">
        <v>0</v>
      </c>
      <c r="L250" s="61">
        <v>0</v>
      </c>
      <c r="M250" s="47">
        <v>0</v>
      </c>
      <c r="N250" s="28">
        <v>0</v>
      </c>
      <c r="O250">
        <v>10</v>
      </c>
      <c r="P250" s="27">
        <v>0</v>
      </c>
      <c r="Q250" s="26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7</v>
      </c>
      <c r="AC250" s="29">
        <v>48318.18</v>
      </c>
      <c r="AD250">
        <v>10</v>
      </c>
      <c r="AE250" s="29">
        <v>2248600</v>
      </c>
      <c r="AF250" s="29">
        <v>4336</v>
      </c>
      <c r="AG250">
        <v>10</v>
      </c>
      <c r="AH250">
        <v>0</v>
      </c>
      <c r="AI250" s="29">
        <v>2248600</v>
      </c>
      <c r="AJ250" s="29">
        <v>3887</v>
      </c>
      <c r="AK250" s="29">
        <v>-449</v>
      </c>
    </row>
    <row r="251" spans="1:37" x14ac:dyDescent="0.25">
      <c r="A251">
        <v>170714</v>
      </c>
      <c r="B251" t="s">
        <v>683</v>
      </c>
      <c r="C251" t="s">
        <v>1202</v>
      </c>
      <c r="D251" t="s">
        <v>666</v>
      </c>
      <c r="E251" t="s">
        <v>27</v>
      </c>
      <c r="F251">
        <v>87</v>
      </c>
      <c r="G251">
        <v>1</v>
      </c>
      <c r="H251" s="62">
        <v>0</v>
      </c>
      <c r="I251" s="47">
        <v>0</v>
      </c>
      <c r="J251" s="62">
        <v>0</v>
      </c>
      <c r="K251" s="47">
        <v>0</v>
      </c>
      <c r="L251" s="61">
        <v>0</v>
      </c>
      <c r="M251" s="47">
        <v>0</v>
      </c>
      <c r="N251" s="28">
        <v>0</v>
      </c>
      <c r="O251">
        <v>1</v>
      </c>
      <c r="P251" s="27">
        <v>0</v>
      </c>
      <c r="Q251" s="26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 s="29" t="s">
        <v>72</v>
      </c>
      <c r="AD251">
        <v>1</v>
      </c>
      <c r="AE251" s="29">
        <v>280000</v>
      </c>
      <c r="AF251" s="29">
        <v>427</v>
      </c>
      <c r="AG251">
        <v>1</v>
      </c>
      <c r="AH251">
        <v>0</v>
      </c>
      <c r="AI251" s="29">
        <v>280000</v>
      </c>
      <c r="AJ251" s="29">
        <v>378</v>
      </c>
      <c r="AK251" s="29">
        <v>-49</v>
      </c>
    </row>
  </sheetData>
  <sortState ref="A2:AK251">
    <sortCondition descending="1" ref="L2:L2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7.7109375" customWidth="1"/>
    <col min="2" max="2" width="11.85546875" customWidth="1"/>
    <col min="3" max="3" width="17.42578125" customWidth="1"/>
    <col min="4" max="4" width="30.140625" customWidth="1"/>
    <col min="5" max="5" width="18.42578125" style="57" customWidth="1"/>
    <col min="6" max="6" width="28.85546875" customWidth="1"/>
    <col min="7" max="7" width="12" style="57" customWidth="1"/>
    <col min="8" max="8" width="12.42578125" customWidth="1"/>
    <col min="9" max="9" width="17.5703125" style="57" customWidth="1"/>
    <col min="10" max="10" width="42.85546875" style="26" bestFit="1" customWidth="1"/>
    <col min="11" max="11" width="33.5703125" bestFit="1" customWidth="1"/>
    <col min="12" max="12" width="22.140625" bestFit="1" customWidth="1"/>
  </cols>
  <sheetData>
    <row r="1" spans="1:10" s="54" customFormat="1" ht="83.25" customHeight="1" x14ac:dyDescent="0.25">
      <c r="A1" s="53" t="s">
        <v>1535</v>
      </c>
      <c r="B1" s="54" t="s">
        <v>4</v>
      </c>
      <c r="C1" s="54" t="s">
        <v>22</v>
      </c>
      <c r="D1" s="54" t="s">
        <v>880</v>
      </c>
      <c r="E1" s="56" t="s">
        <v>1536</v>
      </c>
      <c r="F1" s="54" t="s">
        <v>6</v>
      </c>
      <c r="G1" s="56" t="s">
        <v>873</v>
      </c>
      <c r="H1" s="54" t="s">
        <v>874</v>
      </c>
      <c r="I1" s="56" t="s">
        <v>875</v>
      </c>
      <c r="J1" s="55"/>
    </row>
    <row r="2" spans="1:10" s="54" customFormat="1" ht="32.25" customHeight="1" x14ac:dyDescent="0.25">
      <c r="A2" s="53" t="s">
        <v>1539</v>
      </c>
      <c r="E2" s="56"/>
      <c r="G2" s="56"/>
      <c r="I2" s="56"/>
      <c r="J2" s="55"/>
    </row>
    <row r="3" spans="1:10" x14ac:dyDescent="0.25">
      <c r="A3" s="51" t="s">
        <v>83</v>
      </c>
      <c r="B3">
        <v>5281818</v>
      </c>
      <c r="C3">
        <v>17081</v>
      </c>
      <c r="D3">
        <v>716</v>
      </c>
      <c r="E3" s="26">
        <v>4.6935391639630425E-2</v>
      </c>
      <c r="F3">
        <v>7697</v>
      </c>
      <c r="G3" s="26">
        <v>0.32869021629906431</v>
      </c>
      <c r="H3">
        <v>8413</v>
      </c>
      <c r="I3" s="26">
        <v>0.37562560793869493</v>
      </c>
    </row>
    <row r="4" spans="1:10" x14ac:dyDescent="0.25">
      <c r="A4" s="51" t="s">
        <v>219</v>
      </c>
      <c r="B4">
        <v>1001534</v>
      </c>
      <c r="C4">
        <v>3606</v>
      </c>
      <c r="D4">
        <v>155</v>
      </c>
      <c r="E4" s="26">
        <v>1.578032538482449E-2</v>
      </c>
      <c r="F4">
        <v>1452</v>
      </c>
      <c r="G4" s="26">
        <v>8.2250170240115564E-2</v>
      </c>
      <c r="H4">
        <v>1607</v>
      </c>
      <c r="I4" s="26">
        <v>9.8030495624940067E-2</v>
      </c>
    </row>
    <row r="5" spans="1:10" x14ac:dyDescent="0.25">
      <c r="A5" s="51" t="s">
        <v>325</v>
      </c>
      <c r="B5">
        <v>220639</v>
      </c>
      <c r="C5">
        <v>477</v>
      </c>
      <c r="D5">
        <v>33</v>
      </c>
      <c r="E5" s="26">
        <v>7.6805464743495326E-3</v>
      </c>
      <c r="F5">
        <v>183</v>
      </c>
      <c r="G5" s="26">
        <v>3.8335785012352401E-2</v>
      </c>
      <c r="H5">
        <v>216</v>
      </c>
      <c r="I5" s="26">
        <v>4.6016331486701929E-2</v>
      </c>
    </row>
    <row r="6" spans="1:10" x14ac:dyDescent="0.25">
      <c r="A6" s="51" t="s">
        <v>344</v>
      </c>
      <c r="B6">
        <v>247088</v>
      </c>
      <c r="C6">
        <v>908</v>
      </c>
      <c r="D6">
        <v>103</v>
      </c>
      <c r="E6" s="26">
        <v>2.9471700664176715E-3</v>
      </c>
      <c r="F6">
        <v>596</v>
      </c>
      <c r="G6" s="26">
        <v>3.3310213899827058E-2</v>
      </c>
      <c r="H6">
        <v>699</v>
      </c>
      <c r="I6" s="26">
        <v>3.6257383966244727E-2</v>
      </c>
    </row>
    <row r="7" spans="1:10" x14ac:dyDescent="0.25">
      <c r="A7" s="51" t="s">
        <v>356</v>
      </c>
      <c r="B7">
        <v>573880</v>
      </c>
      <c r="C7">
        <v>2049</v>
      </c>
      <c r="D7">
        <v>146</v>
      </c>
      <c r="E7" s="26">
        <v>2.2079409594559715E-2</v>
      </c>
      <c r="F7">
        <v>797</v>
      </c>
      <c r="G7" s="26">
        <v>0.11620987584815272</v>
      </c>
      <c r="H7">
        <v>943</v>
      </c>
      <c r="I7" s="26">
        <v>0.13828928544271243</v>
      </c>
    </row>
    <row r="8" spans="1:10" x14ac:dyDescent="0.25">
      <c r="A8" s="51" t="s">
        <v>466</v>
      </c>
      <c r="B8">
        <v>180107</v>
      </c>
      <c r="C8">
        <v>606</v>
      </c>
      <c r="D8">
        <v>41</v>
      </c>
      <c r="E8" s="26">
        <v>1.1803057000470794E-2</v>
      </c>
      <c r="F8">
        <v>327</v>
      </c>
      <c r="G8" s="26">
        <v>7.9346959666432307E-2</v>
      </c>
      <c r="H8">
        <v>368</v>
      </c>
      <c r="I8" s="26">
        <v>9.1150016666903075E-2</v>
      </c>
    </row>
    <row r="9" spans="1:10" x14ac:dyDescent="0.25">
      <c r="A9" s="51" t="s">
        <v>666</v>
      </c>
      <c r="B9">
        <v>199676</v>
      </c>
      <c r="C9">
        <v>324</v>
      </c>
      <c r="D9">
        <v>15</v>
      </c>
      <c r="E9" s="26">
        <v>1.4242375702505012E-2</v>
      </c>
      <c r="F9">
        <v>144</v>
      </c>
      <c r="G9" s="26">
        <v>5.1471433878194313E-2</v>
      </c>
      <c r="H9">
        <v>159</v>
      </c>
      <c r="I9" s="26">
        <v>6.5713809580699334E-2</v>
      </c>
    </row>
    <row r="10" spans="1:10" x14ac:dyDescent="0.25">
      <c r="A10" s="58"/>
      <c r="B10" s="52"/>
      <c r="C10" s="52"/>
      <c r="D10" s="52"/>
      <c r="E10" s="59"/>
      <c r="F10" s="52"/>
      <c r="G10" s="59"/>
      <c r="H10" s="52"/>
      <c r="I10" s="59"/>
    </row>
    <row r="11" spans="1:10" x14ac:dyDescent="0.25">
      <c r="A11" s="51" t="s">
        <v>1537</v>
      </c>
    </row>
    <row r="12" spans="1:10" x14ac:dyDescent="0.25">
      <c r="A12" s="39" t="s">
        <v>83</v>
      </c>
      <c r="B12" s="39">
        <v>104874</v>
      </c>
      <c r="C12" s="39">
        <v>700</v>
      </c>
      <c r="D12" s="39">
        <v>48</v>
      </c>
      <c r="E12" s="40">
        <v>6.8571428571428575E-2</v>
      </c>
      <c r="F12" s="39">
        <v>331</v>
      </c>
      <c r="G12" s="40">
        <v>0.47285714285714286</v>
      </c>
      <c r="H12" s="41">
        <v>379</v>
      </c>
      <c r="I12" s="40">
        <v>0.54142857142857148</v>
      </c>
    </row>
    <row r="13" spans="1:10" x14ac:dyDescent="0.25">
      <c r="A13" s="39" t="s">
        <v>219</v>
      </c>
      <c r="B13" s="39">
        <v>97758</v>
      </c>
      <c r="C13" s="39">
        <v>757</v>
      </c>
      <c r="D13" s="39">
        <v>20</v>
      </c>
      <c r="E13" s="40">
        <v>2.6420079260237782E-2</v>
      </c>
      <c r="F13" s="39">
        <v>182</v>
      </c>
      <c r="G13" s="40">
        <v>0.2404227212681638</v>
      </c>
      <c r="H13" s="41">
        <v>202</v>
      </c>
      <c r="I13" s="40">
        <v>0.26684280052840159</v>
      </c>
    </row>
    <row r="14" spans="1:10" x14ac:dyDescent="0.25">
      <c r="A14" s="39" t="s">
        <v>325</v>
      </c>
      <c r="B14" s="39">
        <v>60212</v>
      </c>
      <c r="C14" s="39">
        <v>288</v>
      </c>
      <c r="D14" s="39">
        <v>19</v>
      </c>
      <c r="E14" s="40">
        <v>6.5972222222222224E-2</v>
      </c>
      <c r="F14" s="39">
        <v>109</v>
      </c>
      <c r="G14" s="40">
        <v>0.37847222222222221</v>
      </c>
      <c r="H14" s="41">
        <v>128</v>
      </c>
      <c r="I14" s="40">
        <v>0.44444444444444442</v>
      </c>
    </row>
    <row r="15" spans="1:10" x14ac:dyDescent="0.25">
      <c r="A15" s="39" t="s">
        <v>344</v>
      </c>
      <c r="B15" s="39">
        <v>25077</v>
      </c>
      <c r="C15" s="39">
        <v>118</v>
      </c>
      <c r="D15" s="39">
        <v>6</v>
      </c>
      <c r="E15" s="40">
        <v>5.0847457627118647E-2</v>
      </c>
      <c r="F15" s="39">
        <v>33</v>
      </c>
      <c r="G15" s="40">
        <v>0.27966101694915252</v>
      </c>
      <c r="H15" s="41">
        <v>39</v>
      </c>
      <c r="I15" s="40">
        <v>0.33050847457627119</v>
      </c>
      <c r="J15"/>
    </row>
    <row r="16" spans="1:10" x14ac:dyDescent="0.25">
      <c r="A16" s="39" t="s">
        <v>356</v>
      </c>
      <c r="B16" s="39">
        <v>82520</v>
      </c>
      <c r="C16" s="39">
        <v>978</v>
      </c>
      <c r="D16" s="39">
        <v>107</v>
      </c>
      <c r="E16" s="40">
        <v>0.10940695296523517</v>
      </c>
      <c r="F16" s="39">
        <v>506</v>
      </c>
      <c r="G16" s="40">
        <v>0.51738241308793453</v>
      </c>
      <c r="H16" s="41">
        <v>613</v>
      </c>
      <c r="I16" s="40">
        <v>0.62678936605316971</v>
      </c>
    </row>
    <row r="17" spans="1:10" x14ac:dyDescent="0.25">
      <c r="A17" s="39" t="s">
        <v>466</v>
      </c>
      <c r="B17" s="39">
        <v>65436</v>
      </c>
      <c r="C17" s="39">
        <v>591</v>
      </c>
      <c r="D17" s="39">
        <v>50</v>
      </c>
      <c r="E17" s="40">
        <v>8.4602368866328256E-2</v>
      </c>
      <c r="F17" s="39">
        <v>353</v>
      </c>
      <c r="G17" s="40">
        <v>0.59729272419627755</v>
      </c>
      <c r="H17" s="41">
        <v>403</v>
      </c>
      <c r="I17" s="40">
        <v>0.68189509306260576</v>
      </c>
    </row>
    <row r="18" spans="1:10" x14ac:dyDescent="0.25">
      <c r="A18" s="39" t="s">
        <v>666</v>
      </c>
      <c r="B18" s="39">
        <v>105441</v>
      </c>
      <c r="C18" s="39">
        <v>810</v>
      </c>
      <c r="D18" s="39">
        <v>63</v>
      </c>
      <c r="E18" s="40">
        <v>7.7777777777777779E-2</v>
      </c>
      <c r="F18" s="39">
        <v>296</v>
      </c>
      <c r="G18" s="40">
        <v>0.36543209876543209</v>
      </c>
      <c r="H18" s="41">
        <v>359</v>
      </c>
      <c r="I18" s="40">
        <v>0.44320987654320987</v>
      </c>
    </row>
    <row r="19" spans="1:10" s="46" customFormat="1" x14ac:dyDescent="0.25">
      <c r="E19" s="47"/>
      <c r="G19" s="47"/>
      <c r="H19" s="48"/>
      <c r="I19" s="47"/>
      <c r="J19" s="47"/>
    </row>
    <row r="20" spans="1:10" x14ac:dyDescent="0.25">
      <c r="A20" s="46" t="s">
        <v>1538</v>
      </c>
    </row>
    <row r="21" spans="1:10" x14ac:dyDescent="0.25">
      <c r="A21" s="46" t="s">
        <v>83</v>
      </c>
      <c r="B21">
        <f t="shared" ref="B21:D27" si="0">B3+B12</f>
        <v>5386692</v>
      </c>
      <c r="C21">
        <f t="shared" si="0"/>
        <v>17781</v>
      </c>
      <c r="D21">
        <f t="shared" si="0"/>
        <v>764</v>
      </c>
      <c r="E21" s="26">
        <f>D21/C21</f>
        <v>4.2967212192790059E-2</v>
      </c>
      <c r="F21">
        <f t="shared" ref="F21:F27" si="1">F3+F12</f>
        <v>8028</v>
      </c>
      <c r="G21" s="26">
        <f>F21/C21</f>
        <v>0.45149316686350599</v>
      </c>
      <c r="H21">
        <f t="shared" ref="H21:H27" si="2">H3+H12</f>
        <v>8792</v>
      </c>
      <c r="I21" s="26">
        <f>H21/C21</f>
        <v>0.49446037905629603</v>
      </c>
    </row>
    <row r="22" spans="1:10" x14ac:dyDescent="0.25">
      <c r="A22" s="46" t="s">
        <v>219</v>
      </c>
      <c r="B22">
        <f t="shared" si="0"/>
        <v>1099292</v>
      </c>
      <c r="C22">
        <f t="shared" si="0"/>
        <v>4363</v>
      </c>
      <c r="D22">
        <f t="shared" si="0"/>
        <v>175</v>
      </c>
      <c r="E22" s="26">
        <f t="shared" ref="E22:E27" si="3">D22/C22</f>
        <v>4.0110016044006415E-2</v>
      </c>
      <c r="F22">
        <f t="shared" si="1"/>
        <v>1634</v>
      </c>
      <c r="G22" s="26">
        <f t="shared" ref="G22:G27" si="4">F22/C22</f>
        <v>0.37451294980517991</v>
      </c>
      <c r="H22">
        <f t="shared" si="2"/>
        <v>1809</v>
      </c>
      <c r="I22" s="26">
        <f t="shared" ref="I22:I27" si="5">H22/C22</f>
        <v>0.41462296584918634</v>
      </c>
    </row>
    <row r="23" spans="1:10" x14ac:dyDescent="0.25">
      <c r="A23" s="46" t="s">
        <v>325</v>
      </c>
      <c r="B23">
        <f t="shared" si="0"/>
        <v>280851</v>
      </c>
      <c r="C23">
        <f t="shared" si="0"/>
        <v>765</v>
      </c>
      <c r="D23">
        <f t="shared" si="0"/>
        <v>52</v>
      </c>
      <c r="E23" s="26">
        <f t="shared" si="3"/>
        <v>6.7973856209150321E-2</v>
      </c>
      <c r="F23">
        <f t="shared" si="1"/>
        <v>292</v>
      </c>
      <c r="G23" s="26">
        <f t="shared" si="4"/>
        <v>0.38169934640522873</v>
      </c>
      <c r="H23">
        <f t="shared" si="2"/>
        <v>344</v>
      </c>
      <c r="I23" s="26">
        <f t="shared" si="5"/>
        <v>0.4496732026143791</v>
      </c>
    </row>
    <row r="24" spans="1:10" x14ac:dyDescent="0.25">
      <c r="A24" s="46" t="s">
        <v>344</v>
      </c>
      <c r="B24">
        <f t="shared" si="0"/>
        <v>272165</v>
      </c>
      <c r="C24">
        <f t="shared" si="0"/>
        <v>1026</v>
      </c>
      <c r="D24">
        <f t="shared" si="0"/>
        <v>109</v>
      </c>
      <c r="E24" s="26">
        <f t="shared" si="3"/>
        <v>0.10623781676413255</v>
      </c>
      <c r="F24">
        <f t="shared" si="1"/>
        <v>629</v>
      </c>
      <c r="G24" s="26">
        <f t="shared" si="4"/>
        <v>0.61306042884990253</v>
      </c>
      <c r="H24">
        <f t="shared" si="2"/>
        <v>738</v>
      </c>
      <c r="I24" s="26">
        <f t="shared" si="5"/>
        <v>0.7192982456140351</v>
      </c>
    </row>
    <row r="25" spans="1:10" x14ac:dyDescent="0.25">
      <c r="A25" s="46" t="s">
        <v>356</v>
      </c>
      <c r="B25">
        <f t="shared" si="0"/>
        <v>656400</v>
      </c>
      <c r="C25">
        <f t="shared" si="0"/>
        <v>3027</v>
      </c>
      <c r="D25">
        <f t="shared" si="0"/>
        <v>253</v>
      </c>
      <c r="E25" s="26">
        <f t="shared" si="3"/>
        <v>8.3581103402708953E-2</v>
      </c>
      <c r="F25">
        <f t="shared" si="1"/>
        <v>1303</v>
      </c>
      <c r="G25" s="26">
        <f t="shared" si="4"/>
        <v>0.43045920052857617</v>
      </c>
      <c r="H25">
        <f t="shared" si="2"/>
        <v>1556</v>
      </c>
      <c r="I25" s="26">
        <f t="shared" si="5"/>
        <v>0.51404030393128508</v>
      </c>
    </row>
    <row r="26" spans="1:10" x14ac:dyDescent="0.25">
      <c r="A26" s="46" t="s">
        <v>466</v>
      </c>
      <c r="B26">
        <f t="shared" si="0"/>
        <v>245543</v>
      </c>
      <c r="C26">
        <f t="shared" si="0"/>
        <v>1197</v>
      </c>
      <c r="D26">
        <f t="shared" si="0"/>
        <v>91</v>
      </c>
      <c r="E26" s="26">
        <f t="shared" si="3"/>
        <v>7.6023391812865493E-2</v>
      </c>
      <c r="F26">
        <f t="shared" si="1"/>
        <v>680</v>
      </c>
      <c r="G26" s="26">
        <f t="shared" si="4"/>
        <v>0.56808688387635753</v>
      </c>
      <c r="H26">
        <f t="shared" si="2"/>
        <v>771</v>
      </c>
      <c r="I26" s="26">
        <f t="shared" si="5"/>
        <v>0.64411027568922308</v>
      </c>
    </row>
    <row r="27" spans="1:10" x14ac:dyDescent="0.25">
      <c r="A27" s="46" t="s">
        <v>666</v>
      </c>
      <c r="B27">
        <f t="shared" si="0"/>
        <v>305117</v>
      </c>
      <c r="C27">
        <f t="shared" si="0"/>
        <v>1134</v>
      </c>
      <c r="D27">
        <f t="shared" si="0"/>
        <v>78</v>
      </c>
      <c r="E27" s="26">
        <f t="shared" si="3"/>
        <v>6.8783068783068779E-2</v>
      </c>
      <c r="F27">
        <f t="shared" si="1"/>
        <v>440</v>
      </c>
      <c r="G27" s="26">
        <f t="shared" si="4"/>
        <v>0.38800705467372132</v>
      </c>
      <c r="H27">
        <f t="shared" si="2"/>
        <v>518</v>
      </c>
      <c r="I27" s="26">
        <f t="shared" si="5"/>
        <v>0.4567901234567901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activeCell="B45" sqref="B45:K45"/>
    </sheetView>
  </sheetViews>
  <sheetFormatPr defaultRowHeight="15" x14ac:dyDescent="0.25"/>
  <cols>
    <col min="1" max="1" width="7" style="46" bestFit="1" customWidth="1"/>
    <col min="2" max="2" width="22.28515625" style="46" bestFit="1" customWidth="1"/>
    <col min="3" max="3" width="8.28515625" style="46" bestFit="1" customWidth="1"/>
    <col min="4" max="4" width="8.42578125" style="46" bestFit="1" customWidth="1"/>
    <col min="5" max="5" width="18.140625" style="46" bestFit="1" customWidth="1"/>
    <col min="6" max="6" width="25.85546875" style="46" customWidth="1"/>
    <col min="7" max="7" width="8" style="39" bestFit="1" customWidth="1"/>
    <col min="8" max="8" width="25.85546875" style="46" customWidth="1"/>
    <col min="9" max="9" width="9.5703125" style="39" bestFit="1" customWidth="1"/>
    <col min="10" max="10" width="15.140625" style="46" bestFit="1" customWidth="1"/>
    <col min="11" max="11" width="7.140625" style="39" bestFit="1" customWidth="1"/>
    <col min="12" max="12" width="23.5703125" style="46" bestFit="1" customWidth="1"/>
    <col min="13" max="13" width="18.140625" style="46" bestFit="1" customWidth="1"/>
    <col min="14" max="14" width="17.42578125" style="46" bestFit="1" customWidth="1"/>
    <col min="15" max="15" width="9.7109375" style="46" bestFit="1" customWidth="1"/>
    <col min="16" max="16" width="57.5703125" style="46" bestFit="1" customWidth="1"/>
    <col min="17" max="17" width="33.42578125" style="46" bestFit="1" customWidth="1"/>
    <col min="18" max="18" width="18.7109375" style="46" bestFit="1" customWidth="1"/>
    <col min="19" max="19" width="25.28515625" style="46" bestFit="1" customWidth="1"/>
    <col min="20" max="20" width="27.5703125" style="46" bestFit="1" customWidth="1"/>
    <col min="21" max="21" width="33.42578125" style="46" bestFit="1" customWidth="1"/>
    <col min="22" max="23" width="18.7109375" style="46" bestFit="1" customWidth="1"/>
    <col min="24" max="24" width="22.28515625" style="46" bestFit="1" customWidth="1"/>
    <col min="25" max="25" width="23.85546875" style="46" bestFit="1" customWidth="1"/>
    <col min="26" max="26" width="30.7109375" style="46" bestFit="1" customWidth="1"/>
    <col min="27" max="27" width="25.5703125" style="46" bestFit="1" customWidth="1"/>
    <col min="28" max="28" width="18.140625" style="46" bestFit="1" customWidth="1"/>
    <col min="29" max="30" width="15.85546875" style="46" bestFit="1" customWidth="1"/>
    <col min="31" max="31" width="18.140625" style="46" bestFit="1" customWidth="1"/>
    <col min="32" max="32" width="30.28515625" style="46" bestFit="1" customWidth="1"/>
    <col min="33" max="34" width="15.85546875" style="46" bestFit="1" customWidth="1"/>
    <col min="35" max="35" width="19.42578125" style="46" bestFit="1" customWidth="1"/>
    <col min="36" max="16384" width="9.140625" style="46"/>
  </cols>
  <sheetData>
    <row r="1" spans="1:35" s="31" customFormat="1" ht="90" x14ac:dyDescent="0.25">
      <c r="A1" s="30" t="s">
        <v>0</v>
      </c>
      <c r="B1" s="31" t="s">
        <v>1534</v>
      </c>
      <c r="C1" s="31" t="s">
        <v>3</v>
      </c>
      <c r="D1" s="31" t="s">
        <v>4</v>
      </c>
      <c r="E1" s="31" t="s">
        <v>22</v>
      </c>
      <c r="F1" s="31" t="s">
        <v>880</v>
      </c>
      <c r="G1" s="44" t="s">
        <v>872</v>
      </c>
      <c r="H1" s="33" t="s">
        <v>6</v>
      </c>
      <c r="I1" s="44" t="s">
        <v>873</v>
      </c>
      <c r="J1" s="34" t="s">
        <v>874</v>
      </c>
      <c r="K1" s="45" t="s">
        <v>875</v>
      </c>
      <c r="L1" s="33" t="s">
        <v>7</v>
      </c>
      <c r="M1" s="33" t="s">
        <v>19</v>
      </c>
      <c r="N1" s="34" t="s">
        <v>876</v>
      </c>
      <c r="O1" s="35" t="s">
        <v>877</v>
      </c>
      <c r="P1" s="33" t="s">
        <v>8</v>
      </c>
      <c r="Q1" s="33" t="s">
        <v>9</v>
      </c>
      <c r="R1" s="33" t="s">
        <v>10</v>
      </c>
      <c r="S1" s="33" t="s">
        <v>11</v>
      </c>
      <c r="T1" s="33" t="s">
        <v>12</v>
      </c>
      <c r="U1" s="36" t="s">
        <v>13</v>
      </c>
      <c r="V1" s="33" t="s">
        <v>14</v>
      </c>
      <c r="W1" s="33" t="s">
        <v>15</v>
      </c>
      <c r="X1" s="33" t="s">
        <v>16</v>
      </c>
      <c r="Y1" s="33" t="s">
        <v>17</v>
      </c>
      <c r="Z1" s="33" t="s">
        <v>18</v>
      </c>
      <c r="AA1" s="37" t="s">
        <v>871</v>
      </c>
      <c r="AB1" s="31" t="s">
        <v>19</v>
      </c>
      <c r="AC1" s="38" t="s">
        <v>20</v>
      </c>
      <c r="AD1" s="38" t="s">
        <v>21</v>
      </c>
      <c r="AE1" s="31" t="s">
        <v>22</v>
      </c>
      <c r="AF1" s="31" t="s">
        <v>5</v>
      </c>
      <c r="AG1" s="38" t="s">
        <v>23</v>
      </c>
      <c r="AH1" s="38" t="s">
        <v>24</v>
      </c>
      <c r="AI1" s="31" t="s">
        <v>878</v>
      </c>
    </row>
    <row r="2" spans="1:35" x14ac:dyDescent="0.25">
      <c r="A2" s="39">
        <v>170054</v>
      </c>
      <c r="B2" s="39" t="s">
        <v>83</v>
      </c>
      <c r="C2" s="39" t="s">
        <v>27</v>
      </c>
      <c r="D2" s="39">
        <v>104874</v>
      </c>
      <c r="E2" s="39">
        <v>700</v>
      </c>
      <c r="F2" s="39">
        <v>48</v>
      </c>
      <c r="G2" s="40">
        <v>6.8571428571428575E-2</v>
      </c>
      <c r="H2" s="39">
        <v>331</v>
      </c>
      <c r="I2" s="40">
        <v>0.47285714285714286</v>
      </c>
      <c r="J2" s="41">
        <v>379</v>
      </c>
      <c r="K2" s="40">
        <v>0.54142857142857148</v>
      </c>
      <c r="L2" s="42">
        <v>0.54</v>
      </c>
      <c r="M2" s="39">
        <v>690</v>
      </c>
      <c r="N2" s="41">
        <v>-10</v>
      </c>
      <c r="O2" s="40">
        <v>-1.4285714285714285E-2</v>
      </c>
      <c r="P2" s="39">
        <v>3.16</v>
      </c>
      <c r="Q2" s="39">
        <v>31</v>
      </c>
      <c r="R2" s="39">
        <v>14</v>
      </c>
      <c r="S2" s="39">
        <v>3</v>
      </c>
      <c r="T2" s="39">
        <v>48</v>
      </c>
      <c r="U2" s="39">
        <v>314</v>
      </c>
      <c r="V2" s="39">
        <v>8</v>
      </c>
      <c r="W2" s="39">
        <v>7</v>
      </c>
      <c r="X2" s="39">
        <v>0</v>
      </c>
      <c r="Y2" s="39">
        <v>2</v>
      </c>
      <c r="Z2" s="39">
        <v>785</v>
      </c>
      <c r="AA2" s="43">
        <v>8690482.1600000001</v>
      </c>
      <c r="AB2" s="39">
        <v>690</v>
      </c>
      <c r="AC2" s="43">
        <v>120299300</v>
      </c>
      <c r="AD2" s="43">
        <v>757766</v>
      </c>
      <c r="AE2" s="39">
        <v>700</v>
      </c>
      <c r="AF2" s="39">
        <v>379</v>
      </c>
      <c r="AG2" s="43">
        <v>123964200</v>
      </c>
      <c r="AH2" s="43">
        <v>743838</v>
      </c>
      <c r="AI2" s="43">
        <v>-13928</v>
      </c>
    </row>
    <row r="3" spans="1:35" x14ac:dyDescent="0.25">
      <c r="A3" s="39">
        <v>170197</v>
      </c>
      <c r="B3" s="39" t="s">
        <v>219</v>
      </c>
      <c r="C3" s="39" t="s">
        <v>27</v>
      </c>
      <c r="D3" s="39">
        <v>97758</v>
      </c>
      <c r="E3" s="39">
        <v>757</v>
      </c>
      <c r="F3" s="39">
        <v>20</v>
      </c>
      <c r="G3" s="40">
        <v>2.6420079260237782E-2</v>
      </c>
      <c r="H3" s="39">
        <v>182</v>
      </c>
      <c r="I3" s="40">
        <v>0.2404227212681638</v>
      </c>
      <c r="J3" s="41">
        <v>202</v>
      </c>
      <c r="K3" s="40">
        <v>0.26684280052840159</v>
      </c>
      <c r="L3" s="42">
        <v>0.27</v>
      </c>
      <c r="M3" s="39">
        <v>809</v>
      </c>
      <c r="N3" s="41">
        <v>52</v>
      </c>
      <c r="O3" s="40">
        <v>6.8692206076618231E-2</v>
      </c>
      <c r="P3" s="39">
        <v>1.86</v>
      </c>
      <c r="Q3" s="39">
        <v>13</v>
      </c>
      <c r="R3" s="39">
        <v>6</v>
      </c>
      <c r="S3" s="39">
        <v>1</v>
      </c>
      <c r="T3" s="39">
        <v>20</v>
      </c>
      <c r="U3" s="39">
        <v>131</v>
      </c>
      <c r="V3" s="39">
        <v>0</v>
      </c>
      <c r="W3" s="39">
        <v>2</v>
      </c>
      <c r="X3" s="39">
        <v>47</v>
      </c>
      <c r="Y3" s="39">
        <v>2</v>
      </c>
      <c r="Z3" s="39">
        <v>423</v>
      </c>
      <c r="AA3" s="43">
        <v>6433971.71</v>
      </c>
      <c r="AB3" s="39">
        <v>809</v>
      </c>
      <c r="AC3" s="43">
        <v>134785700</v>
      </c>
      <c r="AD3" s="43">
        <v>588572</v>
      </c>
      <c r="AE3" s="39">
        <v>757</v>
      </c>
      <c r="AF3" s="39">
        <v>202</v>
      </c>
      <c r="AG3" s="43">
        <v>120153600</v>
      </c>
      <c r="AH3" s="43">
        <v>504389</v>
      </c>
      <c r="AI3" s="43">
        <v>-84183</v>
      </c>
    </row>
    <row r="4" spans="1:35" x14ac:dyDescent="0.25">
      <c r="A4" s="39">
        <v>170896</v>
      </c>
      <c r="B4" s="39" t="s">
        <v>325</v>
      </c>
      <c r="C4" s="39" t="s">
        <v>27</v>
      </c>
      <c r="D4" s="39">
        <v>60212</v>
      </c>
      <c r="E4" s="39">
        <v>288</v>
      </c>
      <c r="F4" s="39">
        <v>19</v>
      </c>
      <c r="G4" s="40">
        <v>6.5972222222222224E-2</v>
      </c>
      <c r="H4" s="39">
        <v>109</v>
      </c>
      <c r="I4" s="40">
        <v>0.37847222222222221</v>
      </c>
      <c r="J4" s="41">
        <v>128</v>
      </c>
      <c r="K4" s="40">
        <v>0.44444444444444442</v>
      </c>
      <c r="L4" s="42">
        <v>0.44</v>
      </c>
      <c r="M4" s="39">
        <v>312</v>
      </c>
      <c r="N4" s="41">
        <v>24</v>
      </c>
      <c r="O4" s="40">
        <v>8.3333333333333329E-2</v>
      </c>
      <c r="P4" s="39">
        <v>1.81</v>
      </c>
      <c r="Q4" s="39">
        <v>14</v>
      </c>
      <c r="R4" s="39">
        <v>5</v>
      </c>
      <c r="S4" s="39">
        <v>0</v>
      </c>
      <c r="T4" s="39">
        <v>19</v>
      </c>
      <c r="U4" s="39">
        <v>106</v>
      </c>
      <c r="V4" s="39">
        <v>3</v>
      </c>
      <c r="W4" s="39">
        <v>0</v>
      </c>
      <c r="X4" s="39">
        <v>0</v>
      </c>
      <c r="Y4" s="39">
        <v>0</v>
      </c>
      <c r="Z4" s="39">
        <v>166</v>
      </c>
      <c r="AA4" s="43">
        <v>2300981.41</v>
      </c>
      <c r="AB4" s="39">
        <v>312</v>
      </c>
      <c r="AC4" s="43">
        <v>69187800</v>
      </c>
      <c r="AD4" s="43">
        <v>314283</v>
      </c>
      <c r="AE4" s="39">
        <v>288</v>
      </c>
      <c r="AF4" s="39">
        <v>128</v>
      </c>
      <c r="AG4" s="43">
        <v>66948200</v>
      </c>
      <c r="AH4" s="43">
        <v>364617</v>
      </c>
      <c r="AI4" s="43">
        <v>50334</v>
      </c>
    </row>
    <row r="5" spans="1:35" x14ac:dyDescent="0.25">
      <c r="A5" s="39">
        <v>170357</v>
      </c>
      <c r="B5" s="39" t="s">
        <v>356</v>
      </c>
      <c r="C5" s="39" t="s">
        <v>27</v>
      </c>
      <c r="D5" s="39">
        <v>82520</v>
      </c>
      <c r="E5" s="39">
        <v>978</v>
      </c>
      <c r="F5" s="39">
        <v>107</v>
      </c>
      <c r="G5" s="40">
        <v>0.10940695296523517</v>
      </c>
      <c r="H5" s="39">
        <v>506</v>
      </c>
      <c r="I5" s="40">
        <v>0.51738241308793453</v>
      </c>
      <c r="J5" s="41">
        <v>613</v>
      </c>
      <c r="K5" s="40">
        <v>0.62678936605316971</v>
      </c>
      <c r="L5" s="42">
        <v>0.63</v>
      </c>
      <c r="M5" s="39">
        <v>1039</v>
      </c>
      <c r="N5" s="41">
        <v>61</v>
      </c>
      <c r="O5" s="40">
        <v>6.2372188139059308E-2</v>
      </c>
      <c r="P5" s="39">
        <v>6.13</v>
      </c>
      <c r="Q5" s="39">
        <v>85</v>
      </c>
      <c r="R5" s="39">
        <v>22</v>
      </c>
      <c r="S5" s="39">
        <v>0</v>
      </c>
      <c r="T5" s="39">
        <v>107</v>
      </c>
      <c r="U5" s="39">
        <v>499</v>
      </c>
      <c r="V5" s="39">
        <v>5</v>
      </c>
      <c r="W5" s="39">
        <v>2</v>
      </c>
      <c r="X5" s="39">
        <v>0</v>
      </c>
      <c r="Y5" s="39">
        <v>0</v>
      </c>
      <c r="Z5" s="39">
        <v>529</v>
      </c>
      <c r="AA5" s="43">
        <v>4293073.4000000004</v>
      </c>
      <c r="AB5" s="39">
        <v>1039</v>
      </c>
      <c r="AC5" s="43">
        <v>218192300</v>
      </c>
      <c r="AD5" s="43">
        <v>1082644</v>
      </c>
      <c r="AE5" s="39">
        <v>978</v>
      </c>
      <c r="AF5" s="39">
        <v>613</v>
      </c>
      <c r="AG5" s="43">
        <v>200561500</v>
      </c>
      <c r="AH5" s="43">
        <v>965540</v>
      </c>
      <c r="AI5" s="43">
        <v>-117104</v>
      </c>
    </row>
    <row r="6" spans="1:35" s="39" customFormat="1" x14ac:dyDescent="0.25">
      <c r="A6" s="39">
        <v>170732</v>
      </c>
      <c r="B6" s="39" t="s">
        <v>466</v>
      </c>
      <c r="C6" s="39" t="s">
        <v>27</v>
      </c>
      <c r="D6" s="39">
        <v>65436</v>
      </c>
      <c r="E6" s="39">
        <v>591</v>
      </c>
      <c r="F6" s="39">
        <v>50</v>
      </c>
      <c r="G6" s="40">
        <v>8.4602368866328256E-2</v>
      </c>
      <c r="H6" s="39">
        <v>353</v>
      </c>
      <c r="I6" s="40">
        <v>0.59729272419627755</v>
      </c>
      <c r="J6" s="41">
        <v>403</v>
      </c>
      <c r="K6" s="40">
        <v>0.68189509306260576</v>
      </c>
      <c r="L6" s="42">
        <v>0.68</v>
      </c>
      <c r="M6" s="39">
        <v>596</v>
      </c>
      <c r="N6" s="41">
        <v>5</v>
      </c>
      <c r="O6" s="40">
        <v>8.4602368866328256E-3</v>
      </c>
      <c r="P6" s="39">
        <v>5.39</v>
      </c>
      <c r="Q6" s="39">
        <v>39</v>
      </c>
      <c r="R6" s="39">
        <v>9</v>
      </c>
      <c r="S6" s="39">
        <v>2</v>
      </c>
      <c r="T6" s="39">
        <v>50</v>
      </c>
      <c r="U6" s="39">
        <v>353</v>
      </c>
      <c r="V6" s="39">
        <v>0</v>
      </c>
      <c r="W6" s="39">
        <v>0</v>
      </c>
      <c r="X6" s="39">
        <v>0</v>
      </c>
      <c r="Y6" s="39">
        <v>0</v>
      </c>
      <c r="Z6" s="39">
        <v>398</v>
      </c>
      <c r="AA6" s="43">
        <v>2670614.54</v>
      </c>
      <c r="AB6" s="39">
        <v>596</v>
      </c>
      <c r="AC6" s="43">
        <v>117886800</v>
      </c>
      <c r="AD6" s="43">
        <v>670431</v>
      </c>
      <c r="AE6" s="39">
        <v>591</v>
      </c>
      <c r="AF6" s="39">
        <v>403</v>
      </c>
      <c r="AG6" s="43">
        <v>113555300</v>
      </c>
      <c r="AH6" s="43">
        <v>600277</v>
      </c>
      <c r="AI6" s="43">
        <v>-70154</v>
      </c>
    </row>
    <row r="7" spans="1:35" x14ac:dyDescent="0.25">
      <c r="A7" s="39">
        <v>170695</v>
      </c>
      <c r="B7" s="39" t="s">
        <v>666</v>
      </c>
      <c r="C7" s="39" t="s">
        <v>27</v>
      </c>
      <c r="D7" s="39">
        <v>105441</v>
      </c>
      <c r="E7" s="39">
        <v>810</v>
      </c>
      <c r="F7" s="39">
        <v>63</v>
      </c>
      <c r="G7" s="40">
        <v>7.7777777777777779E-2</v>
      </c>
      <c r="H7" s="39">
        <v>296</v>
      </c>
      <c r="I7" s="40">
        <v>0.36543209876543209</v>
      </c>
      <c r="J7" s="41">
        <v>359</v>
      </c>
      <c r="K7" s="40">
        <v>0.44320987654320987</v>
      </c>
      <c r="L7" s="42">
        <v>0.44</v>
      </c>
      <c r="M7" s="39">
        <v>811</v>
      </c>
      <c r="N7" s="41">
        <v>1</v>
      </c>
      <c r="O7" s="40">
        <v>1.2345679012345679E-3</v>
      </c>
      <c r="P7" s="39">
        <v>2.81</v>
      </c>
      <c r="Q7" s="39">
        <v>40</v>
      </c>
      <c r="R7" s="39">
        <v>18</v>
      </c>
      <c r="S7" s="39">
        <v>5</v>
      </c>
      <c r="T7" s="39">
        <v>63</v>
      </c>
      <c r="U7" s="39">
        <v>287</v>
      </c>
      <c r="V7" s="39">
        <v>5</v>
      </c>
      <c r="W7" s="39">
        <v>2</v>
      </c>
      <c r="X7" s="39">
        <v>0</v>
      </c>
      <c r="Y7" s="39">
        <v>2</v>
      </c>
      <c r="Z7" s="39">
        <v>835</v>
      </c>
      <c r="AA7" s="43">
        <v>9320005.6199999992</v>
      </c>
      <c r="AB7" s="39">
        <v>811</v>
      </c>
      <c r="AC7" s="43">
        <v>170734100</v>
      </c>
      <c r="AD7" s="43">
        <v>804900</v>
      </c>
      <c r="AE7" s="39">
        <v>810</v>
      </c>
      <c r="AF7" s="39">
        <v>359</v>
      </c>
      <c r="AG7" s="43">
        <v>175528800</v>
      </c>
      <c r="AH7" s="43">
        <v>805804</v>
      </c>
      <c r="AI7" s="43">
        <v>904</v>
      </c>
    </row>
    <row r="8" spans="1:35" x14ac:dyDescent="0.25">
      <c r="A8" s="46">
        <v>170001</v>
      </c>
      <c r="B8" s="46" t="s">
        <v>26</v>
      </c>
      <c r="C8" s="46" t="s">
        <v>27</v>
      </c>
      <c r="D8" s="46">
        <v>19831</v>
      </c>
      <c r="E8" s="46">
        <v>180</v>
      </c>
      <c r="F8" s="46">
        <v>54</v>
      </c>
      <c r="G8" s="40">
        <v>0.3</v>
      </c>
      <c r="H8" s="46">
        <v>30</v>
      </c>
      <c r="I8" s="40">
        <v>0.16666666666666666</v>
      </c>
      <c r="J8" s="48">
        <v>84</v>
      </c>
      <c r="K8" s="40">
        <v>0.46666666666666667</v>
      </c>
      <c r="L8" s="49">
        <v>0.47</v>
      </c>
      <c r="M8" s="46">
        <v>175</v>
      </c>
      <c r="N8" s="48">
        <v>-5</v>
      </c>
      <c r="O8" s="47">
        <v>-2.7777777777777776E-2</v>
      </c>
      <c r="P8" s="46">
        <v>1.51</v>
      </c>
      <c r="Q8" s="46">
        <v>26</v>
      </c>
      <c r="R8" s="46">
        <v>27</v>
      </c>
      <c r="S8" s="46">
        <v>1</v>
      </c>
      <c r="T8" s="46">
        <v>54</v>
      </c>
      <c r="U8" s="46">
        <v>27</v>
      </c>
      <c r="V8" s="46">
        <v>0</v>
      </c>
      <c r="W8" s="46">
        <v>3</v>
      </c>
      <c r="X8" s="46">
        <v>0</v>
      </c>
      <c r="Y8" s="46">
        <v>0</v>
      </c>
      <c r="Z8" s="46">
        <v>338</v>
      </c>
      <c r="AA8" s="50">
        <v>12255713.34</v>
      </c>
      <c r="AB8" s="46">
        <v>175</v>
      </c>
      <c r="AC8" s="50">
        <v>29136600</v>
      </c>
      <c r="AD8" s="50">
        <v>156084</v>
      </c>
      <c r="AE8" s="46">
        <v>180</v>
      </c>
      <c r="AF8" s="46">
        <v>84</v>
      </c>
      <c r="AG8" s="50">
        <v>29062300</v>
      </c>
      <c r="AH8" s="50">
        <v>143505</v>
      </c>
      <c r="AI8" s="50">
        <v>-12579</v>
      </c>
    </row>
    <row r="9" spans="1:35" s="39" customFormat="1" x14ac:dyDescent="0.25">
      <c r="A9" s="46">
        <v>170811</v>
      </c>
      <c r="B9" s="46" t="s">
        <v>30</v>
      </c>
      <c r="C9" s="46" t="s">
        <v>27</v>
      </c>
      <c r="D9" s="46">
        <v>3552</v>
      </c>
      <c r="E9" s="46">
        <v>130</v>
      </c>
      <c r="F9" s="46">
        <v>12</v>
      </c>
      <c r="G9" s="40">
        <v>9.2307692307692313E-2</v>
      </c>
      <c r="H9" s="46">
        <v>65</v>
      </c>
      <c r="I9" s="40">
        <v>0.5</v>
      </c>
      <c r="J9" s="48">
        <v>77</v>
      </c>
      <c r="K9" s="40">
        <v>0.59230769230769231</v>
      </c>
      <c r="L9" s="49">
        <v>0.59</v>
      </c>
      <c r="M9" s="46">
        <v>130</v>
      </c>
      <c r="N9" s="48">
        <v>0</v>
      </c>
      <c r="O9" s="47">
        <v>0</v>
      </c>
      <c r="P9" s="46">
        <v>18.3</v>
      </c>
      <c r="Q9" s="46">
        <v>4</v>
      </c>
      <c r="R9" s="46">
        <v>8</v>
      </c>
      <c r="S9" s="46">
        <v>0</v>
      </c>
      <c r="T9" s="46">
        <v>12</v>
      </c>
      <c r="U9" s="46">
        <v>64</v>
      </c>
      <c r="V9" s="46">
        <v>0</v>
      </c>
      <c r="W9" s="46">
        <v>1</v>
      </c>
      <c r="X9" s="46">
        <v>0</v>
      </c>
      <c r="Y9" s="46">
        <v>0</v>
      </c>
      <c r="Z9" s="46">
        <v>175</v>
      </c>
      <c r="AA9" s="50">
        <v>1637449.86</v>
      </c>
      <c r="AB9" s="46">
        <v>130</v>
      </c>
      <c r="AC9" s="50">
        <v>10687100</v>
      </c>
      <c r="AD9" s="50">
        <v>99417</v>
      </c>
      <c r="AE9" s="46">
        <v>130</v>
      </c>
      <c r="AF9" s="46">
        <v>77</v>
      </c>
      <c r="AG9" s="50">
        <v>9235000</v>
      </c>
      <c r="AH9" s="50">
        <v>79453</v>
      </c>
      <c r="AI9" s="50">
        <v>-19964</v>
      </c>
    </row>
    <row r="10" spans="1:35" x14ac:dyDescent="0.25">
      <c r="A10" s="46">
        <v>170996</v>
      </c>
      <c r="B10" s="46" t="s">
        <v>34</v>
      </c>
      <c r="C10" s="46" t="s">
        <v>27</v>
      </c>
      <c r="D10" s="46">
        <v>7662</v>
      </c>
      <c r="E10" s="46">
        <v>1</v>
      </c>
      <c r="F10" s="46">
        <v>0</v>
      </c>
      <c r="G10" s="40">
        <v>0</v>
      </c>
      <c r="H10" s="46">
        <v>0</v>
      </c>
      <c r="I10" s="40">
        <v>0</v>
      </c>
      <c r="J10" s="48">
        <v>0</v>
      </c>
      <c r="K10" s="40">
        <v>0</v>
      </c>
      <c r="L10" s="49">
        <v>0</v>
      </c>
      <c r="M10" s="46">
        <v>1</v>
      </c>
      <c r="N10" s="48">
        <v>0</v>
      </c>
      <c r="O10" s="47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 t="e">
        <v>#N/A</v>
      </c>
      <c r="AA10" s="50" t="e">
        <v>#N/A</v>
      </c>
      <c r="AB10" s="46">
        <v>1</v>
      </c>
      <c r="AC10" s="50">
        <v>140000</v>
      </c>
      <c r="AD10" s="50">
        <v>296</v>
      </c>
      <c r="AE10" s="46">
        <v>1</v>
      </c>
      <c r="AF10" s="46">
        <v>0</v>
      </c>
      <c r="AG10" s="50">
        <v>105000</v>
      </c>
      <c r="AH10" s="50">
        <v>247</v>
      </c>
      <c r="AI10" s="50">
        <v>-49</v>
      </c>
    </row>
    <row r="11" spans="1:35" x14ac:dyDescent="0.25">
      <c r="A11" s="46">
        <v>170807</v>
      </c>
      <c r="B11" s="46" t="s">
        <v>36</v>
      </c>
      <c r="C11" s="46" t="s">
        <v>27</v>
      </c>
      <c r="D11" s="46">
        <v>18765</v>
      </c>
      <c r="E11" s="46">
        <v>40</v>
      </c>
      <c r="F11" s="46">
        <v>3</v>
      </c>
      <c r="G11" s="40">
        <v>7.4999999999999997E-2</v>
      </c>
      <c r="H11" s="46">
        <v>16</v>
      </c>
      <c r="I11" s="40">
        <v>0.4</v>
      </c>
      <c r="J11" s="48">
        <v>19</v>
      </c>
      <c r="K11" s="40">
        <v>0.47499999999999998</v>
      </c>
      <c r="L11" s="49">
        <v>0.48</v>
      </c>
      <c r="M11" s="46">
        <v>35</v>
      </c>
      <c r="N11" s="48">
        <v>-5</v>
      </c>
      <c r="O11" s="47">
        <v>-0.125</v>
      </c>
      <c r="P11" s="46">
        <v>0.85</v>
      </c>
      <c r="Q11" s="46">
        <v>0</v>
      </c>
      <c r="R11" s="46">
        <v>3</v>
      </c>
      <c r="S11" s="46">
        <v>0</v>
      </c>
      <c r="T11" s="46">
        <v>3</v>
      </c>
      <c r="U11" s="46">
        <v>16</v>
      </c>
      <c r="V11" s="46">
        <v>0</v>
      </c>
      <c r="W11" s="46">
        <v>0</v>
      </c>
      <c r="X11" s="46">
        <v>0</v>
      </c>
      <c r="Y11" s="46">
        <v>0</v>
      </c>
      <c r="Z11" s="46">
        <v>20</v>
      </c>
      <c r="AA11" s="50">
        <v>133102</v>
      </c>
      <c r="AB11" s="46">
        <v>35</v>
      </c>
      <c r="AC11" s="50">
        <v>5856800</v>
      </c>
      <c r="AD11" s="50">
        <v>29308</v>
      </c>
      <c r="AE11" s="46">
        <v>40</v>
      </c>
      <c r="AF11" s="46">
        <v>19</v>
      </c>
      <c r="AG11" s="50">
        <v>7486900</v>
      </c>
      <c r="AH11" s="50">
        <v>33168</v>
      </c>
      <c r="AI11" s="50">
        <v>3860</v>
      </c>
    </row>
    <row r="12" spans="1:35" x14ac:dyDescent="0.25">
      <c r="A12" s="46">
        <v>170989</v>
      </c>
      <c r="B12" s="46" t="s">
        <v>818</v>
      </c>
      <c r="C12" s="46" t="s">
        <v>27</v>
      </c>
      <c r="D12" s="46">
        <v>4226</v>
      </c>
      <c r="E12" s="46">
        <v>11</v>
      </c>
      <c r="F12" s="46">
        <v>6</v>
      </c>
      <c r="G12" s="40">
        <v>0.54545454545454541</v>
      </c>
      <c r="H12" s="46">
        <v>2</v>
      </c>
      <c r="I12" s="40">
        <v>0.18181818181818182</v>
      </c>
      <c r="J12" s="48">
        <v>8</v>
      </c>
      <c r="K12" s="40">
        <v>0.72727272727272729</v>
      </c>
      <c r="L12" s="49">
        <v>0.73</v>
      </c>
      <c r="M12" s="46">
        <v>9</v>
      </c>
      <c r="N12" s="48">
        <v>-2</v>
      </c>
      <c r="O12" s="47">
        <v>-0.18181818181818182</v>
      </c>
      <c r="P12" s="46">
        <v>0.47</v>
      </c>
      <c r="Q12" s="46">
        <v>4</v>
      </c>
      <c r="R12" s="46">
        <v>2</v>
      </c>
      <c r="S12" s="46">
        <v>0</v>
      </c>
      <c r="T12" s="46">
        <v>6</v>
      </c>
      <c r="U12" s="46">
        <v>1</v>
      </c>
      <c r="V12" s="46">
        <v>0</v>
      </c>
      <c r="W12" s="46">
        <v>0</v>
      </c>
      <c r="X12" s="46">
        <v>0</v>
      </c>
      <c r="Y12" s="46">
        <v>1</v>
      </c>
      <c r="Z12" s="46">
        <v>35</v>
      </c>
      <c r="AA12" s="50">
        <v>374439.08</v>
      </c>
      <c r="AB12" s="46">
        <v>9</v>
      </c>
      <c r="AC12" s="50">
        <v>1495400</v>
      </c>
      <c r="AD12" s="50">
        <v>7326</v>
      </c>
      <c r="AE12" s="46">
        <v>11</v>
      </c>
      <c r="AF12" s="46">
        <v>8</v>
      </c>
      <c r="AG12" s="50">
        <v>1304900</v>
      </c>
      <c r="AH12" s="50">
        <v>4934</v>
      </c>
      <c r="AI12" s="50">
        <v>-2392</v>
      </c>
    </row>
    <row r="13" spans="1:35" x14ac:dyDescent="0.25">
      <c r="A13" s="46">
        <v>170729</v>
      </c>
      <c r="B13" s="46" t="s">
        <v>38</v>
      </c>
      <c r="C13" s="46" t="s">
        <v>27</v>
      </c>
      <c r="D13" s="46">
        <v>8898</v>
      </c>
      <c r="E13" s="46">
        <v>20</v>
      </c>
      <c r="F13" s="46">
        <v>3</v>
      </c>
      <c r="G13" s="40">
        <v>0.15</v>
      </c>
      <c r="H13" s="46">
        <v>13</v>
      </c>
      <c r="I13" s="40">
        <v>0.65</v>
      </c>
      <c r="J13" s="48">
        <v>16</v>
      </c>
      <c r="K13" s="40">
        <v>0.8</v>
      </c>
      <c r="L13" s="49">
        <v>0.8</v>
      </c>
      <c r="M13" s="46">
        <v>21</v>
      </c>
      <c r="N13" s="48">
        <v>1</v>
      </c>
      <c r="O13" s="47">
        <v>0.05</v>
      </c>
      <c r="P13" s="46">
        <v>1.46</v>
      </c>
      <c r="Q13" s="46">
        <v>2</v>
      </c>
      <c r="R13" s="46">
        <v>1</v>
      </c>
      <c r="S13" s="46">
        <v>0</v>
      </c>
      <c r="T13" s="46">
        <v>3</v>
      </c>
      <c r="U13" s="46">
        <v>13</v>
      </c>
      <c r="V13" s="46">
        <v>0</v>
      </c>
      <c r="W13" s="46">
        <v>0</v>
      </c>
      <c r="X13" s="46">
        <v>0</v>
      </c>
      <c r="Y13" s="46">
        <v>0</v>
      </c>
      <c r="Z13" s="46">
        <v>10</v>
      </c>
      <c r="AA13" s="50">
        <v>38272.720000000001</v>
      </c>
      <c r="AB13" s="46">
        <v>21</v>
      </c>
      <c r="AC13" s="50">
        <v>2150400</v>
      </c>
      <c r="AD13" s="50">
        <v>15833</v>
      </c>
      <c r="AE13" s="46">
        <v>20</v>
      </c>
      <c r="AF13" s="46">
        <v>16</v>
      </c>
      <c r="AG13" s="50">
        <v>2239600</v>
      </c>
      <c r="AH13" s="50">
        <v>15099</v>
      </c>
      <c r="AI13" s="50">
        <v>-734</v>
      </c>
    </row>
    <row r="14" spans="1:35" x14ac:dyDescent="0.25">
      <c r="A14" s="46">
        <v>170018</v>
      </c>
      <c r="B14" s="46" t="s">
        <v>46</v>
      </c>
      <c r="C14" s="46" t="s">
        <v>27</v>
      </c>
      <c r="D14" s="46">
        <v>3311</v>
      </c>
      <c r="E14" s="46">
        <v>146</v>
      </c>
      <c r="F14" s="46">
        <v>60</v>
      </c>
      <c r="G14" s="40">
        <v>0.41095890410958902</v>
      </c>
      <c r="H14" s="46">
        <v>16</v>
      </c>
      <c r="I14" s="40">
        <v>0.1095890410958904</v>
      </c>
      <c r="J14" s="48">
        <v>76</v>
      </c>
      <c r="K14" s="40">
        <v>0.52054794520547942</v>
      </c>
      <c r="L14" s="49">
        <v>0.52</v>
      </c>
      <c r="M14" s="46">
        <v>140</v>
      </c>
      <c r="N14" s="48">
        <v>-6</v>
      </c>
      <c r="O14" s="47">
        <v>-4.1095890410958902E-2</v>
      </c>
      <c r="P14" s="46">
        <v>4.83</v>
      </c>
      <c r="Q14" s="46">
        <v>44</v>
      </c>
      <c r="R14" s="46">
        <v>4</v>
      </c>
      <c r="S14" s="46">
        <v>12</v>
      </c>
      <c r="T14" s="46">
        <v>60</v>
      </c>
      <c r="U14" s="46">
        <v>16</v>
      </c>
      <c r="V14" s="46">
        <v>0</v>
      </c>
      <c r="W14" s="46">
        <v>0</v>
      </c>
      <c r="X14" s="46">
        <v>0</v>
      </c>
      <c r="Y14" s="46">
        <v>0</v>
      </c>
      <c r="Z14" s="46">
        <v>1388</v>
      </c>
      <c r="AA14" s="50">
        <v>9016413.0899999999</v>
      </c>
      <c r="AB14" s="46">
        <v>140</v>
      </c>
      <c r="AC14" s="50">
        <v>12156800</v>
      </c>
      <c r="AD14" s="50">
        <v>68986</v>
      </c>
      <c r="AE14" s="46">
        <v>146</v>
      </c>
      <c r="AF14" s="46">
        <v>76</v>
      </c>
      <c r="AG14" s="50">
        <v>11962700</v>
      </c>
      <c r="AH14" s="50">
        <v>66999</v>
      </c>
      <c r="AI14" s="50">
        <v>-1987</v>
      </c>
    </row>
    <row r="15" spans="1:35" x14ac:dyDescent="0.25">
      <c r="A15" s="46">
        <v>170019</v>
      </c>
      <c r="B15" s="46" t="s">
        <v>48</v>
      </c>
      <c r="C15" s="46" t="s">
        <v>27</v>
      </c>
      <c r="D15" s="46">
        <v>6221</v>
      </c>
      <c r="E15" s="46">
        <v>42</v>
      </c>
      <c r="F15" s="46">
        <v>10</v>
      </c>
      <c r="G15" s="40">
        <v>0.23809523809523808</v>
      </c>
      <c r="H15" s="46">
        <v>7</v>
      </c>
      <c r="I15" s="40">
        <v>0.16666666666666666</v>
      </c>
      <c r="J15" s="48">
        <v>17</v>
      </c>
      <c r="K15" s="40">
        <v>0.40476190476190477</v>
      </c>
      <c r="L15" s="49">
        <v>0.4</v>
      </c>
      <c r="M15" s="46">
        <v>36</v>
      </c>
      <c r="N15" s="48">
        <v>-6</v>
      </c>
      <c r="O15" s="47">
        <v>-0.14285714285714285</v>
      </c>
      <c r="P15" s="46">
        <v>1.1299999999999999</v>
      </c>
      <c r="Q15" s="46">
        <v>2</v>
      </c>
      <c r="R15" s="46">
        <v>8</v>
      </c>
      <c r="S15" s="46">
        <v>0</v>
      </c>
      <c r="T15" s="46">
        <v>10</v>
      </c>
      <c r="U15" s="46">
        <v>7</v>
      </c>
      <c r="V15" s="46">
        <v>0</v>
      </c>
      <c r="W15" s="46">
        <v>0</v>
      </c>
      <c r="X15" s="46">
        <v>0</v>
      </c>
      <c r="Y15" s="46">
        <v>0</v>
      </c>
      <c r="Z15" s="46">
        <v>37</v>
      </c>
      <c r="AA15" s="50">
        <v>596907.27</v>
      </c>
      <c r="AB15" s="46">
        <v>36</v>
      </c>
      <c r="AC15" s="50">
        <v>4547300</v>
      </c>
      <c r="AD15" s="50">
        <v>19800</v>
      </c>
      <c r="AE15" s="46">
        <v>42</v>
      </c>
      <c r="AF15" s="46">
        <v>17</v>
      </c>
      <c r="AG15" s="50">
        <v>4709900</v>
      </c>
      <c r="AH15" s="50">
        <v>21660</v>
      </c>
      <c r="AI15" s="50">
        <v>1860</v>
      </c>
    </row>
    <row r="16" spans="1:35" x14ac:dyDescent="0.25">
      <c r="A16" s="46">
        <v>170810</v>
      </c>
      <c r="B16" s="46" t="s">
        <v>52</v>
      </c>
      <c r="C16" s="46" t="s">
        <v>27</v>
      </c>
      <c r="D16" s="46">
        <v>3613</v>
      </c>
      <c r="E16" s="46">
        <v>49</v>
      </c>
      <c r="F16" s="46">
        <v>7</v>
      </c>
      <c r="G16" s="40">
        <v>0.14285714285714285</v>
      </c>
      <c r="H16" s="46">
        <v>3</v>
      </c>
      <c r="I16" s="40">
        <v>6.1224489795918366E-2</v>
      </c>
      <c r="J16" s="48">
        <v>10</v>
      </c>
      <c r="K16" s="40">
        <v>0.20408163265306123</v>
      </c>
      <c r="L16" s="49">
        <v>0.2</v>
      </c>
      <c r="M16" s="46">
        <v>62</v>
      </c>
      <c r="N16" s="48">
        <v>13</v>
      </c>
      <c r="O16" s="47">
        <v>0.26530612244897961</v>
      </c>
      <c r="P16" s="46">
        <v>0.83</v>
      </c>
      <c r="Q16" s="46">
        <v>3</v>
      </c>
      <c r="R16" s="46">
        <v>4</v>
      </c>
      <c r="S16" s="46">
        <v>0</v>
      </c>
      <c r="T16" s="46">
        <v>7</v>
      </c>
      <c r="U16" s="46">
        <v>3</v>
      </c>
      <c r="V16" s="46">
        <v>0</v>
      </c>
      <c r="W16" s="46">
        <v>0</v>
      </c>
      <c r="X16" s="46">
        <v>0</v>
      </c>
      <c r="Y16" s="46">
        <v>0</v>
      </c>
      <c r="Z16" s="46">
        <v>187</v>
      </c>
      <c r="AA16" s="50">
        <v>865341.75</v>
      </c>
      <c r="AB16" s="46">
        <v>62</v>
      </c>
      <c r="AC16" s="50">
        <v>13369400</v>
      </c>
      <c r="AD16" s="50">
        <v>34359</v>
      </c>
      <c r="AE16" s="46">
        <v>49</v>
      </c>
      <c r="AF16" s="46">
        <v>10</v>
      </c>
      <c r="AG16" s="50">
        <v>10620000</v>
      </c>
      <c r="AH16" s="50">
        <v>26783</v>
      </c>
      <c r="AI16" s="50">
        <v>-7576</v>
      </c>
    </row>
    <row r="17" spans="1:35" x14ac:dyDescent="0.25">
      <c r="A17" s="46">
        <v>170894</v>
      </c>
      <c r="B17" s="46" t="s">
        <v>56</v>
      </c>
      <c r="C17" s="46" t="s">
        <v>27</v>
      </c>
      <c r="D17" s="46">
        <v>32255</v>
      </c>
      <c r="E17" s="46">
        <v>181</v>
      </c>
      <c r="F17" s="46">
        <v>7</v>
      </c>
      <c r="G17" s="40">
        <v>3.8674033149171269E-2</v>
      </c>
      <c r="H17" s="46">
        <v>59</v>
      </c>
      <c r="I17" s="40">
        <v>0.32596685082872928</v>
      </c>
      <c r="J17" s="48">
        <v>66</v>
      </c>
      <c r="K17" s="40">
        <v>0.36464088397790057</v>
      </c>
      <c r="L17" s="49">
        <v>0.36</v>
      </c>
      <c r="M17" s="46">
        <v>186</v>
      </c>
      <c r="N17" s="48">
        <v>5</v>
      </c>
      <c r="O17" s="47">
        <v>2.7624309392265192E-2</v>
      </c>
      <c r="P17" s="46">
        <v>1.83</v>
      </c>
      <c r="Q17" s="46">
        <v>3</v>
      </c>
      <c r="R17" s="46">
        <v>4</v>
      </c>
      <c r="S17" s="46">
        <v>0</v>
      </c>
      <c r="T17" s="46">
        <v>7</v>
      </c>
      <c r="U17" s="46">
        <v>56</v>
      </c>
      <c r="V17" s="46">
        <v>2</v>
      </c>
      <c r="W17" s="46">
        <v>1</v>
      </c>
      <c r="X17" s="46">
        <v>0</v>
      </c>
      <c r="Y17" s="46">
        <v>0</v>
      </c>
      <c r="Z17" s="46">
        <v>36</v>
      </c>
      <c r="AA17" s="50">
        <v>340599.56</v>
      </c>
      <c r="AB17" s="46">
        <v>186</v>
      </c>
      <c r="AC17" s="50">
        <v>39993600</v>
      </c>
      <c r="AD17" s="50">
        <v>143335</v>
      </c>
      <c r="AE17" s="46">
        <v>181</v>
      </c>
      <c r="AF17" s="46">
        <v>66</v>
      </c>
      <c r="AG17" s="50">
        <v>37664700</v>
      </c>
      <c r="AH17" s="50">
        <v>127359</v>
      </c>
      <c r="AI17" s="50">
        <v>-15976</v>
      </c>
    </row>
    <row r="18" spans="1:35" s="39" customFormat="1" x14ac:dyDescent="0.25">
      <c r="A18" s="46">
        <v>170926</v>
      </c>
      <c r="B18" s="46" t="s">
        <v>65</v>
      </c>
      <c r="C18" s="46" t="s">
        <v>27</v>
      </c>
      <c r="D18" s="46">
        <v>10302</v>
      </c>
      <c r="E18" s="46">
        <v>11</v>
      </c>
      <c r="F18" s="46">
        <v>0</v>
      </c>
      <c r="G18" s="40">
        <v>0</v>
      </c>
      <c r="H18" s="46">
        <v>4</v>
      </c>
      <c r="I18" s="40">
        <v>0.36363636363636365</v>
      </c>
      <c r="J18" s="48">
        <v>4</v>
      </c>
      <c r="K18" s="40">
        <v>0.36363636363636365</v>
      </c>
      <c r="L18" s="49">
        <v>0.36</v>
      </c>
      <c r="M18" s="46">
        <v>13</v>
      </c>
      <c r="N18" s="48">
        <v>2</v>
      </c>
      <c r="O18" s="47">
        <v>0.18181818181818182</v>
      </c>
      <c r="P18" s="46">
        <v>0.39</v>
      </c>
      <c r="Q18" s="46">
        <v>0</v>
      </c>
      <c r="R18" s="46">
        <v>0</v>
      </c>
      <c r="S18" s="46">
        <v>0</v>
      </c>
      <c r="T18" s="46">
        <v>0</v>
      </c>
      <c r="U18" s="46">
        <v>3</v>
      </c>
      <c r="V18" s="46">
        <v>0</v>
      </c>
      <c r="W18" s="46">
        <v>0</v>
      </c>
      <c r="X18" s="46">
        <v>0</v>
      </c>
      <c r="Y18" s="46">
        <v>1</v>
      </c>
      <c r="Z18" s="46">
        <v>3</v>
      </c>
      <c r="AA18" s="50">
        <v>64185.26</v>
      </c>
      <c r="AB18" s="46">
        <v>13</v>
      </c>
      <c r="AC18" s="50">
        <v>1525600</v>
      </c>
      <c r="AD18" s="50">
        <v>6821</v>
      </c>
      <c r="AE18" s="46">
        <v>11</v>
      </c>
      <c r="AF18" s="46">
        <v>4</v>
      </c>
      <c r="AG18" s="50">
        <v>1432400</v>
      </c>
      <c r="AH18" s="50">
        <v>5515</v>
      </c>
      <c r="AI18" s="50">
        <v>-1306</v>
      </c>
    </row>
    <row r="19" spans="1:35" x14ac:dyDescent="0.25">
      <c r="A19" s="46">
        <v>170940</v>
      </c>
      <c r="B19" s="46" t="s">
        <v>68</v>
      </c>
      <c r="C19" s="46" t="s">
        <v>27</v>
      </c>
      <c r="D19" s="46">
        <v>7875</v>
      </c>
      <c r="E19" s="46">
        <v>14</v>
      </c>
      <c r="F19" s="46">
        <v>0</v>
      </c>
      <c r="G19" s="40">
        <v>0</v>
      </c>
      <c r="H19" s="46">
        <v>6</v>
      </c>
      <c r="I19" s="40">
        <v>0.42857142857142855</v>
      </c>
      <c r="J19" s="48">
        <v>6</v>
      </c>
      <c r="K19" s="40">
        <v>0.42857142857142855</v>
      </c>
      <c r="L19" s="49">
        <v>0.43</v>
      </c>
      <c r="M19" s="46">
        <v>11</v>
      </c>
      <c r="N19" s="48">
        <v>-3</v>
      </c>
      <c r="O19" s="47">
        <v>-0.21428571428571427</v>
      </c>
      <c r="P19" s="46">
        <v>0.76</v>
      </c>
      <c r="Q19" s="46">
        <v>0</v>
      </c>
      <c r="R19" s="46">
        <v>0</v>
      </c>
      <c r="S19" s="46">
        <v>0</v>
      </c>
      <c r="T19" s="46">
        <v>0</v>
      </c>
      <c r="U19" s="46">
        <v>6</v>
      </c>
      <c r="V19" s="46">
        <v>0</v>
      </c>
      <c r="W19" s="46">
        <v>0</v>
      </c>
      <c r="X19" s="46">
        <v>0</v>
      </c>
      <c r="Y19" s="46">
        <v>0</v>
      </c>
      <c r="Z19" s="46">
        <v>14</v>
      </c>
      <c r="AA19" s="50">
        <v>189950.12</v>
      </c>
      <c r="AB19" s="46">
        <v>11</v>
      </c>
      <c r="AC19" s="50">
        <v>1342100</v>
      </c>
      <c r="AD19" s="50">
        <v>5607</v>
      </c>
      <c r="AE19" s="46">
        <v>14</v>
      </c>
      <c r="AF19" s="46">
        <v>6</v>
      </c>
      <c r="AG19" s="50">
        <v>1647800</v>
      </c>
      <c r="AH19" s="50">
        <v>6566</v>
      </c>
      <c r="AI19" s="50">
        <v>959</v>
      </c>
    </row>
    <row r="20" spans="1:35" x14ac:dyDescent="0.25">
      <c r="A20" s="46">
        <v>170806</v>
      </c>
      <c r="B20" s="46" t="s">
        <v>745</v>
      </c>
      <c r="C20" s="46" t="s">
        <v>27</v>
      </c>
      <c r="D20" s="46">
        <v>7249</v>
      </c>
      <c r="E20" s="46">
        <v>49</v>
      </c>
      <c r="F20" s="46">
        <v>40</v>
      </c>
      <c r="G20" s="40">
        <v>0.81632653061224492</v>
      </c>
      <c r="H20" s="46">
        <v>7</v>
      </c>
      <c r="I20" s="40">
        <v>0.14285714285714285</v>
      </c>
      <c r="J20" s="48">
        <v>47</v>
      </c>
      <c r="K20" s="40">
        <v>0.95918367346938771</v>
      </c>
      <c r="L20" s="49">
        <v>0.96</v>
      </c>
      <c r="M20" s="46">
        <v>49</v>
      </c>
      <c r="N20" s="48">
        <v>0</v>
      </c>
      <c r="O20" s="47">
        <v>0</v>
      </c>
      <c r="P20" s="46">
        <v>0.97</v>
      </c>
      <c r="Q20" s="46">
        <v>5</v>
      </c>
      <c r="R20" s="46">
        <v>35</v>
      </c>
      <c r="S20" s="46">
        <v>0</v>
      </c>
      <c r="T20" s="46">
        <v>40</v>
      </c>
      <c r="U20" s="46">
        <v>7</v>
      </c>
      <c r="V20" s="46">
        <v>0</v>
      </c>
      <c r="W20" s="46">
        <v>0</v>
      </c>
      <c r="X20" s="46">
        <v>0</v>
      </c>
      <c r="Y20" s="46">
        <v>0</v>
      </c>
      <c r="Z20" s="46">
        <v>5</v>
      </c>
      <c r="AA20" s="50">
        <v>23332.75</v>
      </c>
      <c r="AB20" s="46">
        <v>49</v>
      </c>
      <c r="AC20" s="50">
        <v>3185400</v>
      </c>
      <c r="AD20" s="50">
        <v>33969</v>
      </c>
      <c r="AE20" s="46">
        <v>49</v>
      </c>
      <c r="AF20" s="46">
        <v>47</v>
      </c>
      <c r="AG20" s="50">
        <v>3346700</v>
      </c>
      <c r="AH20" s="50">
        <v>33353</v>
      </c>
      <c r="AI20" s="50">
        <v>-616</v>
      </c>
    </row>
    <row r="21" spans="1:35" x14ac:dyDescent="0.25">
      <c r="A21" s="46">
        <v>170044</v>
      </c>
      <c r="B21" s="46" t="s">
        <v>75</v>
      </c>
      <c r="C21" s="46" t="s">
        <v>27</v>
      </c>
      <c r="D21" s="46">
        <v>13627</v>
      </c>
      <c r="E21" s="46">
        <v>53</v>
      </c>
      <c r="F21" s="46">
        <v>9</v>
      </c>
      <c r="G21" s="40">
        <v>0.16981132075471697</v>
      </c>
      <c r="H21" s="46">
        <v>16</v>
      </c>
      <c r="I21" s="40">
        <v>0.30188679245283018</v>
      </c>
      <c r="J21" s="48">
        <v>25</v>
      </c>
      <c r="K21" s="40">
        <v>0.47169811320754718</v>
      </c>
      <c r="L21" s="49">
        <v>0.47</v>
      </c>
      <c r="M21" s="46">
        <v>48</v>
      </c>
      <c r="N21" s="48">
        <v>-5</v>
      </c>
      <c r="O21" s="47">
        <v>-9.4339622641509441E-2</v>
      </c>
      <c r="P21" s="46">
        <v>1.17</v>
      </c>
      <c r="Q21" s="46">
        <v>6</v>
      </c>
      <c r="R21" s="46">
        <v>3</v>
      </c>
      <c r="S21" s="46">
        <v>0</v>
      </c>
      <c r="T21" s="46">
        <v>9</v>
      </c>
      <c r="U21" s="46">
        <v>16</v>
      </c>
      <c r="V21" s="46">
        <v>0</v>
      </c>
      <c r="W21" s="46">
        <v>0</v>
      </c>
      <c r="X21" s="46">
        <v>0</v>
      </c>
      <c r="Y21" s="46">
        <v>0</v>
      </c>
      <c r="Z21" s="46">
        <v>9</v>
      </c>
      <c r="AA21" s="50">
        <v>155487.6</v>
      </c>
      <c r="AB21" s="46">
        <v>48</v>
      </c>
      <c r="AC21" s="50">
        <v>6545100</v>
      </c>
      <c r="AD21" s="50">
        <v>31504</v>
      </c>
      <c r="AE21" s="46">
        <v>53</v>
      </c>
      <c r="AF21" s="46">
        <v>25</v>
      </c>
      <c r="AG21" s="50">
        <v>10055900</v>
      </c>
      <c r="AH21" s="50">
        <v>33378</v>
      </c>
      <c r="AI21" s="50">
        <v>1874</v>
      </c>
    </row>
    <row r="22" spans="1:35" x14ac:dyDescent="0.25">
      <c r="A22" s="46">
        <v>170986</v>
      </c>
      <c r="B22" s="46" t="s">
        <v>80</v>
      </c>
      <c r="C22" s="46" t="s">
        <v>27</v>
      </c>
      <c r="D22" s="46">
        <v>11092</v>
      </c>
      <c r="E22" s="46">
        <v>27</v>
      </c>
      <c r="F22" s="46">
        <v>3</v>
      </c>
      <c r="G22" s="40">
        <v>0.1111111111111111</v>
      </c>
      <c r="H22" s="46">
        <v>8</v>
      </c>
      <c r="I22" s="40">
        <v>0.29629629629629628</v>
      </c>
      <c r="J22" s="48">
        <v>11</v>
      </c>
      <c r="K22" s="40">
        <v>0.40740740740740738</v>
      </c>
      <c r="L22" s="49">
        <v>0.41</v>
      </c>
      <c r="M22" s="46">
        <v>26</v>
      </c>
      <c r="N22" s="48">
        <v>-1</v>
      </c>
      <c r="O22" s="47">
        <v>-3.7037037037037035E-2</v>
      </c>
      <c r="P22" s="46">
        <v>0.72</v>
      </c>
      <c r="Q22" s="46">
        <v>3</v>
      </c>
      <c r="R22" s="46">
        <v>0</v>
      </c>
      <c r="S22" s="46">
        <v>0</v>
      </c>
      <c r="T22" s="46">
        <v>3</v>
      </c>
      <c r="U22" s="46">
        <v>6</v>
      </c>
      <c r="V22" s="46">
        <v>2</v>
      </c>
      <c r="W22" s="46">
        <v>0</v>
      </c>
      <c r="X22" s="46">
        <v>0</v>
      </c>
      <c r="Y22" s="46">
        <v>0</v>
      </c>
      <c r="Z22" s="46">
        <v>5</v>
      </c>
      <c r="AA22" s="50">
        <v>153827.25</v>
      </c>
      <c r="AB22" s="46">
        <v>26</v>
      </c>
      <c r="AC22" s="50">
        <v>4591500</v>
      </c>
      <c r="AD22" s="50">
        <v>17608</v>
      </c>
      <c r="AE22" s="46">
        <v>27</v>
      </c>
      <c r="AF22" s="46">
        <v>11</v>
      </c>
      <c r="AG22" s="50">
        <v>4779000</v>
      </c>
      <c r="AH22" s="50">
        <v>18672</v>
      </c>
      <c r="AI22" s="50">
        <v>1064</v>
      </c>
    </row>
    <row r="23" spans="1:35" x14ac:dyDescent="0.25">
      <c r="A23" s="46">
        <v>170939</v>
      </c>
      <c r="B23" s="46" t="s">
        <v>199</v>
      </c>
      <c r="C23" s="46" t="s">
        <v>27</v>
      </c>
      <c r="D23" s="46">
        <v>8280</v>
      </c>
      <c r="E23" s="46">
        <v>22</v>
      </c>
      <c r="F23" s="46">
        <v>0</v>
      </c>
      <c r="G23" s="40">
        <v>0</v>
      </c>
      <c r="H23" s="46">
        <v>7</v>
      </c>
      <c r="I23" s="40">
        <v>0.31818181818181818</v>
      </c>
      <c r="J23" s="48">
        <v>7</v>
      </c>
      <c r="K23" s="40">
        <v>0.31818181818181818</v>
      </c>
      <c r="L23" s="49">
        <v>0.32</v>
      </c>
      <c r="M23" s="46">
        <v>27</v>
      </c>
      <c r="N23" s="48">
        <v>5</v>
      </c>
      <c r="O23" s="47">
        <v>0.22727272727272727</v>
      </c>
      <c r="P23" s="46">
        <v>0.85</v>
      </c>
      <c r="Q23" s="46">
        <v>0</v>
      </c>
      <c r="R23" s="46">
        <v>0</v>
      </c>
      <c r="S23" s="46">
        <v>0</v>
      </c>
      <c r="T23" s="46">
        <v>0</v>
      </c>
      <c r="U23" s="46">
        <v>7</v>
      </c>
      <c r="V23" s="46">
        <v>0</v>
      </c>
      <c r="W23" s="46">
        <v>0</v>
      </c>
      <c r="X23" s="46">
        <v>0</v>
      </c>
      <c r="Y23" s="46">
        <v>0</v>
      </c>
      <c r="Z23" s="46">
        <v>8</v>
      </c>
      <c r="AA23" s="50">
        <v>88960.35</v>
      </c>
      <c r="AB23" s="46">
        <v>27</v>
      </c>
      <c r="AC23" s="50">
        <v>3206600</v>
      </c>
      <c r="AD23" s="50">
        <v>16347</v>
      </c>
      <c r="AE23" s="46">
        <v>22</v>
      </c>
      <c r="AF23" s="46">
        <v>7</v>
      </c>
      <c r="AG23" s="50">
        <v>3275900</v>
      </c>
      <c r="AH23" s="50">
        <v>14407</v>
      </c>
      <c r="AI23" s="50">
        <v>-1940</v>
      </c>
    </row>
    <row r="24" spans="1:35" x14ac:dyDescent="0.25">
      <c r="A24" s="46">
        <v>170987</v>
      </c>
      <c r="B24" s="46" t="s">
        <v>726</v>
      </c>
      <c r="C24" s="46" t="s">
        <v>27</v>
      </c>
      <c r="D24" s="46">
        <v>6426</v>
      </c>
      <c r="E24" s="46">
        <v>5</v>
      </c>
      <c r="F24" s="46">
        <v>0</v>
      </c>
      <c r="G24" s="40">
        <v>0</v>
      </c>
      <c r="H24" s="46">
        <v>1</v>
      </c>
      <c r="I24" s="40">
        <v>0.2</v>
      </c>
      <c r="J24" s="48">
        <v>1</v>
      </c>
      <c r="K24" s="40">
        <v>0.2</v>
      </c>
      <c r="L24" s="49">
        <v>0.2</v>
      </c>
      <c r="M24" s="46">
        <v>5</v>
      </c>
      <c r="N24" s="48">
        <v>0</v>
      </c>
      <c r="O24" s="47">
        <v>0</v>
      </c>
      <c r="P24" s="46">
        <v>0.16</v>
      </c>
      <c r="Q24" s="46">
        <v>0</v>
      </c>
      <c r="R24" s="46">
        <v>0</v>
      </c>
      <c r="S24" s="46">
        <v>0</v>
      </c>
      <c r="T24" s="46">
        <v>0</v>
      </c>
      <c r="U24" s="46">
        <v>1</v>
      </c>
      <c r="V24" s="46">
        <v>0</v>
      </c>
      <c r="W24" s="46">
        <v>0</v>
      </c>
      <c r="X24" s="46">
        <v>0</v>
      </c>
      <c r="Y24" s="46">
        <v>0</v>
      </c>
      <c r="Z24" s="46">
        <v>5</v>
      </c>
      <c r="AA24" s="50">
        <v>17807.12</v>
      </c>
      <c r="AB24" s="46">
        <v>5</v>
      </c>
      <c r="AC24" s="50">
        <v>832900</v>
      </c>
      <c r="AD24" s="50">
        <v>2737</v>
      </c>
      <c r="AE24" s="46">
        <v>5</v>
      </c>
      <c r="AF24" s="46">
        <v>1</v>
      </c>
      <c r="AG24" s="50">
        <v>1086500</v>
      </c>
      <c r="AH24" s="50">
        <v>3807</v>
      </c>
      <c r="AI24" s="50">
        <v>1070</v>
      </c>
    </row>
    <row r="25" spans="1:35" x14ac:dyDescent="0.25">
      <c r="A25" s="46">
        <v>170808</v>
      </c>
      <c r="B25" s="46" t="s">
        <v>203</v>
      </c>
      <c r="C25" s="46" t="s">
        <v>27</v>
      </c>
      <c r="D25" s="46">
        <v>16077</v>
      </c>
      <c r="E25" s="46">
        <v>76</v>
      </c>
      <c r="F25" s="46">
        <v>6</v>
      </c>
      <c r="G25" s="40">
        <v>7.8947368421052627E-2</v>
      </c>
      <c r="H25" s="46">
        <v>23</v>
      </c>
      <c r="I25" s="40">
        <v>0.30263157894736842</v>
      </c>
      <c r="J25" s="48">
        <v>29</v>
      </c>
      <c r="K25" s="40">
        <v>0.38157894736842107</v>
      </c>
      <c r="L25" s="49">
        <v>0.38</v>
      </c>
      <c r="M25" s="46">
        <v>74</v>
      </c>
      <c r="N25" s="48">
        <v>-2</v>
      </c>
      <c r="O25" s="47">
        <v>-2.6315789473684209E-2</v>
      </c>
      <c r="P25" s="46">
        <v>1.43</v>
      </c>
      <c r="Q25" s="46">
        <v>2</v>
      </c>
      <c r="R25" s="46">
        <v>4</v>
      </c>
      <c r="S25" s="46">
        <v>0</v>
      </c>
      <c r="T25" s="46">
        <v>6</v>
      </c>
      <c r="U25" s="46">
        <v>23</v>
      </c>
      <c r="V25" s="46">
        <v>0</v>
      </c>
      <c r="W25" s="46">
        <v>0</v>
      </c>
      <c r="X25" s="46">
        <v>0</v>
      </c>
      <c r="Y25" s="46">
        <v>0</v>
      </c>
      <c r="Z25" s="46">
        <v>88</v>
      </c>
      <c r="AA25" s="50">
        <v>1338388.71</v>
      </c>
      <c r="AB25" s="46">
        <v>74</v>
      </c>
      <c r="AC25" s="50">
        <v>15402500</v>
      </c>
      <c r="AD25" s="50">
        <v>60598</v>
      </c>
      <c r="AE25" s="46">
        <v>76</v>
      </c>
      <c r="AF25" s="46">
        <v>29</v>
      </c>
      <c r="AG25" s="50">
        <v>15882400</v>
      </c>
      <c r="AH25" s="50">
        <v>61333</v>
      </c>
      <c r="AI25" s="50">
        <v>735</v>
      </c>
    </row>
    <row r="26" spans="1:35" x14ac:dyDescent="0.25">
      <c r="A26" s="46">
        <v>170192</v>
      </c>
      <c r="B26" s="46" t="s">
        <v>133</v>
      </c>
      <c r="C26" s="46" t="s">
        <v>27</v>
      </c>
      <c r="D26" s="46">
        <v>5368</v>
      </c>
      <c r="E26" s="46">
        <v>7</v>
      </c>
      <c r="F26" s="46">
        <v>3</v>
      </c>
      <c r="G26" s="40">
        <v>0.42857142857142855</v>
      </c>
      <c r="H26" s="46">
        <v>2</v>
      </c>
      <c r="I26" s="40">
        <v>0.2857142857142857</v>
      </c>
      <c r="J26" s="48">
        <v>5</v>
      </c>
      <c r="K26" s="40">
        <v>0.7142857142857143</v>
      </c>
      <c r="L26" s="49">
        <v>0.71</v>
      </c>
      <c r="M26" s="46">
        <v>8</v>
      </c>
      <c r="N26" s="48">
        <v>1</v>
      </c>
      <c r="O26" s="47">
        <v>0.14285714285714285</v>
      </c>
      <c r="P26" s="46">
        <v>0.37</v>
      </c>
      <c r="Q26" s="46">
        <v>1</v>
      </c>
      <c r="R26" s="46">
        <v>2</v>
      </c>
      <c r="S26" s="46">
        <v>0</v>
      </c>
      <c r="T26" s="46">
        <v>3</v>
      </c>
      <c r="U26" s="46">
        <v>2</v>
      </c>
      <c r="V26" s="46">
        <v>0</v>
      </c>
      <c r="W26" s="46">
        <v>0</v>
      </c>
      <c r="X26" s="46">
        <v>0</v>
      </c>
      <c r="Y26" s="46">
        <v>0</v>
      </c>
      <c r="Z26" s="46">
        <v>5</v>
      </c>
      <c r="AA26" s="50">
        <v>13079.99</v>
      </c>
      <c r="AB26" s="46">
        <v>8</v>
      </c>
      <c r="AC26" s="50">
        <v>672500</v>
      </c>
      <c r="AD26" s="50">
        <v>4133</v>
      </c>
      <c r="AE26" s="46">
        <v>7</v>
      </c>
      <c r="AF26" s="46">
        <v>5</v>
      </c>
      <c r="AG26" s="50">
        <v>622500</v>
      </c>
      <c r="AH26" s="50">
        <v>3310</v>
      </c>
      <c r="AI26" s="50">
        <v>-823</v>
      </c>
    </row>
    <row r="27" spans="1:35" x14ac:dyDescent="0.25">
      <c r="A27" s="46">
        <v>170194</v>
      </c>
      <c r="B27" s="46" t="s">
        <v>215</v>
      </c>
      <c r="C27" s="46" t="s">
        <v>27</v>
      </c>
      <c r="D27" s="46">
        <v>6183</v>
      </c>
      <c r="E27" s="46">
        <v>87</v>
      </c>
      <c r="F27" s="46">
        <v>12</v>
      </c>
      <c r="G27" s="40">
        <v>0.13793103448275862</v>
      </c>
      <c r="H27" s="46">
        <v>51</v>
      </c>
      <c r="I27" s="40">
        <v>0.58620689655172409</v>
      </c>
      <c r="J27" s="48">
        <v>63</v>
      </c>
      <c r="K27" s="40">
        <v>0.72413793103448276</v>
      </c>
      <c r="L27" s="49">
        <v>0.72</v>
      </c>
      <c r="M27" s="46">
        <v>70</v>
      </c>
      <c r="N27" s="48">
        <v>-17</v>
      </c>
      <c r="O27" s="47">
        <v>-0.19540229885057472</v>
      </c>
      <c r="P27" s="46">
        <v>8.25</v>
      </c>
      <c r="Q27" s="46">
        <v>4</v>
      </c>
      <c r="R27" s="46">
        <v>8</v>
      </c>
      <c r="S27" s="46">
        <v>0</v>
      </c>
      <c r="T27" s="46">
        <v>12</v>
      </c>
      <c r="U27" s="46">
        <v>51</v>
      </c>
      <c r="V27" s="46">
        <v>0</v>
      </c>
      <c r="W27" s="46">
        <v>0</v>
      </c>
      <c r="X27" s="46">
        <v>0</v>
      </c>
      <c r="Y27" s="46">
        <v>0</v>
      </c>
      <c r="Z27" s="46">
        <v>10</v>
      </c>
      <c r="AA27" s="50">
        <v>87610.31</v>
      </c>
      <c r="AB27" s="46">
        <v>70</v>
      </c>
      <c r="AC27" s="50">
        <v>9151200</v>
      </c>
      <c r="AD27" s="50">
        <v>69882</v>
      </c>
      <c r="AE27" s="46">
        <v>87</v>
      </c>
      <c r="AF27" s="46">
        <v>63</v>
      </c>
      <c r="AG27" s="50">
        <v>10590600</v>
      </c>
      <c r="AH27" s="50">
        <v>78862</v>
      </c>
      <c r="AI27" s="50">
        <v>8980</v>
      </c>
    </row>
    <row r="28" spans="1:35" x14ac:dyDescent="0.25">
      <c r="A28" s="46">
        <v>170937</v>
      </c>
      <c r="B28" s="46" t="s">
        <v>247</v>
      </c>
      <c r="C28" s="46" t="s">
        <v>27</v>
      </c>
      <c r="D28" s="46">
        <v>2720</v>
      </c>
      <c r="E28" s="46">
        <v>1</v>
      </c>
      <c r="F28" s="46">
        <v>0</v>
      </c>
      <c r="G28" s="40">
        <v>0</v>
      </c>
      <c r="H28" s="46">
        <v>0</v>
      </c>
      <c r="I28" s="40">
        <v>0</v>
      </c>
      <c r="J28" s="48">
        <v>0</v>
      </c>
      <c r="K28" s="40">
        <v>0</v>
      </c>
      <c r="L28" s="49">
        <v>0</v>
      </c>
      <c r="M28" s="46">
        <v>1</v>
      </c>
      <c r="N28" s="48">
        <v>0</v>
      </c>
      <c r="O28" s="47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1</v>
      </c>
      <c r="AA28" s="50" t="s">
        <v>72</v>
      </c>
      <c r="AB28" s="46">
        <v>1</v>
      </c>
      <c r="AC28" s="50">
        <v>25000</v>
      </c>
      <c r="AD28" s="50">
        <v>285</v>
      </c>
      <c r="AE28" s="46">
        <v>1</v>
      </c>
      <c r="AF28" s="46">
        <v>0</v>
      </c>
      <c r="AG28" s="50">
        <v>25000</v>
      </c>
      <c r="AH28" s="50">
        <v>273</v>
      </c>
      <c r="AI28" s="50">
        <v>-12</v>
      </c>
    </row>
    <row r="29" spans="1:35" x14ac:dyDescent="0.25">
      <c r="A29" s="46">
        <v>170899</v>
      </c>
      <c r="B29" s="46" t="s">
        <v>256</v>
      </c>
      <c r="C29" s="46" t="s">
        <v>27</v>
      </c>
      <c r="D29" s="46">
        <v>12933</v>
      </c>
      <c r="E29" s="46">
        <v>60</v>
      </c>
      <c r="F29" s="46">
        <v>14</v>
      </c>
      <c r="G29" s="40">
        <v>0.23333333333333334</v>
      </c>
      <c r="H29" s="46">
        <v>31</v>
      </c>
      <c r="I29" s="40">
        <v>0.51666666666666672</v>
      </c>
      <c r="J29" s="48">
        <v>45</v>
      </c>
      <c r="K29" s="40">
        <v>0.75</v>
      </c>
      <c r="L29" s="49">
        <v>0.75</v>
      </c>
      <c r="M29" s="46">
        <v>49</v>
      </c>
      <c r="N29" s="48">
        <v>-11</v>
      </c>
      <c r="O29" s="47">
        <v>-0.18333333333333332</v>
      </c>
      <c r="P29" s="46">
        <v>2.4</v>
      </c>
      <c r="Q29" s="46">
        <v>3</v>
      </c>
      <c r="R29" s="46">
        <v>11</v>
      </c>
      <c r="S29" s="46">
        <v>0</v>
      </c>
      <c r="T29" s="46">
        <v>14</v>
      </c>
      <c r="U29" s="46">
        <v>30</v>
      </c>
      <c r="V29" s="46">
        <v>1</v>
      </c>
      <c r="W29" s="46">
        <v>0</v>
      </c>
      <c r="X29" s="46">
        <v>0</v>
      </c>
      <c r="Y29" s="46">
        <v>0</v>
      </c>
      <c r="Z29" s="46">
        <v>4</v>
      </c>
      <c r="AA29" s="50">
        <v>17324.97</v>
      </c>
      <c r="AB29" s="46">
        <v>49</v>
      </c>
      <c r="AC29" s="50">
        <v>4518700</v>
      </c>
      <c r="AD29" s="50">
        <v>33085</v>
      </c>
      <c r="AE29" s="46">
        <v>60</v>
      </c>
      <c r="AF29" s="46">
        <v>45</v>
      </c>
      <c r="AG29" s="50">
        <v>4112700</v>
      </c>
      <c r="AH29" s="50">
        <v>29881</v>
      </c>
      <c r="AI29" s="50">
        <v>-3204</v>
      </c>
    </row>
    <row r="30" spans="1:35" x14ac:dyDescent="0.25">
      <c r="A30" s="46">
        <v>170241</v>
      </c>
      <c r="B30" s="46" t="s">
        <v>261</v>
      </c>
      <c r="C30" s="46" t="s">
        <v>27</v>
      </c>
      <c r="D30" s="46">
        <v>9765</v>
      </c>
      <c r="E30" s="46">
        <v>24</v>
      </c>
      <c r="F30" s="46">
        <v>9</v>
      </c>
      <c r="G30" s="40">
        <v>0.375</v>
      </c>
      <c r="H30" s="46">
        <v>9</v>
      </c>
      <c r="I30" s="40">
        <v>0.375</v>
      </c>
      <c r="J30" s="48">
        <v>18</v>
      </c>
      <c r="K30" s="40">
        <v>0.75</v>
      </c>
      <c r="L30" s="49">
        <v>0.75</v>
      </c>
      <c r="M30" s="46">
        <v>23</v>
      </c>
      <c r="N30" s="48">
        <v>-1</v>
      </c>
      <c r="O30" s="47">
        <v>-4.1666666666666664E-2</v>
      </c>
      <c r="P30" s="46">
        <v>0.92</v>
      </c>
      <c r="Q30" s="46">
        <v>1</v>
      </c>
      <c r="R30" s="46">
        <v>8</v>
      </c>
      <c r="S30" s="46">
        <v>0</v>
      </c>
      <c r="T30" s="46">
        <v>9</v>
      </c>
      <c r="U30" s="46">
        <v>8</v>
      </c>
      <c r="V30" s="46">
        <v>0</v>
      </c>
      <c r="W30" s="46">
        <v>0</v>
      </c>
      <c r="X30" s="46">
        <v>0</v>
      </c>
      <c r="Y30" s="46">
        <v>1</v>
      </c>
      <c r="Z30" s="46">
        <v>106</v>
      </c>
      <c r="AA30" s="50">
        <v>1101010.04</v>
      </c>
      <c r="AB30" s="46">
        <v>23</v>
      </c>
      <c r="AC30" s="50">
        <v>2105900</v>
      </c>
      <c r="AD30" s="50">
        <v>12484</v>
      </c>
      <c r="AE30" s="46">
        <v>24</v>
      </c>
      <c r="AF30" s="46">
        <v>18</v>
      </c>
      <c r="AG30" s="50">
        <v>1706400</v>
      </c>
      <c r="AH30" s="50">
        <v>11271</v>
      </c>
      <c r="AI30" s="50">
        <v>-1213</v>
      </c>
    </row>
    <row r="31" spans="1:35" x14ac:dyDescent="0.25">
      <c r="A31" s="46">
        <v>170900</v>
      </c>
      <c r="B31" s="46" t="s">
        <v>264</v>
      </c>
      <c r="C31" s="46" t="s">
        <v>27</v>
      </c>
      <c r="D31" s="46">
        <v>1866</v>
      </c>
      <c r="E31" s="46">
        <v>27</v>
      </c>
      <c r="F31" s="46">
        <v>1</v>
      </c>
      <c r="G31" s="40">
        <v>3.7037037037037035E-2</v>
      </c>
      <c r="H31" s="46">
        <v>10</v>
      </c>
      <c r="I31" s="40">
        <v>0.37037037037037035</v>
      </c>
      <c r="J31" s="48">
        <v>11</v>
      </c>
      <c r="K31" s="40">
        <v>0.40740740740740738</v>
      </c>
      <c r="L31" s="49">
        <v>0.41</v>
      </c>
      <c r="M31" s="46">
        <v>28</v>
      </c>
      <c r="N31" s="48">
        <v>1</v>
      </c>
      <c r="O31" s="47">
        <v>3.7037037037037035E-2</v>
      </c>
      <c r="P31" s="46">
        <v>5.36</v>
      </c>
      <c r="Q31" s="46">
        <v>1</v>
      </c>
      <c r="R31" s="46">
        <v>0</v>
      </c>
      <c r="S31" s="46">
        <v>0</v>
      </c>
      <c r="T31" s="46">
        <v>1</v>
      </c>
      <c r="U31" s="46">
        <v>9</v>
      </c>
      <c r="V31" s="46">
        <v>0</v>
      </c>
      <c r="W31" s="46">
        <v>1</v>
      </c>
      <c r="X31" s="46">
        <v>0</v>
      </c>
      <c r="Y31" s="46">
        <v>0</v>
      </c>
      <c r="Z31" s="46">
        <v>21</v>
      </c>
      <c r="AA31" s="50">
        <v>580543.51</v>
      </c>
      <c r="AB31" s="46">
        <v>28</v>
      </c>
      <c r="AC31" s="50">
        <v>2599000</v>
      </c>
      <c r="AD31" s="50">
        <v>16552</v>
      </c>
      <c r="AE31" s="46">
        <v>27</v>
      </c>
      <c r="AF31" s="46">
        <v>11</v>
      </c>
      <c r="AG31" s="50">
        <v>2490100</v>
      </c>
      <c r="AH31" s="50">
        <v>15904</v>
      </c>
      <c r="AI31" s="50">
        <v>-648</v>
      </c>
    </row>
    <row r="32" spans="1:35" x14ac:dyDescent="0.25">
      <c r="A32" s="46">
        <v>170901</v>
      </c>
      <c r="B32" s="46" t="s">
        <v>269</v>
      </c>
      <c r="C32" s="46" t="s">
        <v>27</v>
      </c>
      <c r="D32" s="46">
        <v>4854</v>
      </c>
      <c r="E32" s="46">
        <v>24</v>
      </c>
      <c r="F32" s="46">
        <v>10</v>
      </c>
      <c r="G32" s="40">
        <v>0.41666666666666669</v>
      </c>
      <c r="H32" s="46">
        <v>8</v>
      </c>
      <c r="I32" s="40">
        <v>0.33333333333333331</v>
      </c>
      <c r="J32" s="48">
        <v>18</v>
      </c>
      <c r="K32" s="40">
        <v>0.75</v>
      </c>
      <c r="L32" s="49">
        <v>0.75</v>
      </c>
      <c r="M32" s="46">
        <v>22</v>
      </c>
      <c r="N32" s="48">
        <v>-2</v>
      </c>
      <c r="O32" s="47">
        <v>-8.3333333333333329E-2</v>
      </c>
      <c r="P32" s="46">
        <v>1.65</v>
      </c>
      <c r="Q32" s="46">
        <v>1</v>
      </c>
      <c r="R32" s="46">
        <v>9</v>
      </c>
      <c r="S32" s="46">
        <v>0</v>
      </c>
      <c r="T32" s="46">
        <v>10</v>
      </c>
      <c r="U32" s="46">
        <v>8</v>
      </c>
      <c r="V32" s="46">
        <v>0</v>
      </c>
      <c r="W32" s="46">
        <v>0</v>
      </c>
      <c r="X32" s="46">
        <v>0</v>
      </c>
      <c r="Y32" s="46">
        <v>0</v>
      </c>
      <c r="Z32" s="46">
        <v>87</v>
      </c>
      <c r="AA32" s="50">
        <v>3199510.91</v>
      </c>
      <c r="AB32" s="46">
        <v>22</v>
      </c>
      <c r="AC32" s="50">
        <v>2744100</v>
      </c>
      <c r="AD32" s="50">
        <v>25267</v>
      </c>
      <c r="AE32" s="46">
        <v>24</v>
      </c>
      <c r="AF32" s="46">
        <v>18</v>
      </c>
      <c r="AG32" s="50">
        <v>2979900</v>
      </c>
      <c r="AH32" s="50">
        <v>25458</v>
      </c>
      <c r="AI32" s="50">
        <v>191</v>
      </c>
    </row>
    <row r="33" spans="1:35" x14ac:dyDescent="0.25">
      <c r="A33" s="46">
        <v>170256</v>
      </c>
      <c r="B33" s="46" t="s">
        <v>273</v>
      </c>
      <c r="C33" s="46" t="s">
        <v>27</v>
      </c>
      <c r="D33" s="46">
        <v>12072</v>
      </c>
      <c r="E33" s="46">
        <v>173</v>
      </c>
      <c r="F33" s="46">
        <v>20</v>
      </c>
      <c r="G33" s="40">
        <v>0.11560693641618497</v>
      </c>
      <c r="H33" s="46">
        <v>71</v>
      </c>
      <c r="I33" s="40">
        <v>0.41040462427745666</v>
      </c>
      <c r="J33" s="48">
        <v>91</v>
      </c>
      <c r="K33" s="40">
        <v>0.52601156069364163</v>
      </c>
      <c r="L33" s="49">
        <v>0.53</v>
      </c>
      <c r="M33" s="46">
        <v>184</v>
      </c>
      <c r="N33" s="48">
        <v>11</v>
      </c>
      <c r="O33" s="47">
        <v>6.358381502890173E-2</v>
      </c>
      <c r="P33" s="46">
        <v>5.88</v>
      </c>
      <c r="Q33" s="46">
        <v>19</v>
      </c>
      <c r="R33" s="46">
        <v>1</v>
      </c>
      <c r="S33" s="46">
        <v>0</v>
      </c>
      <c r="T33" s="46">
        <v>20</v>
      </c>
      <c r="U33" s="46">
        <v>68</v>
      </c>
      <c r="V33" s="46">
        <v>0</v>
      </c>
      <c r="W33" s="46">
        <v>1</v>
      </c>
      <c r="X33" s="46">
        <v>0</v>
      </c>
      <c r="Y33" s="46">
        <v>2</v>
      </c>
      <c r="Z33" s="46">
        <v>162</v>
      </c>
      <c r="AA33" s="50">
        <v>2977645.99</v>
      </c>
      <c r="AB33" s="46">
        <v>184</v>
      </c>
      <c r="AC33" s="50">
        <v>33782300</v>
      </c>
      <c r="AD33" s="50">
        <v>175687</v>
      </c>
      <c r="AE33" s="46">
        <v>173</v>
      </c>
      <c r="AF33" s="46">
        <v>91</v>
      </c>
      <c r="AG33" s="50">
        <v>32718300</v>
      </c>
      <c r="AH33" s="50">
        <v>162931</v>
      </c>
      <c r="AI33" s="50">
        <v>-12756</v>
      </c>
    </row>
    <row r="34" spans="1:35" x14ac:dyDescent="0.25">
      <c r="A34" s="46">
        <v>170267</v>
      </c>
      <c r="B34" s="46" t="s">
        <v>280</v>
      </c>
      <c r="C34" s="46" t="s">
        <v>27</v>
      </c>
      <c r="D34" s="46">
        <v>6436</v>
      </c>
      <c r="E34" s="46">
        <v>61</v>
      </c>
      <c r="F34" s="46">
        <v>18</v>
      </c>
      <c r="G34" s="40">
        <v>0.29508196721311475</v>
      </c>
      <c r="H34" s="46">
        <v>28</v>
      </c>
      <c r="I34" s="40">
        <v>0.45901639344262296</v>
      </c>
      <c r="J34" s="48">
        <v>46</v>
      </c>
      <c r="K34" s="40">
        <v>0.75409836065573765</v>
      </c>
      <c r="L34" s="49">
        <v>0.75</v>
      </c>
      <c r="M34" s="46">
        <v>66</v>
      </c>
      <c r="N34" s="48">
        <v>5</v>
      </c>
      <c r="O34" s="47">
        <v>8.1967213114754092E-2</v>
      </c>
      <c r="P34" s="46">
        <v>4.3499999999999996</v>
      </c>
      <c r="Q34" s="46">
        <v>6</v>
      </c>
      <c r="R34" s="46">
        <v>12</v>
      </c>
      <c r="S34" s="46">
        <v>0</v>
      </c>
      <c r="T34" s="46">
        <v>18</v>
      </c>
      <c r="U34" s="46">
        <v>27</v>
      </c>
      <c r="V34" s="46">
        <v>0</v>
      </c>
      <c r="W34" s="46">
        <v>1</v>
      </c>
      <c r="X34" s="46">
        <v>0</v>
      </c>
      <c r="Y34" s="46">
        <v>0</v>
      </c>
      <c r="Z34" s="46">
        <v>100</v>
      </c>
      <c r="AA34" s="50">
        <v>2407180.7999999998</v>
      </c>
      <c r="AB34" s="46">
        <v>66</v>
      </c>
      <c r="AC34" s="50">
        <v>4962600</v>
      </c>
      <c r="AD34" s="50">
        <v>37403</v>
      </c>
      <c r="AE34" s="46">
        <v>61</v>
      </c>
      <c r="AF34" s="46">
        <v>46</v>
      </c>
      <c r="AG34" s="50">
        <v>4277300</v>
      </c>
      <c r="AH34" s="50">
        <v>32111</v>
      </c>
      <c r="AI34" s="50">
        <v>-5292</v>
      </c>
    </row>
    <row r="35" spans="1:35" x14ac:dyDescent="0.25">
      <c r="A35" s="46">
        <v>170277</v>
      </c>
      <c r="B35" s="46" t="s">
        <v>289</v>
      </c>
      <c r="C35" s="46" t="s">
        <v>27</v>
      </c>
      <c r="D35" s="46">
        <v>3553</v>
      </c>
      <c r="E35" s="46">
        <v>135</v>
      </c>
      <c r="F35" s="46">
        <v>32</v>
      </c>
      <c r="G35" s="40">
        <v>0.23703703703703705</v>
      </c>
      <c r="H35" s="46">
        <v>13</v>
      </c>
      <c r="I35" s="40">
        <v>9.6296296296296297E-2</v>
      </c>
      <c r="J35" s="48">
        <v>45</v>
      </c>
      <c r="K35" s="40">
        <v>0.33333333333333331</v>
      </c>
      <c r="L35" s="49">
        <v>0.33</v>
      </c>
      <c r="M35" s="46">
        <v>136</v>
      </c>
      <c r="N35" s="48">
        <v>1</v>
      </c>
      <c r="O35" s="47">
        <v>7.4074074074074077E-3</v>
      </c>
      <c r="P35" s="46">
        <v>3.66</v>
      </c>
      <c r="Q35" s="46">
        <v>13</v>
      </c>
      <c r="R35" s="46">
        <v>18</v>
      </c>
      <c r="S35" s="46">
        <v>1</v>
      </c>
      <c r="T35" s="46">
        <v>32</v>
      </c>
      <c r="U35" s="46">
        <v>10</v>
      </c>
      <c r="V35" s="46">
        <v>0</v>
      </c>
      <c r="W35" s="46">
        <v>1</v>
      </c>
      <c r="X35" s="46">
        <v>0</v>
      </c>
      <c r="Y35" s="46">
        <v>2</v>
      </c>
      <c r="Z35" s="46">
        <v>282</v>
      </c>
      <c r="AA35" s="50">
        <v>6227535.0800000001</v>
      </c>
      <c r="AB35" s="46">
        <v>136</v>
      </c>
      <c r="AC35" s="50">
        <v>16181100</v>
      </c>
      <c r="AD35" s="50">
        <v>67611</v>
      </c>
      <c r="AE35" s="46">
        <v>135</v>
      </c>
      <c r="AF35" s="46">
        <v>45</v>
      </c>
      <c r="AG35" s="50">
        <v>15989000</v>
      </c>
      <c r="AH35" s="50">
        <v>60472</v>
      </c>
      <c r="AI35" s="50">
        <v>-7139</v>
      </c>
    </row>
    <row r="36" spans="1:35" x14ac:dyDescent="0.25">
      <c r="A36" s="46">
        <v>170739</v>
      </c>
      <c r="B36" s="46" t="s">
        <v>295</v>
      </c>
      <c r="C36" s="46" t="s">
        <v>27</v>
      </c>
      <c r="D36" s="46">
        <v>14691</v>
      </c>
      <c r="E36" s="46">
        <v>136</v>
      </c>
      <c r="F36" s="46">
        <v>17</v>
      </c>
      <c r="G36" s="40">
        <v>0.125</v>
      </c>
      <c r="H36" s="46">
        <v>87</v>
      </c>
      <c r="I36" s="40">
        <v>0.63970588235294112</v>
      </c>
      <c r="J36" s="48">
        <v>104</v>
      </c>
      <c r="K36" s="40">
        <v>0.76470588235294112</v>
      </c>
      <c r="L36" s="49">
        <v>0.76</v>
      </c>
      <c r="M36" s="46">
        <v>127</v>
      </c>
      <c r="N36" s="48">
        <v>-9</v>
      </c>
      <c r="O36" s="47">
        <v>-6.6176470588235295E-2</v>
      </c>
      <c r="P36" s="46">
        <v>5.92</v>
      </c>
      <c r="Q36" s="46">
        <v>10</v>
      </c>
      <c r="R36" s="46">
        <v>6</v>
      </c>
      <c r="S36" s="46">
        <v>1</v>
      </c>
      <c r="T36" s="46">
        <v>17</v>
      </c>
      <c r="U36" s="46">
        <v>80</v>
      </c>
      <c r="V36" s="46">
        <v>6</v>
      </c>
      <c r="W36" s="46">
        <v>0</v>
      </c>
      <c r="X36" s="46">
        <v>0</v>
      </c>
      <c r="Y36" s="46">
        <v>1</v>
      </c>
      <c r="Z36" s="46">
        <v>98</v>
      </c>
      <c r="AA36" s="50">
        <v>602547.43000000005</v>
      </c>
      <c r="AB36" s="46">
        <v>127</v>
      </c>
      <c r="AC36" s="50">
        <v>14474400</v>
      </c>
      <c r="AD36" s="50">
        <v>108794</v>
      </c>
      <c r="AE36" s="46">
        <v>136</v>
      </c>
      <c r="AF36" s="46">
        <v>104</v>
      </c>
      <c r="AG36" s="50">
        <v>15364000</v>
      </c>
      <c r="AH36" s="50">
        <v>110791</v>
      </c>
      <c r="AI36" s="50">
        <v>1997</v>
      </c>
    </row>
    <row r="37" spans="1:35" x14ac:dyDescent="0.25">
      <c r="A37" s="46">
        <v>170731</v>
      </c>
      <c r="B37" s="46" t="s">
        <v>298</v>
      </c>
      <c r="C37" s="46" t="s">
        <v>27</v>
      </c>
      <c r="D37" s="46">
        <v>10759</v>
      </c>
      <c r="E37" s="46">
        <v>91</v>
      </c>
      <c r="F37" s="46">
        <v>10</v>
      </c>
      <c r="G37" s="40">
        <v>0.10989010989010989</v>
      </c>
      <c r="H37" s="46">
        <v>44</v>
      </c>
      <c r="I37" s="40">
        <v>0.48351648351648352</v>
      </c>
      <c r="J37" s="48">
        <v>54</v>
      </c>
      <c r="K37" s="40">
        <v>0.59340659340659341</v>
      </c>
      <c r="L37" s="49">
        <v>0.59</v>
      </c>
      <c r="M37" s="46">
        <v>93</v>
      </c>
      <c r="N37" s="48">
        <v>2</v>
      </c>
      <c r="O37" s="47">
        <v>2.197802197802198E-2</v>
      </c>
      <c r="P37" s="46">
        <v>4.09</v>
      </c>
      <c r="Q37" s="46">
        <v>7</v>
      </c>
      <c r="R37" s="46">
        <v>3</v>
      </c>
      <c r="S37" s="46">
        <v>0</v>
      </c>
      <c r="T37" s="46">
        <v>10</v>
      </c>
      <c r="U37" s="46">
        <v>43</v>
      </c>
      <c r="V37" s="46">
        <v>0</v>
      </c>
      <c r="W37" s="46">
        <v>1</v>
      </c>
      <c r="X37" s="46">
        <v>0</v>
      </c>
      <c r="Y37" s="46">
        <v>0</v>
      </c>
      <c r="Z37" s="46">
        <v>53</v>
      </c>
      <c r="AA37" s="50">
        <v>878020.28</v>
      </c>
      <c r="AB37" s="46">
        <v>93</v>
      </c>
      <c r="AC37" s="50">
        <v>12837800</v>
      </c>
      <c r="AD37" s="50">
        <v>63057</v>
      </c>
      <c r="AE37" s="46">
        <v>91</v>
      </c>
      <c r="AF37" s="46">
        <v>54</v>
      </c>
      <c r="AG37" s="50">
        <v>12279000</v>
      </c>
      <c r="AH37" s="50">
        <v>59338</v>
      </c>
      <c r="AI37" s="50">
        <v>-3719</v>
      </c>
    </row>
    <row r="38" spans="1:35" x14ac:dyDescent="0.25">
      <c r="A38" s="46">
        <v>170927</v>
      </c>
      <c r="B38" s="46" t="s">
        <v>304</v>
      </c>
      <c r="C38" s="46" t="s">
        <v>27</v>
      </c>
      <c r="D38" s="46">
        <v>20730</v>
      </c>
      <c r="E38" s="46">
        <v>151</v>
      </c>
      <c r="F38" s="46">
        <v>36</v>
      </c>
      <c r="G38" s="40">
        <v>0.23841059602649006</v>
      </c>
      <c r="H38" s="46">
        <v>72</v>
      </c>
      <c r="I38" s="40">
        <v>0.47682119205298013</v>
      </c>
      <c r="J38" s="48">
        <v>108</v>
      </c>
      <c r="K38" s="40">
        <v>0.71523178807947019</v>
      </c>
      <c r="L38" s="49">
        <v>0.72</v>
      </c>
      <c r="M38" s="46">
        <v>144</v>
      </c>
      <c r="N38" s="48">
        <v>-7</v>
      </c>
      <c r="O38" s="47">
        <v>-4.6357615894039736E-2</v>
      </c>
      <c r="P38" s="46">
        <v>3.47</v>
      </c>
      <c r="Q38" s="46">
        <v>13</v>
      </c>
      <c r="R38" s="46">
        <v>23</v>
      </c>
      <c r="S38" s="46">
        <v>0</v>
      </c>
      <c r="T38" s="46">
        <v>36</v>
      </c>
      <c r="U38" s="46">
        <v>72</v>
      </c>
      <c r="V38" s="46">
        <v>0</v>
      </c>
      <c r="W38" s="46">
        <v>0</v>
      </c>
      <c r="X38" s="46">
        <v>0</v>
      </c>
      <c r="Y38" s="46">
        <v>0</v>
      </c>
      <c r="Z38" s="46">
        <v>64</v>
      </c>
      <c r="AA38" s="50">
        <v>388348.97</v>
      </c>
      <c r="AB38" s="46">
        <v>144</v>
      </c>
      <c r="AC38" s="50">
        <v>13812500</v>
      </c>
      <c r="AD38" s="50">
        <v>105586</v>
      </c>
      <c r="AE38" s="46">
        <v>151</v>
      </c>
      <c r="AF38" s="46">
        <v>108</v>
      </c>
      <c r="AG38" s="50">
        <v>13075000</v>
      </c>
      <c r="AH38" s="50">
        <v>100408</v>
      </c>
      <c r="AI38" s="50">
        <v>-5178</v>
      </c>
    </row>
    <row r="39" spans="1:35" x14ac:dyDescent="0.25">
      <c r="A39" s="46">
        <v>170990</v>
      </c>
      <c r="B39" s="46" t="s">
        <v>310</v>
      </c>
      <c r="C39" s="46" t="s">
        <v>27</v>
      </c>
      <c r="D39" s="46">
        <v>5956</v>
      </c>
      <c r="E39" s="46">
        <v>4</v>
      </c>
      <c r="F39" s="46">
        <v>0</v>
      </c>
      <c r="G39" s="40">
        <v>0</v>
      </c>
      <c r="H39" s="46">
        <v>4</v>
      </c>
      <c r="I39" s="40">
        <v>1</v>
      </c>
      <c r="J39" s="48">
        <v>4</v>
      </c>
      <c r="K39" s="40">
        <v>1</v>
      </c>
      <c r="L39" s="49">
        <v>1</v>
      </c>
      <c r="M39" s="46">
        <v>3</v>
      </c>
      <c r="N39" s="48">
        <v>-1</v>
      </c>
      <c r="O39" s="47">
        <v>-0.25</v>
      </c>
      <c r="P39" s="46">
        <v>0.67</v>
      </c>
      <c r="Q39" s="46">
        <v>0</v>
      </c>
      <c r="R39" s="46">
        <v>0</v>
      </c>
      <c r="S39" s="46">
        <v>0</v>
      </c>
      <c r="T39" s="46">
        <v>0</v>
      </c>
      <c r="U39" s="46">
        <v>4</v>
      </c>
      <c r="V39" s="46">
        <v>0</v>
      </c>
      <c r="W39" s="46">
        <v>0</v>
      </c>
      <c r="X39" s="46">
        <v>0</v>
      </c>
      <c r="Y39" s="46">
        <v>0</v>
      </c>
      <c r="Z39" s="46" t="e">
        <v>#N/A</v>
      </c>
      <c r="AA39" s="50" t="e">
        <v>#N/A</v>
      </c>
      <c r="AB39" s="46">
        <v>3</v>
      </c>
      <c r="AC39" s="50">
        <v>116100</v>
      </c>
      <c r="AD39" s="50">
        <v>1124</v>
      </c>
      <c r="AE39" s="46">
        <v>4</v>
      </c>
      <c r="AF39" s="46">
        <v>4</v>
      </c>
      <c r="AG39" s="50">
        <v>112100</v>
      </c>
      <c r="AH39" s="50">
        <v>1339</v>
      </c>
      <c r="AI39" s="50">
        <v>215</v>
      </c>
    </row>
    <row r="40" spans="1:35" s="39" customFormat="1" x14ac:dyDescent="0.25">
      <c r="A40" s="46">
        <v>170305</v>
      </c>
      <c r="B40" s="46" t="s">
        <v>312</v>
      </c>
      <c r="C40" s="46" t="s">
        <v>27</v>
      </c>
      <c r="D40" s="46">
        <v>17937</v>
      </c>
      <c r="E40" s="46">
        <v>24</v>
      </c>
      <c r="F40" s="46">
        <v>6</v>
      </c>
      <c r="G40" s="40">
        <v>0.25</v>
      </c>
      <c r="H40" s="46">
        <v>11</v>
      </c>
      <c r="I40" s="40">
        <v>0.45833333333333331</v>
      </c>
      <c r="J40" s="48">
        <v>17</v>
      </c>
      <c r="K40" s="40">
        <v>0.70833333333333337</v>
      </c>
      <c r="L40" s="49">
        <v>0.71</v>
      </c>
      <c r="M40" s="46">
        <v>21</v>
      </c>
      <c r="N40" s="48">
        <v>-3</v>
      </c>
      <c r="O40" s="47">
        <v>-0.125</v>
      </c>
      <c r="P40" s="46">
        <v>0.61</v>
      </c>
      <c r="Q40" s="46">
        <v>2</v>
      </c>
      <c r="R40" s="46">
        <v>4</v>
      </c>
      <c r="S40" s="46">
        <v>0</v>
      </c>
      <c r="T40" s="46">
        <v>6</v>
      </c>
      <c r="U40" s="46">
        <v>11</v>
      </c>
      <c r="V40" s="46">
        <v>0</v>
      </c>
      <c r="W40" s="46">
        <v>0</v>
      </c>
      <c r="X40" s="46">
        <v>0</v>
      </c>
      <c r="Y40" s="46">
        <v>0</v>
      </c>
      <c r="Z40" s="46" t="e">
        <v>#N/A</v>
      </c>
      <c r="AA40" s="50" t="e">
        <v>#N/A</v>
      </c>
      <c r="AB40" s="46">
        <v>21</v>
      </c>
      <c r="AC40" s="50">
        <v>2506000</v>
      </c>
      <c r="AD40" s="50">
        <v>14684</v>
      </c>
      <c r="AE40" s="46">
        <v>24</v>
      </c>
      <c r="AF40" s="46">
        <v>17</v>
      </c>
      <c r="AG40" s="50">
        <v>2586700</v>
      </c>
      <c r="AH40" s="50">
        <v>16950</v>
      </c>
      <c r="AI40" s="50">
        <v>2266</v>
      </c>
    </row>
    <row r="41" spans="1:35" x14ac:dyDescent="0.25">
      <c r="A41" s="46">
        <v>170312</v>
      </c>
      <c r="B41" s="46" t="s">
        <v>316</v>
      </c>
      <c r="C41" s="46" t="s">
        <v>27</v>
      </c>
      <c r="D41" s="46">
        <v>12384</v>
      </c>
      <c r="E41" s="46">
        <v>106</v>
      </c>
      <c r="F41" s="46">
        <v>31</v>
      </c>
      <c r="G41" s="40">
        <v>0.29245283018867924</v>
      </c>
      <c r="H41" s="46">
        <v>26</v>
      </c>
      <c r="I41" s="40">
        <v>0.24528301886792453</v>
      </c>
      <c r="J41" s="48">
        <v>57</v>
      </c>
      <c r="K41" s="40">
        <v>0.53773584905660377</v>
      </c>
      <c r="L41" s="49">
        <v>0.54</v>
      </c>
      <c r="M41" s="46">
        <v>103</v>
      </c>
      <c r="N41" s="48">
        <v>-3</v>
      </c>
      <c r="O41" s="47">
        <v>-2.8301886792452831E-2</v>
      </c>
      <c r="P41" s="46">
        <v>2.1</v>
      </c>
      <c r="Q41" s="46">
        <v>24</v>
      </c>
      <c r="R41" s="46">
        <v>4</v>
      </c>
      <c r="S41" s="46">
        <v>3</v>
      </c>
      <c r="T41" s="46">
        <v>31</v>
      </c>
      <c r="U41" s="46">
        <v>23</v>
      </c>
      <c r="V41" s="46">
        <v>1</v>
      </c>
      <c r="W41" s="46">
        <v>0</v>
      </c>
      <c r="X41" s="46">
        <v>0</v>
      </c>
      <c r="Y41" s="46">
        <v>2</v>
      </c>
      <c r="Z41" s="46">
        <v>1728</v>
      </c>
      <c r="AA41" s="50">
        <v>15262369.050000001</v>
      </c>
      <c r="AB41" s="46">
        <v>103</v>
      </c>
      <c r="AC41" s="50">
        <v>9073900</v>
      </c>
      <c r="AD41" s="50">
        <v>68483</v>
      </c>
      <c r="AE41" s="46">
        <v>106</v>
      </c>
      <c r="AF41" s="46">
        <v>57</v>
      </c>
      <c r="AG41" s="50">
        <v>8772200</v>
      </c>
      <c r="AH41" s="50">
        <v>67004</v>
      </c>
      <c r="AI41" s="50">
        <v>-1479</v>
      </c>
    </row>
    <row r="42" spans="1:35" x14ac:dyDescent="0.25">
      <c r="A42" s="46">
        <v>170902</v>
      </c>
      <c r="B42" s="46" t="s">
        <v>719</v>
      </c>
      <c r="C42" s="46" t="s">
        <v>27</v>
      </c>
      <c r="D42" s="46">
        <v>11539</v>
      </c>
      <c r="E42" s="46">
        <v>39</v>
      </c>
      <c r="F42" s="46">
        <v>7</v>
      </c>
      <c r="G42" s="40">
        <v>0.17948717948717949</v>
      </c>
      <c r="H42" s="46">
        <v>3</v>
      </c>
      <c r="I42" s="40">
        <v>7.6923076923076927E-2</v>
      </c>
      <c r="J42" s="48">
        <v>10</v>
      </c>
      <c r="K42" s="40">
        <v>0.25641025641025639</v>
      </c>
      <c r="L42" s="49">
        <v>0.26</v>
      </c>
      <c r="M42" s="46">
        <v>36</v>
      </c>
      <c r="N42" s="48">
        <v>-3</v>
      </c>
      <c r="O42" s="47">
        <v>-7.6923076923076927E-2</v>
      </c>
      <c r="P42" s="46">
        <v>0.26</v>
      </c>
      <c r="Q42" s="46">
        <v>1</v>
      </c>
      <c r="R42" s="46">
        <v>6</v>
      </c>
      <c r="S42" s="46">
        <v>0</v>
      </c>
      <c r="T42" s="46">
        <v>7</v>
      </c>
      <c r="U42" s="46">
        <v>3</v>
      </c>
      <c r="V42" s="46">
        <v>0</v>
      </c>
      <c r="W42" s="46">
        <v>0</v>
      </c>
      <c r="X42" s="46">
        <v>0</v>
      </c>
      <c r="Y42" s="46">
        <v>0</v>
      </c>
      <c r="Z42" s="46">
        <v>30</v>
      </c>
      <c r="AA42" s="50">
        <v>904445.05</v>
      </c>
      <c r="AB42" s="46">
        <v>36</v>
      </c>
      <c r="AC42" s="50">
        <v>6934500</v>
      </c>
      <c r="AD42" s="50">
        <v>18385</v>
      </c>
      <c r="AE42" s="46">
        <v>39</v>
      </c>
      <c r="AF42" s="46">
        <v>10</v>
      </c>
      <c r="AG42" s="50">
        <v>6952200</v>
      </c>
      <c r="AH42" s="50">
        <v>17687</v>
      </c>
      <c r="AI42" s="50">
        <v>-698</v>
      </c>
    </row>
    <row r="43" spans="1:35" x14ac:dyDescent="0.25">
      <c r="A43" s="46">
        <v>170817</v>
      </c>
      <c r="B43" s="46" t="s">
        <v>321</v>
      </c>
      <c r="C43" s="46" t="s">
        <v>27</v>
      </c>
      <c r="D43" s="46">
        <v>9285</v>
      </c>
      <c r="E43" s="46">
        <v>8</v>
      </c>
      <c r="F43" s="46">
        <v>1</v>
      </c>
      <c r="G43" s="40">
        <v>0.125</v>
      </c>
      <c r="H43" s="46">
        <v>1</v>
      </c>
      <c r="I43" s="40">
        <v>0.125</v>
      </c>
      <c r="J43" s="48">
        <v>2</v>
      </c>
      <c r="K43" s="40">
        <v>0.25</v>
      </c>
      <c r="L43" s="49">
        <v>0.25</v>
      </c>
      <c r="M43" s="46">
        <v>6</v>
      </c>
      <c r="N43" s="48">
        <v>-2</v>
      </c>
      <c r="O43" s="47">
        <v>-0.25</v>
      </c>
      <c r="P43" s="46">
        <v>0.11</v>
      </c>
      <c r="Q43" s="46">
        <v>1</v>
      </c>
      <c r="R43" s="46">
        <v>0</v>
      </c>
      <c r="S43" s="46">
        <v>0</v>
      </c>
      <c r="T43" s="46">
        <v>1</v>
      </c>
      <c r="U43" s="46">
        <v>1</v>
      </c>
      <c r="V43" s="46">
        <v>0</v>
      </c>
      <c r="W43" s="46">
        <v>0</v>
      </c>
      <c r="X43" s="46">
        <v>0</v>
      </c>
      <c r="Y43" s="46">
        <v>0</v>
      </c>
      <c r="Z43" s="46">
        <v>3</v>
      </c>
      <c r="AA43" s="50">
        <v>10051.950000000001</v>
      </c>
      <c r="AB43" s="46">
        <v>6</v>
      </c>
      <c r="AC43" s="50">
        <v>1169000</v>
      </c>
      <c r="AD43" s="50">
        <v>3350</v>
      </c>
      <c r="AE43" s="46">
        <v>8</v>
      </c>
      <c r="AF43" s="46">
        <v>2</v>
      </c>
      <c r="AG43" s="50">
        <v>1375000</v>
      </c>
      <c r="AH43" s="50">
        <v>3470</v>
      </c>
      <c r="AI43" s="50">
        <v>120</v>
      </c>
    </row>
    <row r="44" spans="1:35" x14ac:dyDescent="0.25">
      <c r="A44" s="46">
        <v>170336</v>
      </c>
      <c r="B44" s="46" t="s">
        <v>338</v>
      </c>
      <c r="C44" s="46" t="s">
        <v>27</v>
      </c>
      <c r="D44" s="46">
        <v>28698</v>
      </c>
      <c r="E44" s="46">
        <v>417</v>
      </c>
      <c r="F44" s="46">
        <v>61</v>
      </c>
      <c r="G44" s="40">
        <v>0.14628297362110312</v>
      </c>
      <c r="H44" s="46">
        <v>208</v>
      </c>
      <c r="I44" s="40">
        <v>0.49880095923261392</v>
      </c>
      <c r="J44" s="48">
        <v>269</v>
      </c>
      <c r="K44" s="40">
        <v>0.64508393285371701</v>
      </c>
      <c r="L44" s="49">
        <v>0.65</v>
      </c>
      <c r="M44" s="46">
        <v>391</v>
      </c>
      <c r="N44" s="48">
        <v>-26</v>
      </c>
      <c r="O44" s="47">
        <v>-6.235011990407674E-2</v>
      </c>
      <c r="P44" s="46">
        <v>7.25</v>
      </c>
      <c r="Q44" s="46">
        <v>47</v>
      </c>
      <c r="R44" s="46">
        <v>8</v>
      </c>
      <c r="S44" s="46">
        <v>6</v>
      </c>
      <c r="T44" s="46">
        <v>61</v>
      </c>
      <c r="U44" s="46">
        <v>208</v>
      </c>
      <c r="V44" s="46">
        <v>0</v>
      </c>
      <c r="W44" s="46">
        <v>0</v>
      </c>
      <c r="X44" s="46">
        <v>0</v>
      </c>
      <c r="Y44" s="46">
        <v>0</v>
      </c>
      <c r="Z44" s="46">
        <v>400</v>
      </c>
      <c r="AA44" s="50">
        <v>3726802.12</v>
      </c>
      <c r="AB44" s="46">
        <v>391</v>
      </c>
      <c r="AC44" s="50">
        <v>59692200</v>
      </c>
      <c r="AD44" s="50">
        <v>372406</v>
      </c>
      <c r="AE44" s="46">
        <v>417</v>
      </c>
      <c r="AF44" s="46">
        <v>269</v>
      </c>
      <c r="AG44" s="50">
        <v>63808700</v>
      </c>
      <c r="AH44" s="50">
        <v>371206</v>
      </c>
      <c r="AI44" s="50">
        <v>-1200</v>
      </c>
    </row>
    <row r="45" spans="1:35" x14ac:dyDescent="0.25">
      <c r="A45" s="46">
        <v>170341</v>
      </c>
      <c r="B45" s="46" t="s">
        <v>344</v>
      </c>
      <c r="C45" s="46" t="s">
        <v>27</v>
      </c>
      <c r="D45" s="46">
        <v>25077</v>
      </c>
      <c r="E45" s="46">
        <v>118</v>
      </c>
      <c r="F45" s="46">
        <v>6</v>
      </c>
      <c r="G45" s="40">
        <v>5.0847457627118647E-2</v>
      </c>
      <c r="H45" s="46">
        <v>33</v>
      </c>
      <c r="I45" s="40">
        <v>0.27966101694915252</v>
      </c>
      <c r="J45" s="48">
        <v>39</v>
      </c>
      <c r="K45" s="40">
        <v>0.33050847457627119</v>
      </c>
      <c r="L45" s="49">
        <v>0.33</v>
      </c>
      <c r="M45" s="46">
        <v>125</v>
      </c>
      <c r="N45" s="48">
        <v>7</v>
      </c>
      <c r="O45" s="47">
        <v>5.9322033898305086E-2</v>
      </c>
      <c r="P45" s="46">
        <v>1.32</v>
      </c>
      <c r="Q45" s="46">
        <v>5</v>
      </c>
      <c r="R45" s="46">
        <v>1</v>
      </c>
      <c r="S45" s="46">
        <v>0</v>
      </c>
      <c r="T45" s="46">
        <v>6</v>
      </c>
      <c r="U45" s="46">
        <v>33</v>
      </c>
      <c r="V45" s="46">
        <v>0</v>
      </c>
      <c r="W45" s="46">
        <v>0</v>
      </c>
      <c r="X45" s="46">
        <v>0</v>
      </c>
      <c r="Y45" s="46">
        <v>0</v>
      </c>
      <c r="Z45" s="46">
        <v>113</v>
      </c>
      <c r="AA45" s="50">
        <v>2030724.83</v>
      </c>
      <c r="AB45" s="46">
        <v>125</v>
      </c>
      <c r="AC45" s="50">
        <v>29154000</v>
      </c>
      <c r="AD45" s="50">
        <v>120636</v>
      </c>
      <c r="AE45" s="46">
        <v>118</v>
      </c>
      <c r="AF45" s="46">
        <v>39</v>
      </c>
      <c r="AG45" s="50">
        <v>27342000</v>
      </c>
      <c r="AH45" s="50">
        <v>119424</v>
      </c>
      <c r="AI45" s="50">
        <v>-1212</v>
      </c>
    </row>
    <row r="46" spans="1:35" x14ac:dyDescent="0.25">
      <c r="A46" s="46">
        <v>170914</v>
      </c>
      <c r="B46" s="46" t="s">
        <v>352</v>
      </c>
      <c r="C46" s="46" t="s">
        <v>27</v>
      </c>
      <c r="D46" s="46">
        <v>9133</v>
      </c>
      <c r="E46" s="46">
        <v>10</v>
      </c>
      <c r="F46" s="46">
        <v>1</v>
      </c>
      <c r="G46" s="40">
        <v>0.1</v>
      </c>
      <c r="H46" s="46">
        <v>0</v>
      </c>
      <c r="I46" s="40">
        <v>0</v>
      </c>
      <c r="J46" s="48">
        <v>1</v>
      </c>
      <c r="K46" s="40">
        <v>0.1</v>
      </c>
      <c r="L46" s="49">
        <v>0.1</v>
      </c>
      <c r="M46" s="46">
        <v>11</v>
      </c>
      <c r="N46" s="48">
        <v>1</v>
      </c>
      <c r="O46" s="47">
        <v>0.1</v>
      </c>
      <c r="P46" s="46">
        <v>0</v>
      </c>
      <c r="Q46" s="46">
        <v>1</v>
      </c>
      <c r="R46" s="46">
        <v>0</v>
      </c>
      <c r="S46" s="46">
        <v>0</v>
      </c>
      <c r="T46" s="46">
        <v>1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5</v>
      </c>
      <c r="AA46" s="50">
        <v>59787.96</v>
      </c>
      <c r="AB46" s="46">
        <v>11</v>
      </c>
      <c r="AC46" s="50">
        <v>2331600</v>
      </c>
      <c r="AD46" s="50">
        <v>4275</v>
      </c>
      <c r="AE46" s="46">
        <v>10</v>
      </c>
      <c r="AF46" s="46">
        <v>1</v>
      </c>
      <c r="AG46" s="50">
        <v>1911600</v>
      </c>
      <c r="AH46" s="50">
        <v>3320</v>
      </c>
      <c r="AI46" s="50">
        <v>-955</v>
      </c>
    </row>
    <row r="47" spans="1:35" x14ac:dyDescent="0.25">
      <c r="A47" s="46">
        <v>170400</v>
      </c>
      <c r="B47" s="46" t="s">
        <v>396</v>
      </c>
      <c r="C47" s="46" t="s">
        <v>27</v>
      </c>
      <c r="D47" s="46">
        <v>32077</v>
      </c>
      <c r="E47" s="46">
        <v>98</v>
      </c>
      <c r="F47" s="46">
        <v>17</v>
      </c>
      <c r="G47" s="40">
        <v>0.17346938775510204</v>
      </c>
      <c r="H47" s="46">
        <v>36</v>
      </c>
      <c r="I47" s="40">
        <v>0.36734693877551022</v>
      </c>
      <c r="J47" s="48">
        <v>53</v>
      </c>
      <c r="K47" s="40">
        <v>0.54081632653061229</v>
      </c>
      <c r="L47" s="49">
        <v>0.54</v>
      </c>
      <c r="M47" s="46">
        <v>107</v>
      </c>
      <c r="N47" s="48">
        <v>9</v>
      </c>
      <c r="O47" s="47">
        <v>9.1836734693877556E-2</v>
      </c>
      <c r="P47" s="46">
        <v>1.1200000000000001</v>
      </c>
      <c r="Q47" s="46">
        <v>9</v>
      </c>
      <c r="R47" s="46">
        <v>6</v>
      </c>
      <c r="S47" s="46">
        <v>2</v>
      </c>
      <c r="T47" s="46">
        <v>17</v>
      </c>
      <c r="U47" s="46">
        <v>35</v>
      </c>
      <c r="V47" s="46">
        <v>0</v>
      </c>
      <c r="W47" s="46">
        <v>1</v>
      </c>
      <c r="X47" s="46">
        <v>0</v>
      </c>
      <c r="Y47" s="46">
        <v>0</v>
      </c>
      <c r="Z47" s="46">
        <v>128</v>
      </c>
      <c r="AA47" s="50">
        <v>2718204.21</v>
      </c>
      <c r="AB47" s="46">
        <v>107</v>
      </c>
      <c r="AC47" s="50">
        <v>16181700</v>
      </c>
      <c r="AD47" s="50">
        <v>90145</v>
      </c>
      <c r="AE47" s="46">
        <v>98</v>
      </c>
      <c r="AF47" s="46">
        <v>53</v>
      </c>
      <c r="AG47" s="50">
        <v>15566600</v>
      </c>
      <c r="AH47" s="50">
        <v>75869</v>
      </c>
      <c r="AI47" s="50">
        <v>-14276</v>
      </c>
    </row>
    <row r="48" spans="1:35" x14ac:dyDescent="0.25">
      <c r="A48" s="46">
        <v>170413</v>
      </c>
      <c r="B48" s="46" t="s">
        <v>408</v>
      </c>
      <c r="C48" s="46" t="s">
        <v>27</v>
      </c>
      <c r="D48" s="46">
        <v>13293</v>
      </c>
      <c r="E48" s="46">
        <v>106</v>
      </c>
      <c r="F48" s="46">
        <v>15</v>
      </c>
      <c r="G48" s="40">
        <v>0.14150943396226415</v>
      </c>
      <c r="H48" s="46">
        <v>53</v>
      </c>
      <c r="I48" s="40">
        <v>0.5</v>
      </c>
      <c r="J48" s="48">
        <v>68</v>
      </c>
      <c r="K48" s="40">
        <v>0.64150943396226412</v>
      </c>
      <c r="L48" s="49">
        <v>0.64</v>
      </c>
      <c r="M48" s="46">
        <v>107</v>
      </c>
      <c r="N48" s="48">
        <v>1</v>
      </c>
      <c r="O48" s="47">
        <v>9.433962264150943E-3</v>
      </c>
      <c r="P48" s="46">
        <v>3.99</v>
      </c>
      <c r="Q48" s="46">
        <v>5</v>
      </c>
      <c r="R48" s="46">
        <v>10</v>
      </c>
      <c r="S48" s="46">
        <v>0</v>
      </c>
      <c r="T48" s="46">
        <v>15</v>
      </c>
      <c r="U48" s="46">
        <v>53</v>
      </c>
      <c r="V48" s="46">
        <v>0</v>
      </c>
      <c r="W48" s="46">
        <v>0</v>
      </c>
      <c r="X48" s="46">
        <v>0</v>
      </c>
      <c r="Y48" s="46">
        <v>0</v>
      </c>
      <c r="Z48" s="46">
        <v>80</v>
      </c>
      <c r="AA48" s="50">
        <v>415986.96</v>
      </c>
      <c r="AB48" s="46">
        <v>107</v>
      </c>
      <c r="AC48" s="50">
        <v>15375100</v>
      </c>
      <c r="AD48" s="50">
        <v>80996</v>
      </c>
      <c r="AE48" s="46">
        <v>106</v>
      </c>
      <c r="AF48" s="46">
        <v>68</v>
      </c>
      <c r="AG48" s="50">
        <v>15239700</v>
      </c>
      <c r="AH48" s="50">
        <v>79522</v>
      </c>
      <c r="AI48" s="50">
        <v>-1474</v>
      </c>
    </row>
    <row r="49" spans="1:35" x14ac:dyDescent="0.25">
      <c r="A49" s="46">
        <v>170929</v>
      </c>
      <c r="B49" s="46" t="s">
        <v>416</v>
      </c>
      <c r="C49" s="46" t="s">
        <v>27</v>
      </c>
      <c r="D49" s="46">
        <v>12256</v>
      </c>
      <c r="E49" s="46">
        <v>59</v>
      </c>
      <c r="F49" s="46">
        <v>4</v>
      </c>
      <c r="G49" s="40">
        <v>6.7796610169491525E-2</v>
      </c>
      <c r="H49" s="46">
        <v>45</v>
      </c>
      <c r="I49" s="40">
        <v>0.76271186440677963</v>
      </c>
      <c r="J49" s="48">
        <v>49</v>
      </c>
      <c r="K49" s="40">
        <v>0.83050847457627119</v>
      </c>
      <c r="L49" s="49">
        <v>0.83</v>
      </c>
      <c r="M49" s="46">
        <v>59</v>
      </c>
      <c r="N49" s="48">
        <v>0</v>
      </c>
      <c r="O49" s="47">
        <v>0</v>
      </c>
      <c r="P49" s="46">
        <v>3.67</v>
      </c>
      <c r="Q49" s="46">
        <v>3</v>
      </c>
      <c r="R49" s="46">
        <v>1</v>
      </c>
      <c r="S49" s="46">
        <v>0</v>
      </c>
      <c r="T49" s="46">
        <v>4</v>
      </c>
      <c r="U49" s="46">
        <v>45</v>
      </c>
      <c r="V49" s="46">
        <v>0</v>
      </c>
      <c r="W49" s="46">
        <v>0</v>
      </c>
      <c r="X49" s="46">
        <v>0</v>
      </c>
      <c r="Y49" s="46">
        <v>0</v>
      </c>
      <c r="Z49" s="46">
        <v>10</v>
      </c>
      <c r="AA49" s="50">
        <v>172048.51</v>
      </c>
      <c r="AB49" s="46">
        <v>59</v>
      </c>
      <c r="AC49" s="50">
        <v>5342900</v>
      </c>
      <c r="AD49" s="50">
        <v>47284</v>
      </c>
      <c r="AE49" s="46">
        <v>59</v>
      </c>
      <c r="AF49" s="46">
        <v>49</v>
      </c>
      <c r="AG49" s="50">
        <v>5891900</v>
      </c>
      <c r="AH49" s="50">
        <v>50492</v>
      </c>
      <c r="AI49" s="50">
        <v>3208</v>
      </c>
    </row>
    <row r="50" spans="1:35" x14ac:dyDescent="0.25">
      <c r="A50" s="46">
        <v>170427</v>
      </c>
      <c r="B50" s="46" t="s">
        <v>420</v>
      </c>
      <c r="C50" s="46" t="s">
        <v>27</v>
      </c>
      <c r="D50" s="46">
        <v>9979</v>
      </c>
      <c r="E50" s="46">
        <v>37</v>
      </c>
      <c r="F50" s="46">
        <v>3</v>
      </c>
      <c r="G50" s="40">
        <v>8.1081081081081086E-2</v>
      </c>
      <c r="H50" s="46">
        <v>22</v>
      </c>
      <c r="I50" s="40">
        <v>0.59459459459459463</v>
      </c>
      <c r="J50" s="48">
        <v>25</v>
      </c>
      <c r="K50" s="40">
        <v>0.67567567567567566</v>
      </c>
      <c r="L50" s="49">
        <v>0.68</v>
      </c>
      <c r="M50" s="46">
        <v>34</v>
      </c>
      <c r="N50" s="48">
        <v>-3</v>
      </c>
      <c r="O50" s="47">
        <v>-8.1081081081081086E-2</v>
      </c>
      <c r="P50" s="46">
        <v>2.2000000000000002</v>
      </c>
      <c r="Q50" s="46">
        <v>3</v>
      </c>
      <c r="R50" s="46">
        <v>0</v>
      </c>
      <c r="S50" s="46">
        <v>0</v>
      </c>
      <c r="T50" s="46">
        <v>3</v>
      </c>
      <c r="U50" s="46">
        <v>22</v>
      </c>
      <c r="V50" s="46">
        <v>0</v>
      </c>
      <c r="W50" s="46">
        <v>0</v>
      </c>
      <c r="X50" s="46">
        <v>0</v>
      </c>
      <c r="Y50" s="46">
        <v>0</v>
      </c>
      <c r="Z50" s="46">
        <v>21</v>
      </c>
      <c r="AA50" s="50">
        <v>27906.16</v>
      </c>
      <c r="AB50" s="46">
        <v>34</v>
      </c>
      <c r="AC50" s="50">
        <v>5009300</v>
      </c>
      <c r="AD50" s="50">
        <v>31981</v>
      </c>
      <c r="AE50" s="46">
        <v>37</v>
      </c>
      <c r="AF50" s="46">
        <v>25</v>
      </c>
      <c r="AG50" s="50">
        <v>6029600</v>
      </c>
      <c r="AH50" s="50">
        <v>32371</v>
      </c>
      <c r="AI50" s="50">
        <v>390</v>
      </c>
    </row>
    <row r="51" spans="1:35" x14ac:dyDescent="0.25">
      <c r="A51" s="46">
        <v>170928</v>
      </c>
      <c r="B51" s="46" t="s">
        <v>423</v>
      </c>
      <c r="C51" s="46" t="s">
        <v>27</v>
      </c>
      <c r="D51" s="46">
        <v>14792</v>
      </c>
      <c r="E51" s="46">
        <v>40</v>
      </c>
      <c r="F51" s="46">
        <v>2</v>
      </c>
      <c r="G51" s="40">
        <v>0.05</v>
      </c>
      <c r="H51" s="46">
        <v>16</v>
      </c>
      <c r="I51" s="40">
        <v>0.4</v>
      </c>
      <c r="J51" s="48">
        <v>18</v>
      </c>
      <c r="K51" s="40">
        <v>0.45</v>
      </c>
      <c r="L51" s="49">
        <v>0.45</v>
      </c>
      <c r="M51" s="46">
        <v>33</v>
      </c>
      <c r="N51" s="48">
        <v>-7</v>
      </c>
      <c r="O51" s="47">
        <v>-0.17499999999999999</v>
      </c>
      <c r="P51" s="46">
        <v>1.08</v>
      </c>
      <c r="Q51" s="46">
        <v>1</v>
      </c>
      <c r="R51" s="46">
        <v>1</v>
      </c>
      <c r="S51" s="46">
        <v>0</v>
      </c>
      <c r="T51" s="46">
        <v>2</v>
      </c>
      <c r="U51" s="46">
        <v>16</v>
      </c>
      <c r="V51" s="46">
        <v>0</v>
      </c>
      <c r="W51" s="46">
        <v>0</v>
      </c>
      <c r="X51" s="46">
        <v>0</v>
      </c>
      <c r="Y51" s="46">
        <v>0</v>
      </c>
      <c r="Z51" s="46">
        <v>34</v>
      </c>
      <c r="AA51" s="50">
        <v>342392.68</v>
      </c>
      <c r="AB51" s="46">
        <v>33</v>
      </c>
      <c r="AC51" s="50">
        <v>6495200</v>
      </c>
      <c r="AD51" s="50">
        <v>22082</v>
      </c>
      <c r="AE51" s="46">
        <v>40</v>
      </c>
      <c r="AF51" s="46">
        <v>18</v>
      </c>
      <c r="AG51" s="50">
        <v>7640500</v>
      </c>
      <c r="AH51" s="50">
        <v>26915</v>
      </c>
      <c r="AI51" s="50">
        <v>4833</v>
      </c>
    </row>
    <row r="52" spans="1:35" x14ac:dyDescent="0.25">
      <c r="A52" s="46">
        <v>170930</v>
      </c>
      <c r="B52" s="46" t="s">
        <v>425</v>
      </c>
      <c r="C52" s="46" t="s">
        <v>27</v>
      </c>
      <c r="D52" s="46">
        <v>15477</v>
      </c>
      <c r="E52" s="46">
        <v>7</v>
      </c>
      <c r="F52" s="46">
        <v>0</v>
      </c>
      <c r="G52" s="40">
        <v>0</v>
      </c>
      <c r="H52" s="46">
        <v>0</v>
      </c>
      <c r="I52" s="40">
        <v>0</v>
      </c>
      <c r="J52" s="48">
        <v>0</v>
      </c>
      <c r="K52" s="40">
        <v>0</v>
      </c>
      <c r="L52" s="49">
        <v>0</v>
      </c>
      <c r="M52" s="46">
        <v>7</v>
      </c>
      <c r="N52" s="48">
        <v>0</v>
      </c>
      <c r="O52" s="47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 t="e">
        <v>#N/A</v>
      </c>
      <c r="AA52" s="50" t="e">
        <v>#N/A</v>
      </c>
      <c r="AB52" s="46">
        <v>7</v>
      </c>
      <c r="AC52" s="50">
        <v>299000</v>
      </c>
      <c r="AD52" s="50">
        <v>2890</v>
      </c>
      <c r="AE52" s="46">
        <v>7</v>
      </c>
      <c r="AF52" s="46">
        <v>0</v>
      </c>
      <c r="AG52" s="50">
        <v>299000</v>
      </c>
      <c r="AH52" s="50">
        <v>2816</v>
      </c>
      <c r="AI52" s="50">
        <v>-74</v>
      </c>
    </row>
    <row r="53" spans="1:35" x14ac:dyDescent="0.25">
      <c r="A53" s="46">
        <v>170436</v>
      </c>
      <c r="B53" s="46" t="s">
        <v>306</v>
      </c>
      <c r="C53" s="46" t="s">
        <v>27</v>
      </c>
      <c r="D53" s="46">
        <v>56922</v>
      </c>
      <c r="E53" s="46">
        <v>718</v>
      </c>
      <c r="F53" s="46">
        <v>18</v>
      </c>
      <c r="G53" s="40">
        <v>2.5069637883008356E-2</v>
      </c>
      <c r="H53" s="46">
        <v>21</v>
      </c>
      <c r="I53" s="40">
        <v>2.9247910863509748E-2</v>
      </c>
      <c r="J53" s="48">
        <v>39</v>
      </c>
      <c r="K53" s="40">
        <v>5.4317548746518104E-2</v>
      </c>
      <c r="L53" s="49">
        <v>0.05</v>
      </c>
      <c r="M53" s="46">
        <v>701</v>
      </c>
      <c r="N53" s="48">
        <v>-17</v>
      </c>
      <c r="O53" s="47">
        <v>-2.3676880222841225E-2</v>
      </c>
      <c r="P53" s="46">
        <v>0.37</v>
      </c>
      <c r="Q53" s="46">
        <v>5</v>
      </c>
      <c r="R53" s="46">
        <v>13</v>
      </c>
      <c r="S53" s="46">
        <v>0</v>
      </c>
      <c r="T53" s="46">
        <v>18</v>
      </c>
      <c r="U53" s="46">
        <v>20</v>
      </c>
      <c r="V53" s="46">
        <v>1</v>
      </c>
      <c r="W53" s="46">
        <v>0</v>
      </c>
      <c r="X53" s="46">
        <v>0</v>
      </c>
      <c r="Y53" s="46">
        <v>0</v>
      </c>
      <c r="Z53" s="46">
        <v>227</v>
      </c>
      <c r="AA53" s="50">
        <v>1613833.16</v>
      </c>
      <c r="AB53" s="46">
        <v>701</v>
      </c>
      <c r="AC53" s="50">
        <v>159419600</v>
      </c>
      <c r="AD53" s="50">
        <v>541707</v>
      </c>
      <c r="AE53" s="46">
        <v>718</v>
      </c>
      <c r="AF53" s="46">
        <v>39</v>
      </c>
      <c r="AG53" s="50">
        <v>153669300</v>
      </c>
      <c r="AH53" s="50">
        <v>487246</v>
      </c>
      <c r="AI53" s="50">
        <v>-54461</v>
      </c>
    </row>
    <row r="54" spans="1:35" x14ac:dyDescent="0.25">
      <c r="A54" s="46">
        <v>170994</v>
      </c>
      <c r="B54" s="46" t="s">
        <v>449</v>
      </c>
      <c r="C54" s="46" t="s">
        <v>27</v>
      </c>
      <c r="D54" s="46">
        <v>4359</v>
      </c>
      <c r="E54" s="46">
        <v>19</v>
      </c>
      <c r="F54" s="46">
        <v>6</v>
      </c>
      <c r="G54" s="40">
        <v>0.31578947368421051</v>
      </c>
      <c r="H54" s="46">
        <v>1</v>
      </c>
      <c r="I54" s="40">
        <v>5.2631578947368418E-2</v>
      </c>
      <c r="J54" s="48">
        <v>7</v>
      </c>
      <c r="K54" s="40">
        <v>0.36842105263157893</v>
      </c>
      <c r="L54" s="49">
        <v>0.37</v>
      </c>
      <c r="M54" s="46">
        <v>18</v>
      </c>
      <c r="N54" s="48">
        <v>-1</v>
      </c>
      <c r="O54" s="47">
        <v>-5.2631578947368418E-2</v>
      </c>
      <c r="P54" s="46">
        <v>0.23</v>
      </c>
      <c r="Q54" s="46">
        <v>4</v>
      </c>
      <c r="R54" s="46">
        <v>2</v>
      </c>
      <c r="S54" s="46">
        <v>0</v>
      </c>
      <c r="T54" s="46">
        <v>6</v>
      </c>
      <c r="U54" s="46">
        <v>1</v>
      </c>
      <c r="V54" s="46">
        <v>0</v>
      </c>
      <c r="W54" s="46">
        <v>0</v>
      </c>
      <c r="X54" s="46">
        <v>0</v>
      </c>
      <c r="Y54" s="46">
        <v>0</v>
      </c>
      <c r="Z54" s="46">
        <v>10</v>
      </c>
      <c r="AA54" s="50">
        <v>103192.79</v>
      </c>
      <c r="AB54" s="46">
        <v>18</v>
      </c>
      <c r="AC54" s="50">
        <v>2461100</v>
      </c>
      <c r="AD54" s="50">
        <v>8582</v>
      </c>
      <c r="AE54" s="46">
        <v>19</v>
      </c>
      <c r="AF54" s="46">
        <v>7</v>
      </c>
      <c r="AG54" s="50">
        <v>2401100</v>
      </c>
      <c r="AH54" s="50">
        <v>7852</v>
      </c>
      <c r="AI54" s="50">
        <v>-730</v>
      </c>
    </row>
    <row r="55" spans="1:35" x14ac:dyDescent="0.25">
      <c r="A55" s="46">
        <v>170463</v>
      </c>
      <c r="B55" s="46" t="s">
        <v>454</v>
      </c>
      <c r="C55" s="46" t="s">
        <v>27</v>
      </c>
      <c r="D55" s="46">
        <v>5702</v>
      </c>
      <c r="E55" s="46">
        <v>71</v>
      </c>
      <c r="F55" s="46">
        <v>15</v>
      </c>
      <c r="G55" s="40">
        <v>0.21126760563380281</v>
      </c>
      <c r="H55" s="46">
        <v>24</v>
      </c>
      <c r="I55" s="40">
        <v>0.3380281690140845</v>
      </c>
      <c r="J55" s="48">
        <v>39</v>
      </c>
      <c r="K55" s="40">
        <v>0.54929577464788737</v>
      </c>
      <c r="L55" s="49">
        <v>0.55000000000000004</v>
      </c>
      <c r="M55" s="46">
        <v>72</v>
      </c>
      <c r="N55" s="48">
        <v>1</v>
      </c>
      <c r="O55" s="47">
        <v>1.4084507042253521E-2</v>
      </c>
      <c r="P55" s="46">
        <v>4.21</v>
      </c>
      <c r="Q55" s="46">
        <v>9</v>
      </c>
      <c r="R55" s="46">
        <v>3</v>
      </c>
      <c r="S55" s="46">
        <v>3</v>
      </c>
      <c r="T55" s="46">
        <v>15</v>
      </c>
      <c r="U55" s="46">
        <v>24</v>
      </c>
      <c r="V55" s="46">
        <v>0</v>
      </c>
      <c r="W55" s="46">
        <v>0</v>
      </c>
      <c r="X55" s="46">
        <v>0</v>
      </c>
      <c r="Y55" s="46">
        <v>0</v>
      </c>
      <c r="Z55" s="46">
        <v>360</v>
      </c>
      <c r="AA55" s="50">
        <v>2519274.14</v>
      </c>
      <c r="AB55" s="46">
        <v>72</v>
      </c>
      <c r="AC55" s="50">
        <v>7554000</v>
      </c>
      <c r="AD55" s="50">
        <v>42422</v>
      </c>
      <c r="AE55" s="46">
        <v>71</v>
      </c>
      <c r="AF55" s="46">
        <v>39</v>
      </c>
      <c r="AG55" s="50">
        <v>7168600</v>
      </c>
      <c r="AH55" s="50">
        <v>42018</v>
      </c>
      <c r="AI55" s="50">
        <v>-404</v>
      </c>
    </row>
    <row r="56" spans="1:35" s="39" customFormat="1" x14ac:dyDescent="0.25">
      <c r="A56" s="46">
        <v>170467</v>
      </c>
      <c r="B56" s="46" t="s">
        <v>459</v>
      </c>
      <c r="C56" s="46" t="s">
        <v>27</v>
      </c>
      <c r="D56" s="46">
        <v>7548</v>
      </c>
      <c r="E56" s="46">
        <v>73</v>
      </c>
      <c r="F56" s="46">
        <v>4</v>
      </c>
      <c r="G56" s="40">
        <v>5.4794520547945202E-2</v>
      </c>
      <c r="H56" s="46">
        <v>8</v>
      </c>
      <c r="I56" s="40">
        <v>0.1095890410958904</v>
      </c>
      <c r="J56" s="48">
        <v>12</v>
      </c>
      <c r="K56" s="40">
        <v>0.16438356164383561</v>
      </c>
      <c r="L56" s="49">
        <v>0.16</v>
      </c>
      <c r="M56" s="46">
        <v>84</v>
      </c>
      <c r="N56" s="48">
        <v>11</v>
      </c>
      <c r="O56" s="47">
        <v>0.15068493150684931</v>
      </c>
      <c r="P56" s="46">
        <v>1.06</v>
      </c>
      <c r="Q56" s="46">
        <v>1</v>
      </c>
      <c r="R56" s="46">
        <v>3</v>
      </c>
      <c r="S56" s="46">
        <v>0</v>
      </c>
      <c r="T56" s="46">
        <v>4</v>
      </c>
      <c r="U56" s="46">
        <v>8</v>
      </c>
      <c r="V56" s="46">
        <v>0</v>
      </c>
      <c r="W56" s="46">
        <v>0</v>
      </c>
      <c r="X56" s="46">
        <v>0</v>
      </c>
      <c r="Y56" s="46">
        <v>0</v>
      </c>
      <c r="Z56" s="46">
        <v>28</v>
      </c>
      <c r="AA56" s="50">
        <v>515445.86</v>
      </c>
      <c r="AB56" s="46">
        <v>84</v>
      </c>
      <c r="AC56" s="50">
        <v>13883300</v>
      </c>
      <c r="AD56" s="50">
        <v>39513</v>
      </c>
      <c r="AE56" s="46">
        <v>73</v>
      </c>
      <c r="AF56" s="46">
        <v>12</v>
      </c>
      <c r="AG56" s="50">
        <v>12453600</v>
      </c>
      <c r="AH56" s="50">
        <v>32366</v>
      </c>
      <c r="AI56" s="50">
        <v>-7147</v>
      </c>
    </row>
    <row r="57" spans="1:35" x14ac:dyDescent="0.25">
      <c r="A57" s="46">
        <v>170999</v>
      </c>
      <c r="B57" s="46" t="s">
        <v>463</v>
      </c>
      <c r="C57" s="46" t="s">
        <v>27</v>
      </c>
      <c r="D57" s="46">
        <v>6473</v>
      </c>
      <c r="E57" s="46">
        <v>3</v>
      </c>
      <c r="F57" s="46">
        <v>0</v>
      </c>
      <c r="G57" s="40">
        <v>0</v>
      </c>
      <c r="H57" s="46">
        <v>0</v>
      </c>
      <c r="I57" s="40">
        <v>0</v>
      </c>
      <c r="J57" s="48">
        <v>0</v>
      </c>
      <c r="K57" s="40">
        <v>0</v>
      </c>
      <c r="L57" s="49">
        <v>0</v>
      </c>
      <c r="M57" s="46">
        <v>9</v>
      </c>
      <c r="N57" s="48">
        <v>6</v>
      </c>
      <c r="O57" s="47">
        <v>2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4</v>
      </c>
      <c r="AA57" s="50">
        <v>76101.679999999993</v>
      </c>
      <c r="AB57" s="46">
        <v>9</v>
      </c>
      <c r="AC57" s="50">
        <v>333500</v>
      </c>
      <c r="AD57" s="50">
        <v>3443</v>
      </c>
      <c r="AE57" s="46">
        <v>3</v>
      </c>
      <c r="AF57" s="46">
        <v>0</v>
      </c>
      <c r="AG57" s="50">
        <v>125000</v>
      </c>
      <c r="AH57" s="50">
        <v>1147</v>
      </c>
      <c r="AI57" s="50">
        <v>-2296</v>
      </c>
    </row>
    <row r="58" spans="1:35" x14ac:dyDescent="0.25">
      <c r="A58" s="46">
        <v>170931</v>
      </c>
      <c r="B58" s="46" t="s">
        <v>481</v>
      </c>
      <c r="C58" s="46" t="s">
        <v>27</v>
      </c>
      <c r="D58" s="46">
        <v>19404</v>
      </c>
      <c r="E58" s="46">
        <v>58</v>
      </c>
      <c r="F58" s="46">
        <v>4</v>
      </c>
      <c r="G58" s="40">
        <v>6.8965517241379309E-2</v>
      </c>
      <c r="H58" s="46">
        <v>10</v>
      </c>
      <c r="I58" s="40">
        <v>0.17241379310344829</v>
      </c>
      <c r="J58" s="48">
        <v>14</v>
      </c>
      <c r="K58" s="40">
        <v>0.2413793103448276</v>
      </c>
      <c r="L58" s="49">
        <v>0.24</v>
      </c>
      <c r="M58" s="46">
        <v>58</v>
      </c>
      <c r="N58" s="48">
        <v>0</v>
      </c>
      <c r="O58" s="47">
        <v>0</v>
      </c>
      <c r="P58" s="46">
        <v>0.52</v>
      </c>
      <c r="Q58" s="46">
        <v>2</v>
      </c>
      <c r="R58" s="46">
        <v>2</v>
      </c>
      <c r="S58" s="46">
        <v>0</v>
      </c>
      <c r="T58" s="46">
        <v>4</v>
      </c>
      <c r="U58" s="46">
        <v>10</v>
      </c>
      <c r="V58" s="46">
        <v>0</v>
      </c>
      <c r="W58" s="46">
        <v>0</v>
      </c>
      <c r="X58" s="46">
        <v>0</v>
      </c>
      <c r="Y58" s="46">
        <v>0</v>
      </c>
      <c r="Z58" s="46">
        <v>17</v>
      </c>
      <c r="AA58" s="50">
        <v>189045.92</v>
      </c>
      <c r="AB58" s="46">
        <v>58</v>
      </c>
      <c r="AC58" s="50">
        <v>15721600</v>
      </c>
      <c r="AD58" s="50">
        <v>63565</v>
      </c>
      <c r="AE58" s="46">
        <v>58</v>
      </c>
      <c r="AF58" s="46">
        <v>14</v>
      </c>
      <c r="AG58" s="50">
        <v>16054800</v>
      </c>
      <c r="AH58" s="50">
        <v>63857</v>
      </c>
      <c r="AI58" s="50">
        <v>292</v>
      </c>
    </row>
    <row r="59" spans="1:35" x14ac:dyDescent="0.25">
      <c r="A59" s="46">
        <v>170505</v>
      </c>
      <c r="B59" s="46" t="s">
        <v>492</v>
      </c>
      <c r="C59" s="46" t="s">
        <v>27</v>
      </c>
      <c r="D59" s="46">
        <v>6905</v>
      </c>
      <c r="E59" s="46">
        <v>16</v>
      </c>
      <c r="F59" s="46">
        <v>0</v>
      </c>
      <c r="G59" s="40">
        <v>0</v>
      </c>
      <c r="H59" s="46">
        <v>5</v>
      </c>
      <c r="I59" s="40">
        <v>0.3125</v>
      </c>
      <c r="J59" s="48">
        <v>5</v>
      </c>
      <c r="K59" s="40">
        <v>0.3125</v>
      </c>
      <c r="L59" s="49">
        <v>0.31</v>
      </c>
      <c r="M59" s="46">
        <v>13</v>
      </c>
      <c r="N59" s="48">
        <v>-3</v>
      </c>
      <c r="O59" s="47">
        <v>-0.1875</v>
      </c>
      <c r="P59" s="46">
        <v>0.72</v>
      </c>
      <c r="Q59" s="46">
        <v>0</v>
      </c>
      <c r="R59" s="46">
        <v>0</v>
      </c>
      <c r="S59" s="46">
        <v>0</v>
      </c>
      <c r="T59" s="46">
        <v>0</v>
      </c>
      <c r="U59" s="46">
        <v>5</v>
      </c>
      <c r="V59" s="46">
        <v>0</v>
      </c>
      <c r="W59" s="46">
        <v>0</v>
      </c>
      <c r="X59" s="46">
        <v>0</v>
      </c>
      <c r="Y59" s="46">
        <v>0</v>
      </c>
      <c r="Z59" s="46">
        <v>11</v>
      </c>
      <c r="AA59" s="50">
        <v>101141.47</v>
      </c>
      <c r="AB59" s="46">
        <v>13</v>
      </c>
      <c r="AC59" s="50">
        <v>2361500</v>
      </c>
      <c r="AD59" s="50">
        <v>8928</v>
      </c>
      <c r="AE59" s="46">
        <v>16</v>
      </c>
      <c r="AF59" s="46">
        <v>5</v>
      </c>
      <c r="AG59" s="50">
        <v>2568500</v>
      </c>
      <c r="AH59" s="50">
        <v>9571</v>
      </c>
      <c r="AI59" s="50">
        <v>643</v>
      </c>
    </row>
    <row r="60" spans="1:35" x14ac:dyDescent="0.25">
      <c r="A60" s="46">
        <v>170509</v>
      </c>
      <c r="B60" s="46" t="s">
        <v>497</v>
      </c>
      <c r="C60" s="46" t="s">
        <v>27</v>
      </c>
      <c r="D60" s="46">
        <v>11547</v>
      </c>
      <c r="E60" s="46">
        <v>165</v>
      </c>
      <c r="F60" s="46">
        <v>52</v>
      </c>
      <c r="G60" s="40">
        <v>0.31515151515151513</v>
      </c>
      <c r="H60" s="46">
        <v>76</v>
      </c>
      <c r="I60" s="40">
        <v>0.46060606060606063</v>
      </c>
      <c r="J60" s="48">
        <v>128</v>
      </c>
      <c r="K60" s="40">
        <v>0.77575757575757576</v>
      </c>
      <c r="L60" s="49">
        <v>0.78</v>
      </c>
      <c r="M60" s="46">
        <v>180</v>
      </c>
      <c r="N60" s="48">
        <v>15</v>
      </c>
      <c r="O60" s="47">
        <v>9.0909090909090912E-2</v>
      </c>
      <c r="P60" s="46">
        <v>6.58</v>
      </c>
      <c r="Q60" s="46">
        <v>16</v>
      </c>
      <c r="R60" s="46">
        <v>36</v>
      </c>
      <c r="S60" s="46">
        <v>0</v>
      </c>
      <c r="T60" s="46">
        <v>52</v>
      </c>
      <c r="U60" s="46">
        <v>76</v>
      </c>
      <c r="V60" s="46">
        <v>0</v>
      </c>
      <c r="W60" s="46">
        <v>0</v>
      </c>
      <c r="X60" s="46">
        <v>0</v>
      </c>
      <c r="Y60" s="46">
        <v>0</v>
      </c>
      <c r="Z60" s="46">
        <v>358</v>
      </c>
      <c r="AA60" s="50">
        <v>10249002.210000001</v>
      </c>
      <c r="AB60" s="46">
        <v>180</v>
      </c>
      <c r="AC60" s="50">
        <v>22521600</v>
      </c>
      <c r="AD60" s="50">
        <v>170562</v>
      </c>
      <c r="AE60" s="46">
        <v>165</v>
      </c>
      <c r="AF60" s="46">
        <v>128</v>
      </c>
      <c r="AG60" s="50">
        <v>21703800</v>
      </c>
      <c r="AH60" s="50">
        <v>157864</v>
      </c>
      <c r="AI60" s="50">
        <v>-12698</v>
      </c>
    </row>
    <row r="61" spans="1:35" x14ac:dyDescent="0.25">
      <c r="A61" s="46">
        <v>170992</v>
      </c>
      <c r="B61" s="46" t="s">
        <v>502</v>
      </c>
      <c r="C61" s="46" t="s">
        <v>27</v>
      </c>
      <c r="D61" s="46">
        <v>7732</v>
      </c>
      <c r="E61" s="46">
        <v>2</v>
      </c>
      <c r="F61" s="46">
        <v>0</v>
      </c>
      <c r="G61" s="40">
        <v>0</v>
      </c>
      <c r="H61" s="46">
        <v>0</v>
      </c>
      <c r="I61" s="40">
        <v>0</v>
      </c>
      <c r="J61" s="48">
        <v>0</v>
      </c>
      <c r="K61" s="40">
        <v>0</v>
      </c>
      <c r="L61" s="49">
        <v>0</v>
      </c>
      <c r="M61" s="46">
        <v>3</v>
      </c>
      <c r="N61" s="48">
        <v>1</v>
      </c>
      <c r="O61" s="47">
        <v>0.5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2</v>
      </c>
      <c r="AA61" s="50">
        <v>68023.94</v>
      </c>
      <c r="AB61" s="46">
        <v>3</v>
      </c>
      <c r="AC61" s="50">
        <v>115000</v>
      </c>
      <c r="AD61" s="50">
        <v>1054</v>
      </c>
      <c r="AE61" s="46">
        <v>2</v>
      </c>
      <c r="AF61" s="46">
        <v>0</v>
      </c>
      <c r="AG61" s="50">
        <v>245000</v>
      </c>
      <c r="AH61" s="50">
        <v>3015</v>
      </c>
      <c r="AI61" s="50">
        <v>1961</v>
      </c>
    </row>
    <row r="62" spans="1:35" x14ac:dyDescent="0.25">
      <c r="A62" s="46">
        <v>170903</v>
      </c>
      <c r="B62" s="46" t="s">
        <v>505</v>
      </c>
      <c r="C62" s="46" t="s">
        <v>27</v>
      </c>
      <c r="D62" s="46">
        <v>7914</v>
      </c>
      <c r="E62" s="46">
        <v>52</v>
      </c>
      <c r="F62" s="46">
        <v>16</v>
      </c>
      <c r="G62" s="40">
        <v>0.30769230769230771</v>
      </c>
      <c r="H62" s="46">
        <v>21</v>
      </c>
      <c r="I62" s="40">
        <v>0.40384615384615385</v>
      </c>
      <c r="J62" s="48">
        <v>37</v>
      </c>
      <c r="K62" s="40">
        <v>0.71153846153846156</v>
      </c>
      <c r="L62" s="49">
        <v>0.71</v>
      </c>
      <c r="M62" s="46">
        <v>51</v>
      </c>
      <c r="N62" s="48">
        <v>-1</v>
      </c>
      <c r="O62" s="47">
        <v>-1.9230769230769232E-2</v>
      </c>
      <c r="P62" s="46">
        <v>2.65</v>
      </c>
      <c r="Q62" s="46">
        <v>4</v>
      </c>
      <c r="R62" s="46">
        <v>12</v>
      </c>
      <c r="S62" s="46">
        <v>0</v>
      </c>
      <c r="T62" s="46">
        <v>16</v>
      </c>
      <c r="U62" s="46">
        <v>21</v>
      </c>
      <c r="V62" s="46">
        <v>0</v>
      </c>
      <c r="W62" s="46">
        <v>0</v>
      </c>
      <c r="X62" s="46">
        <v>0</v>
      </c>
      <c r="Y62" s="46">
        <v>0</v>
      </c>
      <c r="Z62" s="46">
        <v>164</v>
      </c>
      <c r="AA62" s="50">
        <v>474893.98</v>
      </c>
      <c r="AB62" s="46">
        <v>51</v>
      </c>
      <c r="AC62" s="50">
        <v>4471400</v>
      </c>
      <c r="AD62" s="50">
        <v>28403</v>
      </c>
      <c r="AE62" s="46">
        <v>52</v>
      </c>
      <c r="AF62" s="46">
        <v>37</v>
      </c>
      <c r="AG62" s="50">
        <v>4876400</v>
      </c>
      <c r="AH62" s="50">
        <v>29849</v>
      </c>
      <c r="AI62" s="50">
        <v>1446</v>
      </c>
    </row>
    <row r="63" spans="1:35" x14ac:dyDescent="0.25">
      <c r="A63" s="46">
        <v>170998</v>
      </c>
      <c r="B63" s="46" t="s">
        <v>510</v>
      </c>
      <c r="C63" s="46" t="s">
        <v>27</v>
      </c>
      <c r="D63" s="46">
        <v>6137</v>
      </c>
      <c r="E63" s="46">
        <v>3</v>
      </c>
      <c r="F63" s="46">
        <v>0</v>
      </c>
      <c r="G63" s="40">
        <v>0</v>
      </c>
      <c r="H63" s="46">
        <v>0</v>
      </c>
      <c r="I63" s="40">
        <v>0</v>
      </c>
      <c r="J63" s="48">
        <v>0</v>
      </c>
      <c r="K63" s="40">
        <v>0</v>
      </c>
      <c r="L63" s="49">
        <v>0</v>
      </c>
      <c r="M63" s="46">
        <v>2</v>
      </c>
      <c r="N63" s="48">
        <v>-1</v>
      </c>
      <c r="O63" s="47">
        <v>-0.33333333333333331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46" t="e">
        <v>#N/A</v>
      </c>
      <c r="AA63" s="50" t="e">
        <v>#N/A</v>
      </c>
      <c r="AB63" s="46">
        <v>2</v>
      </c>
      <c r="AC63" s="50">
        <v>630000</v>
      </c>
      <c r="AD63" s="50">
        <v>964</v>
      </c>
      <c r="AE63" s="46">
        <v>3</v>
      </c>
      <c r="AF63" s="46">
        <v>0</v>
      </c>
      <c r="AG63" s="50">
        <v>980000</v>
      </c>
      <c r="AH63" s="50">
        <v>1159</v>
      </c>
      <c r="AI63" s="50">
        <v>195</v>
      </c>
    </row>
    <row r="64" spans="1:35" x14ac:dyDescent="0.25">
      <c r="A64" s="46">
        <v>170525</v>
      </c>
      <c r="B64" s="46" t="s">
        <v>514</v>
      </c>
      <c r="C64" s="46" t="s">
        <v>27</v>
      </c>
      <c r="D64" s="46">
        <v>23170</v>
      </c>
      <c r="E64" s="46">
        <v>156</v>
      </c>
      <c r="F64" s="46">
        <v>22</v>
      </c>
      <c r="G64" s="40">
        <v>0.14102564102564102</v>
      </c>
      <c r="H64" s="46">
        <v>53</v>
      </c>
      <c r="I64" s="40">
        <v>0.33974358974358976</v>
      </c>
      <c r="J64" s="48">
        <v>75</v>
      </c>
      <c r="K64" s="40">
        <v>0.48076923076923078</v>
      </c>
      <c r="L64" s="49">
        <v>0.48</v>
      </c>
      <c r="M64" s="46">
        <v>141</v>
      </c>
      <c r="N64" s="48">
        <v>-15</v>
      </c>
      <c r="O64" s="47">
        <v>-9.6153846153846159E-2</v>
      </c>
      <c r="P64" s="46">
        <v>2.29</v>
      </c>
      <c r="Q64" s="46">
        <v>16</v>
      </c>
      <c r="R64" s="46">
        <v>4</v>
      </c>
      <c r="S64" s="46">
        <v>2</v>
      </c>
      <c r="T64" s="46">
        <v>22</v>
      </c>
      <c r="U64" s="46">
        <v>51</v>
      </c>
      <c r="V64" s="46">
        <v>1</v>
      </c>
      <c r="W64" s="46">
        <v>1</v>
      </c>
      <c r="X64" s="46">
        <v>0</v>
      </c>
      <c r="Y64" s="46">
        <v>0</v>
      </c>
      <c r="Z64" s="46">
        <v>219</v>
      </c>
      <c r="AA64" s="50">
        <v>2271463.5299999998</v>
      </c>
      <c r="AB64" s="46">
        <v>141</v>
      </c>
      <c r="AC64" s="50">
        <v>23908600</v>
      </c>
      <c r="AD64" s="50">
        <v>112935</v>
      </c>
      <c r="AE64" s="46">
        <v>156</v>
      </c>
      <c r="AF64" s="46">
        <v>75</v>
      </c>
      <c r="AG64" s="50">
        <v>24547700</v>
      </c>
      <c r="AH64" s="50">
        <v>110396</v>
      </c>
      <c r="AI64" s="50">
        <v>-2539</v>
      </c>
    </row>
    <row r="65" spans="1:35" x14ac:dyDescent="0.25">
      <c r="A65" s="46">
        <v>170533</v>
      </c>
      <c r="B65" s="46" t="s">
        <v>522</v>
      </c>
      <c r="C65" s="46" t="s">
        <v>27</v>
      </c>
      <c r="D65" s="46">
        <v>37010</v>
      </c>
      <c r="E65" s="46">
        <v>340</v>
      </c>
      <c r="F65" s="46">
        <v>66</v>
      </c>
      <c r="G65" s="40">
        <v>0.19411764705882353</v>
      </c>
      <c r="H65" s="46">
        <v>188</v>
      </c>
      <c r="I65" s="40">
        <v>0.55294117647058827</v>
      </c>
      <c r="J65" s="48">
        <v>254</v>
      </c>
      <c r="K65" s="40">
        <v>0.74705882352941178</v>
      </c>
      <c r="L65" s="49">
        <v>0.75</v>
      </c>
      <c r="M65" s="46">
        <v>359</v>
      </c>
      <c r="N65" s="48">
        <v>19</v>
      </c>
      <c r="O65" s="47">
        <v>5.5882352941176473E-2</v>
      </c>
      <c r="P65" s="46">
        <v>5.08</v>
      </c>
      <c r="Q65" s="46">
        <v>31</v>
      </c>
      <c r="R65" s="46">
        <v>19</v>
      </c>
      <c r="S65" s="46">
        <v>16</v>
      </c>
      <c r="T65" s="46">
        <v>66</v>
      </c>
      <c r="U65" s="46">
        <v>181</v>
      </c>
      <c r="V65" s="46">
        <v>4</v>
      </c>
      <c r="W65" s="46">
        <v>1</v>
      </c>
      <c r="X65" s="46">
        <v>0</v>
      </c>
      <c r="Y65" s="46">
        <v>2</v>
      </c>
      <c r="Z65" s="46">
        <v>1689</v>
      </c>
      <c r="AA65" s="50">
        <v>16022414.289999999</v>
      </c>
      <c r="AB65" s="46">
        <v>359</v>
      </c>
      <c r="AC65" s="50">
        <v>47547900</v>
      </c>
      <c r="AD65" s="50">
        <v>251991</v>
      </c>
      <c r="AE65" s="46">
        <v>340</v>
      </c>
      <c r="AF65" s="46">
        <v>254</v>
      </c>
      <c r="AG65" s="50">
        <v>44275400</v>
      </c>
      <c r="AH65" s="50">
        <v>243759</v>
      </c>
      <c r="AI65" s="50">
        <v>-8232</v>
      </c>
    </row>
    <row r="66" spans="1:35" x14ac:dyDescent="0.25">
      <c r="A66" s="46">
        <v>170538</v>
      </c>
      <c r="B66" s="46" t="s">
        <v>528</v>
      </c>
      <c r="C66" s="46" t="s">
        <v>27</v>
      </c>
      <c r="D66" s="46">
        <v>8662</v>
      </c>
      <c r="E66" s="46">
        <v>25</v>
      </c>
      <c r="F66" s="46">
        <v>2</v>
      </c>
      <c r="G66" s="40">
        <v>0.08</v>
      </c>
      <c r="H66" s="46">
        <v>14</v>
      </c>
      <c r="I66" s="40">
        <v>0.56000000000000005</v>
      </c>
      <c r="J66" s="48">
        <v>16</v>
      </c>
      <c r="K66" s="40">
        <v>0.64</v>
      </c>
      <c r="L66" s="49">
        <v>0.64</v>
      </c>
      <c r="M66" s="46">
        <v>28</v>
      </c>
      <c r="N66" s="48">
        <v>3</v>
      </c>
      <c r="O66" s="47">
        <v>0.12</v>
      </c>
      <c r="P66" s="46">
        <v>1.62</v>
      </c>
      <c r="Q66" s="46">
        <v>1</v>
      </c>
      <c r="R66" s="46">
        <v>1</v>
      </c>
      <c r="S66" s="46">
        <v>0</v>
      </c>
      <c r="T66" s="46">
        <v>2</v>
      </c>
      <c r="U66" s="46">
        <v>14</v>
      </c>
      <c r="V66" s="46">
        <v>0</v>
      </c>
      <c r="W66" s="46">
        <v>0</v>
      </c>
      <c r="X66" s="46">
        <v>0</v>
      </c>
      <c r="Y66" s="46">
        <v>0</v>
      </c>
      <c r="Z66" s="46">
        <v>4</v>
      </c>
      <c r="AA66" s="50">
        <v>20213.52</v>
      </c>
      <c r="AB66" s="46">
        <v>28</v>
      </c>
      <c r="AC66" s="50">
        <v>2810000</v>
      </c>
      <c r="AD66" s="50">
        <v>13665</v>
      </c>
      <c r="AE66" s="46">
        <v>25</v>
      </c>
      <c r="AF66" s="46">
        <v>16</v>
      </c>
      <c r="AG66" s="50">
        <v>2680200</v>
      </c>
      <c r="AH66" s="50">
        <v>11627</v>
      </c>
      <c r="AI66" s="50">
        <v>-2038</v>
      </c>
    </row>
    <row r="67" spans="1:35" x14ac:dyDescent="0.25">
      <c r="A67" s="46">
        <v>170542</v>
      </c>
      <c r="B67" s="46" t="s">
        <v>532</v>
      </c>
      <c r="C67" s="46" t="s">
        <v>27</v>
      </c>
      <c r="D67" s="46">
        <v>5307</v>
      </c>
      <c r="E67" s="46">
        <v>24</v>
      </c>
      <c r="F67" s="46">
        <v>0</v>
      </c>
      <c r="G67" s="40">
        <v>0</v>
      </c>
      <c r="H67" s="46">
        <v>7</v>
      </c>
      <c r="I67" s="40">
        <v>0.29166666666666669</v>
      </c>
      <c r="J67" s="48">
        <v>7</v>
      </c>
      <c r="K67" s="40">
        <v>0.29166666666666669</v>
      </c>
      <c r="L67" s="49">
        <v>0.28999999999999998</v>
      </c>
      <c r="M67" s="46">
        <v>24</v>
      </c>
      <c r="N67" s="48">
        <v>0</v>
      </c>
      <c r="O67" s="47">
        <v>0</v>
      </c>
      <c r="P67" s="46">
        <v>1.32</v>
      </c>
      <c r="Q67" s="46">
        <v>0</v>
      </c>
      <c r="R67" s="46">
        <v>0</v>
      </c>
      <c r="S67" s="46">
        <v>0</v>
      </c>
      <c r="T67" s="46">
        <v>0</v>
      </c>
      <c r="U67" s="46">
        <v>7</v>
      </c>
      <c r="V67" s="46">
        <v>0</v>
      </c>
      <c r="W67" s="46">
        <v>0</v>
      </c>
      <c r="X67" s="46">
        <v>0</v>
      </c>
      <c r="Y67" s="46">
        <v>0</v>
      </c>
      <c r="Z67" s="46">
        <v>5</v>
      </c>
      <c r="AA67" s="50">
        <v>61791.89</v>
      </c>
      <c r="AB67" s="46">
        <v>24</v>
      </c>
      <c r="AC67" s="50">
        <v>5194800</v>
      </c>
      <c r="AD67" s="50">
        <v>15813</v>
      </c>
      <c r="AE67" s="46">
        <v>24</v>
      </c>
      <c r="AF67" s="46">
        <v>7</v>
      </c>
      <c r="AG67" s="50">
        <v>4822900</v>
      </c>
      <c r="AH67" s="50">
        <v>15353</v>
      </c>
      <c r="AI67" s="50">
        <v>-460</v>
      </c>
    </row>
    <row r="68" spans="1:35" x14ac:dyDescent="0.25">
      <c r="A68" s="46">
        <v>170551</v>
      </c>
      <c r="B68" s="46" t="s">
        <v>538</v>
      </c>
      <c r="C68" s="46" t="s">
        <v>27</v>
      </c>
      <c r="D68" s="46">
        <v>5585</v>
      </c>
      <c r="E68" s="46">
        <v>165</v>
      </c>
      <c r="F68" s="46">
        <v>41</v>
      </c>
      <c r="G68" s="40">
        <v>0.24848484848484848</v>
      </c>
      <c r="H68" s="46">
        <v>19</v>
      </c>
      <c r="I68" s="40">
        <v>0.11515151515151516</v>
      </c>
      <c r="J68" s="48">
        <v>60</v>
      </c>
      <c r="K68" s="40">
        <v>0.36363636363636365</v>
      </c>
      <c r="L68" s="49">
        <v>0.36</v>
      </c>
      <c r="M68" s="46">
        <v>193</v>
      </c>
      <c r="N68" s="48">
        <v>28</v>
      </c>
      <c r="O68" s="47">
        <v>0.16969696969696971</v>
      </c>
      <c r="P68" s="46">
        <v>3.4</v>
      </c>
      <c r="Q68" s="46">
        <v>18</v>
      </c>
      <c r="R68" s="46">
        <v>23</v>
      </c>
      <c r="S68" s="46">
        <v>0</v>
      </c>
      <c r="T68" s="46">
        <v>41</v>
      </c>
      <c r="U68" s="46">
        <v>17</v>
      </c>
      <c r="V68" s="46">
        <v>0</v>
      </c>
      <c r="W68" s="46">
        <v>2</v>
      </c>
      <c r="X68" s="46">
        <v>0</v>
      </c>
      <c r="Y68" s="46">
        <v>0</v>
      </c>
      <c r="Z68" s="46">
        <v>379</v>
      </c>
      <c r="AA68" s="50">
        <v>4841703.3499999996</v>
      </c>
      <c r="AB68" s="46">
        <v>193</v>
      </c>
      <c r="AC68" s="50">
        <v>21147600</v>
      </c>
      <c r="AD68" s="50">
        <v>89122</v>
      </c>
      <c r="AE68" s="46">
        <v>165</v>
      </c>
      <c r="AF68" s="46">
        <v>60</v>
      </c>
      <c r="AG68" s="50">
        <v>17235700</v>
      </c>
      <c r="AH68" s="50">
        <v>68316</v>
      </c>
      <c r="AI68" s="50">
        <v>-20806</v>
      </c>
    </row>
    <row r="69" spans="1:35" x14ac:dyDescent="0.25">
      <c r="A69" s="46">
        <v>170562</v>
      </c>
      <c r="B69" s="46" t="s">
        <v>547</v>
      </c>
      <c r="C69" s="46" t="s">
        <v>27</v>
      </c>
      <c r="D69" s="46">
        <v>3052</v>
      </c>
      <c r="E69" s="46">
        <v>28</v>
      </c>
      <c r="F69" s="46">
        <v>4</v>
      </c>
      <c r="G69" s="40">
        <v>0.14285714285714285</v>
      </c>
      <c r="H69" s="46">
        <v>8</v>
      </c>
      <c r="I69" s="40">
        <v>0.2857142857142857</v>
      </c>
      <c r="J69" s="48">
        <v>12</v>
      </c>
      <c r="K69" s="40">
        <v>0.42857142857142855</v>
      </c>
      <c r="L69" s="49">
        <v>0.43</v>
      </c>
      <c r="M69" s="46">
        <v>26</v>
      </c>
      <c r="N69" s="48">
        <v>-2</v>
      </c>
      <c r="O69" s="47">
        <v>-7.1428571428571425E-2</v>
      </c>
      <c r="P69" s="46">
        <v>2.62</v>
      </c>
      <c r="Q69" s="46">
        <v>0</v>
      </c>
      <c r="R69" s="46">
        <v>4</v>
      </c>
      <c r="S69" s="46">
        <v>0</v>
      </c>
      <c r="T69" s="46">
        <v>4</v>
      </c>
      <c r="U69" s="46">
        <v>8</v>
      </c>
      <c r="V69" s="46">
        <v>0</v>
      </c>
      <c r="W69" s="46">
        <v>0</v>
      </c>
      <c r="X69" s="46">
        <v>0</v>
      </c>
      <c r="Y69" s="46">
        <v>0</v>
      </c>
      <c r="Z69" s="46">
        <v>12</v>
      </c>
      <c r="AA69" s="50">
        <v>45949.26</v>
      </c>
      <c r="AB69" s="46">
        <v>26</v>
      </c>
      <c r="AC69" s="50">
        <v>5830500</v>
      </c>
      <c r="AD69" s="50">
        <v>41634</v>
      </c>
      <c r="AE69" s="46">
        <v>28</v>
      </c>
      <c r="AF69" s="46">
        <v>12</v>
      </c>
      <c r="AG69" s="50">
        <v>5825800</v>
      </c>
      <c r="AH69" s="50">
        <v>39148</v>
      </c>
      <c r="AI69" s="50">
        <v>-2486</v>
      </c>
    </row>
    <row r="70" spans="1:35" x14ac:dyDescent="0.25">
      <c r="A70" s="46">
        <v>170993</v>
      </c>
      <c r="B70" s="46" t="s">
        <v>554</v>
      </c>
      <c r="C70" s="46" t="s">
        <v>27</v>
      </c>
      <c r="D70" s="46">
        <v>2502</v>
      </c>
      <c r="E70" s="46">
        <v>16</v>
      </c>
      <c r="F70" s="46">
        <v>9</v>
      </c>
      <c r="G70" s="40">
        <v>0.5625</v>
      </c>
      <c r="H70" s="46">
        <v>2</v>
      </c>
      <c r="I70" s="40">
        <v>0.125</v>
      </c>
      <c r="J70" s="48">
        <v>11</v>
      </c>
      <c r="K70" s="40">
        <v>0.6875</v>
      </c>
      <c r="L70" s="49">
        <v>0.69</v>
      </c>
      <c r="M70" s="46">
        <v>16</v>
      </c>
      <c r="N70" s="48">
        <v>0</v>
      </c>
      <c r="O70" s="47">
        <v>0</v>
      </c>
      <c r="P70" s="46">
        <v>0.8</v>
      </c>
      <c r="Q70" s="46">
        <v>8</v>
      </c>
      <c r="R70" s="46">
        <v>1</v>
      </c>
      <c r="S70" s="46">
        <v>0</v>
      </c>
      <c r="T70" s="46">
        <v>9</v>
      </c>
      <c r="U70" s="46">
        <v>2</v>
      </c>
      <c r="V70" s="46">
        <v>0</v>
      </c>
      <c r="W70" s="46">
        <v>0</v>
      </c>
      <c r="X70" s="46">
        <v>0</v>
      </c>
      <c r="Y70" s="46">
        <v>0</v>
      </c>
      <c r="Z70" s="46">
        <v>77</v>
      </c>
      <c r="AA70" s="50">
        <v>1046757.96</v>
      </c>
      <c r="AB70" s="46">
        <v>16</v>
      </c>
      <c r="AC70" s="50">
        <v>1578800</v>
      </c>
      <c r="AD70" s="50">
        <v>14201</v>
      </c>
      <c r="AE70" s="46">
        <v>16</v>
      </c>
      <c r="AF70" s="46">
        <v>11</v>
      </c>
      <c r="AG70" s="50">
        <v>1690100</v>
      </c>
      <c r="AH70" s="50">
        <v>17320</v>
      </c>
      <c r="AI70" s="50">
        <v>3119</v>
      </c>
    </row>
    <row r="71" spans="1:35" x14ac:dyDescent="0.25">
      <c r="A71" s="46">
        <v>170575</v>
      </c>
      <c r="B71" s="46" t="s">
        <v>556</v>
      </c>
      <c r="C71" s="46" t="s">
        <v>27</v>
      </c>
      <c r="D71" s="46">
        <v>9544</v>
      </c>
      <c r="E71" s="46">
        <v>59</v>
      </c>
      <c r="F71" s="46">
        <v>15</v>
      </c>
      <c r="G71" s="40">
        <v>0.25423728813559321</v>
      </c>
      <c r="H71" s="46">
        <v>19</v>
      </c>
      <c r="I71" s="40">
        <v>0.32203389830508472</v>
      </c>
      <c r="J71" s="48">
        <v>34</v>
      </c>
      <c r="K71" s="40">
        <v>0.57627118644067798</v>
      </c>
      <c r="L71" s="49">
        <v>0.57999999999999996</v>
      </c>
      <c r="M71" s="46">
        <v>50</v>
      </c>
      <c r="N71" s="48">
        <v>-9</v>
      </c>
      <c r="O71" s="47">
        <v>-0.15254237288135594</v>
      </c>
      <c r="P71" s="46">
        <v>1.99</v>
      </c>
      <c r="Q71" s="46">
        <v>4</v>
      </c>
      <c r="R71" s="46">
        <v>11</v>
      </c>
      <c r="S71" s="46">
        <v>0</v>
      </c>
      <c r="T71" s="46">
        <v>15</v>
      </c>
      <c r="U71" s="46">
        <v>19</v>
      </c>
      <c r="V71" s="46">
        <v>0</v>
      </c>
      <c r="W71" s="46">
        <v>0</v>
      </c>
      <c r="X71" s="46">
        <v>0</v>
      </c>
      <c r="Y71" s="46">
        <v>0</v>
      </c>
      <c r="Z71" s="46">
        <v>214</v>
      </c>
      <c r="AA71" s="50">
        <v>2325875.67</v>
      </c>
      <c r="AB71" s="46">
        <v>50</v>
      </c>
      <c r="AC71" s="50">
        <v>7683600</v>
      </c>
      <c r="AD71" s="50">
        <v>51052</v>
      </c>
      <c r="AE71" s="46">
        <v>59</v>
      </c>
      <c r="AF71" s="46">
        <v>34</v>
      </c>
      <c r="AG71" s="50">
        <v>7969700</v>
      </c>
      <c r="AH71" s="50">
        <v>70842</v>
      </c>
      <c r="AI71" s="50">
        <v>19790</v>
      </c>
    </row>
    <row r="72" spans="1:35" x14ac:dyDescent="0.25">
      <c r="A72" s="46">
        <v>170995</v>
      </c>
      <c r="B72" s="46" t="s">
        <v>561</v>
      </c>
      <c r="C72" s="46" t="s">
        <v>27</v>
      </c>
      <c r="D72" s="46">
        <v>5894</v>
      </c>
      <c r="E72" s="46">
        <v>2</v>
      </c>
      <c r="F72" s="46">
        <v>0</v>
      </c>
      <c r="G72" s="40">
        <v>0</v>
      </c>
      <c r="H72" s="46">
        <v>0</v>
      </c>
      <c r="I72" s="40">
        <v>0</v>
      </c>
      <c r="J72" s="48">
        <v>0</v>
      </c>
      <c r="K72" s="40">
        <v>0</v>
      </c>
      <c r="L72" s="49">
        <v>0</v>
      </c>
      <c r="M72" s="46">
        <v>1</v>
      </c>
      <c r="N72" s="48">
        <v>-1</v>
      </c>
      <c r="O72" s="47">
        <v>-0.5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46" t="e">
        <v>#N/A</v>
      </c>
      <c r="AA72" s="50" t="e">
        <v>#N/A</v>
      </c>
      <c r="AB72" s="46">
        <v>1</v>
      </c>
      <c r="AC72" s="50">
        <v>35000</v>
      </c>
      <c r="AD72" s="50">
        <v>306</v>
      </c>
      <c r="AE72" s="46">
        <v>2</v>
      </c>
      <c r="AF72" s="46">
        <v>0</v>
      </c>
      <c r="AG72" s="50">
        <v>70000</v>
      </c>
      <c r="AH72" s="50">
        <v>569</v>
      </c>
      <c r="AI72" s="50">
        <v>263</v>
      </c>
    </row>
    <row r="73" spans="1:35" x14ac:dyDescent="0.25">
      <c r="A73" s="46">
        <v>170582</v>
      </c>
      <c r="B73" s="46" t="s">
        <v>563</v>
      </c>
      <c r="C73" s="46" t="s">
        <v>27</v>
      </c>
      <c r="D73" s="46">
        <v>17697</v>
      </c>
      <c r="E73" s="46">
        <v>433</v>
      </c>
      <c r="F73" s="46">
        <v>63</v>
      </c>
      <c r="G73" s="40">
        <v>0.14549653579676675</v>
      </c>
      <c r="H73" s="46">
        <v>256</v>
      </c>
      <c r="I73" s="40">
        <v>0.59122401847575057</v>
      </c>
      <c r="J73" s="48">
        <v>319</v>
      </c>
      <c r="K73" s="40">
        <v>0.73672055427251737</v>
      </c>
      <c r="L73" s="49">
        <v>0.74</v>
      </c>
      <c r="M73" s="46">
        <v>413</v>
      </c>
      <c r="N73" s="48">
        <v>-20</v>
      </c>
      <c r="O73" s="47">
        <v>-4.6189376443418015E-2</v>
      </c>
      <c r="P73" s="46">
        <v>14.47</v>
      </c>
      <c r="Q73" s="46">
        <v>46</v>
      </c>
      <c r="R73" s="46">
        <v>9</v>
      </c>
      <c r="S73" s="46">
        <v>8</v>
      </c>
      <c r="T73" s="46">
        <v>63</v>
      </c>
      <c r="U73" s="46">
        <v>253</v>
      </c>
      <c r="V73" s="46">
        <v>3</v>
      </c>
      <c r="W73" s="46">
        <v>0</v>
      </c>
      <c r="X73" s="46">
        <v>0</v>
      </c>
      <c r="Y73" s="46">
        <v>0</v>
      </c>
      <c r="Z73" s="46">
        <v>1046</v>
      </c>
      <c r="AA73" s="50">
        <v>8571044.6999999993</v>
      </c>
      <c r="AB73" s="46">
        <v>413</v>
      </c>
      <c r="AC73" s="50">
        <v>54641800</v>
      </c>
      <c r="AD73" s="50">
        <v>336657</v>
      </c>
      <c r="AE73" s="46">
        <v>433</v>
      </c>
      <c r="AF73" s="46">
        <v>319</v>
      </c>
      <c r="AG73" s="50">
        <v>55708500</v>
      </c>
      <c r="AH73" s="50">
        <v>321851</v>
      </c>
      <c r="AI73" s="50">
        <v>-14806</v>
      </c>
    </row>
    <row r="74" spans="1:35" x14ac:dyDescent="0.25">
      <c r="A74" s="46">
        <v>170988</v>
      </c>
      <c r="B74" s="46" t="s">
        <v>577</v>
      </c>
      <c r="C74" s="46" t="s">
        <v>27</v>
      </c>
      <c r="D74" s="46">
        <v>8640</v>
      </c>
      <c r="E74" s="46">
        <v>58</v>
      </c>
      <c r="F74" s="46">
        <v>11</v>
      </c>
      <c r="G74" s="40">
        <v>0.18965517241379309</v>
      </c>
      <c r="H74" s="46">
        <v>16</v>
      </c>
      <c r="I74" s="40">
        <v>0.27586206896551724</v>
      </c>
      <c r="J74" s="48">
        <v>27</v>
      </c>
      <c r="K74" s="40">
        <v>0.46551724137931033</v>
      </c>
      <c r="L74" s="49">
        <v>0.47</v>
      </c>
      <c r="M74" s="46">
        <v>57</v>
      </c>
      <c r="N74" s="48">
        <v>-1</v>
      </c>
      <c r="O74" s="47">
        <v>-1.7241379310344827E-2</v>
      </c>
      <c r="P74" s="46">
        <v>1.85</v>
      </c>
      <c r="Q74" s="46">
        <v>1</v>
      </c>
      <c r="R74" s="46">
        <v>10</v>
      </c>
      <c r="S74" s="46">
        <v>0</v>
      </c>
      <c r="T74" s="46">
        <v>11</v>
      </c>
      <c r="U74" s="46">
        <v>15</v>
      </c>
      <c r="V74" s="46">
        <v>0</v>
      </c>
      <c r="W74" s="46">
        <v>1</v>
      </c>
      <c r="X74" s="46">
        <v>0</v>
      </c>
      <c r="Y74" s="46">
        <v>0</v>
      </c>
      <c r="Z74" s="46">
        <v>4</v>
      </c>
      <c r="AA74" s="50">
        <v>155161.97</v>
      </c>
      <c r="AB74" s="46">
        <v>57</v>
      </c>
      <c r="AC74" s="50">
        <v>9528200</v>
      </c>
      <c r="AD74" s="50">
        <v>40897</v>
      </c>
      <c r="AE74" s="46">
        <v>58</v>
      </c>
      <c r="AF74" s="46">
        <v>27</v>
      </c>
      <c r="AG74" s="50">
        <v>8962700</v>
      </c>
      <c r="AH74" s="50">
        <v>42543</v>
      </c>
      <c r="AI74" s="50">
        <v>1646</v>
      </c>
    </row>
    <row r="75" spans="1:35" x14ac:dyDescent="0.25">
      <c r="A75" s="46">
        <v>170912</v>
      </c>
      <c r="B75" s="46" t="s">
        <v>582</v>
      </c>
      <c r="C75" s="46" t="s">
        <v>27</v>
      </c>
      <c r="D75" s="46">
        <v>34160</v>
      </c>
      <c r="E75" s="46">
        <v>95</v>
      </c>
      <c r="F75" s="46">
        <v>3</v>
      </c>
      <c r="G75" s="40">
        <v>3.1578947368421054E-2</v>
      </c>
      <c r="H75" s="46">
        <v>24</v>
      </c>
      <c r="I75" s="40">
        <v>0.25263157894736843</v>
      </c>
      <c r="J75" s="48">
        <v>27</v>
      </c>
      <c r="K75" s="40">
        <v>0.28421052631578947</v>
      </c>
      <c r="L75" s="49">
        <v>0.28000000000000003</v>
      </c>
      <c r="M75" s="46">
        <v>100</v>
      </c>
      <c r="N75" s="48">
        <v>5</v>
      </c>
      <c r="O75" s="47">
        <v>5.2631578947368418E-2</v>
      </c>
      <c r="P75" s="46">
        <v>0.7</v>
      </c>
      <c r="Q75" s="46">
        <v>0</v>
      </c>
      <c r="R75" s="46">
        <v>3</v>
      </c>
      <c r="S75" s="46">
        <v>0</v>
      </c>
      <c r="T75" s="46">
        <v>3</v>
      </c>
      <c r="U75" s="46">
        <v>24</v>
      </c>
      <c r="V75" s="46">
        <v>0</v>
      </c>
      <c r="W75" s="46">
        <v>0</v>
      </c>
      <c r="X75" s="46">
        <v>0</v>
      </c>
      <c r="Y75" s="46">
        <v>0</v>
      </c>
      <c r="Z75" s="46">
        <v>62</v>
      </c>
      <c r="AA75" s="50">
        <v>646947.48</v>
      </c>
      <c r="AB75" s="46">
        <v>100</v>
      </c>
      <c r="AC75" s="50">
        <v>20877000</v>
      </c>
      <c r="AD75" s="50">
        <v>68715</v>
      </c>
      <c r="AE75" s="46">
        <v>95</v>
      </c>
      <c r="AF75" s="46">
        <v>27</v>
      </c>
      <c r="AG75" s="50">
        <v>19302600</v>
      </c>
      <c r="AH75" s="50">
        <v>55559</v>
      </c>
      <c r="AI75" s="50">
        <v>-13156</v>
      </c>
    </row>
    <row r="76" spans="1:35" x14ac:dyDescent="0.25">
      <c r="A76" s="46">
        <v>170605</v>
      </c>
      <c r="B76" s="46" t="s">
        <v>587</v>
      </c>
      <c r="C76" s="46" t="s">
        <v>27</v>
      </c>
      <c r="D76" s="46">
        <v>3948</v>
      </c>
      <c r="E76" s="46">
        <v>13</v>
      </c>
      <c r="F76" s="46">
        <v>4</v>
      </c>
      <c r="G76" s="40">
        <v>0.30769230769230771</v>
      </c>
      <c r="H76" s="46">
        <v>1</v>
      </c>
      <c r="I76" s="40">
        <v>7.6923076923076927E-2</v>
      </c>
      <c r="J76" s="48">
        <v>5</v>
      </c>
      <c r="K76" s="40">
        <v>0.38461538461538464</v>
      </c>
      <c r="L76" s="49">
        <v>0.38</v>
      </c>
      <c r="M76" s="46">
        <v>26</v>
      </c>
      <c r="N76" s="48">
        <v>13</v>
      </c>
      <c r="O76" s="47">
        <v>1</v>
      </c>
      <c r="P76" s="46">
        <v>0.25</v>
      </c>
      <c r="Q76" s="46">
        <v>2</v>
      </c>
      <c r="R76" s="46">
        <v>2</v>
      </c>
      <c r="S76" s="46">
        <v>0</v>
      </c>
      <c r="T76" s="46">
        <v>4</v>
      </c>
      <c r="U76" s="46">
        <v>1</v>
      </c>
      <c r="V76" s="46">
        <v>0</v>
      </c>
      <c r="W76" s="46">
        <v>0</v>
      </c>
      <c r="X76" s="46">
        <v>0</v>
      </c>
      <c r="Y76" s="46">
        <v>0</v>
      </c>
      <c r="Z76" s="46">
        <v>37</v>
      </c>
      <c r="AA76" s="50">
        <v>118551.57</v>
      </c>
      <c r="AB76" s="46">
        <v>26</v>
      </c>
      <c r="AC76" s="50">
        <v>3337800</v>
      </c>
      <c r="AD76" s="50">
        <v>20944</v>
      </c>
      <c r="AE76" s="46">
        <v>13</v>
      </c>
      <c r="AF76" s="46">
        <v>5</v>
      </c>
      <c r="AG76" s="50">
        <v>2995300</v>
      </c>
      <c r="AH76" s="50">
        <v>16205</v>
      </c>
      <c r="AI76" s="50">
        <v>-4739</v>
      </c>
    </row>
    <row r="77" spans="1:35" x14ac:dyDescent="0.25">
      <c r="A77" s="46">
        <v>170905</v>
      </c>
      <c r="B77" s="46" t="s">
        <v>590</v>
      </c>
      <c r="C77" s="46" t="s">
        <v>27</v>
      </c>
      <c r="D77" s="46">
        <v>2192</v>
      </c>
      <c r="E77" s="46">
        <v>42</v>
      </c>
      <c r="F77" s="46">
        <v>26</v>
      </c>
      <c r="G77" s="40">
        <v>0.61904761904761907</v>
      </c>
      <c r="H77" s="46">
        <v>8</v>
      </c>
      <c r="I77" s="40">
        <v>0.19047619047619047</v>
      </c>
      <c r="J77" s="48">
        <v>34</v>
      </c>
      <c r="K77" s="40">
        <v>0.80952380952380953</v>
      </c>
      <c r="L77" s="49">
        <v>0.81</v>
      </c>
      <c r="M77" s="46">
        <v>42</v>
      </c>
      <c r="N77" s="48">
        <v>0</v>
      </c>
      <c r="O77" s="47">
        <v>0</v>
      </c>
      <c r="P77" s="46">
        <v>3.65</v>
      </c>
      <c r="Q77" s="46">
        <v>8</v>
      </c>
      <c r="R77" s="46">
        <v>18</v>
      </c>
      <c r="S77" s="46">
        <v>0</v>
      </c>
      <c r="T77" s="46">
        <v>26</v>
      </c>
      <c r="U77" s="46">
        <v>7</v>
      </c>
      <c r="V77" s="46">
        <v>0</v>
      </c>
      <c r="W77" s="46">
        <v>1</v>
      </c>
      <c r="X77" s="46">
        <v>0</v>
      </c>
      <c r="Y77" s="46">
        <v>0</v>
      </c>
      <c r="Z77" s="46">
        <v>22</v>
      </c>
      <c r="AA77" s="50">
        <v>142786.4</v>
      </c>
      <c r="AB77" s="46">
        <v>42</v>
      </c>
      <c r="AC77" s="50">
        <v>3145300</v>
      </c>
      <c r="AD77" s="50">
        <v>37384</v>
      </c>
      <c r="AE77" s="46">
        <v>42</v>
      </c>
      <c r="AF77" s="46">
        <v>34</v>
      </c>
      <c r="AG77" s="50">
        <v>3118300</v>
      </c>
      <c r="AH77" s="50">
        <v>33976</v>
      </c>
      <c r="AI77" s="50">
        <v>-3408</v>
      </c>
    </row>
    <row r="78" spans="1:35" x14ac:dyDescent="0.25">
      <c r="A78" s="46">
        <v>170616</v>
      </c>
      <c r="B78" s="46" t="s">
        <v>595</v>
      </c>
      <c r="C78" s="46" t="s">
        <v>27</v>
      </c>
      <c r="D78" s="46">
        <v>54783</v>
      </c>
      <c r="E78" s="46">
        <v>513</v>
      </c>
      <c r="F78" s="46">
        <v>25</v>
      </c>
      <c r="G78" s="40">
        <v>4.8732943469785572E-2</v>
      </c>
      <c r="H78" s="46">
        <v>90</v>
      </c>
      <c r="I78" s="40">
        <v>0.17543859649122806</v>
      </c>
      <c r="J78" s="48">
        <v>115</v>
      </c>
      <c r="K78" s="40">
        <v>0.22417153996101363</v>
      </c>
      <c r="L78" s="49">
        <v>0.22</v>
      </c>
      <c r="M78" s="46">
        <v>527</v>
      </c>
      <c r="N78" s="48">
        <v>14</v>
      </c>
      <c r="O78" s="47">
        <v>2.7290448343079921E-2</v>
      </c>
      <c r="P78" s="46">
        <v>1.64</v>
      </c>
      <c r="Q78" s="46">
        <v>6</v>
      </c>
      <c r="R78" s="46">
        <v>19</v>
      </c>
      <c r="S78" s="46">
        <v>0</v>
      </c>
      <c r="T78" s="46">
        <v>25</v>
      </c>
      <c r="U78" s="46">
        <v>83</v>
      </c>
      <c r="V78" s="46">
        <v>5</v>
      </c>
      <c r="W78" s="46">
        <v>2</v>
      </c>
      <c r="X78" s="46">
        <v>0</v>
      </c>
      <c r="Y78" s="46">
        <v>0</v>
      </c>
      <c r="Z78" s="46">
        <v>180</v>
      </c>
      <c r="AA78" s="50">
        <v>616602.73</v>
      </c>
      <c r="AB78" s="46">
        <v>527</v>
      </c>
      <c r="AC78" s="50">
        <v>90525500</v>
      </c>
      <c r="AD78" s="50">
        <v>370850</v>
      </c>
      <c r="AE78" s="46">
        <v>513</v>
      </c>
      <c r="AF78" s="46">
        <v>115</v>
      </c>
      <c r="AG78" s="50">
        <v>86273700</v>
      </c>
      <c r="AH78" s="50">
        <v>330364</v>
      </c>
      <c r="AI78" s="50">
        <v>-40486</v>
      </c>
    </row>
    <row r="79" spans="1:35" x14ac:dyDescent="0.25">
      <c r="A79" s="46">
        <v>170613</v>
      </c>
      <c r="B79" s="46" t="s">
        <v>592</v>
      </c>
      <c r="C79" s="46" t="s">
        <v>27</v>
      </c>
      <c r="D79" s="46">
        <v>2282</v>
      </c>
      <c r="E79" s="46">
        <v>5</v>
      </c>
      <c r="F79" s="46">
        <v>2</v>
      </c>
      <c r="G79" s="40">
        <v>0.4</v>
      </c>
      <c r="H79" s="46">
        <v>1</v>
      </c>
      <c r="I79" s="40">
        <v>0.2</v>
      </c>
      <c r="J79" s="48">
        <v>3</v>
      </c>
      <c r="K79" s="40">
        <v>0.6</v>
      </c>
      <c r="L79" s="49">
        <v>0.6</v>
      </c>
      <c r="M79" s="46">
        <v>6</v>
      </c>
      <c r="N79" s="48">
        <v>1</v>
      </c>
      <c r="O79" s="47">
        <v>0.2</v>
      </c>
      <c r="P79" s="46">
        <v>0.44</v>
      </c>
      <c r="Q79" s="46">
        <v>2</v>
      </c>
      <c r="R79" s="46">
        <v>0</v>
      </c>
      <c r="S79" s="46">
        <v>0</v>
      </c>
      <c r="T79" s="46">
        <v>2</v>
      </c>
      <c r="U79" s="46">
        <v>1</v>
      </c>
      <c r="V79" s="46">
        <v>0</v>
      </c>
      <c r="W79" s="46">
        <v>0</v>
      </c>
      <c r="X79" s="46">
        <v>0</v>
      </c>
      <c r="Y79" s="46">
        <v>0</v>
      </c>
      <c r="Z79" s="46" t="e">
        <v>#N/A</v>
      </c>
      <c r="AA79" s="50" t="e">
        <v>#N/A</v>
      </c>
      <c r="AB79" s="46">
        <v>6</v>
      </c>
      <c r="AC79" s="50">
        <v>692500</v>
      </c>
      <c r="AD79" s="50">
        <v>2930</v>
      </c>
      <c r="AE79" s="46">
        <v>5</v>
      </c>
      <c r="AF79" s="46">
        <v>3</v>
      </c>
      <c r="AG79" s="50">
        <v>428000</v>
      </c>
      <c r="AH79" s="50">
        <v>4421</v>
      </c>
      <c r="AI79" s="50">
        <v>1491</v>
      </c>
    </row>
    <row r="80" spans="1:35" x14ac:dyDescent="0.25">
      <c r="A80" s="46">
        <v>170639</v>
      </c>
      <c r="B80" s="46" t="s">
        <v>617</v>
      </c>
      <c r="C80" s="46" t="s">
        <v>27</v>
      </c>
      <c r="D80" s="46">
        <v>14326</v>
      </c>
      <c r="E80" s="46">
        <v>76</v>
      </c>
      <c r="F80" s="46">
        <v>12</v>
      </c>
      <c r="G80" s="40">
        <v>0.15789473684210525</v>
      </c>
      <c r="H80" s="46">
        <v>31</v>
      </c>
      <c r="I80" s="40">
        <v>0.40789473684210525</v>
      </c>
      <c r="J80" s="48">
        <v>43</v>
      </c>
      <c r="K80" s="40">
        <v>0.56578947368421051</v>
      </c>
      <c r="L80" s="49">
        <v>0.56999999999999995</v>
      </c>
      <c r="M80" s="46">
        <v>70</v>
      </c>
      <c r="N80" s="48">
        <v>-6</v>
      </c>
      <c r="O80" s="47">
        <v>-7.8947368421052627E-2</v>
      </c>
      <c r="P80" s="46">
        <v>2.16</v>
      </c>
      <c r="Q80" s="46">
        <v>6</v>
      </c>
      <c r="R80" s="46">
        <v>6</v>
      </c>
      <c r="S80" s="46">
        <v>0</v>
      </c>
      <c r="T80" s="46">
        <v>12</v>
      </c>
      <c r="U80" s="46">
        <v>31</v>
      </c>
      <c r="V80" s="46">
        <v>0</v>
      </c>
      <c r="W80" s="46">
        <v>0</v>
      </c>
      <c r="X80" s="46">
        <v>0</v>
      </c>
      <c r="Y80" s="46">
        <v>0</v>
      </c>
      <c r="Z80" s="46">
        <v>31</v>
      </c>
      <c r="AA80" s="50">
        <v>275870.36</v>
      </c>
      <c r="AB80" s="46">
        <v>70</v>
      </c>
      <c r="AC80" s="50">
        <v>8887200</v>
      </c>
      <c r="AD80" s="50">
        <v>74051</v>
      </c>
      <c r="AE80" s="46">
        <v>76</v>
      </c>
      <c r="AF80" s="46">
        <v>43</v>
      </c>
      <c r="AG80" s="50">
        <v>9315900</v>
      </c>
      <c r="AH80" s="50">
        <v>68440</v>
      </c>
      <c r="AI80" s="50">
        <v>-5611</v>
      </c>
    </row>
    <row r="81" spans="1:35" x14ac:dyDescent="0.25">
      <c r="A81" s="46">
        <v>170815</v>
      </c>
      <c r="B81" s="46" t="s">
        <v>623</v>
      </c>
      <c r="C81" s="46" t="s">
        <v>27</v>
      </c>
      <c r="D81" s="46">
        <v>25585</v>
      </c>
      <c r="E81" s="46">
        <v>68</v>
      </c>
      <c r="F81" s="46">
        <v>8</v>
      </c>
      <c r="G81" s="40">
        <v>0.11764705882352941</v>
      </c>
      <c r="H81" s="46">
        <v>23</v>
      </c>
      <c r="I81" s="40">
        <v>0.33823529411764708</v>
      </c>
      <c r="J81" s="48">
        <v>31</v>
      </c>
      <c r="K81" s="40">
        <v>0.45588235294117646</v>
      </c>
      <c r="L81" s="49">
        <v>0.46</v>
      </c>
      <c r="M81" s="46">
        <v>88</v>
      </c>
      <c r="N81" s="48">
        <v>20</v>
      </c>
      <c r="O81" s="47">
        <v>0.29411764705882354</v>
      </c>
      <c r="P81" s="46">
        <v>0.9</v>
      </c>
      <c r="Q81" s="46">
        <v>3</v>
      </c>
      <c r="R81" s="46">
        <v>5</v>
      </c>
      <c r="S81" s="46">
        <v>0</v>
      </c>
      <c r="T81" s="46">
        <v>8</v>
      </c>
      <c r="U81" s="46">
        <v>23</v>
      </c>
      <c r="V81" s="46">
        <v>0</v>
      </c>
      <c r="W81" s="46">
        <v>0</v>
      </c>
      <c r="X81" s="46">
        <v>0</v>
      </c>
      <c r="Y81" s="46">
        <v>0</v>
      </c>
      <c r="Z81" s="46">
        <v>178</v>
      </c>
      <c r="AA81" s="50">
        <v>916904.38</v>
      </c>
      <c r="AB81" s="46">
        <v>88</v>
      </c>
      <c r="AC81" s="50">
        <v>14195800</v>
      </c>
      <c r="AD81" s="50">
        <v>67800</v>
      </c>
      <c r="AE81" s="46">
        <v>68</v>
      </c>
      <c r="AF81" s="46">
        <v>31</v>
      </c>
      <c r="AG81" s="50">
        <v>10383400</v>
      </c>
      <c r="AH81" s="50">
        <v>49329</v>
      </c>
      <c r="AI81" s="50">
        <v>-18471</v>
      </c>
    </row>
    <row r="82" spans="1:35" x14ac:dyDescent="0.25">
      <c r="A82" s="46">
        <v>170656</v>
      </c>
      <c r="B82" s="46" t="s">
        <v>633</v>
      </c>
      <c r="C82" s="46" t="s">
        <v>27</v>
      </c>
      <c r="D82" s="46">
        <v>9206</v>
      </c>
      <c r="E82" s="46">
        <v>151</v>
      </c>
      <c r="F82" s="46">
        <v>45</v>
      </c>
      <c r="G82" s="40">
        <v>0.29801324503311261</v>
      </c>
      <c r="H82" s="46">
        <v>82</v>
      </c>
      <c r="I82" s="40">
        <v>0.54304635761589404</v>
      </c>
      <c r="J82" s="48">
        <v>127</v>
      </c>
      <c r="K82" s="40">
        <v>0.84105960264900659</v>
      </c>
      <c r="L82" s="49">
        <v>0.84</v>
      </c>
      <c r="M82" s="46">
        <v>129</v>
      </c>
      <c r="N82" s="48">
        <v>-22</v>
      </c>
      <c r="O82" s="47">
        <v>-0.14569536423841059</v>
      </c>
      <c r="P82" s="46">
        <v>8.91</v>
      </c>
      <c r="Q82" s="46">
        <v>11</v>
      </c>
      <c r="R82" s="46">
        <v>34</v>
      </c>
      <c r="S82" s="46">
        <v>0</v>
      </c>
      <c r="T82" s="46">
        <v>45</v>
      </c>
      <c r="U82" s="46">
        <v>80</v>
      </c>
      <c r="V82" s="46">
        <v>0</v>
      </c>
      <c r="W82" s="46">
        <v>2</v>
      </c>
      <c r="X82" s="46">
        <v>0</v>
      </c>
      <c r="Y82" s="46">
        <v>0</v>
      </c>
      <c r="Z82" s="46">
        <v>89</v>
      </c>
      <c r="AA82" s="50">
        <v>276027.68</v>
      </c>
      <c r="AB82" s="46">
        <v>129</v>
      </c>
      <c r="AC82" s="50">
        <v>10060500</v>
      </c>
      <c r="AD82" s="50">
        <v>104441</v>
      </c>
      <c r="AE82" s="46">
        <v>151</v>
      </c>
      <c r="AF82" s="46">
        <v>127</v>
      </c>
      <c r="AG82" s="50">
        <v>10526200</v>
      </c>
      <c r="AH82" s="50">
        <v>112047</v>
      </c>
      <c r="AI82" s="50">
        <v>7606</v>
      </c>
    </row>
    <row r="83" spans="1:35" x14ac:dyDescent="0.25">
      <c r="A83" s="46">
        <v>170935</v>
      </c>
      <c r="B83" s="46" t="s">
        <v>636</v>
      </c>
      <c r="C83" s="46" t="s">
        <v>27</v>
      </c>
      <c r="D83" s="46">
        <v>22727</v>
      </c>
      <c r="E83" s="46">
        <v>50</v>
      </c>
      <c r="F83" s="46">
        <v>10</v>
      </c>
      <c r="G83" s="40">
        <v>0.2</v>
      </c>
      <c r="H83" s="46">
        <v>16</v>
      </c>
      <c r="I83" s="40">
        <v>0.32</v>
      </c>
      <c r="J83" s="48">
        <v>26</v>
      </c>
      <c r="K83" s="40">
        <v>0.52</v>
      </c>
      <c r="L83" s="49">
        <v>0.52</v>
      </c>
      <c r="M83" s="46">
        <v>49</v>
      </c>
      <c r="N83" s="48">
        <v>-1</v>
      </c>
      <c r="O83" s="47">
        <v>-0.02</v>
      </c>
      <c r="P83" s="46">
        <v>0.7</v>
      </c>
      <c r="Q83" s="46">
        <v>9</v>
      </c>
      <c r="R83" s="46">
        <v>1</v>
      </c>
      <c r="S83" s="46">
        <v>0</v>
      </c>
      <c r="T83" s="46">
        <v>10</v>
      </c>
      <c r="U83" s="46">
        <v>16</v>
      </c>
      <c r="V83" s="46">
        <v>0</v>
      </c>
      <c r="W83" s="46">
        <v>0</v>
      </c>
      <c r="X83" s="46">
        <v>0</v>
      </c>
      <c r="Y83" s="46">
        <v>0</v>
      </c>
      <c r="Z83" s="46">
        <v>36</v>
      </c>
      <c r="AA83" s="50">
        <v>792734.12</v>
      </c>
      <c r="AB83" s="46">
        <v>49</v>
      </c>
      <c r="AC83" s="50">
        <v>8887700</v>
      </c>
      <c r="AD83" s="50">
        <v>44055</v>
      </c>
      <c r="AE83" s="46">
        <v>50</v>
      </c>
      <c r="AF83" s="46">
        <v>26</v>
      </c>
      <c r="AG83" s="50">
        <v>8773400</v>
      </c>
      <c r="AH83" s="50">
        <v>36434</v>
      </c>
      <c r="AI83" s="50">
        <v>-7621</v>
      </c>
    </row>
    <row r="84" spans="1:35" x14ac:dyDescent="0.25">
      <c r="A84" s="46">
        <v>170673</v>
      </c>
      <c r="B84" s="46" t="s">
        <v>643</v>
      </c>
      <c r="C84" s="46" t="s">
        <v>27</v>
      </c>
      <c r="D84" s="46">
        <v>5729</v>
      </c>
      <c r="E84" s="46">
        <v>4</v>
      </c>
      <c r="F84" s="46">
        <v>0</v>
      </c>
      <c r="G84" s="40">
        <v>0</v>
      </c>
      <c r="H84" s="46">
        <v>1</v>
      </c>
      <c r="I84" s="40">
        <v>0.25</v>
      </c>
      <c r="J84" s="48">
        <v>1</v>
      </c>
      <c r="K84" s="40">
        <v>0.25</v>
      </c>
      <c r="L84" s="49">
        <v>0.25</v>
      </c>
      <c r="M84" s="46">
        <v>5</v>
      </c>
      <c r="N84" s="48">
        <v>1</v>
      </c>
      <c r="O84" s="47">
        <v>0.25</v>
      </c>
      <c r="P84" s="46">
        <v>0.17</v>
      </c>
      <c r="Q84" s="46">
        <v>0</v>
      </c>
      <c r="R84" s="46">
        <v>0</v>
      </c>
      <c r="S84" s="46">
        <v>0</v>
      </c>
      <c r="T84" s="46">
        <v>0</v>
      </c>
      <c r="U84" s="46">
        <v>1</v>
      </c>
      <c r="V84" s="46">
        <v>0</v>
      </c>
      <c r="W84" s="46">
        <v>0</v>
      </c>
      <c r="X84" s="46">
        <v>0</v>
      </c>
      <c r="Y84" s="46">
        <v>0</v>
      </c>
      <c r="Z84" s="46">
        <v>3</v>
      </c>
      <c r="AA84" s="50">
        <v>2740.7</v>
      </c>
      <c r="AB84" s="46">
        <v>5</v>
      </c>
      <c r="AC84" s="50">
        <v>840000</v>
      </c>
      <c r="AD84" s="50">
        <v>2063</v>
      </c>
      <c r="AE84" s="46">
        <v>4</v>
      </c>
      <c r="AF84" s="46">
        <v>1</v>
      </c>
      <c r="AG84" s="50">
        <v>431500</v>
      </c>
      <c r="AH84" s="50">
        <v>1258</v>
      </c>
      <c r="AI84" s="50">
        <v>-805</v>
      </c>
    </row>
    <row r="85" spans="1:35" x14ac:dyDescent="0.25">
      <c r="A85" s="46">
        <v>170906</v>
      </c>
      <c r="B85" s="46" t="s">
        <v>652</v>
      </c>
      <c r="C85" s="46" t="s">
        <v>27</v>
      </c>
      <c r="D85" s="46">
        <v>5318</v>
      </c>
      <c r="E85" s="46">
        <v>40</v>
      </c>
      <c r="F85" s="46">
        <v>3</v>
      </c>
      <c r="G85" s="40">
        <v>7.4999999999999997E-2</v>
      </c>
      <c r="H85" s="46">
        <v>24</v>
      </c>
      <c r="I85" s="40">
        <v>0.6</v>
      </c>
      <c r="J85" s="48">
        <v>27</v>
      </c>
      <c r="K85" s="40">
        <v>0.67500000000000004</v>
      </c>
      <c r="L85" s="49">
        <v>0.68</v>
      </c>
      <c r="M85" s="46">
        <v>35</v>
      </c>
      <c r="N85" s="48">
        <v>-5</v>
      </c>
      <c r="O85" s="47">
        <v>-0.125</v>
      </c>
      <c r="P85" s="46">
        <v>4.51</v>
      </c>
      <c r="Q85" s="46">
        <v>2</v>
      </c>
      <c r="R85" s="46">
        <v>1</v>
      </c>
      <c r="S85" s="46">
        <v>0</v>
      </c>
      <c r="T85" s="46">
        <v>3</v>
      </c>
      <c r="U85" s="46">
        <v>24</v>
      </c>
      <c r="V85" s="46">
        <v>0</v>
      </c>
      <c r="W85" s="46">
        <v>0</v>
      </c>
      <c r="X85" s="46">
        <v>0</v>
      </c>
      <c r="Y85" s="46">
        <v>0</v>
      </c>
      <c r="Z85" s="46">
        <v>23</v>
      </c>
      <c r="AA85" s="50">
        <v>774020.04</v>
      </c>
      <c r="AB85" s="46">
        <v>35</v>
      </c>
      <c r="AC85" s="50">
        <v>3239600</v>
      </c>
      <c r="AD85" s="50">
        <v>25245</v>
      </c>
      <c r="AE85" s="46">
        <v>40</v>
      </c>
      <c r="AF85" s="46">
        <v>27</v>
      </c>
      <c r="AG85" s="50">
        <v>3294200</v>
      </c>
      <c r="AH85" s="50">
        <v>27137</v>
      </c>
      <c r="AI85" s="50">
        <v>1892</v>
      </c>
    </row>
    <row r="86" spans="1:35" s="39" customFormat="1" x14ac:dyDescent="0.25">
      <c r="A86" s="46">
        <v>170687</v>
      </c>
      <c r="B86" s="46" t="s">
        <v>657</v>
      </c>
      <c r="C86" s="46" t="s">
        <v>27</v>
      </c>
      <c r="D86" s="46">
        <v>19970</v>
      </c>
      <c r="E86" s="46">
        <v>215</v>
      </c>
      <c r="F86" s="46">
        <v>25</v>
      </c>
      <c r="G86" s="40">
        <v>0.11627906976744186</v>
      </c>
      <c r="H86" s="46">
        <v>92</v>
      </c>
      <c r="I86" s="40">
        <v>0.42790697674418604</v>
      </c>
      <c r="J86" s="48">
        <v>117</v>
      </c>
      <c r="K86" s="40">
        <v>0.54418604651162794</v>
      </c>
      <c r="L86" s="49">
        <v>0.54</v>
      </c>
      <c r="M86" s="46">
        <v>222</v>
      </c>
      <c r="N86" s="48">
        <v>7</v>
      </c>
      <c r="O86" s="47">
        <v>3.255813953488372E-2</v>
      </c>
      <c r="P86" s="46">
        <v>4.6100000000000003</v>
      </c>
      <c r="Q86" s="46">
        <v>10</v>
      </c>
      <c r="R86" s="46">
        <v>15</v>
      </c>
      <c r="S86" s="46">
        <v>0</v>
      </c>
      <c r="T86" s="46">
        <v>25</v>
      </c>
      <c r="U86" s="46">
        <v>92</v>
      </c>
      <c r="V86" s="46">
        <v>0</v>
      </c>
      <c r="W86" s="46">
        <v>0</v>
      </c>
      <c r="X86" s="46">
        <v>0</v>
      </c>
      <c r="Y86" s="46">
        <v>0</v>
      </c>
      <c r="Z86" s="46">
        <v>160</v>
      </c>
      <c r="AA86" s="50">
        <v>1156895.55</v>
      </c>
      <c r="AB86" s="46">
        <v>222</v>
      </c>
      <c r="AC86" s="50">
        <v>37606300</v>
      </c>
      <c r="AD86" s="50">
        <v>159446</v>
      </c>
      <c r="AE86" s="46">
        <v>215</v>
      </c>
      <c r="AF86" s="46">
        <v>117</v>
      </c>
      <c r="AG86" s="50">
        <v>35546500</v>
      </c>
      <c r="AH86" s="50">
        <v>139999</v>
      </c>
      <c r="AI86" s="50">
        <v>-19447</v>
      </c>
    </row>
    <row r="87" spans="1:35" x14ac:dyDescent="0.25">
      <c r="A87" s="46">
        <v>170934</v>
      </c>
      <c r="B87" s="46" t="s">
        <v>686</v>
      </c>
      <c r="C87" s="46" t="s">
        <v>27</v>
      </c>
      <c r="D87" s="46">
        <v>20815</v>
      </c>
      <c r="E87" s="46">
        <v>47</v>
      </c>
      <c r="F87" s="46">
        <v>4</v>
      </c>
      <c r="G87" s="40">
        <v>8.5106382978723402E-2</v>
      </c>
      <c r="H87" s="46">
        <v>28</v>
      </c>
      <c r="I87" s="40">
        <v>0.5957446808510638</v>
      </c>
      <c r="J87" s="48">
        <v>32</v>
      </c>
      <c r="K87" s="40">
        <v>0.68085106382978722</v>
      </c>
      <c r="L87" s="49">
        <v>0.68</v>
      </c>
      <c r="M87" s="46">
        <v>52</v>
      </c>
      <c r="N87" s="48">
        <v>5</v>
      </c>
      <c r="O87" s="47">
        <v>0.10638297872340426</v>
      </c>
      <c r="P87" s="46">
        <v>1.35</v>
      </c>
      <c r="Q87" s="46">
        <v>4</v>
      </c>
      <c r="R87" s="46">
        <v>0</v>
      </c>
      <c r="S87" s="46">
        <v>0</v>
      </c>
      <c r="T87" s="46">
        <v>4</v>
      </c>
      <c r="U87" s="46">
        <v>27</v>
      </c>
      <c r="V87" s="46">
        <v>1</v>
      </c>
      <c r="W87" s="46">
        <v>0</v>
      </c>
      <c r="X87" s="46">
        <v>0</v>
      </c>
      <c r="Y87" s="46">
        <v>0</v>
      </c>
      <c r="Z87" s="46">
        <v>5</v>
      </c>
      <c r="AA87" s="50">
        <v>44046.2</v>
      </c>
      <c r="AB87" s="46">
        <v>52</v>
      </c>
      <c r="AC87" s="50">
        <v>6793500</v>
      </c>
      <c r="AD87" s="50">
        <v>38939</v>
      </c>
      <c r="AE87" s="46">
        <v>47</v>
      </c>
      <c r="AF87" s="46">
        <v>32</v>
      </c>
      <c r="AG87" s="50">
        <v>5685900</v>
      </c>
      <c r="AH87" s="50">
        <v>33975</v>
      </c>
      <c r="AI87" s="50">
        <v>-4964</v>
      </c>
    </row>
    <row r="88" spans="1:35" x14ac:dyDescent="0.25">
      <c r="A88" s="46">
        <v>170720</v>
      </c>
      <c r="B88" s="46" t="s">
        <v>691</v>
      </c>
      <c r="C88" s="46" t="s">
        <v>27</v>
      </c>
      <c r="D88" s="46">
        <v>59873</v>
      </c>
      <c r="E88" s="46">
        <v>221</v>
      </c>
      <c r="F88" s="46">
        <v>25</v>
      </c>
      <c r="G88" s="40">
        <v>0.11312217194570136</v>
      </c>
      <c r="H88" s="46">
        <v>118</v>
      </c>
      <c r="I88" s="40">
        <v>0.5339366515837104</v>
      </c>
      <c r="J88" s="48">
        <v>143</v>
      </c>
      <c r="K88" s="40">
        <v>0.6470588235294118</v>
      </c>
      <c r="L88" s="49">
        <v>0.65</v>
      </c>
      <c r="M88" s="46">
        <v>212</v>
      </c>
      <c r="N88" s="48">
        <v>-9</v>
      </c>
      <c r="O88" s="47">
        <v>-4.072398190045249E-2</v>
      </c>
      <c r="P88" s="46">
        <v>1.97</v>
      </c>
      <c r="Q88" s="46">
        <v>17</v>
      </c>
      <c r="R88" s="46">
        <v>6</v>
      </c>
      <c r="S88" s="46">
        <v>2</v>
      </c>
      <c r="T88" s="46">
        <v>25</v>
      </c>
      <c r="U88" s="46">
        <v>117</v>
      </c>
      <c r="V88" s="46">
        <v>0</v>
      </c>
      <c r="W88" s="46">
        <v>1</v>
      </c>
      <c r="X88" s="46">
        <v>0</v>
      </c>
      <c r="Y88" s="46">
        <v>0</v>
      </c>
      <c r="Z88" s="46">
        <v>346</v>
      </c>
      <c r="AA88" s="50">
        <v>3041205.23</v>
      </c>
      <c r="AB88" s="46">
        <v>212</v>
      </c>
      <c r="AC88" s="50">
        <v>36807300</v>
      </c>
      <c r="AD88" s="50">
        <v>233610</v>
      </c>
      <c r="AE88" s="46">
        <v>221</v>
      </c>
      <c r="AF88" s="46">
        <v>143</v>
      </c>
      <c r="AG88" s="50">
        <v>36755300</v>
      </c>
      <c r="AH88" s="50">
        <v>217441</v>
      </c>
      <c r="AI88" s="50">
        <v>-16169</v>
      </c>
    </row>
    <row r="89" spans="1:35" x14ac:dyDescent="0.25">
      <c r="A89" s="46">
        <v>170730</v>
      </c>
      <c r="B89" s="46" t="s">
        <v>698</v>
      </c>
      <c r="C89" s="46" t="s">
        <v>27</v>
      </c>
      <c r="D89" s="46">
        <v>15130</v>
      </c>
      <c r="E89" s="46">
        <v>99</v>
      </c>
      <c r="F89" s="46">
        <v>15</v>
      </c>
      <c r="G89" s="40">
        <v>0.15151515151515152</v>
      </c>
      <c r="H89" s="46">
        <v>60</v>
      </c>
      <c r="I89" s="40">
        <v>0.60606060606060608</v>
      </c>
      <c r="J89" s="48">
        <v>75</v>
      </c>
      <c r="K89" s="40">
        <v>0.75757575757575757</v>
      </c>
      <c r="L89" s="49">
        <v>0.76</v>
      </c>
      <c r="M89" s="46">
        <v>95</v>
      </c>
      <c r="N89" s="48">
        <v>-4</v>
      </c>
      <c r="O89" s="47">
        <v>-4.0404040404040407E-2</v>
      </c>
      <c r="P89" s="46">
        <v>3.97</v>
      </c>
      <c r="Q89" s="46">
        <v>10</v>
      </c>
      <c r="R89" s="46">
        <v>3</v>
      </c>
      <c r="S89" s="46">
        <v>2</v>
      </c>
      <c r="T89" s="46">
        <v>15</v>
      </c>
      <c r="U89" s="46">
        <v>58</v>
      </c>
      <c r="V89" s="46">
        <v>0</v>
      </c>
      <c r="W89" s="46">
        <v>2</v>
      </c>
      <c r="X89" s="46">
        <v>0</v>
      </c>
      <c r="Y89" s="46">
        <v>0</v>
      </c>
      <c r="Z89" s="46">
        <v>309</v>
      </c>
      <c r="AA89" s="50">
        <v>2556345.9900000002</v>
      </c>
      <c r="AB89" s="46">
        <v>95</v>
      </c>
      <c r="AC89" s="50">
        <v>13007600</v>
      </c>
      <c r="AD89" s="50">
        <v>88563</v>
      </c>
      <c r="AE89" s="46">
        <v>99</v>
      </c>
      <c r="AF89" s="46">
        <v>75</v>
      </c>
      <c r="AG89" s="50">
        <v>13078900</v>
      </c>
      <c r="AH89" s="50">
        <v>87257</v>
      </c>
      <c r="AI89" s="50">
        <v>-1306</v>
      </c>
    </row>
  </sheetData>
  <sortState ref="A2:AI89">
    <sortCondition sortBy="cellColor" ref="B2:B89" dxfId="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abSelected="1" workbookViewId="0">
      <selection activeCell="F2" sqref="F2:F251"/>
    </sheetView>
  </sheetViews>
  <sheetFormatPr defaultRowHeight="15" x14ac:dyDescent="0.25"/>
  <cols>
    <col min="1" max="1" width="8.28515625" bestFit="1" customWidth="1"/>
    <col min="2" max="2" width="23.85546875" customWidth="1"/>
    <col min="3" max="3" width="17.7109375" bestFit="1" customWidth="1"/>
    <col min="4" max="4" width="14.7109375" style="69" customWidth="1"/>
    <col min="5" max="6" width="18.140625" style="69" bestFit="1" customWidth="1"/>
    <col min="7" max="7" width="23.5703125" style="71" customWidth="1"/>
    <col min="8" max="8" width="8" style="66" bestFit="1" customWidth="1"/>
    <col min="9" max="9" width="17.42578125" style="71" customWidth="1"/>
    <col min="10" max="10" width="9.5703125" style="66" bestFit="1" customWidth="1"/>
    <col min="11" max="12" width="11.28515625" style="71" customWidth="1"/>
    <col min="13" max="13" width="7.140625" style="66" bestFit="1" customWidth="1"/>
  </cols>
  <sheetData>
    <row r="1" spans="1:13" s="31" customFormat="1" ht="30" x14ac:dyDescent="0.25">
      <c r="A1" s="30" t="s">
        <v>0</v>
      </c>
      <c r="B1" s="31" t="s">
        <v>1</v>
      </c>
      <c r="C1" s="31" t="s">
        <v>2</v>
      </c>
      <c r="D1" s="65" t="s">
        <v>4</v>
      </c>
      <c r="E1" s="65" t="s">
        <v>1540</v>
      </c>
      <c r="F1" s="65" t="s">
        <v>2580</v>
      </c>
      <c r="G1" s="70" t="s">
        <v>1541</v>
      </c>
      <c r="H1" s="65" t="s">
        <v>1542</v>
      </c>
      <c r="I1" s="68" t="s">
        <v>1543</v>
      </c>
      <c r="J1" s="65" t="s">
        <v>1544</v>
      </c>
      <c r="K1" s="68" t="s">
        <v>1545</v>
      </c>
      <c r="L1" s="68" t="s">
        <v>2576</v>
      </c>
      <c r="M1" s="67" t="s">
        <v>1546</v>
      </c>
    </row>
    <row r="2" spans="1:13" x14ac:dyDescent="0.25">
      <c r="A2">
        <v>170198</v>
      </c>
      <c r="B2" t="s">
        <v>1554</v>
      </c>
      <c r="C2" t="s">
        <v>1548</v>
      </c>
      <c r="D2" s="69" t="s">
        <v>2149</v>
      </c>
      <c r="E2" s="69" t="s">
        <v>2150</v>
      </c>
      <c r="F2" s="74">
        <v>515</v>
      </c>
      <c r="G2" s="71" t="s">
        <v>2151</v>
      </c>
      <c r="H2" s="66" t="s">
        <v>1801</v>
      </c>
      <c r="I2" s="71" t="s">
        <v>2523</v>
      </c>
      <c r="J2" s="66" t="s">
        <v>1890</v>
      </c>
      <c r="K2" s="71" t="s">
        <v>2552</v>
      </c>
      <c r="L2" s="72">
        <v>444</v>
      </c>
      <c r="M2" s="66" t="s">
        <v>2014</v>
      </c>
    </row>
    <row r="3" spans="1:13" x14ac:dyDescent="0.25">
      <c r="A3">
        <v>170474</v>
      </c>
      <c r="B3" t="s">
        <v>1555</v>
      </c>
      <c r="C3" t="s">
        <v>1549</v>
      </c>
      <c r="D3" s="69" t="s">
        <v>2152</v>
      </c>
      <c r="E3" s="69" t="s">
        <v>2153</v>
      </c>
      <c r="F3" s="74">
        <v>118</v>
      </c>
      <c r="G3" s="71" t="s">
        <v>2154</v>
      </c>
      <c r="H3" s="66" t="s">
        <v>1802</v>
      </c>
      <c r="I3" s="71" t="s">
        <v>2119</v>
      </c>
      <c r="J3" s="66" t="s">
        <v>1891</v>
      </c>
      <c r="K3" s="71" t="s">
        <v>2380</v>
      </c>
      <c r="L3" s="72">
        <v>60</v>
      </c>
      <c r="M3" s="66" t="s">
        <v>2015</v>
      </c>
    </row>
    <row r="4" spans="1:13" x14ac:dyDescent="0.25">
      <c r="A4">
        <v>170055</v>
      </c>
      <c r="B4" t="s">
        <v>1556</v>
      </c>
      <c r="C4" t="s">
        <v>1547</v>
      </c>
      <c r="D4" s="69" t="s">
        <v>2155</v>
      </c>
      <c r="E4" s="69" t="s">
        <v>2156</v>
      </c>
      <c r="F4" s="74">
        <v>40</v>
      </c>
      <c r="G4" s="71" t="s">
        <v>2157</v>
      </c>
      <c r="H4" s="66" t="s">
        <v>1803</v>
      </c>
      <c r="I4" s="71" t="s">
        <v>2170</v>
      </c>
      <c r="J4" s="66" t="s">
        <v>1864</v>
      </c>
      <c r="K4" s="71" t="s">
        <v>2182</v>
      </c>
      <c r="L4" s="72">
        <v>5</v>
      </c>
      <c r="M4" s="66" t="s">
        <v>1831</v>
      </c>
    </row>
    <row r="5" spans="1:13" x14ac:dyDescent="0.25">
      <c r="A5">
        <v>170358</v>
      </c>
      <c r="B5" t="s">
        <v>1557</v>
      </c>
      <c r="C5" t="s">
        <v>1551</v>
      </c>
      <c r="D5" s="69" t="s">
        <v>2158</v>
      </c>
      <c r="E5" s="69" t="s">
        <v>2159</v>
      </c>
      <c r="F5" s="74">
        <v>81</v>
      </c>
      <c r="G5" s="71" t="s">
        <v>2151</v>
      </c>
      <c r="H5" s="66" t="s">
        <v>1804</v>
      </c>
      <c r="I5" s="71" t="s">
        <v>2414</v>
      </c>
      <c r="J5" s="66" t="s">
        <v>1892</v>
      </c>
      <c r="K5" s="71" t="s">
        <v>2119</v>
      </c>
      <c r="L5" s="72">
        <v>52</v>
      </c>
      <c r="M5" s="66" t="s">
        <v>2016</v>
      </c>
    </row>
    <row r="6" spans="1:13" x14ac:dyDescent="0.25">
      <c r="A6">
        <v>170056</v>
      </c>
      <c r="B6" t="s">
        <v>1558</v>
      </c>
      <c r="C6" t="s">
        <v>1547</v>
      </c>
      <c r="D6" s="69" t="s">
        <v>2160</v>
      </c>
      <c r="E6" s="69" t="s">
        <v>2161</v>
      </c>
      <c r="F6" s="74">
        <v>95</v>
      </c>
      <c r="G6" s="71" t="s">
        <v>2162</v>
      </c>
      <c r="H6" s="66" t="s">
        <v>1805</v>
      </c>
      <c r="I6" s="71" t="s">
        <v>2162</v>
      </c>
      <c r="J6" s="66" t="s">
        <v>1805</v>
      </c>
      <c r="K6" s="71" t="s">
        <v>2162</v>
      </c>
      <c r="L6" s="72">
        <v>0</v>
      </c>
      <c r="M6" s="66" t="s">
        <v>1805</v>
      </c>
    </row>
    <row r="7" spans="1:13" x14ac:dyDescent="0.25">
      <c r="A7">
        <v>170320</v>
      </c>
      <c r="B7" t="s">
        <v>1559</v>
      </c>
      <c r="C7" t="s">
        <v>1548</v>
      </c>
      <c r="D7" s="69" t="s">
        <v>2163</v>
      </c>
      <c r="E7" s="69" t="s">
        <v>2164</v>
      </c>
      <c r="F7" s="74">
        <v>774</v>
      </c>
      <c r="G7" s="71" t="s">
        <v>2165</v>
      </c>
      <c r="H7" s="66" t="s">
        <v>1806</v>
      </c>
      <c r="I7" s="71" t="s">
        <v>2524</v>
      </c>
      <c r="J7" s="66" t="s">
        <v>1893</v>
      </c>
      <c r="K7" s="71" t="s">
        <v>2553</v>
      </c>
      <c r="L7" s="72">
        <v>461</v>
      </c>
      <c r="M7" s="66" t="s">
        <v>1990</v>
      </c>
    </row>
    <row r="8" spans="1:13" x14ac:dyDescent="0.25">
      <c r="A8">
        <v>170359</v>
      </c>
      <c r="B8" t="s">
        <v>1560</v>
      </c>
      <c r="C8" t="s">
        <v>1551</v>
      </c>
      <c r="D8" s="69" t="s">
        <v>2166</v>
      </c>
      <c r="E8" s="69" t="s">
        <v>2167</v>
      </c>
      <c r="F8" s="74">
        <v>3</v>
      </c>
      <c r="G8" s="71" t="s">
        <v>2162</v>
      </c>
      <c r="H8" s="66" t="s">
        <v>1805</v>
      </c>
      <c r="I8" s="71" t="s">
        <v>2162</v>
      </c>
      <c r="J8" s="66" t="s">
        <v>1805</v>
      </c>
      <c r="K8" s="71" t="s">
        <v>2162</v>
      </c>
      <c r="L8" s="72">
        <v>0</v>
      </c>
      <c r="M8" s="66" t="s">
        <v>1805</v>
      </c>
    </row>
    <row r="9" spans="1:13" x14ac:dyDescent="0.25">
      <c r="A9">
        <v>170057</v>
      </c>
      <c r="B9" t="s">
        <v>1561</v>
      </c>
      <c r="C9" t="s">
        <v>1547</v>
      </c>
      <c r="D9" s="69" t="s">
        <v>2168</v>
      </c>
      <c r="E9" s="69" t="s">
        <v>2169</v>
      </c>
      <c r="F9" s="74">
        <v>32</v>
      </c>
      <c r="G9" s="71" t="s">
        <v>2170</v>
      </c>
      <c r="H9" s="66" t="s">
        <v>1807</v>
      </c>
      <c r="I9" s="71" t="s">
        <v>2240</v>
      </c>
      <c r="J9" s="66" t="s">
        <v>1894</v>
      </c>
      <c r="K9" s="71" t="s">
        <v>2343</v>
      </c>
      <c r="L9" s="72">
        <v>7</v>
      </c>
      <c r="M9" s="66" t="s">
        <v>2017</v>
      </c>
    </row>
    <row r="10" spans="1:13" x14ac:dyDescent="0.25">
      <c r="A10">
        <v>170058</v>
      </c>
      <c r="B10" t="s">
        <v>1562</v>
      </c>
      <c r="C10" t="s">
        <v>1547</v>
      </c>
      <c r="D10" s="69" t="s">
        <v>2171</v>
      </c>
      <c r="E10" s="69" t="s">
        <v>2172</v>
      </c>
      <c r="F10" s="74">
        <v>11</v>
      </c>
      <c r="G10" s="71" t="s">
        <v>2162</v>
      </c>
      <c r="H10" s="66" t="s">
        <v>1805</v>
      </c>
      <c r="I10" s="71" t="s">
        <v>2167</v>
      </c>
      <c r="J10" s="66" t="s">
        <v>1895</v>
      </c>
      <c r="K10" s="71" t="s">
        <v>2167</v>
      </c>
      <c r="L10" s="72">
        <v>3</v>
      </c>
      <c r="M10" s="66" t="s">
        <v>1895</v>
      </c>
    </row>
    <row r="11" spans="1:13" x14ac:dyDescent="0.25">
      <c r="A11">
        <v>170059</v>
      </c>
      <c r="B11" t="s">
        <v>1563</v>
      </c>
      <c r="C11" t="s">
        <v>1547</v>
      </c>
      <c r="D11" s="69" t="s">
        <v>2173</v>
      </c>
      <c r="E11" s="69" t="s">
        <v>2174</v>
      </c>
      <c r="F11" s="74">
        <v>44</v>
      </c>
      <c r="G11" s="71" t="s">
        <v>2162</v>
      </c>
      <c r="H11" s="66" t="s">
        <v>1805</v>
      </c>
      <c r="I11" s="71" t="s">
        <v>2179</v>
      </c>
      <c r="J11" s="66" t="s">
        <v>1820</v>
      </c>
      <c r="K11" s="71" t="s">
        <v>2179</v>
      </c>
      <c r="L11" s="72">
        <v>2</v>
      </c>
      <c r="M11" s="66" t="s">
        <v>1820</v>
      </c>
    </row>
    <row r="12" spans="1:13" x14ac:dyDescent="0.25">
      <c r="A12">
        <v>170321</v>
      </c>
      <c r="B12" t="s">
        <v>1564</v>
      </c>
      <c r="C12" t="s">
        <v>1548</v>
      </c>
      <c r="D12" s="69" t="s">
        <v>2175</v>
      </c>
      <c r="E12" s="69" t="s">
        <v>2176</v>
      </c>
      <c r="F12" s="74">
        <v>30</v>
      </c>
      <c r="G12" s="71" t="s">
        <v>2162</v>
      </c>
      <c r="H12" s="66" t="s">
        <v>1805</v>
      </c>
      <c r="I12" s="71" t="s">
        <v>2162</v>
      </c>
      <c r="J12" s="66" t="s">
        <v>1805</v>
      </c>
      <c r="K12" s="71" t="s">
        <v>2162</v>
      </c>
      <c r="L12" s="72">
        <v>0</v>
      </c>
      <c r="M12" s="66" t="s">
        <v>1805</v>
      </c>
    </row>
    <row r="13" spans="1:13" x14ac:dyDescent="0.25">
      <c r="A13">
        <v>171022</v>
      </c>
      <c r="B13" t="s">
        <v>1565</v>
      </c>
      <c r="C13" t="s">
        <v>1551</v>
      </c>
      <c r="D13" s="69" t="s">
        <v>2177</v>
      </c>
      <c r="E13" s="69" t="s">
        <v>2178</v>
      </c>
      <c r="F13" s="74">
        <v>36</v>
      </c>
      <c r="G13" s="71" t="s">
        <v>2179</v>
      </c>
      <c r="H13" s="66" t="s">
        <v>1808</v>
      </c>
      <c r="I13" s="71" t="s">
        <v>2151</v>
      </c>
      <c r="J13" s="66" t="s">
        <v>1896</v>
      </c>
      <c r="K13" s="71" t="s">
        <v>2221</v>
      </c>
      <c r="L13" s="72">
        <v>19</v>
      </c>
      <c r="M13" s="66" t="s">
        <v>2018</v>
      </c>
    </row>
    <row r="14" spans="1:13" x14ac:dyDescent="0.25">
      <c r="A14">
        <v>171007</v>
      </c>
      <c r="B14" t="s">
        <v>1566</v>
      </c>
      <c r="C14" t="s">
        <v>1547</v>
      </c>
      <c r="D14" s="69" t="s">
        <v>2180</v>
      </c>
      <c r="E14" s="69" t="s">
        <v>2179</v>
      </c>
      <c r="F14" s="74">
        <v>2</v>
      </c>
      <c r="G14" s="71" t="s">
        <v>2162</v>
      </c>
      <c r="H14" s="66" t="s">
        <v>1805</v>
      </c>
      <c r="I14" s="71" t="s">
        <v>2162</v>
      </c>
      <c r="J14" s="66" t="s">
        <v>1805</v>
      </c>
      <c r="K14" s="71" t="s">
        <v>2162</v>
      </c>
      <c r="L14" s="72">
        <v>0</v>
      </c>
      <c r="M14" s="66" t="s">
        <v>1805</v>
      </c>
    </row>
    <row r="15" spans="1:13" x14ac:dyDescent="0.25">
      <c r="A15">
        <v>170696</v>
      </c>
      <c r="B15" t="s">
        <v>1567</v>
      </c>
      <c r="C15" t="s">
        <v>1553</v>
      </c>
      <c r="D15" s="69" t="s">
        <v>2181</v>
      </c>
      <c r="E15" s="69" t="s">
        <v>2182</v>
      </c>
      <c r="F15" s="74">
        <v>5</v>
      </c>
      <c r="G15" s="71" t="s">
        <v>2162</v>
      </c>
      <c r="H15" s="66" t="s">
        <v>1805</v>
      </c>
      <c r="I15" s="71" t="s">
        <v>2170</v>
      </c>
      <c r="J15" s="66" t="s">
        <v>1880</v>
      </c>
      <c r="K15" s="71" t="s">
        <v>2170</v>
      </c>
      <c r="L15" s="72">
        <v>1</v>
      </c>
      <c r="M15" s="66" t="s">
        <v>1880</v>
      </c>
    </row>
    <row r="16" spans="1:13" x14ac:dyDescent="0.25">
      <c r="A16">
        <v>170061</v>
      </c>
      <c r="B16" t="s">
        <v>1568</v>
      </c>
      <c r="C16" t="s">
        <v>1547</v>
      </c>
      <c r="D16" s="69" t="s">
        <v>2183</v>
      </c>
      <c r="E16" s="69" t="s">
        <v>2184</v>
      </c>
      <c r="F16" s="74">
        <v>784</v>
      </c>
      <c r="G16" s="71" t="s">
        <v>2185</v>
      </c>
      <c r="H16" s="66" t="s">
        <v>1809</v>
      </c>
      <c r="I16" s="71" t="s">
        <v>2525</v>
      </c>
      <c r="J16" s="66" t="s">
        <v>1897</v>
      </c>
      <c r="K16" s="71" t="s">
        <v>2554</v>
      </c>
      <c r="L16" s="72">
        <v>647</v>
      </c>
      <c r="M16" s="66" t="s">
        <v>2019</v>
      </c>
    </row>
    <row r="17" spans="1:13" x14ac:dyDescent="0.25">
      <c r="A17">
        <v>170200</v>
      </c>
      <c r="B17" t="s">
        <v>1569</v>
      </c>
      <c r="C17" t="s">
        <v>1547</v>
      </c>
      <c r="D17" s="69" t="s">
        <v>2186</v>
      </c>
      <c r="E17" s="69" t="s">
        <v>2187</v>
      </c>
      <c r="F17" s="74">
        <v>73</v>
      </c>
      <c r="G17" s="71" t="s">
        <v>2188</v>
      </c>
      <c r="H17" s="66" t="s">
        <v>1810</v>
      </c>
      <c r="I17" s="71" t="s">
        <v>2229</v>
      </c>
      <c r="J17" s="66" t="s">
        <v>1898</v>
      </c>
      <c r="K17" s="71" t="s">
        <v>2361</v>
      </c>
      <c r="L17" s="72">
        <v>33</v>
      </c>
      <c r="M17" s="66" t="s">
        <v>2020</v>
      </c>
    </row>
    <row r="18" spans="1:13" x14ac:dyDescent="0.25">
      <c r="A18">
        <v>171039</v>
      </c>
      <c r="B18" t="s">
        <v>1570</v>
      </c>
      <c r="C18" t="s">
        <v>1547</v>
      </c>
      <c r="D18" s="69" t="s">
        <v>2189</v>
      </c>
      <c r="E18" s="69" t="s">
        <v>2167</v>
      </c>
      <c r="F18" s="74">
        <v>3</v>
      </c>
      <c r="G18" s="71" t="s">
        <v>2162</v>
      </c>
      <c r="H18" s="66" t="s">
        <v>1805</v>
      </c>
      <c r="I18" s="71" t="s">
        <v>2162</v>
      </c>
      <c r="J18" s="66" t="s">
        <v>1805</v>
      </c>
      <c r="K18" s="71" t="s">
        <v>2162</v>
      </c>
      <c r="L18" s="72">
        <v>0</v>
      </c>
      <c r="M18" s="66" t="s">
        <v>1805</v>
      </c>
    </row>
    <row r="19" spans="1:13" x14ac:dyDescent="0.25">
      <c r="A19">
        <v>171081</v>
      </c>
      <c r="B19" t="s">
        <v>1571</v>
      </c>
      <c r="C19" t="s">
        <v>1549</v>
      </c>
      <c r="D19" s="69" t="s">
        <v>2190</v>
      </c>
      <c r="E19" s="69" t="s">
        <v>2179</v>
      </c>
      <c r="F19" s="74">
        <v>2</v>
      </c>
      <c r="G19" s="71" t="s">
        <v>2162</v>
      </c>
      <c r="H19" s="66" t="s">
        <v>1805</v>
      </c>
      <c r="I19" s="71" t="s">
        <v>2162</v>
      </c>
      <c r="J19" s="66" t="s">
        <v>1805</v>
      </c>
      <c r="K19" s="71" t="s">
        <v>2162</v>
      </c>
      <c r="L19" s="72">
        <v>0</v>
      </c>
      <c r="M19" s="66" t="s">
        <v>1805</v>
      </c>
    </row>
    <row r="20" spans="1:13" x14ac:dyDescent="0.25">
      <c r="A20">
        <v>170201</v>
      </c>
      <c r="B20" t="s">
        <v>1572</v>
      </c>
      <c r="C20" t="s">
        <v>1548</v>
      </c>
      <c r="D20" s="69" t="s">
        <v>2191</v>
      </c>
      <c r="E20" s="69" t="s">
        <v>2192</v>
      </c>
      <c r="F20" s="74">
        <v>48</v>
      </c>
      <c r="G20" s="71" t="s">
        <v>2162</v>
      </c>
      <c r="H20" s="66" t="s">
        <v>1805</v>
      </c>
      <c r="I20" s="71" t="s">
        <v>2157</v>
      </c>
      <c r="J20" s="66" t="s">
        <v>1870</v>
      </c>
      <c r="K20" s="71" t="s">
        <v>2157</v>
      </c>
      <c r="L20" s="72">
        <v>4</v>
      </c>
      <c r="M20" s="66" t="s">
        <v>1870</v>
      </c>
    </row>
    <row r="21" spans="1:13" x14ac:dyDescent="0.25">
      <c r="A21">
        <v>170064</v>
      </c>
      <c r="B21" t="s">
        <v>1573</v>
      </c>
      <c r="C21" t="s">
        <v>1547</v>
      </c>
      <c r="D21" s="69" t="s">
        <v>2193</v>
      </c>
      <c r="E21" s="69" t="s">
        <v>2179</v>
      </c>
      <c r="F21" s="74">
        <v>2</v>
      </c>
      <c r="G21" s="71" t="s">
        <v>2162</v>
      </c>
      <c r="H21" s="66" t="s">
        <v>1805</v>
      </c>
      <c r="I21" s="71" t="s">
        <v>2162</v>
      </c>
      <c r="J21" s="66" t="s">
        <v>1805</v>
      </c>
      <c r="K21" s="71" t="s">
        <v>2162</v>
      </c>
      <c r="L21" s="72">
        <v>0</v>
      </c>
      <c r="M21" s="66" t="s">
        <v>1805</v>
      </c>
    </row>
    <row r="22" spans="1:13" x14ac:dyDescent="0.25">
      <c r="A22">
        <v>170812</v>
      </c>
      <c r="B22" t="s">
        <v>1574</v>
      </c>
      <c r="C22" t="s">
        <v>1548</v>
      </c>
      <c r="D22" s="69" t="s">
        <v>2194</v>
      </c>
      <c r="E22" s="69" t="s">
        <v>2195</v>
      </c>
      <c r="F22" s="74">
        <v>47</v>
      </c>
      <c r="G22" s="71" t="s">
        <v>2170</v>
      </c>
      <c r="H22" s="66" t="s">
        <v>1811</v>
      </c>
      <c r="I22" s="71" t="s">
        <v>2182</v>
      </c>
      <c r="J22" s="66" t="s">
        <v>1899</v>
      </c>
      <c r="K22" s="71" t="s">
        <v>2240</v>
      </c>
      <c r="L22" s="72">
        <v>6</v>
      </c>
      <c r="M22" s="66" t="s">
        <v>1845</v>
      </c>
    </row>
    <row r="23" spans="1:13" x14ac:dyDescent="0.25">
      <c r="A23">
        <v>170848</v>
      </c>
      <c r="B23" t="s">
        <v>1575</v>
      </c>
      <c r="C23" t="s">
        <v>1553</v>
      </c>
      <c r="D23" s="69" t="s">
        <v>2196</v>
      </c>
      <c r="E23" s="69" t="s">
        <v>2197</v>
      </c>
      <c r="F23" s="74">
        <v>12</v>
      </c>
      <c r="G23" s="71" t="s">
        <v>2162</v>
      </c>
      <c r="H23" s="66" t="s">
        <v>1805</v>
      </c>
      <c r="I23" s="71" t="s">
        <v>2182</v>
      </c>
      <c r="J23" s="66" t="s">
        <v>1900</v>
      </c>
      <c r="K23" s="71" t="s">
        <v>2182</v>
      </c>
      <c r="L23" s="72">
        <v>5</v>
      </c>
      <c r="M23" s="66" t="s">
        <v>1900</v>
      </c>
    </row>
    <row r="24" spans="1:13" x14ac:dyDescent="0.25">
      <c r="A24">
        <v>170065</v>
      </c>
      <c r="B24" t="s">
        <v>1576</v>
      </c>
      <c r="C24" t="s">
        <v>1547</v>
      </c>
      <c r="D24" s="69" t="s">
        <v>2198</v>
      </c>
      <c r="E24" s="69" t="s">
        <v>2199</v>
      </c>
      <c r="F24" s="74">
        <v>14</v>
      </c>
      <c r="G24" s="71" t="s">
        <v>2162</v>
      </c>
      <c r="H24" s="66" t="s">
        <v>1805</v>
      </c>
      <c r="I24" s="71" t="s">
        <v>2162</v>
      </c>
      <c r="J24" s="66" t="s">
        <v>1805</v>
      </c>
      <c r="K24" s="71" t="s">
        <v>2162</v>
      </c>
      <c r="L24" s="72">
        <v>0</v>
      </c>
      <c r="M24" s="66" t="s">
        <v>1805</v>
      </c>
    </row>
    <row r="25" spans="1:13" x14ac:dyDescent="0.25">
      <c r="A25">
        <v>170067</v>
      </c>
      <c r="B25" t="s">
        <v>1577</v>
      </c>
      <c r="C25" t="s">
        <v>1547</v>
      </c>
      <c r="D25" s="69" t="s">
        <v>2200</v>
      </c>
      <c r="E25" s="69" t="s">
        <v>2195</v>
      </c>
      <c r="F25" s="74">
        <v>47</v>
      </c>
      <c r="G25" s="71" t="s">
        <v>2179</v>
      </c>
      <c r="H25" s="66" t="s">
        <v>1812</v>
      </c>
      <c r="I25" s="71" t="s">
        <v>2157</v>
      </c>
      <c r="J25" s="66" t="s">
        <v>1901</v>
      </c>
      <c r="K25" s="71" t="s">
        <v>2240</v>
      </c>
      <c r="L25" s="72">
        <v>6</v>
      </c>
      <c r="M25" s="66" t="s">
        <v>1845</v>
      </c>
    </row>
    <row r="26" spans="1:13" x14ac:dyDescent="0.25">
      <c r="A26">
        <v>170066</v>
      </c>
      <c r="B26" t="s">
        <v>1578</v>
      </c>
      <c r="C26" t="s">
        <v>1547</v>
      </c>
      <c r="D26" s="69" t="s">
        <v>2201</v>
      </c>
      <c r="E26" s="69" t="s">
        <v>2178</v>
      </c>
      <c r="F26" s="74">
        <v>36</v>
      </c>
      <c r="G26" s="71" t="s">
        <v>2162</v>
      </c>
      <c r="H26" s="66" t="s">
        <v>1805</v>
      </c>
      <c r="I26" s="71" t="s">
        <v>2293</v>
      </c>
      <c r="J26" s="66" t="s">
        <v>1900</v>
      </c>
      <c r="K26" s="71" t="s">
        <v>2293</v>
      </c>
      <c r="L26" s="72">
        <v>15</v>
      </c>
      <c r="M26" s="66" t="s">
        <v>1900</v>
      </c>
    </row>
    <row r="27" spans="1:13" x14ac:dyDescent="0.25">
      <c r="A27">
        <v>170068</v>
      </c>
      <c r="B27" t="s">
        <v>1579</v>
      </c>
      <c r="C27" t="s">
        <v>1547</v>
      </c>
      <c r="D27" s="69" t="s">
        <v>2202</v>
      </c>
      <c r="E27" s="69" t="s">
        <v>2203</v>
      </c>
      <c r="F27" s="74">
        <v>61</v>
      </c>
      <c r="G27" s="71" t="s">
        <v>2170</v>
      </c>
      <c r="H27" s="66" t="s">
        <v>1813</v>
      </c>
      <c r="I27" s="71" t="s">
        <v>2221</v>
      </c>
      <c r="J27" s="66" t="s">
        <v>1902</v>
      </c>
      <c r="K27" s="71" t="s">
        <v>2188</v>
      </c>
      <c r="L27" s="72">
        <v>20</v>
      </c>
      <c r="M27" s="66" t="s">
        <v>2021</v>
      </c>
    </row>
    <row r="28" spans="1:13" x14ac:dyDescent="0.25">
      <c r="A28">
        <v>170069</v>
      </c>
      <c r="B28" t="s">
        <v>1580</v>
      </c>
      <c r="C28" t="s">
        <v>1547</v>
      </c>
      <c r="D28" s="69" t="s">
        <v>2204</v>
      </c>
      <c r="E28" s="69" t="s">
        <v>2197</v>
      </c>
      <c r="F28" s="74">
        <v>12</v>
      </c>
      <c r="G28" s="71" t="s">
        <v>2162</v>
      </c>
      <c r="H28" s="66" t="s">
        <v>1805</v>
      </c>
      <c r="I28" s="71" t="s">
        <v>2162</v>
      </c>
      <c r="J28" s="66" t="s">
        <v>1805</v>
      </c>
      <c r="K28" s="71" t="s">
        <v>2162</v>
      </c>
      <c r="L28" s="72">
        <v>0</v>
      </c>
      <c r="M28" s="66" t="s">
        <v>1805</v>
      </c>
    </row>
    <row r="29" spans="1:13" s="39" customFormat="1" x14ac:dyDescent="0.25">
      <c r="A29">
        <v>170070</v>
      </c>
      <c r="B29" t="s">
        <v>1581</v>
      </c>
      <c r="C29" t="s">
        <v>1547</v>
      </c>
      <c r="D29" s="69" t="s">
        <v>2205</v>
      </c>
      <c r="E29" s="69" t="s">
        <v>2206</v>
      </c>
      <c r="F29" s="74">
        <v>9</v>
      </c>
      <c r="G29" s="71" t="s">
        <v>2162</v>
      </c>
      <c r="H29" s="66" t="s">
        <v>1805</v>
      </c>
      <c r="I29" s="71" t="s">
        <v>2179</v>
      </c>
      <c r="J29" s="66" t="s">
        <v>1903</v>
      </c>
      <c r="K29" s="71" t="s">
        <v>2179</v>
      </c>
      <c r="L29" s="72">
        <v>2</v>
      </c>
      <c r="M29" s="66" t="s">
        <v>1903</v>
      </c>
    </row>
    <row r="30" spans="1:13" x14ac:dyDescent="0.25">
      <c r="A30">
        <v>170071</v>
      </c>
      <c r="B30" t="s">
        <v>1582</v>
      </c>
      <c r="C30" t="s">
        <v>1547</v>
      </c>
      <c r="D30" s="69" t="s">
        <v>2207</v>
      </c>
      <c r="E30" s="69" t="s">
        <v>2169</v>
      </c>
      <c r="F30" s="74">
        <v>32</v>
      </c>
      <c r="G30" s="71" t="s">
        <v>2179</v>
      </c>
      <c r="H30" s="66" t="s">
        <v>1814</v>
      </c>
      <c r="I30" s="71" t="s">
        <v>2167</v>
      </c>
      <c r="J30" s="66" t="s">
        <v>1904</v>
      </c>
      <c r="K30" s="71" t="s">
        <v>2182</v>
      </c>
      <c r="L30" s="72">
        <v>5</v>
      </c>
      <c r="M30" s="66" t="s">
        <v>2022</v>
      </c>
    </row>
    <row r="31" spans="1:13" s="39" customFormat="1" x14ac:dyDescent="0.25">
      <c r="A31">
        <v>170072</v>
      </c>
      <c r="B31" t="s">
        <v>1583</v>
      </c>
      <c r="C31" t="s">
        <v>1547</v>
      </c>
      <c r="D31" s="69" t="s">
        <v>2208</v>
      </c>
      <c r="E31" s="69" t="s">
        <v>2209</v>
      </c>
      <c r="F31" s="74">
        <v>644</v>
      </c>
      <c r="G31" s="71" t="s">
        <v>2178</v>
      </c>
      <c r="H31" s="66" t="s">
        <v>1808</v>
      </c>
      <c r="I31" s="71" t="s">
        <v>2120</v>
      </c>
      <c r="J31" s="66" t="s">
        <v>1905</v>
      </c>
      <c r="K31" s="71" t="s">
        <v>2555</v>
      </c>
      <c r="L31" s="72">
        <v>328</v>
      </c>
      <c r="M31" s="66" t="s">
        <v>2023</v>
      </c>
    </row>
    <row r="32" spans="1:13" x14ac:dyDescent="0.25">
      <c r="A32">
        <v>170073</v>
      </c>
      <c r="B32" t="s">
        <v>1584</v>
      </c>
      <c r="C32" t="s">
        <v>1547</v>
      </c>
      <c r="D32" s="69" t="s">
        <v>2210</v>
      </c>
      <c r="E32" s="69" t="s">
        <v>2167</v>
      </c>
      <c r="F32" s="74">
        <v>3</v>
      </c>
      <c r="G32" s="71" t="s">
        <v>2162</v>
      </c>
      <c r="H32" s="66" t="s">
        <v>1805</v>
      </c>
      <c r="I32" s="71" t="s">
        <v>2162</v>
      </c>
      <c r="J32" s="66" t="s">
        <v>1805</v>
      </c>
      <c r="K32" s="71" t="s">
        <v>2162</v>
      </c>
      <c r="L32" s="72">
        <v>0</v>
      </c>
      <c r="M32" s="66" t="s">
        <v>1805</v>
      </c>
    </row>
    <row r="33" spans="1:13" x14ac:dyDescent="0.25">
      <c r="A33">
        <v>171396</v>
      </c>
      <c r="B33" t="s">
        <v>1585</v>
      </c>
      <c r="C33" t="s">
        <v>1549</v>
      </c>
      <c r="D33" s="69" t="s">
        <v>2211</v>
      </c>
      <c r="E33" s="69" t="s">
        <v>2197</v>
      </c>
      <c r="F33" s="74">
        <v>12</v>
      </c>
      <c r="G33" s="71" t="s">
        <v>2162</v>
      </c>
      <c r="H33" s="66" t="s">
        <v>1805</v>
      </c>
      <c r="I33" s="71" t="s">
        <v>2179</v>
      </c>
      <c r="J33" s="66" t="s">
        <v>1906</v>
      </c>
      <c r="K33" s="71" t="s">
        <v>2179</v>
      </c>
      <c r="L33" s="72">
        <v>2</v>
      </c>
      <c r="M33" s="66" t="s">
        <v>1906</v>
      </c>
    </row>
    <row r="34" spans="1:13" s="39" customFormat="1" x14ac:dyDescent="0.25">
      <c r="A34">
        <v>170202</v>
      </c>
      <c r="B34" t="s">
        <v>1586</v>
      </c>
      <c r="C34" t="s">
        <v>1548</v>
      </c>
      <c r="D34" s="69" t="s">
        <v>2212</v>
      </c>
      <c r="E34" s="69" t="s">
        <v>2213</v>
      </c>
      <c r="F34" s="74">
        <v>105</v>
      </c>
      <c r="G34" s="71" t="s">
        <v>2154</v>
      </c>
      <c r="H34" s="66" t="s">
        <v>1815</v>
      </c>
      <c r="I34" s="71" t="s">
        <v>2358</v>
      </c>
      <c r="J34" s="66" t="s">
        <v>1907</v>
      </c>
      <c r="K34" s="71" t="s">
        <v>2312</v>
      </c>
      <c r="L34" s="72">
        <v>65</v>
      </c>
      <c r="M34" s="66" t="s">
        <v>1952</v>
      </c>
    </row>
    <row r="35" spans="1:13" x14ac:dyDescent="0.25">
      <c r="A35">
        <v>170322</v>
      </c>
      <c r="B35" t="s">
        <v>1587</v>
      </c>
      <c r="C35" t="s">
        <v>1549</v>
      </c>
      <c r="D35" s="69" t="s">
        <v>2214</v>
      </c>
      <c r="E35" s="69" t="s">
        <v>2215</v>
      </c>
      <c r="F35" s="74">
        <v>34</v>
      </c>
      <c r="G35" s="71" t="s">
        <v>2157</v>
      </c>
      <c r="H35" s="66" t="s">
        <v>1816</v>
      </c>
      <c r="I35" s="71" t="s">
        <v>2420</v>
      </c>
      <c r="J35" s="66" t="s">
        <v>1908</v>
      </c>
      <c r="K35" s="71" t="s">
        <v>2267</v>
      </c>
      <c r="L35" s="72">
        <v>22</v>
      </c>
      <c r="M35" s="66" t="s">
        <v>2024</v>
      </c>
    </row>
    <row r="36" spans="1:13" x14ac:dyDescent="0.25">
      <c r="A36">
        <v>170475</v>
      </c>
      <c r="B36" t="s">
        <v>1588</v>
      </c>
      <c r="C36" t="s">
        <v>1552</v>
      </c>
      <c r="D36" s="69" t="s">
        <v>2216</v>
      </c>
      <c r="E36" s="69" t="s">
        <v>2217</v>
      </c>
      <c r="F36" s="74">
        <v>39</v>
      </c>
      <c r="G36" s="71" t="s">
        <v>2170</v>
      </c>
      <c r="H36" s="66" t="s">
        <v>1817</v>
      </c>
      <c r="I36" s="71" t="s">
        <v>2267</v>
      </c>
      <c r="J36" s="66" t="s">
        <v>1909</v>
      </c>
      <c r="K36" s="71" t="s">
        <v>2497</v>
      </c>
      <c r="L36" s="72">
        <v>23</v>
      </c>
      <c r="M36" s="66" t="s">
        <v>2025</v>
      </c>
    </row>
    <row r="37" spans="1:13" x14ac:dyDescent="0.25">
      <c r="A37">
        <v>170074</v>
      </c>
      <c r="B37" t="s">
        <v>1589</v>
      </c>
      <c r="C37" t="s">
        <v>1547</v>
      </c>
      <c r="D37" s="69" t="s">
        <v>2218</v>
      </c>
      <c r="E37" s="69" t="s">
        <v>2219</v>
      </c>
      <c r="F37" s="75">
        <v>1168</v>
      </c>
      <c r="G37" s="71" t="s">
        <v>2151</v>
      </c>
      <c r="H37" s="66" t="s">
        <v>1818</v>
      </c>
      <c r="I37" s="71" t="s">
        <v>2145</v>
      </c>
      <c r="J37" s="66" t="s">
        <v>1853</v>
      </c>
      <c r="K37" s="71" t="s">
        <v>2161</v>
      </c>
      <c r="L37" s="72">
        <v>95</v>
      </c>
      <c r="M37" s="66" t="s">
        <v>1827</v>
      </c>
    </row>
    <row r="38" spans="1:13" x14ac:dyDescent="0.25">
      <c r="A38">
        <v>170075</v>
      </c>
      <c r="B38" t="s">
        <v>1590</v>
      </c>
      <c r="C38" t="s">
        <v>1547</v>
      </c>
      <c r="D38" s="69" t="s">
        <v>2220</v>
      </c>
      <c r="E38" s="69" t="s">
        <v>2221</v>
      </c>
      <c r="F38" s="74">
        <v>19</v>
      </c>
      <c r="G38" s="71" t="s">
        <v>2162</v>
      </c>
      <c r="H38" s="66" t="s">
        <v>1805</v>
      </c>
      <c r="I38" s="71" t="s">
        <v>2343</v>
      </c>
      <c r="J38" s="66" t="s">
        <v>1910</v>
      </c>
      <c r="K38" s="71" t="s">
        <v>2343</v>
      </c>
      <c r="L38" s="72">
        <v>7</v>
      </c>
      <c r="M38" s="66" t="s">
        <v>1910</v>
      </c>
    </row>
    <row r="39" spans="1:13" x14ac:dyDescent="0.25">
      <c r="A39">
        <v>170076</v>
      </c>
      <c r="B39" t="s">
        <v>1591</v>
      </c>
      <c r="C39" t="s">
        <v>1547</v>
      </c>
      <c r="D39" s="69" t="s">
        <v>2222</v>
      </c>
      <c r="E39" s="69" t="s">
        <v>2223</v>
      </c>
      <c r="F39" s="74">
        <v>53</v>
      </c>
      <c r="G39" s="71" t="s">
        <v>2170</v>
      </c>
      <c r="H39" s="66" t="s">
        <v>1819</v>
      </c>
      <c r="I39" s="71" t="s">
        <v>2432</v>
      </c>
      <c r="J39" s="66" t="s">
        <v>1911</v>
      </c>
      <c r="K39" s="71" t="s">
        <v>2195</v>
      </c>
      <c r="L39" s="72">
        <v>47</v>
      </c>
      <c r="M39" s="66" t="s">
        <v>2026</v>
      </c>
    </row>
    <row r="40" spans="1:13" x14ac:dyDescent="0.25">
      <c r="A40">
        <v>170077</v>
      </c>
      <c r="B40" t="s">
        <v>1592</v>
      </c>
      <c r="C40" t="s">
        <v>1547</v>
      </c>
      <c r="D40" s="69" t="s">
        <v>2224</v>
      </c>
      <c r="E40" s="69" t="s">
        <v>2206</v>
      </c>
      <c r="F40" s="74">
        <v>9</v>
      </c>
      <c r="G40" s="71" t="s">
        <v>2162</v>
      </c>
      <c r="H40" s="66" t="s">
        <v>1805</v>
      </c>
      <c r="I40" s="71" t="s">
        <v>2162</v>
      </c>
      <c r="J40" s="66" t="s">
        <v>1805</v>
      </c>
      <c r="K40" s="71" t="s">
        <v>2162</v>
      </c>
      <c r="L40" s="72">
        <v>0</v>
      </c>
      <c r="M40" s="66" t="s">
        <v>1805</v>
      </c>
    </row>
    <row r="41" spans="1:13" x14ac:dyDescent="0.25">
      <c r="A41">
        <v>170203</v>
      </c>
      <c r="B41" t="s">
        <v>1593</v>
      </c>
      <c r="C41" t="s">
        <v>1548</v>
      </c>
      <c r="D41" s="69" t="s">
        <v>2225</v>
      </c>
      <c r="E41" s="69" t="s">
        <v>2226</v>
      </c>
      <c r="F41" s="74">
        <v>16</v>
      </c>
      <c r="G41" s="71" t="s">
        <v>2162</v>
      </c>
      <c r="H41" s="66" t="s">
        <v>1805</v>
      </c>
      <c r="I41" s="71" t="s">
        <v>2157</v>
      </c>
      <c r="J41" s="66" t="s">
        <v>1874</v>
      </c>
      <c r="K41" s="71" t="s">
        <v>2157</v>
      </c>
      <c r="L41" s="72">
        <v>4</v>
      </c>
      <c r="M41" s="66" t="s">
        <v>1874</v>
      </c>
    </row>
    <row r="42" spans="1:13" x14ac:dyDescent="0.25">
      <c r="A42">
        <v>170078</v>
      </c>
      <c r="B42" t="s">
        <v>1594</v>
      </c>
      <c r="C42" t="s">
        <v>1547</v>
      </c>
      <c r="D42" s="69" t="s">
        <v>2227</v>
      </c>
      <c r="E42" s="69" t="s">
        <v>2174</v>
      </c>
      <c r="F42" s="74">
        <v>44</v>
      </c>
      <c r="G42" s="71" t="s">
        <v>2179</v>
      </c>
      <c r="H42" s="66" t="s">
        <v>1820</v>
      </c>
      <c r="I42" s="71" t="s">
        <v>2420</v>
      </c>
      <c r="J42" s="66" t="s">
        <v>1912</v>
      </c>
      <c r="K42" s="71" t="s">
        <v>2188</v>
      </c>
      <c r="L42" s="72">
        <v>20</v>
      </c>
      <c r="M42" s="66" t="s">
        <v>1925</v>
      </c>
    </row>
    <row r="43" spans="1:13" x14ac:dyDescent="0.25">
      <c r="A43">
        <v>170079</v>
      </c>
      <c r="B43" t="s">
        <v>1595</v>
      </c>
      <c r="C43" t="s">
        <v>1547</v>
      </c>
      <c r="D43" s="69" t="s">
        <v>2228</v>
      </c>
      <c r="E43" s="69" t="s">
        <v>2229</v>
      </c>
      <c r="F43" s="74">
        <v>13</v>
      </c>
      <c r="G43" s="71" t="s">
        <v>2162</v>
      </c>
      <c r="H43" s="66" t="s">
        <v>1805</v>
      </c>
      <c r="I43" s="71" t="s">
        <v>2197</v>
      </c>
      <c r="J43" s="66" t="s">
        <v>1913</v>
      </c>
      <c r="K43" s="71" t="s">
        <v>2197</v>
      </c>
      <c r="L43" s="72">
        <v>12</v>
      </c>
      <c r="M43" s="66" t="s">
        <v>1913</v>
      </c>
    </row>
    <row r="44" spans="1:13" x14ac:dyDescent="0.25">
      <c r="A44">
        <v>170699</v>
      </c>
      <c r="B44" t="s">
        <v>1596</v>
      </c>
      <c r="C44" t="s">
        <v>1553</v>
      </c>
      <c r="D44" s="69" t="s">
        <v>2230</v>
      </c>
      <c r="E44" s="69" t="s">
        <v>2231</v>
      </c>
      <c r="F44" s="74">
        <v>10</v>
      </c>
      <c r="G44" s="71" t="s">
        <v>2170</v>
      </c>
      <c r="H44" s="66" t="s">
        <v>1803</v>
      </c>
      <c r="I44" s="71" t="s">
        <v>2170</v>
      </c>
      <c r="J44" s="66" t="s">
        <v>1803</v>
      </c>
      <c r="K44" s="71" t="s">
        <v>2179</v>
      </c>
      <c r="L44" s="72">
        <v>2</v>
      </c>
      <c r="M44" s="66" t="s">
        <v>1880</v>
      </c>
    </row>
    <row r="45" spans="1:13" x14ac:dyDescent="0.25">
      <c r="A45">
        <v>170080</v>
      </c>
      <c r="B45" t="s">
        <v>1597</v>
      </c>
      <c r="C45" t="s">
        <v>1547</v>
      </c>
      <c r="D45" s="69" t="s">
        <v>2232</v>
      </c>
      <c r="E45" s="69" t="s">
        <v>2233</v>
      </c>
      <c r="F45" s="74">
        <v>273</v>
      </c>
      <c r="G45" s="71" t="s">
        <v>2179</v>
      </c>
      <c r="H45" s="66" t="s">
        <v>1821</v>
      </c>
      <c r="I45" s="71" t="s">
        <v>2274</v>
      </c>
      <c r="J45" s="66" t="s">
        <v>1914</v>
      </c>
      <c r="K45" s="71" t="s">
        <v>2412</v>
      </c>
      <c r="L45" s="72">
        <v>66</v>
      </c>
      <c r="M45" s="66" t="s">
        <v>2027</v>
      </c>
    </row>
    <row r="46" spans="1:13" x14ac:dyDescent="0.25">
      <c r="A46">
        <v>170700</v>
      </c>
      <c r="B46" t="s">
        <v>1598</v>
      </c>
      <c r="C46" t="s">
        <v>1553</v>
      </c>
      <c r="D46" s="69" t="s">
        <v>2234</v>
      </c>
      <c r="E46" s="69" t="s">
        <v>2221</v>
      </c>
      <c r="F46" s="74">
        <v>19</v>
      </c>
      <c r="G46" s="71" t="s">
        <v>2162</v>
      </c>
      <c r="H46" s="66" t="s">
        <v>1805</v>
      </c>
      <c r="I46" s="71" t="s">
        <v>2343</v>
      </c>
      <c r="J46" s="66" t="s">
        <v>1910</v>
      </c>
      <c r="K46" s="71" t="s">
        <v>2343</v>
      </c>
      <c r="L46" s="72">
        <v>7</v>
      </c>
      <c r="M46" s="66" t="s">
        <v>1910</v>
      </c>
    </row>
    <row r="47" spans="1:13" x14ac:dyDescent="0.25">
      <c r="A47">
        <v>170476</v>
      </c>
      <c r="B47" t="s">
        <v>1599</v>
      </c>
      <c r="C47" t="s">
        <v>1552</v>
      </c>
      <c r="D47" s="69" t="s">
        <v>2235</v>
      </c>
      <c r="E47" s="69" t="s">
        <v>2236</v>
      </c>
      <c r="F47" s="74">
        <v>68</v>
      </c>
      <c r="G47" s="71" t="s">
        <v>2162</v>
      </c>
      <c r="H47" s="66" t="s">
        <v>1805</v>
      </c>
      <c r="I47" s="71" t="s">
        <v>2169</v>
      </c>
      <c r="J47" s="66" t="s">
        <v>1915</v>
      </c>
      <c r="K47" s="71" t="s">
        <v>2169</v>
      </c>
      <c r="L47" s="72">
        <v>32</v>
      </c>
      <c r="M47" s="66" t="s">
        <v>1915</v>
      </c>
    </row>
    <row r="48" spans="1:13" x14ac:dyDescent="0.25">
      <c r="A48">
        <v>170750</v>
      </c>
      <c r="B48" t="s">
        <v>1600</v>
      </c>
      <c r="C48" t="s">
        <v>1548</v>
      </c>
      <c r="D48" s="69" t="s">
        <v>2237</v>
      </c>
      <c r="E48" s="69" t="s">
        <v>2238</v>
      </c>
      <c r="F48" s="74">
        <v>54</v>
      </c>
      <c r="G48" s="71" t="s">
        <v>2170</v>
      </c>
      <c r="H48" s="66" t="s">
        <v>1819</v>
      </c>
      <c r="I48" s="71" t="s">
        <v>2497</v>
      </c>
      <c r="J48" s="66" t="s">
        <v>1916</v>
      </c>
      <c r="K48" s="71" t="s">
        <v>2298</v>
      </c>
      <c r="L48" s="72">
        <v>24</v>
      </c>
      <c r="M48" s="66" t="s">
        <v>2028</v>
      </c>
    </row>
    <row r="49" spans="1:13" x14ac:dyDescent="0.25">
      <c r="A49">
        <v>171028</v>
      </c>
      <c r="B49" t="s">
        <v>1601</v>
      </c>
      <c r="C49" t="s">
        <v>1551</v>
      </c>
      <c r="D49" s="69" t="s">
        <v>2239</v>
      </c>
      <c r="E49" s="69" t="s">
        <v>2240</v>
      </c>
      <c r="F49" s="74">
        <v>6</v>
      </c>
      <c r="G49" s="71" t="s">
        <v>2162</v>
      </c>
      <c r="H49" s="66" t="s">
        <v>1805</v>
      </c>
      <c r="I49" s="71" t="s">
        <v>2162</v>
      </c>
      <c r="J49" s="66" t="s">
        <v>1805</v>
      </c>
      <c r="K49" s="71" t="s">
        <v>2162</v>
      </c>
      <c r="L49" s="72">
        <v>0</v>
      </c>
      <c r="M49" s="66" t="s">
        <v>1805</v>
      </c>
    </row>
    <row r="50" spans="1:13" x14ac:dyDescent="0.25">
      <c r="A50">
        <v>170361</v>
      </c>
      <c r="B50" t="s">
        <v>1602</v>
      </c>
      <c r="C50" t="s">
        <v>1547</v>
      </c>
      <c r="D50" s="69" t="s">
        <v>2241</v>
      </c>
      <c r="E50" s="69" t="s">
        <v>2242</v>
      </c>
      <c r="F50" s="74">
        <v>146</v>
      </c>
      <c r="G50" s="71" t="s">
        <v>2240</v>
      </c>
      <c r="H50" s="66" t="s">
        <v>1822</v>
      </c>
      <c r="I50" s="71" t="s">
        <v>2277</v>
      </c>
      <c r="J50" s="66" t="s">
        <v>1917</v>
      </c>
      <c r="K50" s="71" t="s">
        <v>2315</v>
      </c>
      <c r="L50" s="72">
        <v>43</v>
      </c>
      <c r="M50" s="66" t="s">
        <v>2029</v>
      </c>
    </row>
    <row r="51" spans="1:13" x14ac:dyDescent="0.25">
      <c r="A51">
        <v>170081</v>
      </c>
      <c r="B51" t="s">
        <v>1603</v>
      </c>
      <c r="C51" t="s">
        <v>1547</v>
      </c>
      <c r="D51" s="69" t="s">
        <v>2243</v>
      </c>
      <c r="E51" s="69" t="s">
        <v>2244</v>
      </c>
      <c r="F51" s="75">
        <v>2268</v>
      </c>
      <c r="G51" s="71" t="s">
        <v>2245</v>
      </c>
      <c r="H51" s="66" t="s">
        <v>1820</v>
      </c>
      <c r="I51" s="71" t="s">
        <v>2526</v>
      </c>
      <c r="J51" s="66" t="s">
        <v>1918</v>
      </c>
      <c r="K51" s="71" t="s">
        <v>2556</v>
      </c>
      <c r="L51" s="72">
        <v>895</v>
      </c>
      <c r="M51" s="66" t="s">
        <v>2030</v>
      </c>
    </row>
    <row r="52" spans="1:13" x14ac:dyDescent="0.25">
      <c r="A52">
        <v>170082</v>
      </c>
      <c r="B52" t="s">
        <v>1604</v>
      </c>
      <c r="C52" t="s">
        <v>1547</v>
      </c>
      <c r="D52" s="69" t="s">
        <v>2246</v>
      </c>
      <c r="E52" s="69" t="s">
        <v>2247</v>
      </c>
      <c r="F52" s="74">
        <v>86</v>
      </c>
      <c r="G52" s="71" t="s">
        <v>2170</v>
      </c>
      <c r="H52" s="66" t="s">
        <v>1823</v>
      </c>
      <c r="I52" s="71" t="s">
        <v>2179</v>
      </c>
      <c r="J52" s="66" t="s">
        <v>1859</v>
      </c>
      <c r="K52" s="71" t="s">
        <v>2167</v>
      </c>
      <c r="L52" s="72">
        <v>3</v>
      </c>
      <c r="M52" s="66" t="s">
        <v>1846</v>
      </c>
    </row>
    <row r="53" spans="1:13" x14ac:dyDescent="0.25">
      <c r="A53">
        <v>170083</v>
      </c>
      <c r="B53" t="s">
        <v>1605</v>
      </c>
      <c r="C53" t="s">
        <v>1547</v>
      </c>
      <c r="D53" s="69" t="s">
        <v>2248</v>
      </c>
      <c r="E53" s="69" t="s">
        <v>2161</v>
      </c>
      <c r="F53" s="74">
        <v>95</v>
      </c>
      <c r="G53" s="71" t="s">
        <v>2154</v>
      </c>
      <c r="H53" s="66" t="s">
        <v>1824</v>
      </c>
      <c r="I53" s="71" t="s">
        <v>2156</v>
      </c>
      <c r="J53" s="66" t="s">
        <v>1919</v>
      </c>
      <c r="K53" s="71" t="s">
        <v>2192</v>
      </c>
      <c r="L53" s="72">
        <v>48</v>
      </c>
      <c r="M53" s="66" t="s">
        <v>2031</v>
      </c>
    </row>
    <row r="54" spans="1:13" x14ac:dyDescent="0.25">
      <c r="A54">
        <v>170204</v>
      </c>
      <c r="B54" t="s">
        <v>1606</v>
      </c>
      <c r="C54" t="s">
        <v>1548</v>
      </c>
      <c r="D54" s="69" t="s">
        <v>2249</v>
      </c>
      <c r="E54" s="69" t="s">
        <v>2250</v>
      </c>
      <c r="F54" s="74">
        <v>147</v>
      </c>
      <c r="G54" s="71" t="s">
        <v>2240</v>
      </c>
      <c r="H54" s="66" t="s">
        <v>1822</v>
      </c>
      <c r="I54" s="71" t="s">
        <v>2340</v>
      </c>
      <c r="J54" s="66" t="s">
        <v>1920</v>
      </c>
      <c r="K54" s="71" t="s">
        <v>2203</v>
      </c>
      <c r="L54" s="72">
        <v>61</v>
      </c>
      <c r="M54" s="66" t="s">
        <v>2032</v>
      </c>
    </row>
    <row r="55" spans="1:13" x14ac:dyDescent="0.25">
      <c r="A55">
        <v>170323</v>
      </c>
      <c r="B55" t="s">
        <v>1607</v>
      </c>
      <c r="C55" t="s">
        <v>1547</v>
      </c>
      <c r="D55" s="69" t="s">
        <v>2251</v>
      </c>
      <c r="E55" s="69" t="s">
        <v>2252</v>
      </c>
      <c r="F55" s="74">
        <v>62</v>
      </c>
      <c r="G55" s="71" t="s">
        <v>2231</v>
      </c>
      <c r="H55" s="66" t="s">
        <v>1825</v>
      </c>
      <c r="I55" s="71" t="s">
        <v>2422</v>
      </c>
      <c r="J55" s="66" t="s">
        <v>1921</v>
      </c>
      <c r="K55" s="71" t="s">
        <v>2277</v>
      </c>
      <c r="L55" s="72">
        <v>37</v>
      </c>
      <c r="M55" s="66" t="s">
        <v>2033</v>
      </c>
    </row>
    <row r="56" spans="1:13" x14ac:dyDescent="0.25">
      <c r="A56">
        <v>170085</v>
      </c>
      <c r="B56" t="s">
        <v>1608</v>
      </c>
      <c r="C56" t="s">
        <v>1547</v>
      </c>
      <c r="D56" s="69" t="s">
        <v>2253</v>
      </c>
      <c r="E56" s="69" t="s">
        <v>2167</v>
      </c>
      <c r="F56" s="74">
        <v>3</v>
      </c>
      <c r="G56" s="71" t="s">
        <v>2170</v>
      </c>
      <c r="H56" s="66" t="s">
        <v>1826</v>
      </c>
      <c r="I56" s="71" t="s">
        <v>2162</v>
      </c>
      <c r="J56" s="66" t="s">
        <v>1805</v>
      </c>
      <c r="K56" s="71" t="s">
        <v>2170</v>
      </c>
      <c r="L56" s="72">
        <v>1</v>
      </c>
      <c r="M56" s="66" t="s">
        <v>1826</v>
      </c>
    </row>
    <row r="57" spans="1:13" x14ac:dyDescent="0.25">
      <c r="A57">
        <v>171026</v>
      </c>
      <c r="B57" t="s">
        <v>1609</v>
      </c>
      <c r="C57" t="s">
        <v>1549</v>
      </c>
      <c r="D57" s="69" t="s">
        <v>2254</v>
      </c>
      <c r="E57" s="69" t="s">
        <v>2157</v>
      </c>
      <c r="F57" s="74">
        <v>4</v>
      </c>
      <c r="G57" s="71" t="s">
        <v>2162</v>
      </c>
      <c r="H57" s="66" t="s">
        <v>1805</v>
      </c>
      <c r="I57" s="71" t="s">
        <v>2162</v>
      </c>
      <c r="J57" s="66" t="s">
        <v>1805</v>
      </c>
      <c r="K57" s="71" t="s">
        <v>2162</v>
      </c>
      <c r="L57" s="72">
        <v>0</v>
      </c>
      <c r="M57" s="66" t="s">
        <v>1805</v>
      </c>
    </row>
    <row r="58" spans="1:13" x14ac:dyDescent="0.25">
      <c r="A58">
        <v>170087</v>
      </c>
      <c r="B58" t="s">
        <v>1610</v>
      </c>
      <c r="C58" t="s">
        <v>1547</v>
      </c>
      <c r="D58" s="69" t="s">
        <v>2255</v>
      </c>
      <c r="E58" s="69" t="s">
        <v>2256</v>
      </c>
      <c r="F58" s="74">
        <v>247</v>
      </c>
      <c r="G58" s="71" t="s">
        <v>2188</v>
      </c>
      <c r="H58" s="66" t="s">
        <v>1827</v>
      </c>
      <c r="I58" s="71" t="s">
        <v>2527</v>
      </c>
      <c r="J58" s="66" t="s">
        <v>1922</v>
      </c>
      <c r="K58" s="71" t="s">
        <v>2531</v>
      </c>
      <c r="L58" s="72">
        <v>89</v>
      </c>
      <c r="M58" s="66" t="s">
        <v>2034</v>
      </c>
    </row>
    <row r="59" spans="1:13" x14ac:dyDescent="0.25">
      <c r="A59">
        <v>170088</v>
      </c>
      <c r="B59" t="s">
        <v>1611</v>
      </c>
      <c r="C59" t="s">
        <v>1547</v>
      </c>
      <c r="D59" s="69" t="s">
        <v>2257</v>
      </c>
      <c r="E59" s="69" t="s">
        <v>2252</v>
      </c>
      <c r="F59" s="74">
        <v>62</v>
      </c>
      <c r="G59" s="71" t="s">
        <v>2179</v>
      </c>
      <c r="H59" s="66" t="s">
        <v>1806</v>
      </c>
      <c r="I59" s="71" t="s">
        <v>2170</v>
      </c>
      <c r="J59" s="66" t="s">
        <v>1813</v>
      </c>
      <c r="K59" s="71" t="s">
        <v>2167</v>
      </c>
      <c r="L59" s="72">
        <v>3</v>
      </c>
      <c r="M59" s="66" t="s">
        <v>1835</v>
      </c>
    </row>
    <row r="60" spans="1:13" x14ac:dyDescent="0.25">
      <c r="A60">
        <v>170205</v>
      </c>
      <c r="B60" t="s">
        <v>1612</v>
      </c>
      <c r="C60" t="s">
        <v>1547</v>
      </c>
      <c r="D60" s="69" t="s">
        <v>2258</v>
      </c>
      <c r="E60" s="69" t="s">
        <v>2259</v>
      </c>
      <c r="F60" s="74">
        <v>203</v>
      </c>
      <c r="G60" s="71" t="s">
        <v>2206</v>
      </c>
      <c r="H60" s="66" t="s">
        <v>1828</v>
      </c>
      <c r="I60" s="71" t="s">
        <v>2176</v>
      </c>
      <c r="J60" s="66" t="s">
        <v>1923</v>
      </c>
      <c r="K60" s="71" t="s">
        <v>2217</v>
      </c>
      <c r="L60" s="72">
        <v>39</v>
      </c>
      <c r="M60" s="66" t="s">
        <v>2035</v>
      </c>
    </row>
    <row r="61" spans="1:13" x14ac:dyDescent="0.25">
      <c r="A61">
        <v>170089</v>
      </c>
      <c r="B61" t="s">
        <v>1613</v>
      </c>
      <c r="C61" t="s">
        <v>1547</v>
      </c>
      <c r="D61" s="69" t="s">
        <v>2260</v>
      </c>
      <c r="E61" s="69" t="s">
        <v>2261</v>
      </c>
      <c r="F61" s="74">
        <v>67</v>
      </c>
      <c r="G61" s="71" t="s">
        <v>2162</v>
      </c>
      <c r="H61" s="66" t="s">
        <v>1805</v>
      </c>
      <c r="I61" s="71" t="s">
        <v>2165</v>
      </c>
      <c r="J61" s="66" t="s">
        <v>1924</v>
      </c>
      <c r="K61" s="71" t="s">
        <v>2165</v>
      </c>
      <c r="L61" s="72">
        <v>25</v>
      </c>
      <c r="M61" s="66" t="s">
        <v>1924</v>
      </c>
    </row>
    <row r="62" spans="1:13" x14ac:dyDescent="0.25">
      <c r="A62">
        <v>170090</v>
      </c>
      <c r="B62" t="s">
        <v>1614</v>
      </c>
      <c r="C62" t="s">
        <v>1547</v>
      </c>
      <c r="D62" s="69" t="s">
        <v>2262</v>
      </c>
      <c r="E62" s="69" t="s">
        <v>2203</v>
      </c>
      <c r="F62" s="74">
        <v>61</v>
      </c>
      <c r="G62" s="71" t="s">
        <v>2162</v>
      </c>
      <c r="H62" s="66" t="s">
        <v>1805</v>
      </c>
      <c r="I62" s="71" t="s">
        <v>2162</v>
      </c>
      <c r="J62" s="66" t="s">
        <v>1805</v>
      </c>
      <c r="K62" s="71" t="s">
        <v>2162</v>
      </c>
      <c r="L62" s="72">
        <v>0</v>
      </c>
      <c r="M62" s="66" t="s">
        <v>1805</v>
      </c>
    </row>
    <row r="63" spans="1:13" x14ac:dyDescent="0.25">
      <c r="A63">
        <v>170733</v>
      </c>
      <c r="B63" t="s">
        <v>1615</v>
      </c>
      <c r="C63" t="s">
        <v>1547</v>
      </c>
      <c r="D63" s="69" t="s">
        <v>2263</v>
      </c>
      <c r="E63" s="69" t="s">
        <v>2157</v>
      </c>
      <c r="F63" s="74">
        <v>4</v>
      </c>
      <c r="G63" s="71" t="s">
        <v>2162</v>
      </c>
      <c r="H63" s="66" t="s">
        <v>1805</v>
      </c>
      <c r="I63" s="71" t="s">
        <v>2162</v>
      </c>
      <c r="J63" s="66" t="s">
        <v>1805</v>
      </c>
      <c r="K63" s="71" t="s">
        <v>2162</v>
      </c>
      <c r="L63" s="72">
        <v>0</v>
      </c>
      <c r="M63" s="66" t="s">
        <v>1805</v>
      </c>
    </row>
    <row r="64" spans="1:13" x14ac:dyDescent="0.25">
      <c r="A64">
        <v>170091</v>
      </c>
      <c r="B64" t="s">
        <v>1616</v>
      </c>
      <c r="C64" t="s">
        <v>1547</v>
      </c>
      <c r="D64" s="69" t="s">
        <v>2264</v>
      </c>
      <c r="E64" s="69" t="s">
        <v>2265</v>
      </c>
      <c r="F64" s="74">
        <v>99</v>
      </c>
      <c r="G64" s="71" t="s">
        <v>2170</v>
      </c>
      <c r="H64" s="66" t="s">
        <v>1829</v>
      </c>
      <c r="I64" s="71" t="s">
        <v>2356</v>
      </c>
      <c r="J64" s="66" t="s">
        <v>1925</v>
      </c>
      <c r="K64" s="71" t="s">
        <v>2432</v>
      </c>
      <c r="L64" s="72">
        <v>46</v>
      </c>
      <c r="M64" s="66" t="s">
        <v>1944</v>
      </c>
    </row>
    <row r="65" spans="1:13" x14ac:dyDescent="0.25">
      <c r="A65">
        <v>170084</v>
      </c>
      <c r="B65" t="s">
        <v>1617</v>
      </c>
      <c r="C65" t="s">
        <v>1547</v>
      </c>
      <c r="D65" s="69" t="s">
        <v>2266</v>
      </c>
      <c r="E65" s="69" t="s">
        <v>2267</v>
      </c>
      <c r="F65" s="74">
        <v>22</v>
      </c>
      <c r="G65" s="71" t="s">
        <v>2179</v>
      </c>
      <c r="H65" s="66" t="s">
        <v>1830</v>
      </c>
      <c r="I65" s="71" t="s">
        <v>2154</v>
      </c>
      <c r="J65" s="66" t="s">
        <v>1926</v>
      </c>
      <c r="K65" s="71" t="s">
        <v>2231</v>
      </c>
      <c r="L65" s="72">
        <v>10</v>
      </c>
      <c r="M65" s="66" t="s">
        <v>1925</v>
      </c>
    </row>
    <row r="66" spans="1:13" x14ac:dyDescent="0.25">
      <c r="A66">
        <v>170092</v>
      </c>
      <c r="B66" t="s">
        <v>1618</v>
      </c>
      <c r="C66" t="s">
        <v>1547</v>
      </c>
      <c r="D66" s="69" t="s">
        <v>2268</v>
      </c>
      <c r="E66" s="69" t="s">
        <v>2229</v>
      </c>
      <c r="F66" s="74">
        <v>13</v>
      </c>
      <c r="G66" s="71" t="s">
        <v>2162</v>
      </c>
      <c r="H66" s="66" t="s">
        <v>1805</v>
      </c>
      <c r="I66" s="71" t="s">
        <v>2162</v>
      </c>
      <c r="J66" s="66" t="s">
        <v>1805</v>
      </c>
      <c r="K66" s="71" t="s">
        <v>2162</v>
      </c>
      <c r="L66" s="72">
        <v>0</v>
      </c>
      <c r="M66" s="66" t="s">
        <v>1805</v>
      </c>
    </row>
    <row r="67" spans="1:13" x14ac:dyDescent="0.25">
      <c r="A67">
        <v>170362</v>
      </c>
      <c r="B67" t="s">
        <v>1619</v>
      </c>
      <c r="C67" t="s">
        <v>1551</v>
      </c>
      <c r="D67" s="69" t="s">
        <v>2269</v>
      </c>
      <c r="E67" s="69" t="s">
        <v>2270</v>
      </c>
      <c r="F67" s="74">
        <v>305</v>
      </c>
      <c r="G67" s="71" t="s">
        <v>2271</v>
      </c>
      <c r="H67" s="66" t="s">
        <v>1831</v>
      </c>
      <c r="I67" s="71" t="s">
        <v>2528</v>
      </c>
      <c r="J67" s="66" t="s">
        <v>1927</v>
      </c>
      <c r="K67" s="71" t="s">
        <v>2557</v>
      </c>
      <c r="L67" s="72">
        <v>181</v>
      </c>
      <c r="M67" s="66" t="s">
        <v>2036</v>
      </c>
    </row>
    <row r="68" spans="1:13" x14ac:dyDescent="0.25">
      <c r="A68">
        <v>170477</v>
      </c>
      <c r="B68" t="s">
        <v>1620</v>
      </c>
      <c r="C68" t="s">
        <v>1551</v>
      </c>
      <c r="D68" s="69" t="s">
        <v>2272</v>
      </c>
      <c r="E68" s="69" t="s">
        <v>2215</v>
      </c>
      <c r="F68" s="74">
        <v>34</v>
      </c>
      <c r="G68" s="71" t="s">
        <v>2167</v>
      </c>
      <c r="H68" s="66" t="s">
        <v>1832</v>
      </c>
      <c r="I68" s="71" t="s">
        <v>2420</v>
      </c>
      <c r="J68" s="66" t="s">
        <v>1908</v>
      </c>
      <c r="K68" s="71" t="s">
        <v>2317</v>
      </c>
      <c r="L68" s="72">
        <v>21</v>
      </c>
      <c r="M68" s="66" t="s">
        <v>2037</v>
      </c>
    </row>
    <row r="69" spans="1:13" s="39" customFormat="1" x14ac:dyDescent="0.25">
      <c r="A69">
        <v>170701</v>
      </c>
      <c r="B69" t="s">
        <v>1621</v>
      </c>
      <c r="C69" t="s">
        <v>1553</v>
      </c>
      <c r="D69" s="69" t="s">
        <v>2273</v>
      </c>
      <c r="E69" s="69" t="s">
        <v>2274</v>
      </c>
      <c r="F69" s="74">
        <v>64</v>
      </c>
      <c r="G69" s="71" t="s">
        <v>2162</v>
      </c>
      <c r="H69" s="66" t="s">
        <v>1805</v>
      </c>
      <c r="I69" s="71" t="s">
        <v>2277</v>
      </c>
      <c r="J69" s="66" t="s">
        <v>1928</v>
      </c>
      <c r="K69" s="71" t="s">
        <v>2277</v>
      </c>
      <c r="L69" s="72">
        <v>37</v>
      </c>
      <c r="M69" s="66" t="s">
        <v>1928</v>
      </c>
    </row>
    <row r="70" spans="1:13" x14ac:dyDescent="0.25">
      <c r="A70">
        <v>170094</v>
      </c>
      <c r="B70" t="s">
        <v>1622</v>
      </c>
      <c r="C70" t="s">
        <v>1547</v>
      </c>
      <c r="D70" s="69" t="s">
        <v>2275</v>
      </c>
      <c r="E70" s="69" t="s">
        <v>2276</v>
      </c>
      <c r="F70" s="74">
        <v>469</v>
      </c>
      <c r="G70" s="71" t="s">
        <v>2277</v>
      </c>
      <c r="H70" s="66" t="s">
        <v>1833</v>
      </c>
      <c r="I70" s="71" t="s">
        <v>2529</v>
      </c>
      <c r="J70" s="66" t="s">
        <v>1929</v>
      </c>
      <c r="K70" s="71" t="s">
        <v>2558</v>
      </c>
      <c r="L70" s="72">
        <v>420</v>
      </c>
      <c r="M70" s="66" t="s">
        <v>2038</v>
      </c>
    </row>
    <row r="71" spans="1:13" x14ac:dyDescent="0.25">
      <c r="A71">
        <v>170325</v>
      </c>
      <c r="B71" t="s">
        <v>1623</v>
      </c>
      <c r="C71" t="s">
        <v>1549</v>
      </c>
      <c r="D71" s="69" t="s">
        <v>2278</v>
      </c>
      <c r="E71" s="69" t="s">
        <v>2267</v>
      </c>
      <c r="F71" s="74">
        <v>22</v>
      </c>
      <c r="G71" s="71" t="s">
        <v>2162</v>
      </c>
      <c r="H71" s="66" t="s">
        <v>1805</v>
      </c>
      <c r="I71" s="71" t="s">
        <v>2170</v>
      </c>
      <c r="J71" s="66" t="s">
        <v>1820</v>
      </c>
      <c r="K71" s="71" t="s">
        <v>2170</v>
      </c>
      <c r="L71" s="72">
        <v>1</v>
      </c>
      <c r="M71" s="66" t="s">
        <v>1820</v>
      </c>
    </row>
    <row r="72" spans="1:13" x14ac:dyDescent="0.25">
      <c r="A72">
        <v>170326</v>
      </c>
      <c r="B72" t="s">
        <v>1624</v>
      </c>
      <c r="C72" t="s">
        <v>1549</v>
      </c>
      <c r="D72" s="69" t="s">
        <v>2279</v>
      </c>
      <c r="E72" s="69" t="s">
        <v>2157</v>
      </c>
      <c r="F72" s="74">
        <v>4</v>
      </c>
      <c r="G72" s="71" t="s">
        <v>2162</v>
      </c>
      <c r="H72" s="66" t="s">
        <v>1805</v>
      </c>
      <c r="I72" s="71" t="s">
        <v>2179</v>
      </c>
      <c r="J72" s="66" t="s">
        <v>1930</v>
      </c>
      <c r="K72" s="71" t="s">
        <v>2179</v>
      </c>
      <c r="L72" s="72">
        <v>2</v>
      </c>
      <c r="M72" s="66" t="s">
        <v>1930</v>
      </c>
    </row>
    <row r="73" spans="1:13" x14ac:dyDescent="0.25">
      <c r="A73">
        <v>170207</v>
      </c>
      <c r="B73" t="s">
        <v>1625</v>
      </c>
      <c r="C73" t="s">
        <v>1548</v>
      </c>
      <c r="D73" s="69" t="s">
        <v>2280</v>
      </c>
      <c r="E73" s="69" t="s">
        <v>2281</v>
      </c>
      <c r="F73" s="74">
        <v>87</v>
      </c>
      <c r="G73" s="71" t="s">
        <v>2157</v>
      </c>
      <c r="H73" s="66" t="s">
        <v>1834</v>
      </c>
      <c r="I73" s="71" t="s">
        <v>2497</v>
      </c>
      <c r="J73" s="66" t="s">
        <v>1931</v>
      </c>
      <c r="K73" s="71" t="s">
        <v>2422</v>
      </c>
      <c r="L73" s="72">
        <v>27</v>
      </c>
      <c r="M73" s="66" t="s">
        <v>2039</v>
      </c>
    </row>
    <row r="74" spans="1:13" x14ac:dyDescent="0.25">
      <c r="A74">
        <v>170095</v>
      </c>
      <c r="B74" t="s">
        <v>1626</v>
      </c>
      <c r="C74" t="s">
        <v>1547</v>
      </c>
      <c r="D74" s="69" t="s">
        <v>2282</v>
      </c>
      <c r="E74" s="69" t="s">
        <v>2195</v>
      </c>
      <c r="F74" s="74">
        <v>47</v>
      </c>
      <c r="G74" s="71" t="s">
        <v>2162</v>
      </c>
      <c r="H74" s="66" t="s">
        <v>1805</v>
      </c>
      <c r="I74" s="71" t="s">
        <v>2170</v>
      </c>
      <c r="J74" s="66" t="s">
        <v>1811</v>
      </c>
      <c r="K74" s="71" t="s">
        <v>2170</v>
      </c>
      <c r="L74" s="72">
        <v>1</v>
      </c>
      <c r="M74" s="66" t="s">
        <v>1811</v>
      </c>
    </row>
    <row r="75" spans="1:13" x14ac:dyDescent="0.25">
      <c r="A75">
        <v>170206</v>
      </c>
      <c r="B75" t="s">
        <v>1627</v>
      </c>
      <c r="C75" t="s">
        <v>1548</v>
      </c>
      <c r="D75" s="69" t="s">
        <v>2283</v>
      </c>
      <c r="E75" s="69" t="s">
        <v>2174</v>
      </c>
      <c r="F75" s="74">
        <v>44</v>
      </c>
      <c r="G75" s="71" t="s">
        <v>2179</v>
      </c>
      <c r="H75" s="66" t="s">
        <v>1820</v>
      </c>
      <c r="I75" s="71" t="s">
        <v>2169</v>
      </c>
      <c r="J75" s="66" t="s">
        <v>1932</v>
      </c>
      <c r="K75" s="71" t="s">
        <v>2215</v>
      </c>
      <c r="L75" s="72">
        <v>34</v>
      </c>
      <c r="M75" s="66" t="s">
        <v>1897</v>
      </c>
    </row>
    <row r="76" spans="1:13" x14ac:dyDescent="0.25">
      <c r="A76">
        <v>170096</v>
      </c>
      <c r="B76" t="s">
        <v>1628</v>
      </c>
      <c r="C76" t="s">
        <v>1547</v>
      </c>
      <c r="D76" s="69" t="s">
        <v>2284</v>
      </c>
      <c r="E76" s="69" t="s">
        <v>2285</v>
      </c>
      <c r="F76" s="74">
        <v>249</v>
      </c>
      <c r="G76" s="71" t="s">
        <v>2197</v>
      </c>
      <c r="H76" s="66" t="s">
        <v>1835</v>
      </c>
      <c r="I76" s="71" t="s">
        <v>2261</v>
      </c>
      <c r="J76" s="66" t="s">
        <v>1933</v>
      </c>
      <c r="K76" s="71" t="s">
        <v>2429</v>
      </c>
      <c r="L76" s="72">
        <v>79</v>
      </c>
      <c r="M76" s="66" t="s">
        <v>2040</v>
      </c>
    </row>
    <row r="77" spans="1:13" x14ac:dyDescent="0.25">
      <c r="A77">
        <v>170097</v>
      </c>
      <c r="B77" t="s">
        <v>1629</v>
      </c>
      <c r="C77" t="s">
        <v>1547</v>
      </c>
      <c r="D77" s="69" t="s">
        <v>2286</v>
      </c>
      <c r="E77" s="69" t="s">
        <v>2229</v>
      </c>
      <c r="F77" s="74">
        <v>13</v>
      </c>
      <c r="G77" s="71" t="s">
        <v>2162</v>
      </c>
      <c r="H77" s="66" t="s">
        <v>1805</v>
      </c>
      <c r="I77" s="71" t="s">
        <v>2154</v>
      </c>
      <c r="J77" s="66" t="s">
        <v>1934</v>
      </c>
      <c r="K77" s="71" t="s">
        <v>2154</v>
      </c>
      <c r="L77" s="72">
        <v>8</v>
      </c>
      <c r="M77" s="66" t="s">
        <v>1934</v>
      </c>
    </row>
    <row r="78" spans="1:13" s="39" customFormat="1" x14ac:dyDescent="0.25">
      <c r="A78">
        <v>170098</v>
      </c>
      <c r="B78" t="s">
        <v>1630</v>
      </c>
      <c r="C78" t="s">
        <v>1547</v>
      </c>
      <c r="D78" s="69" t="s">
        <v>2287</v>
      </c>
      <c r="E78" s="69" t="s">
        <v>2170</v>
      </c>
      <c r="F78" s="74">
        <v>1</v>
      </c>
      <c r="G78" s="71" t="s">
        <v>2162</v>
      </c>
      <c r="H78" s="66" t="s">
        <v>1805</v>
      </c>
      <c r="I78" s="71" t="s">
        <v>2162</v>
      </c>
      <c r="J78" s="66" t="s">
        <v>1805</v>
      </c>
      <c r="K78" s="71" t="s">
        <v>2162</v>
      </c>
      <c r="L78" s="72">
        <v>0</v>
      </c>
      <c r="M78" s="66" t="s">
        <v>1805</v>
      </c>
    </row>
    <row r="79" spans="1:13" x14ac:dyDescent="0.25">
      <c r="A79">
        <v>170363</v>
      </c>
      <c r="B79" t="s">
        <v>1631</v>
      </c>
      <c r="C79" t="s">
        <v>1551</v>
      </c>
      <c r="D79" s="69" t="s">
        <v>2288</v>
      </c>
      <c r="E79" s="69" t="s">
        <v>2238</v>
      </c>
      <c r="F79" s="74">
        <v>54</v>
      </c>
      <c r="G79" s="71" t="s">
        <v>2157</v>
      </c>
      <c r="H79" s="66" t="s">
        <v>1836</v>
      </c>
      <c r="I79" s="71" t="s">
        <v>2221</v>
      </c>
      <c r="J79" s="66" t="s">
        <v>1935</v>
      </c>
      <c r="K79" s="71" t="s">
        <v>2497</v>
      </c>
      <c r="L79" s="72">
        <v>23</v>
      </c>
      <c r="M79" s="66" t="s">
        <v>1916</v>
      </c>
    </row>
    <row r="80" spans="1:13" x14ac:dyDescent="0.25">
      <c r="A80">
        <v>170364</v>
      </c>
      <c r="B80" t="s">
        <v>1632</v>
      </c>
      <c r="C80" t="s">
        <v>1551</v>
      </c>
      <c r="D80" s="69" t="s">
        <v>2289</v>
      </c>
      <c r="E80" s="69" t="s">
        <v>2172</v>
      </c>
      <c r="F80" s="74">
        <v>11</v>
      </c>
      <c r="G80" s="71" t="s">
        <v>2170</v>
      </c>
      <c r="H80" s="66" t="s">
        <v>1830</v>
      </c>
      <c r="I80" s="71" t="s">
        <v>2157</v>
      </c>
      <c r="J80" s="66" t="s">
        <v>1926</v>
      </c>
      <c r="K80" s="71" t="s">
        <v>2182</v>
      </c>
      <c r="L80" s="72">
        <v>5</v>
      </c>
      <c r="M80" s="66" t="s">
        <v>1925</v>
      </c>
    </row>
    <row r="81" spans="1:13" x14ac:dyDescent="0.25">
      <c r="A81">
        <v>171057</v>
      </c>
      <c r="B81" t="s">
        <v>1633</v>
      </c>
      <c r="C81" t="s">
        <v>1552</v>
      </c>
      <c r="D81" s="69" t="s">
        <v>2290</v>
      </c>
      <c r="E81" s="69" t="s">
        <v>2170</v>
      </c>
      <c r="F81" s="74">
        <v>1</v>
      </c>
      <c r="G81" s="71" t="s">
        <v>2162</v>
      </c>
      <c r="H81" s="66" t="s">
        <v>1805</v>
      </c>
      <c r="I81" s="71" t="s">
        <v>2170</v>
      </c>
      <c r="J81" s="66" t="s">
        <v>1872</v>
      </c>
      <c r="K81" s="71" t="s">
        <v>2170</v>
      </c>
      <c r="L81" s="72">
        <v>1</v>
      </c>
      <c r="M81" s="66" t="s">
        <v>1872</v>
      </c>
    </row>
    <row r="82" spans="1:13" x14ac:dyDescent="0.25">
      <c r="A82">
        <v>170365</v>
      </c>
      <c r="B82" t="s">
        <v>1634</v>
      </c>
      <c r="C82" t="s">
        <v>1551</v>
      </c>
      <c r="D82" s="69" t="s">
        <v>2291</v>
      </c>
      <c r="E82" s="69" t="s">
        <v>2292</v>
      </c>
      <c r="F82" s="74">
        <v>115</v>
      </c>
      <c r="G82" s="71" t="s">
        <v>2293</v>
      </c>
      <c r="H82" s="66" t="s">
        <v>1837</v>
      </c>
      <c r="I82" s="71" t="s">
        <v>2174</v>
      </c>
      <c r="J82" s="66" t="s">
        <v>1936</v>
      </c>
      <c r="K82" s="71" t="s">
        <v>2559</v>
      </c>
      <c r="L82" s="72">
        <v>59</v>
      </c>
      <c r="M82" s="66" t="s">
        <v>1946</v>
      </c>
    </row>
    <row r="83" spans="1:13" x14ac:dyDescent="0.25">
      <c r="A83">
        <v>171005</v>
      </c>
      <c r="B83" t="s">
        <v>1635</v>
      </c>
      <c r="C83" t="s">
        <v>1551</v>
      </c>
      <c r="D83" s="69" t="s">
        <v>2294</v>
      </c>
      <c r="E83" s="69" t="s">
        <v>2151</v>
      </c>
      <c r="F83" s="74">
        <v>17</v>
      </c>
      <c r="G83" s="71" t="s">
        <v>2162</v>
      </c>
      <c r="H83" s="66" t="s">
        <v>1805</v>
      </c>
      <c r="I83" s="71" t="s">
        <v>2162</v>
      </c>
      <c r="J83" s="66" t="s">
        <v>1805</v>
      </c>
      <c r="K83" s="71" t="s">
        <v>2162</v>
      </c>
      <c r="L83" s="72">
        <v>0</v>
      </c>
      <c r="M83" s="66" t="s">
        <v>1805</v>
      </c>
    </row>
    <row r="84" spans="1:13" s="39" customFormat="1" x14ac:dyDescent="0.25">
      <c r="A84">
        <v>170327</v>
      </c>
      <c r="B84" t="s">
        <v>1636</v>
      </c>
      <c r="C84" t="s">
        <v>1549</v>
      </c>
      <c r="D84" s="69" t="s">
        <v>2295</v>
      </c>
      <c r="E84" s="69" t="s">
        <v>2151</v>
      </c>
      <c r="F84" s="74">
        <v>17</v>
      </c>
      <c r="G84" s="71" t="s">
        <v>2170</v>
      </c>
      <c r="H84" s="66" t="s">
        <v>1838</v>
      </c>
      <c r="I84" s="71" t="s">
        <v>2154</v>
      </c>
      <c r="J84" s="66" t="s">
        <v>1915</v>
      </c>
      <c r="K84" s="71" t="s">
        <v>2206</v>
      </c>
      <c r="L84" s="72">
        <v>9</v>
      </c>
      <c r="M84" s="66" t="s">
        <v>1908</v>
      </c>
    </row>
    <row r="85" spans="1:13" x14ac:dyDescent="0.25">
      <c r="A85">
        <v>170099</v>
      </c>
      <c r="B85" t="s">
        <v>1637</v>
      </c>
      <c r="C85" t="s">
        <v>1547</v>
      </c>
      <c r="D85" s="69" t="s">
        <v>2296</v>
      </c>
      <c r="E85" s="69" t="s">
        <v>2267</v>
      </c>
      <c r="F85" s="74">
        <v>22</v>
      </c>
      <c r="G85" s="71" t="s">
        <v>2162</v>
      </c>
      <c r="H85" s="66" t="s">
        <v>1805</v>
      </c>
      <c r="I85" s="71" t="s">
        <v>2343</v>
      </c>
      <c r="J85" s="66" t="s">
        <v>1937</v>
      </c>
      <c r="K85" s="71" t="s">
        <v>2343</v>
      </c>
      <c r="L85" s="72">
        <v>7</v>
      </c>
      <c r="M85" s="66" t="s">
        <v>1937</v>
      </c>
    </row>
    <row r="86" spans="1:13" x14ac:dyDescent="0.25">
      <c r="A86">
        <v>170479</v>
      </c>
      <c r="B86" t="s">
        <v>1638</v>
      </c>
      <c r="C86" t="s">
        <v>1552</v>
      </c>
      <c r="D86" s="69" t="s">
        <v>2297</v>
      </c>
      <c r="E86" s="69" t="s">
        <v>2298</v>
      </c>
      <c r="F86" s="74">
        <v>24</v>
      </c>
      <c r="G86" s="71" t="s">
        <v>2167</v>
      </c>
      <c r="H86" s="66" t="s">
        <v>1831</v>
      </c>
      <c r="I86" s="71" t="s">
        <v>2226</v>
      </c>
      <c r="J86" s="66" t="s">
        <v>1938</v>
      </c>
      <c r="K86" s="71" t="s">
        <v>2221</v>
      </c>
      <c r="L86" s="72">
        <v>19</v>
      </c>
      <c r="M86" s="66" t="s">
        <v>2041</v>
      </c>
    </row>
    <row r="87" spans="1:13" x14ac:dyDescent="0.25">
      <c r="A87">
        <v>170100</v>
      </c>
      <c r="B87" t="s">
        <v>1639</v>
      </c>
      <c r="C87" t="s">
        <v>1547</v>
      </c>
      <c r="D87" s="69" t="s">
        <v>2299</v>
      </c>
      <c r="E87" s="69" t="s">
        <v>2300</v>
      </c>
      <c r="F87" s="74">
        <v>337</v>
      </c>
      <c r="G87" s="71" t="s">
        <v>2154</v>
      </c>
      <c r="H87" s="66" t="s">
        <v>1839</v>
      </c>
      <c r="I87" s="71" t="s">
        <v>2174</v>
      </c>
      <c r="J87" s="66" t="s">
        <v>1939</v>
      </c>
      <c r="K87" s="71" t="s">
        <v>2119</v>
      </c>
      <c r="L87" s="72">
        <v>52</v>
      </c>
      <c r="M87" s="66" t="s">
        <v>1888</v>
      </c>
    </row>
    <row r="88" spans="1:13" x14ac:dyDescent="0.25">
      <c r="A88">
        <v>170101</v>
      </c>
      <c r="B88" t="s">
        <v>1640</v>
      </c>
      <c r="C88" t="s">
        <v>1547</v>
      </c>
      <c r="D88" s="69" t="s">
        <v>2301</v>
      </c>
      <c r="E88" s="69" t="s">
        <v>2179</v>
      </c>
      <c r="F88" s="74">
        <v>2</v>
      </c>
      <c r="G88" s="71" t="s">
        <v>2162</v>
      </c>
      <c r="H88" s="66" t="s">
        <v>1805</v>
      </c>
      <c r="I88" s="71" t="s">
        <v>2162</v>
      </c>
      <c r="J88" s="66" t="s">
        <v>1805</v>
      </c>
      <c r="K88" s="71" t="s">
        <v>2162</v>
      </c>
      <c r="L88" s="72">
        <v>0</v>
      </c>
      <c r="M88" s="66" t="s">
        <v>1805</v>
      </c>
    </row>
    <row r="89" spans="1:13" x14ac:dyDescent="0.25">
      <c r="A89">
        <v>170366</v>
      </c>
      <c r="B89" t="s">
        <v>1641</v>
      </c>
      <c r="C89" t="s">
        <v>1551</v>
      </c>
      <c r="D89" s="69" t="s">
        <v>2302</v>
      </c>
      <c r="E89" s="69" t="s">
        <v>2221</v>
      </c>
      <c r="F89" s="74">
        <v>19</v>
      </c>
      <c r="G89" s="71" t="s">
        <v>2170</v>
      </c>
      <c r="H89" s="66" t="s">
        <v>1840</v>
      </c>
      <c r="I89" s="71" t="s">
        <v>2157</v>
      </c>
      <c r="J89" s="66" t="s">
        <v>1940</v>
      </c>
      <c r="K89" s="71" t="s">
        <v>2182</v>
      </c>
      <c r="L89" s="72">
        <v>5</v>
      </c>
      <c r="M89" s="66" t="s">
        <v>2042</v>
      </c>
    </row>
    <row r="90" spans="1:13" x14ac:dyDescent="0.25">
      <c r="A90">
        <v>170102</v>
      </c>
      <c r="B90" t="s">
        <v>1642</v>
      </c>
      <c r="C90" t="s">
        <v>1547</v>
      </c>
      <c r="D90" s="69" t="s">
        <v>2303</v>
      </c>
      <c r="E90" s="69" t="s">
        <v>2156</v>
      </c>
      <c r="F90" s="74">
        <v>40</v>
      </c>
      <c r="G90" s="71" t="s">
        <v>2179</v>
      </c>
      <c r="H90" s="66" t="s">
        <v>1841</v>
      </c>
      <c r="I90" s="71" t="s">
        <v>2420</v>
      </c>
      <c r="J90" s="66" t="s">
        <v>1941</v>
      </c>
      <c r="K90" s="71" t="s">
        <v>2188</v>
      </c>
      <c r="L90" s="72">
        <v>20</v>
      </c>
      <c r="M90" s="66" t="s">
        <v>1930</v>
      </c>
    </row>
    <row r="91" spans="1:13" s="39" customFormat="1" x14ac:dyDescent="0.25">
      <c r="A91">
        <v>170103</v>
      </c>
      <c r="B91" t="s">
        <v>1643</v>
      </c>
      <c r="C91" t="s">
        <v>1547</v>
      </c>
      <c r="D91" s="69" t="s">
        <v>2304</v>
      </c>
      <c r="E91" s="69" t="s">
        <v>2229</v>
      </c>
      <c r="F91" s="74">
        <v>13</v>
      </c>
      <c r="G91" s="71" t="s">
        <v>2162</v>
      </c>
      <c r="H91" s="66" t="s">
        <v>1805</v>
      </c>
      <c r="I91" s="71" t="s">
        <v>2162</v>
      </c>
      <c r="J91" s="66" t="s">
        <v>1805</v>
      </c>
      <c r="K91" s="71" t="s">
        <v>2162</v>
      </c>
      <c r="L91" s="72">
        <v>0</v>
      </c>
      <c r="M91" s="66" t="s">
        <v>1805</v>
      </c>
    </row>
    <row r="92" spans="1:13" x14ac:dyDescent="0.25">
      <c r="A92">
        <v>170367</v>
      </c>
      <c r="B92" t="s">
        <v>1644</v>
      </c>
      <c r="C92" t="s">
        <v>1551</v>
      </c>
      <c r="D92" s="69" t="s">
        <v>2305</v>
      </c>
      <c r="E92" s="69" t="s">
        <v>2306</v>
      </c>
      <c r="F92" s="74">
        <v>163</v>
      </c>
      <c r="G92" s="71" t="s">
        <v>2179</v>
      </c>
      <c r="H92" s="66" t="s">
        <v>1823</v>
      </c>
      <c r="I92" s="71" t="s">
        <v>2380</v>
      </c>
      <c r="J92" s="66" t="s">
        <v>1910</v>
      </c>
      <c r="K92" s="71" t="s">
        <v>2252</v>
      </c>
      <c r="L92" s="72">
        <v>62</v>
      </c>
      <c r="M92" s="66" t="s">
        <v>2043</v>
      </c>
    </row>
    <row r="93" spans="1:13" x14ac:dyDescent="0.25">
      <c r="A93">
        <v>170104</v>
      </c>
      <c r="B93" t="s">
        <v>1645</v>
      </c>
      <c r="C93" t="s">
        <v>1547</v>
      </c>
      <c r="D93" s="69" t="s">
        <v>2307</v>
      </c>
      <c r="E93" s="69" t="s">
        <v>2221</v>
      </c>
      <c r="F93" s="74">
        <v>19</v>
      </c>
      <c r="G93" s="71" t="s">
        <v>2162</v>
      </c>
      <c r="H93" s="66" t="s">
        <v>1805</v>
      </c>
      <c r="I93" s="71" t="s">
        <v>2162</v>
      </c>
      <c r="J93" s="66" t="s">
        <v>1805</v>
      </c>
      <c r="K93" s="71" t="s">
        <v>2162</v>
      </c>
      <c r="L93" s="72">
        <v>0</v>
      </c>
      <c r="M93" s="66" t="s">
        <v>1805</v>
      </c>
    </row>
    <row r="94" spans="1:13" x14ac:dyDescent="0.25">
      <c r="A94">
        <v>170105</v>
      </c>
      <c r="B94" t="s">
        <v>1646</v>
      </c>
      <c r="C94" t="s">
        <v>1547</v>
      </c>
      <c r="D94" s="69" t="s">
        <v>2308</v>
      </c>
      <c r="E94" s="69" t="s">
        <v>2309</v>
      </c>
      <c r="F94" s="74">
        <v>179</v>
      </c>
      <c r="G94" s="71" t="s">
        <v>2157</v>
      </c>
      <c r="H94" s="66" t="s">
        <v>1842</v>
      </c>
      <c r="I94" s="71" t="s">
        <v>2172</v>
      </c>
      <c r="J94" s="66" t="s">
        <v>1855</v>
      </c>
      <c r="K94" s="71" t="s">
        <v>2293</v>
      </c>
      <c r="L94" s="72">
        <v>15</v>
      </c>
      <c r="M94" s="66" t="s">
        <v>1824</v>
      </c>
    </row>
    <row r="95" spans="1:13" x14ac:dyDescent="0.25">
      <c r="A95">
        <v>170106</v>
      </c>
      <c r="B95" t="s">
        <v>1647</v>
      </c>
      <c r="C95" t="s">
        <v>1547</v>
      </c>
      <c r="D95" s="69" t="s">
        <v>2310</v>
      </c>
      <c r="E95" s="69" t="s">
        <v>2170</v>
      </c>
      <c r="F95" s="74">
        <v>1</v>
      </c>
      <c r="G95" s="71" t="s">
        <v>2162</v>
      </c>
      <c r="H95" s="66" t="s">
        <v>1805</v>
      </c>
      <c r="I95" s="71" t="s">
        <v>2162</v>
      </c>
      <c r="J95" s="66" t="s">
        <v>1805</v>
      </c>
      <c r="K95" s="71" t="s">
        <v>2162</v>
      </c>
      <c r="L95" s="72">
        <v>0</v>
      </c>
      <c r="M95" s="66" t="s">
        <v>1805</v>
      </c>
    </row>
    <row r="96" spans="1:13" x14ac:dyDescent="0.25">
      <c r="A96">
        <v>170107</v>
      </c>
      <c r="B96" t="s">
        <v>1648</v>
      </c>
      <c r="C96" t="s">
        <v>1547</v>
      </c>
      <c r="D96" s="69" t="s">
        <v>2311</v>
      </c>
      <c r="E96" s="69" t="s">
        <v>2312</v>
      </c>
      <c r="F96" s="74">
        <v>65</v>
      </c>
      <c r="G96" s="71" t="s">
        <v>2167</v>
      </c>
      <c r="H96" s="66" t="s">
        <v>1834</v>
      </c>
      <c r="I96" s="71" t="s">
        <v>2463</v>
      </c>
      <c r="J96" s="66" t="s">
        <v>1942</v>
      </c>
      <c r="K96" s="71" t="s">
        <v>2169</v>
      </c>
      <c r="L96" s="72">
        <v>32</v>
      </c>
      <c r="M96" s="66" t="s">
        <v>2044</v>
      </c>
    </row>
    <row r="97" spans="1:13" x14ac:dyDescent="0.25">
      <c r="A97">
        <v>170936</v>
      </c>
      <c r="B97" t="s">
        <v>1649</v>
      </c>
      <c r="C97" t="s">
        <v>1552</v>
      </c>
      <c r="D97" s="69" t="s">
        <v>2313</v>
      </c>
      <c r="E97" s="69" t="s">
        <v>2274</v>
      </c>
      <c r="F97" s="74">
        <v>64</v>
      </c>
      <c r="G97" s="71" t="s">
        <v>2157</v>
      </c>
      <c r="H97" s="66" t="s">
        <v>1814</v>
      </c>
      <c r="I97" s="71" t="s">
        <v>2192</v>
      </c>
      <c r="J97" s="66" t="s">
        <v>1943</v>
      </c>
      <c r="K97" s="71" t="s">
        <v>2119</v>
      </c>
      <c r="L97" s="72">
        <v>52</v>
      </c>
      <c r="M97" s="66" t="s">
        <v>2045</v>
      </c>
    </row>
    <row r="98" spans="1:13" x14ac:dyDescent="0.25">
      <c r="A98">
        <v>170109</v>
      </c>
      <c r="B98" t="s">
        <v>1650</v>
      </c>
      <c r="C98" t="s">
        <v>1547</v>
      </c>
      <c r="D98" s="69" t="s">
        <v>2314</v>
      </c>
      <c r="E98" s="69" t="s">
        <v>2315</v>
      </c>
      <c r="F98" s="74">
        <v>43</v>
      </c>
      <c r="G98" s="71" t="s">
        <v>2179</v>
      </c>
      <c r="H98" s="66" t="s">
        <v>1843</v>
      </c>
      <c r="I98" s="71" t="s">
        <v>2188</v>
      </c>
      <c r="J98" s="66" t="s">
        <v>1944</v>
      </c>
      <c r="K98" s="71" t="s">
        <v>2267</v>
      </c>
      <c r="L98" s="72">
        <v>22</v>
      </c>
      <c r="M98" s="66" t="s">
        <v>2046</v>
      </c>
    </row>
    <row r="99" spans="1:13" x14ac:dyDescent="0.25">
      <c r="A99">
        <v>170480</v>
      </c>
      <c r="B99" t="s">
        <v>1651</v>
      </c>
      <c r="C99" t="s">
        <v>1549</v>
      </c>
      <c r="D99" s="69" t="s">
        <v>2316</v>
      </c>
      <c r="E99" s="69" t="s">
        <v>2317</v>
      </c>
      <c r="F99" s="74">
        <v>21</v>
      </c>
      <c r="G99" s="71" t="s">
        <v>2170</v>
      </c>
      <c r="H99" s="66" t="s">
        <v>1835</v>
      </c>
      <c r="I99" s="71" t="s">
        <v>2162</v>
      </c>
      <c r="J99" s="66" t="s">
        <v>1805</v>
      </c>
      <c r="K99" s="71" t="s">
        <v>2170</v>
      </c>
      <c r="L99" s="72">
        <v>1</v>
      </c>
      <c r="M99" s="66" t="s">
        <v>1835</v>
      </c>
    </row>
    <row r="100" spans="1:13" x14ac:dyDescent="0.25">
      <c r="A100">
        <v>170110</v>
      </c>
      <c r="B100" t="s">
        <v>1652</v>
      </c>
      <c r="C100" t="s">
        <v>1547</v>
      </c>
      <c r="D100" s="69" t="s">
        <v>2318</v>
      </c>
      <c r="E100" s="69" t="s">
        <v>2240</v>
      </c>
      <c r="F100" s="74">
        <v>6</v>
      </c>
      <c r="G100" s="71" t="s">
        <v>2162</v>
      </c>
      <c r="H100" s="66" t="s">
        <v>1805</v>
      </c>
      <c r="I100" s="71" t="s">
        <v>2170</v>
      </c>
      <c r="J100" s="66" t="s">
        <v>1906</v>
      </c>
      <c r="K100" s="71" t="s">
        <v>2170</v>
      </c>
      <c r="L100" s="72">
        <v>1</v>
      </c>
      <c r="M100" s="66" t="s">
        <v>1906</v>
      </c>
    </row>
    <row r="101" spans="1:13" x14ac:dyDescent="0.25">
      <c r="A101">
        <v>170111</v>
      </c>
      <c r="B101" t="s">
        <v>1653</v>
      </c>
      <c r="C101" t="s">
        <v>1547</v>
      </c>
      <c r="D101" s="69" t="s">
        <v>2319</v>
      </c>
      <c r="E101" s="69" t="s">
        <v>2320</v>
      </c>
      <c r="F101" s="74">
        <v>26</v>
      </c>
      <c r="G101" s="71" t="s">
        <v>2162</v>
      </c>
      <c r="H101" s="66" t="s">
        <v>1805</v>
      </c>
      <c r="I101" s="71" t="s">
        <v>2162</v>
      </c>
      <c r="J101" s="66" t="s">
        <v>1805</v>
      </c>
      <c r="K101" s="71" t="s">
        <v>2162</v>
      </c>
      <c r="L101" s="72">
        <v>0</v>
      </c>
      <c r="M101" s="66" t="s">
        <v>1805</v>
      </c>
    </row>
    <row r="102" spans="1:13" x14ac:dyDescent="0.25">
      <c r="A102">
        <v>170370</v>
      </c>
      <c r="B102" t="s">
        <v>1654</v>
      </c>
      <c r="C102" t="s">
        <v>1551</v>
      </c>
      <c r="D102" s="69" t="s">
        <v>2321</v>
      </c>
      <c r="E102" s="69" t="s">
        <v>2185</v>
      </c>
      <c r="F102" s="74">
        <v>41</v>
      </c>
      <c r="G102" s="71" t="s">
        <v>2162</v>
      </c>
      <c r="H102" s="66" t="s">
        <v>1805</v>
      </c>
      <c r="I102" s="71" t="s">
        <v>2231</v>
      </c>
      <c r="J102" s="66" t="s">
        <v>1945</v>
      </c>
      <c r="K102" s="71" t="s">
        <v>2231</v>
      </c>
      <c r="L102" s="72">
        <v>10</v>
      </c>
      <c r="M102" s="66" t="s">
        <v>1945</v>
      </c>
    </row>
    <row r="103" spans="1:13" x14ac:dyDescent="0.25">
      <c r="A103">
        <v>170210</v>
      </c>
      <c r="B103" t="s">
        <v>1655</v>
      </c>
      <c r="C103" t="s">
        <v>1548</v>
      </c>
      <c r="D103" s="69" t="s">
        <v>2322</v>
      </c>
      <c r="E103" s="69" t="s">
        <v>2185</v>
      </c>
      <c r="F103" s="74">
        <v>41</v>
      </c>
      <c r="G103" s="71" t="s">
        <v>2182</v>
      </c>
      <c r="H103" s="66" t="s">
        <v>1844</v>
      </c>
      <c r="I103" s="71" t="s">
        <v>2343</v>
      </c>
      <c r="J103" s="66" t="s">
        <v>1878</v>
      </c>
      <c r="K103" s="71" t="s">
        <v>2197</v>
      </c>
      <c r="L103" s="72">
        <v>12</v>
      </c>
      <c r="M103" s="66" t="s">
        <v>2047</v>
      </c>
    </row>
    <row r="104" spans="1:13" x14ac:dyDescent="0.25">
      <c r="A104">
        <v>170486</v>
      </c>
      <c r="B104" t="s">
        <v>1656</v>
      </c>
      <c r="C104" t="s">
        <v>1552</v>
      </c>
      <c r="D104" s="69" t="s">
        <v>2323</v>
      </c>
      <c r="E104" s="69" t="s">
        <v>2145</v>
      </c>
      <c r="F104" s="74">
        <v>78</v>
      </c>
      <c r="G104" s="71" t="s">
        <v>2231</v>
      </c>
      <c r="H104" s="66" t="s">
        <v>1845</v>
      </c>
      <c r="I104" s="71" t="s">
        <v>2156</v>
      </c>
      <c r="J104" s="66" t="s">
        <v>1946</v>
      </c>
      <c r="K104" s="71" t="s">
        <v>2505</v>
      </c>
      <c r="L104" s="72">
        <v>50</v>
      </c>
      <c r="M104" s="66" t="s">
        <v>2048</v>
      </c>
    </row>
    <row r="105" spans="1:13" x14ac:dyDescent="0.25">
      <c r="A105">
        <v>170702</v>
      </c>
      <c r="B105" t="s">
        <v>1657</v>
      </c>
      <c r="C105" t="s">
        <v>1550</v>
      </c>
      <c r="D105" s="69" t="s">
        <v>2324</v>
      </c>
      <c r="E105" s="69" t="s">
        <v>2325</v>
      </c>
      <c r="F105" s="74">
        <v>749</v>
      </c>
      <c r="G105" s="71" t="s">
        <v>2326</v>
      </c>
      <c r="H105" s="66" t="s">
        <v>1845</v>
      </c>
      <c r="I105" s="71" t="s">
        <v>2530</v>
      </c>
      <c r="J105" s="66" t="s">
        <v>1947</v>
      </c>
      <c r="K105" s="71" t="s">
        <v>2560</v>
      </c>
      <c r="L105" s="72">
        <v>642</v>
      </c>
      <c r="M105" s="66" t="s">
        <v>2049</v>
      </c>
    </row>
    <row r="106" spans="1:13" x14ac:dyDescent="0.25">
      <c r="A106">
        <v>170112</v>
      </c>
      <c r="B106" t="s">
        <v>1658</v>
      </c>
      <c r="C106" t="s">
        <v>1547</v>
      </c>
      <c r="D106" s="69" t="s">
        <v>2327</v>
      </c>
      <c r="E106" s="69" t="s">
        <v>2328</v>
      </c>
      <c r="F106" s="74">
        <v>142</v>
      </c>
      <c r="G106" s="71" t="s">
        <v>2182</v>
      </c>
      <c r="H106" s="66" t="s">
        <v>1846</v>
      </c>
      <c r="I106" s="71" t="s">
        <v>2531</v>
      </c>
      <c r="J106" s="66" t="s">
        <v>1948</v>
      </c>
      <c r="K106" s="71" t="s">
        <v>2405</v>
      </c>
      <c r="L106" s="72">
        <v>94</v>
      </c>
      <c r="M106" s="66" t="s">
        <v>2009</v>
      </c>
    </row>
    <row r="107" spans="1:13" s="39" customFormat="1" x14ac:dyDescent="0.25">
      <c r="A107">
        <v>170113</v>
      </c>
      <c r="B107" t="s">
        <v>1659</v>
      </c>
      <c r="C107" t="s">
        <v>1547</v>
      </c>
      <c r="D107" s="69" t="s">
        <v>2329</v>
      </c>
      <c r="E107" s="69" t="s">
        <v>2229</v>
      </c>
      <c r="F107" s="74">
        <v>13</v>
      </c>
      <c r="G107" s="71" t="s">
        <v>2162</v>
      </c>
      <c r="H107" s="66" t="s">
        <v>1805</v>
      </c>
      <c r="I107" s="71" t="s">
        <v>2170</v>
      </c>
      <c r="J107" s="66" t="s">
        <v>1854</v>
      </c>
      <c r="K107" s="71" t="s">
        <v>2170</v>
      </c>
      <c r="L107" s="72">
        <v>1</v>
      </c>
      <c r="M107" s="66" t="s">
        <v>1854</v>
      </c>
    </row>
    <row r="108" spans="1:13" x14ac:dyDescent="0.25">
      <c r="A108">
        <v>170371</v>
      </c>
      <c r="B108" t="s">
        <v>1660</v>
      </c>
      <c r="C108" t="s">
        <v>1551</v>
      </c>
      <c r="D108" s="69" t="s">
        <v>2330</v>
      </c>
      <c r="E108" s="69" t="s">
        <v>2226</v>
      </c>
      <c r="F108" s="74">
        <v>16</v>
      </c>
      <c r="G108" s="71" t="s">
        <v>2162</v>
      </c>
      <c r="H108" s="66" t="s">
        <v>1805</v>
      </c>
      <c r="I108" s="71" t="s">
        <v>2240</v>
      </c>
      <c r="J108" s="66" t="s">
        <v>1949</v>
      </c>
      <c r="K108" s="71" t="s">
        <v>2240</v>
      </c>
      <c r="L108" s="72">
        <v>6</v>
      </c>
      <c r="M108" s="66" t="s">
        <v>1949</v>
      </c>
    </row>
    <row r="109" spans="1:13" x14ac:dyDescent="0.25">
      <c r="A109">
        <v>170114</v>
      </c>
      <c r="B109" t="s">
        <v>1661</v>
      </c>
      <c r="C109" t="s">
        <v>1547</v>
      </c>
      <c r="D109" s="69" t="s">
        <v>2331</v>
      </c>
      <c r="E109" s="69" t="s">
        <v>2293</v>
      </c>
      <c r="F109" s="74">
        <v>15</v>
      </c>
      <c r="G109" s="71" t="s">
        <v>2162</v>
      </c>
      <c r="H109" s="66" t="s">
        <v>1805</v>
      </c>
      <c r="I109" s="71" t="s">
        <v>2162</v>
      </c>
      <c r="J109" s="66" t="s">
        <v>1805</v>
      </c>
      <c r="K109" s="71" t="s">
        <v>2162</v>
      </c>
      <c r="L109" s="72">
        <v>0</v>
      </c>
      <c r="M109" s="66" t="s">
        <v>1805</v>
      </c>
    </row>
    <row r="110" spans="1:13" s="39" customFormat="1" x14ac:dyDescent="0.25">
      <c r="A110">
        <v>170115</v>
      </c>
      <c r="B110" t="s">
        <v>1662</v>
      </c>
      <c r="C110" t="s">
        <v>1547</v>
      </c>
      <c r="D110" s="69" t="s">
        <v>2332</v>
      </c>
      <c r="E110" s="69" t="s">
        <v>2188</v>
      </c>
      <c r="F110" s="74">
        <v>20</v>
      </c>
      <c r="G110" s="71" t="s">
        <v>2162</v>
      </c>
      <c r="H110" s="66" t="s">
        <v>1805</v>
      </c>
      <c r="I110" s="71" t="s">
        <v>2162</v>
      </c>
      <c r="J110" s="66" t="s">
        <v>1805</v>
      </c>
      <c r="K110" s="71" t="s">
        <v>2162</v>
      </c>
      <c r="L110" s="72">
        <v>0</v>
      </c>
      <c r="M110" s="66" t="s">
        <v>1805</v>
      </c>
    </row>
    <row r="111" spans="1:13" x14ac:dyDescent="0.25">
      <c r="A111">
        <v>170372</v>
      </c>
      <c r="B111" t="s">
        <v>1663</v>
      </c>
      <c r="C111" t="s">
        <v>1551</v>
      </c>
      <c r="D111" s="69" t="s">
        <v>2333</v>
      </c>
      <c r="E111" s="69" t="s">
        <v>2199</v>
      </c>
      <c r="F111" s="74">
        <v>14</v>
      </c>
      <c r="G111" s="71" t="s">
        <v>2170</v>
      </c>
      <c r="H111" s="66" t="s">
        <v>1847</v>
      </c>
      <c r="I111" s="71" t="s">
        <v>2179</v>
      </c>
      <c r="J111" s="66" t="s">
        <v>1881</v>
      </c>
      <c r="K111" s="71" t="s">
        <v>2167</v>
      </c>
      <c r="L111" s="72">
        <v>3</v>
      </c>
      <c r="M111" s="66" t="s">
        <v>2050</v>
      </c>
    </row>
    <row r="112" spans="1:13" x14ac:dyDescent="0.25">
      <c r="A112">
        <v>170373</v>
      </c>
      <c r="B112" t="s">
        <v>1664</v>
      </c>
      <c r="C112" t="s">
        <v>1551</v>
      </c>
      <c r="D112" s="69" t="s">
        <v>2334</v>
      </c>
      <c r="E112" s="69" t="s">
        <v>2229</v>
      </c>
      <c r="F112" s="74">
        <v>13</v>
      </c>
      <c r="G112" s="71" t="s">
        <v>2162</v>
      </c>
      <c r="H112" s="66" t="s">
        <v>1805</v>
      </c>
      <c r="I112" s="71" t="s">
        <v>2162</v>
      </c>
      <c r="J112" s="66" t="s">
        <v>1805</v>
      </c>
      <c r="K112" s="71" t="s">
        <v>2162</v>
      </c>
      <c r="L112" s="72">
        <v>0</v>
      </c>
      <c r="M112" s="66" t="s">
        <v>1805</v>
      </c>
    </row>
    <row r="113" spans="1:13" x14ac:dyDescent="0.25">
      <c r="A113">
        <v>170374</v>
      </c>
      <c r="B113" t="s">
        <v>1665</v>
      </c>
      <c r="C113" t="s">
        <v>1551</v>
      </c>
      <c r="D113" s="69" t="s">
        <v>2335</v>
      </c>
      <c r="E113" s="69" t="s">
        <v>2336</v>
      </c>
      <c r="F113" s="74">
        <v>83</v>
      </c>
      <c r="G113" s="71" t="s">
        <v>2179</v>
      </c>
      <c r="H113" s="66" t="s">
        <v>1839</v>
      </c>
      <c r="I113" s="71" t="s">
        <v>2151</v>
      </c>
      <c r="J113" s="66" t="s">
        <v>1950</v>
      </c>
      <c r="K113" s="71" t="s">
        <v>2221</v>
      </c>
      <c r="L113" s="72">
        <v>19</v>
      </c>
      <c r="M113" s="66" t="s">
        <v>2051</v>
      </c>
    </row>
    <row r="114" spans="1:13" x14ac:dyDescent="0.25">
      <c r="A114">
        <v>170375</v>
      </c>
      <c r="B114" t="s">
        <v>1666</v>
      </c>
      <c r="C114" t="s">
        <v>1551</v>
      </c>
      <c r="D114" s="69" t="s">
        <v>2337</v>
      </c>
      <c r="E114" s="69" t="s">
        <v>2226</v>
      </c>
      <c r="F114" s="74">
        <v>16</v>
      </c>
      <c r="G114" s="71" t="s">
        <v>2170</v>
      </c>
      <c r="H114" s="66" t="s">
        <v>1814</v>
      </c>
      <c r="I114" s="71" t="s">
        <v>2182</v>
      </c>
      <c r="J114" s="66" t="s">
        <v>1951</v>
      </c>
      <c r="K114" s="71" t="s">
        <v>2240</v>
      </c>
      <c r="L114" s="72">
        <v>6</v>
      </c>
      <c r="M114" s="66" t="s">
        <v>1949</v>
      </c>
    </row>
    <row r="115" spans="1:13" x14ac:dyDescent="0.25">
      <c r="A115">
        <v>170376</v>
      </c>
      <c r="B115" t="s">
        <v>1667</v>
      </c>
      <c r="C115" t="s">
        <v>1551</v>
      </c>
      <c r="D115" s="69" t="s">
        <v>2338</v>
      </c>
      <c r="E115" s="69" t="s">
        <v>2226</v>
      </c>
      <c r="F115" s="74">
        <v>16</v>
      </c>
      <c r="G115" s="71" t="s">
        <v>2162</v>
      </c>
      <c r="H115" s="66" t="s">
        <v>1805</v>
      </c>
      <c r="I115" s="71" t="s">
        <v>2170</v>
      </c>
      <c r="J115" s="66" t="s">
        <v>1814</v>
      </c>
      <c r="K115" s="71" t="s">
        <v>2170</v>
      </c>
      <c r="L115" s="72">
        <v>1</v>
      </c>
      <c r="M115" s="66" t="s">
        <v>1814</v>
      </c>
    </row>
    <row r="116" spans="1:13" x14ac:dyDescent="0.25">
      <c r="A116">
        <v>170481</v>
      </c>
      <c r="B116" s="27" t="s">
        <v>2577</v>
      </c>
      <c r="C116" t="s">
        <v>1552</v>
      </c>
      <c r="D116" s="69" t="s">
        <v>2339</v>
      </c>
      <c r="E116" s="69" t="s">
        <v>2340</v>
      </c>
      <c r="F116" s="74">
        <v>55</v>
      </c>
      <c r="G116" s="71" t="s">
        <v>2179</v>
      </c>
      <c r="H116" s="66" t="s">
        <v>1848</v>
      </c>
      <c r="I116" s="71" t="s">
        <v>2165</v>
      </c>
      <c r="J116" s="66" t="s">
        <v>1925</v>
      </c>
      <c r="K116" s="71" t="s">
        <v>2422</v>
      </c>
      <c r="L116" s="72">
        <v>27</v>
      </c>
      <c r="M116" s="66" t="s">
        <v>2052</v>
      </c>
    </row>
    <row r="117" spans="1:13" x14ac:dyDescent="0.25">
      <c r="A117">
        <v>170915</v>
      </c>
      <c r="B117" t="s">
        <v>1668</v>
      </c>
      <c r="C117" t="s">
        <v>1551</v>
      </c>
      <c r="D117" s="69" t="s">
        <v>2341</v>
      </c>
      <c r="E117" s="69" t="s">
        <v>2320</v>
      </c>
      <c r="F117" s="74">
        <v>26</v>
      </c>
      <c r="G117" s="71" t="s">
        <v>2167</v>
      </c>
      <c r="H117" s="66" t="s">
        <v>1849</v>
      </c>
      <c r="I117" s="71" t="s">
        <v>2343</v>
      </c>
      <c r="J117" s="66" t="s">
        <v>1933</v>
      </c>
      <c r="K117" s="71" t="s">
        <v>2231</v>
      </c>
      <c r="L117" s="72">
        <v>10</v>
      </c>
      <c r="M117" s="66" t="s">
        <v>2053</v>
      </c>
    </row>
    <row r="118" spans="1:13" x14ac:dyDescent="0.25">
      <c r="A118">
        <v>170805</v>
      </c>
      <c r="B118" t="s">
        <v>1669</v>
      </c>
      <c r="C118" t="s">
        <v>1552</v>
      </c>
      <c r="D118" s="69" t="s">
        <v>2342</v>
      </c>
      <c r="E118" s="69" t="s">
        <v>2343</v>
      </c>
      <c r="F118" s="74">
        <v>7</v>
      </c>
      <c r="G118" s="71" t="s">
        <v>2162</v>
      </c>
      <c r="H118" s="66" t="s">
        <v>1805</v>
      </c>
      <c r="I118" s="71" t="s">
        <v>2162</v>
      </c>
      <c r="J118" s="66" t="s">
        <v>1805</v>
      </c>
      <c r="K118" s="71" t="s">
        <v>2162</v>
      </c>
      <c r="L118" s="72">
        <v>0</v>
      </c>
      <c r="M118" s="66" t="s">
        <v>1805</v>
      </c>
    </row>
    <row r="119" spans="1:13" x14ac:dyDescent="0.25">
      <c r="A119">
        <v>170116</v>
      </c>
      <c r="B119" t="s">
        <v>1670</v>
      </c>
      <c r="C119" t="s">
        <v>1547</v>
      </c>
      <c r="D119" s="69" t="s">
        <v>2344</v>
      </c>
      <c r="E119" s="69" t="s">
        <v>2345</v>
      </c>
      <c r="F119" s="74">
        <v>312</v>
      </c>
      <c r="G119" s="71" t="s">
        <v>2197</v>
      </c>
      <c r="H119" s="66" t="s">
        <v>1850</v>
      </c>
      <c r="I119" s="71" t="s">
        <v>2532</v>
      </c>
      <c r="J119" s="66" t="s">
        <v>1952</v>
      </c>
      <c r="K119" s="71" t="s">
        <v>2561</v>
      </c>
      <c r="L119" s="72">
        <v>205</v>
      </c>
      <c r="M119" s="66" t="s">
        <v>2054</v>
      </c>
    </row>
    <row r="120" spans="1:13" x14ac:dyDescent="0.25">
      <c r="A120">
        <v>170117</v>
      </c>
      <c r="B120" t="s">
        <v>1671</v>
      </c>
      <c r="C120" t="s">
        <v>1547</v>
      </c>
      <c r="D120" s="69" t="s">
        <v>2346</v>
      </c>
      <c r="E120" s="69" t="s">
        <v>2343</v>
      </c>
      <c r="F120" s="74">
        <v>7</v>
      </c>
      <c r="G120" s="71" t="s">
        <v>2162</v>
      </c>
      <c r="H120" s="66" t="s">
        <v>1805</v>
      </c>
      <c r="I120" s="71" t="s">
        <v>2162</v>
      </c>
      <c r="J120" s="66" t="s">
        <v>1805</v>
      </c>
      <c r="K120" s="71" t="s">
        <v>2162</v>
      </c>
      <c r="L120" s="72">
        <v>0</v>
      </c>
      <c r="M120" s="66" t="s">
        <v>1805</v>
      </c>
    </row>
    <row r="121" spans="1:13" x14ac:dyDescent="0.25">
      <c r="A121">
        <v>170377</v>
      </c>
      <c r="B121" t="s">
        <v>1672</v>
      </c>
      <c r="C121" t="s">
        <v>1551</v>
      </c>
      <c r="D121" s="69" t="s">
        <v>2347</v>
      </c>
      <c r="E121" s="69" t="s">
        <v>2348</v>
      </c>
      <c r="F121" s="74">
        <v>155</v>
      </c>
      <c r="G121" s="71" t="s">
        <v>2182</v>
      </c>
      <c r="H121" s="66" t="s">
        <v>1806</v>
      </c>
      <c r="I121" s="71" t="s">
        <v>2533</v>
      </c>
      <c r="J121" s="66" t="s">
        <v>1953</v>
      </c>
      <c r="K121" s="71" t="s">
        <v>2562</v>
      </c>
      <c r="L121" s="72">
        <v>106</v>
      </c>
      <c r="M121" s="66" t="s">
        <v>2055</v>
      </c>
    </row>
    <row r="122" spans="1:13" x14ac:dyDescent="0.25">
      <c r="A122">
        <v>170378</v>
      </c>
      <c r="B122" t="s">
        <v>1673</v>
      </c>
      <c r="C122" t="s">
        <v>1551</v>
      </c>
      <c r="D122" s="69" t="s">
        <v>2349</v>
      </c>
      <c r="E122" s="69" t="s">
        <v>2125</v>
      </c>
      <c r="F122" s="74">
        <v>109</v>
      </c>
      <c r="G122" s="71" t="s">
        <v>2343</v>
      </c>
      <c r="H122" s="66" t="s">
        <v>1851</v>
      </c>
      <c r="I122" s="71" t="s">
        <v>2534</v>
      </c>
      <c r="J122" s="66" t="s">
        <v>1941</v>
      </c>
      <c r="K122" s="71" t="s">
        <v>2563</v>
      </c>
      <c r="L122" s="72">
        <v>56</v>
      </c>
      <c r="M122" s="66" t="s">
        <v>2056</v>
      </c>
    </row>
    <row r="123" spans="1:13" x14ac:dyDescent="0.25">
      <c r="A123">
        <v>171001</v>
      </c>
      <c r="B123" t="s">
        <v>1674</v>
      </c>
      <c r="C123" t="s">
        <v>1547</v>
      </c>
      <c r="D123" s="69" t="s">
        <v>2350</v>
      </c>
      <c r="E123" s="69" t="s">
        <v>2188</v>
      </c>
      <c r="F123" s="74">
        <v>20</v>
      </c>
      <c r="G123" s="71" t="s">
        <v>2162</v>
      </c>
      <c r="H123" s="66" t="s">
        <v>1805</v>
      </c>
      <c r="I123" s="71" t="s">
        <v>2162</v>
      </c>
      <c r="J123" s="66" t="s">
        <v>1805</v>
      </c>
      <c r="K123" s="71" t="s">
        <v>2162</v>
      </c>
      <c r="L123" s="72">
        <v>0</v>
      </c>
      <c r="M123" s="66" t="s">
        <v>1805</v>
      </c>
    </row>
    <row r="124" spans="1:13" x14ac:dyDescent="0.25">
      <c r="A124">
        <v>170379</v>
      </c>
      <c r="B124" t="s">
        <v>1675</v>
      </c>
      <c r="C124" t="s">
        <v>1551</v>
      </c>
      <c r="D124" s="69" t="s">
        <v>2351</v>
      </c>
      <c r="E124" s="69" t="s">
        <v>2154</v>
      </c>
      <c r="F124" s="74">
        <v>8</v>
      </c>
      <c r="G124" s="71" t="s">
        <v>2162</v>
      </c>
      <c r="H124" s="66" t="s">
        <v>1805</v>
      </c>
      <c r="I124" s="71" t="s">
        <v>2162</v>
      </c>
      <c r="J124" s="66" t="s">
        <v>1805</v>
      </c>
      <c r="K124" s="71" t="s">
        <v>2162</v>
      </c>
      <c r="L124" s="72">
        <v>0</v>
      </c>
      <c r="M124" s="66" t="s">
        <v>1805</v>
      </c>
    </row>
    <row r="125" spans="1:13" x14ac:dyDescent="0.25">
      <c r="A125">
        <v>170342</v>
      </c>
      <c r="B125" t="s">
        <v>1676</v>
      </c>
      <c r="C125" t="s">
        <v>1550</v>
      </c>
      <c r="D125" s="69" t="s">
        <v>2352</v>
      </c>
      <c r="E125" s="69" t="s">
        <v>2179</v>
      </c>
      <c r="F125" s="74">
        <v>2</v>
      </c>
      <c r="G125" s="71" t="s">
        <v>2162</v>
      </c>
      <c r="H125" s="66" t="s">
        <v>1805</v>
      </c>
      <c r="I125" s="71" t="s">
        <v>2179</v>
      </c>
      <c r="J125" s="66" t="s">
        <v>1872</v>
      </c>
      <c r="K125" s="71" t="s">
        <v>2179</v>
      </c>
      <c r="L125" s="72">
        <v>2</v>
      </c>
      <c r="M125" s="66" t="s">
        <v>1872</v>
      </c>
    </row>
    <row r="126" spans="1:13" x14ac:dyDescent="0.25">
      <c r="A126">
        <v>170211</v>
      </c>
      <c r="B126" t="s">
        <v>1677</v>
      </c>
      <c r="C126" t="s">
        <v>1548</v>
      </c>
      <c r="D126" s="69" t="s">
        <v>2353</v>
      </c>
      <c r="E126" s="69" t="s">
        <v>2354</v>
      </c>
      <c r="F126" s="74">
        <v>307</v>
      </c>
      <c r="G126" s="71" t="s">
        <v>2188</v>
      </c>
      <c r="H126" s="66" t="s">
        <v>1852</v>
      </c>
      <c r="I126" s="71" t="s">
        <v>2535</v>
      </c>
      <c r="J126" s="66" t="s">
        <v>1954</v>
      </c>
      <c r="K126" s="71" t="s">
        <v>2153</v>
      </c>
      <c r="L126" s="72">
        <v>118</v>
      </c>
      <c r="M126" s="66" t="s">
        <v>2057</v>
      </c>
    </row>
    <row r="127" spans="1:13" x14ac:dyDescent="0.25">
      <c r="A127">
        <v>170703</v>
      </c>
      <c r="B127" t="s">
        <v>1678</v>
      </c>
      <c r="C127" t="s">
        <v>1553</v>
      </c>
      <c r="D127" s="69" t="s">
        <v>2355</v>
      </c>
      <c r="E127" s="69" t="s">
        <v>2356</v>
      </c>
      <c r="F127" s="74">
        <v>45</v>
      </c>
      <c r="G127" s="71" t="s">
        <v>2167</v>
      </c>
      <c r="H127" s="66" t="s">
        <v>1853</v>
      </c>
      <c r="I127" s="71" t="s">
        <v>2536</v>
      </c>
      <c r="J127" s="66" t="s">
        <v>1955</v>
      </c>
      <c r="K127" s="71" t="s">
        <v>2549</v>
      </c>
      <c r="L127" s="72">
        <v>31</v>
      </c>
      <c r="M127" s="66" t="s">
        <v>2058</v>
      </c>
    </row>
    <row r="128" spans="1:13" x14ac:dyDescent="0.25">
      <c r="A128">
        <v>170212</v>
      </c>
      <c r="B128" t="s">
        <v>1679</v>
      </c>
      <c r="C128" t="s">
        <v>1548</v>
      </c>
      <c r="D128" s="69" t="s">
        <v>2357</v>
      </c>
      <c r="E128" s="69" t="s">
        <v>2358</v>
      </c>
      <c r="F128" s="74">
        <v>57</v>
      </c>
      <c r="G128" s="71" t="s">
        <v>2179</v>
      </c>
      <c r="H128" s="66" t="s">
        <v>1846</v>
      </c>
      <c r="I128" s="71" t="s">
        <v>2182</v>
      </c>
      <c r="J128" s="66" t="s">
        <v>1832</v>
      </c>
      <c r="K128" s="71" t="s">
        <v>2343</v>
      </c>
      <c r="L128" s="72">
        <v>7</v>
      </c>
      <c r="M128" s="66" t="s">
        <v>2059</v>
      </c>
    </row>
    <row r="129" spans="1:13" x14ac:dyDescent="0.25">
      <c r="A129">
        <v>170380</v>
      </c>
      <c r="B129" t="s">
        <v>1680</v>
      </c>
      <c r="C129" t="s">
        <v>1551</v>
      </c>
      <c r="D129" s="69" t="s">
        <v>2359</v>
      </c>
      <c r="E129" s="69" t="s">
        <v>2217</v>
      </c>
      <c r="F129" s="74">
        <v>39</v>
      </c>
      <c r="G129" s="71" t="s">
        <v>2167</v>
      </c>
      <c r="H129" s="66" t="s">
        <v>1854</v>
      </c>
      <c r="I129" s="71" t="s">
        <v>2240</v>
      </c>
      <c r="J129" s="66" t="s">
        <v>1888</v>
      </c>
      <c r="K129" s="71" t="s">
        <v>2206</v>
      </c>
      <c r="L129" s="72">
        <v>9</v>
      </c>
      <c r="M129" s="66" t="s">
        <v>2060</v>
      </c>
    </row>
    <row r="130" spans="1:13" x14ac:dyDescent="0.25">
      <c r="A130">
        <v>170119</v>
      </c>
      <c r="B130" t="s">
        <v>1681</v>
      </c>
      <c r="C130" t="s">
        <v>1547</v>
      </c>
      <c r="D130" s="69" t="s">
        <v>2360</v>
      </c>
      <c r="E130" s="69" t="s">
        <v>2361</v>
      </c>
      <c r="F130" s="74">
        <v>33</v>
      </c>
      <c r="G130" s="71" t="s">
        <v>2179</v>
      </c>
      <c r="H130" s="66" t="s">
        <v>1855</v>
      </c>
      <c r="I130" s="71" t="s">
        <v>2172</v>
      </c>
      <c r="J130" s="66" t="s">
        <v>1826</v>
      </c>
      <c r="K130" s="71" t="s">
        <v>2229</v>
      </c>
      <c r="L130" s="72">
        <v>13</v>
      </c>
      <c r="M130" s="66" t="s">
        <v>2061</v>
      </c>
    </row>
    <row r="131" spans="1:13" x14ac:dyDescent="0.25">
      <c r="A131">
        <v>170120</v>
      </c>
      <c r="B131" t="s">
        <v>1682</v>
      </c>
      <c r="C131" t="s">
        <v>1547</v>
      </c>
      <c r="D131" s="69" t="s">
        <v>2362</v>
      </c>
      <c r="E131" s="69" t="s">
        <v>2267</v>
      </c>
      <c r="F131" s="74">
        <v>22</v>
      </c>
      <c r="G131" s="71" t="s">
        <v>2179</v>
      </c>
      <c r="H131" s="66" t="s">
        <v>1830</v>
      </c>
      <c r="I131" s="71" t="s">
        <v>2199</v>
      </c>
      <c r="J131" s="66" t="s">
        <v>1956</v>
      </c>
      <c r="K131" s="71" t="s">
        <v>2226</v>
      </c>
      <c r="L131" s="72">
        <v>16</v>
      </c>
      <c r="M131" s="66" t="s">
        <v>1932</v>
      </c>
    </row>
    <row r="132" spans="1:13" x14ac:dyDescent="0.25">
      <c r="A132">
        <v>170704</v>
      </c>
      <c r="B132" t="s">
        <v>1683</v>
      </c>
      <c r="C132" t="s">
        <v>1553</v>
      </c>
      <c r="D132" s="69" t="s">
        <v>2363</v>
      </c>
      <c r="E132" s="69" t="s">
        <v>2240</v>
      </c>
      <c r="F132" s="74">
        <v>6</v>
      </c>
      <c r="G132" s="71" t="s">
        <v>2162</v>
      </c>
      <c r="H132" s="66" t="s">
        <v>1805</v>
      </c>
      <c r="I132" s="71" t="s">
        <v>2240</v>
      </c>
      <c r="J132" s="66" t="s">
        <v>1872</v>
      </c>
      <c r="K132" s="71" t="s">
        <v>2240</v>
      </c>
      <c r="L132" s="72">
        <v>6</v>
      </c>
      <c r="M132" s="66" t="s">
        <v>1872</v>
      </c>
    </row>
    <row r="133" spans="1:13" x14ac:dyDescent="0.25">
      <c r="A133">
        <v>170482</v>
      </c>
      <c r="B133" t="s">
        <v>1684</v>
      </c>
      <c r="C133" t="s">
        <v>1552</v>
      </c>
      <c r="D133" s="69" t="s">
        <v>2364</v>
      </c>
      <c r="E133" s="69" t="s">
        <v>2365</v>
      </c>
      <c r="F133" s="74">
        <v>116</v>
      </c>
      <c r="G133" s="71" t="s">
        <v>2343</v>
      </c>
      <c r="H133" s="66" t="s">
        <v>1856</v>
      </c>
      <c r="I133" s="71" t="s">
        <v>2312</v>
      </c>
      <c r="J133" s="66" t="s">
        <v>1957</v>
      </c>
      <c r="K133" s="71" t="s">
        <v>2494</v>
      </c>
      <c r="L133" s="72">
        <v>72</v>
      </c>
      <c r="M133" s="66" t="s">
        <v>2062</v>
      </c>
    </row>
    <row r="134" spans="1:13" x14ac:dyDescent="0.25">
      <c r="A134">
        <v>175169</v>
      </c>
      <c r="B134" t="s">
        <v>1685</v>
      </c>
      <c r="C134" t="s">
        <v>1547</v>
      </c>
      <c r="D134" s="69" t="s">
        <v>2366</v>
      </c>
      <c r="E134" s="69" t="s">
        <v>2223</v>
      </c>
      <c r="F134" s="74">
        <v>53</v>
      </c>
      <c r="G134" s="71" t="s">
        <v>2167</v>
      </c>
      <c r="H134" s="66" t="s">
        <v>1857</v>
      </c>
      <c r="I134" s="71" t="s">
        <v>2226</v>
      </c>
      <c r="J134" s="66" t="s">
        <v>1958</v>
      </c>
      <c r="K134" s="71" t="s">
        <v>2221</v>
      </c>
      <c r="L134" s="72">
        <v>19</v>
      </c>
      <c r="M134" s="66" t="s">
        <v>2063</v>
      </c>
    </row>
    <row r="135" spans="1:13" x14ac:dyDescent="0.25">
      <c r="A135">
        <v>170123</v>
      </c>
      <c r="B135" t="s">
        <v>1686</v>
      </c>
      <c r="C135" t="s">
        <v>1547</v>
      </c>
      <c r="D135" s="69" t="s">
        <v>2367</v>
      </c>
      <c r="E135" s="69" t="s">
        <v>2145</v>
      </c>
      <c r="F135" s="74">
        <v>78</v>
      </c>
      <c r="G135" s="71" t="s">
        <v>2182</v>
      </c>
      <c r="H135" s="66" t="s">
        <v>1851</v>
      </c>
      <c r="I135" s="71" t="s">
        <v>2156</v>
      </c>
      <c r="J135" s="66" t="s">
        <v>1946</v>
      </c>
      <c r="K135" s="71" t="s">
        <v>2356</v>
      </c>
      <c r="L135" s="72">
        <v>45</v>
      </c>
      <c r="M135" s="66" t="s">
        <v>1989</v>
      </c>
    </row>
    <row r="136" spans="1:13" x14ac:dyDescent="0.25">
      <c r="A136">
        <v>170124</v>
      </c>
      <c r="B136" t="s">
        <v>1687</v>
      </c>
      <c r="C136" t="s">
        <v>1547</v>
      </c>
      <c r="D136" s="69" t="s">
        <v>2368</v>
      </c>
      <c r="E136" s="69" t="s">
        <v>2221</v>
      </c>
      <c r="F136" s="74">
        <v>19</v>
      </c>
      <c r="G136" s="71" t="s">
        <v>2162</v>
      </c>
      <c r="H136" s="66" t="s">
        <v>1805</v>
      </c>
      <c r="I136" s="71" t="s">
        <v>2162</v>
      </c>
      <c r="J136" s="66" t="s">
        <v>1805</v>
      </c>
      <c r="K136" s="71" t="s">
        <v>2162</v>
      </c>
      <c r="L136" s="72">
        <v>0</v>
      </c>
      <c r="M136" s="66" t="s">
        <v>1805</v>
      </c>
    </row>
    <row r="137" spans="1:13" x14ac:dyDescent="0.25">
      <c r="A137">
        <v>170121</v>
      </c>
      <c r="B137" t="s">
        <v>2578</v>
      </c>
      <c r="C137" t="s">
        <v>1547</v>
      </c>
      <c r="D137" s="69" t="s">
        <v>2369</v>
      </c>
      <c r="E137" s="69" t="s">
        <v>2167</v>
      </c>
      <c r="F137" s="74">
        <v>3</v>
      </c>
      <c r="G137" s="71" t="s">
        <v>2170</v>
      </c>
      <c r="H137" s="66" t="s">
        <v>1826</v>
      </c>
      <c r="I137" s="71" t="s">
        <v>2162</v>
      </c>
      <c r="J137" s="66" t="s">
        <v>1805</v>
      </c>
      <c r="K137" s="71" t="s">
        <v>2170</v>
      </c>
      <c r="L137" s="72">
        <v>1</v>
      </c>
      <c r="M137" s="66" t="s">
        <v>1826</v>
      </c>
    </row>
    <row r="138" spans="1:13" x14ac:dyDescent="0.25">
      <c r="A138">
        <v>170483</v>
      </c>
      <c r="B138" t="s">
        <v>2579</v>
      </c>
      <c r="C138" t="s">
        <v>1552</v>
      </c>
      <c r="D138" s="69" t="s">
        <v>2370</v>
      </c>
      <c r="E138" s="69" t="s">
        <v>2371</v>
      </c>
      <c r="F138" s="74">
        <v>75</v>
      </c>
      <c r="G138" s="71" t="s">
        <v>2179</v>
      </c>
      <c r="H138" s="66" t="s">
        <v>1858</v>
      </c>
      <c r="I138" s="71" t="s">
        <v>2356</v>
      </c>
      <c r="J138" s="66" t="s">
        <v>1959</v>
      </c>
      <c r="K138" s="71" t="s">
        <v>2195</v>
      </c>
      <c r="L138" s="72">
        <v>47</v>
      </c>
      <c r="M138" s="66" t="s">
        <v>1948</v>
      </c>
    </row>
    <row r="139" spans="1:13" x14ac:dyDescent="0.25">
      <c r="A139">
        <v>170125</v>
      </c>
      <c r="B139" t="s">
        <v>1688</v>
      </c>
      <c r="C139" t="s">
        <v>1547</v>
      </c>
      <c r="D139" s="69" t="s">
        <v>2372</v>
      </c>
      <c r="E139" s="69" t="s">
        <v>2373</v>
      </c>
      <c r="F139" s="74">
        <v>409</v>
      </c>
      <c r="G139" s="71" t="s">
        <v>2223</v>
      </c>
      <c r="H139" s="66" t="s">
        <v>1837</v>
      </c>
      <c r="I139" s="71" t="s">
        <v>2537</v>
      </c>
      <c r="J139" s="66" t="s">
        <v>1960</v>
      </c>
      <c r="K139" s="71" t="s">
        <v>2564</v>
      </c>
      <c r="L139" s="72">
        <v>325</v>
      </c>
      <c r="M139" s="66" t="s">
        <v>2064</v>
      </c>
    </row>
    <row r="140" spans="1:13" x14ac:dyDescent="0.25">
      <c r="A140">
        <v>170381</v>
      </c>
      <c r="B140" t="s">
        <v>1689</v>
      </c>
      <c r="C140" t="s">
        <v>1551</v>
      </c>
      <c r="D140" s="69" t="s">
        <v>2374</v>
      </c>
      <c r="E140" s="69" t="s">
        <v>2157</v>
      </c>
      <c r="F140" s="74">
        <v>4</v>
      </c>
      <c r="G140" s="71" t="s">
        <v>2162</v>
      </c>
      <c r="H140" s="66" t="s">
        <v>1805</v>
      </c>
      <c r="I140" s="71" t="s">
        <v>2162</v>
      </c>
      <c r="J140" s="66" t="s">
        <v>1805</v>
      </c>
      <c r="K140" s="71" t="s">
        <v>2162</v>
      </c>
      <c r="L140" s="72">
        <v>0</v>
      </c>
      <c r="M140" s="66" t="s">
        <v>1805</v>
      </c>
    </row>
    <row r="141" spans="1:13" x14ac:dyDescent="0.25">
      <c r="A141">
        <v>170127</v>
      </c>
      <c r="B141" t="s">
        <v>1690</v>
      </c>
      <c r="C141" t="s">
        <v>1547</v>
      </c>
      <c r="D141" s="69" t="s">
        <v>2375</v>
      </c>
      <c r="E141" s="69" t="s">
        <v>2376</v>
      </c>
      <c r="F141" s="74">
        <v>222</v>
      </c>
      <c r="G141" s="71" t="s">
        <v>2206</v>
      </c>
      <c r="H141" s="66" t="s">
        <v>1822</v>
      </c>
      <c r="I141" s="71" t="s">
        <v>2470</v>
      </c>
      <c r="J141" s="66" t="s">
        <v>1961</v>
      </c>
      <c r="K141" s="71" t="s">
        <v>2565</v>
      </c>
      <c r="L141" s="72">
        <v>112</v>
      </c>
      <c r="M141" s="66" t="s">
        <v>2031</v>
      </c>
    </row>
    <row r="142" spans="1:13" x14ac:dyDescent="0.25">
      <c r="A142">
        <v>170343</v>
      </c>
      <c r="B142" t="s">
        <v>1691</v>
      </c>
      <c r="C142" t="s">
        <v>1550</v>
      </c>
      <c r="D142" s="69" t="s">
        <v>2377</v>
      </c>
      <c r="E142" s="69" t="s">
        <v>2176</v>
      </c>
      <c r="F142" s="74">
        <v>30</v>
      </c>
      <c r="G142" s="71" t="s">
        <v>2167</v>
      </c>
      <c r="H142" s="66" t="s">
        <v>1803</v>
      </c>
      <c r="I142" s="71" t="s">
        <v>2199</v>
      </c>
      <c r="J142" s="66" t="s">
        <v>1962</v>
      </c>
      <c r="K142" s="71" t="s">
        <v>2151</v>
      </c>
      <c r="L142" s="72">
        <v>17</v>
      </c>
      <c r="M142" s="66" t="s">
        <v>2065</v>
      </c>
    </row>
    <row r="143" spans="1:13" x14ac:dyDescent="0.25">
      <c r="A143">
        <v>170705</v>
      </c>
      <c r="B143" t="s">
        <v>1692</v>
      </c>
      <c r="C143" t="s">
        <v>1553</v>
      </c>
      <c r="D143" s="69" t="s">
        <v>2378</v>
      </c>
      <c r="E143" s="69" t="s">
        <v>2172</v>
      </c>
      <c r="F143" s="74">
        <v>11</v>
      </c>
      <c r="G143" s="71" t="s">
        <v>2170</v>
      </c>
      <c r="H143" s="66" t="s">
        <v>1830</v>
      </c>
      <c r="I143" s="71" t="s">
        <v>2170</v>
      </c>
      <c r="J143" s="66" t="s">
        <v>1830</v>
      </c>
      <c r="K143" s="71" t="s">
        <v>2179</v>
      </c>
      <c r="L143" s="72">
        <v>2</v>
      </c>
      <c r="M143" s="66" t="s">
        <v>1877</v>
      </c>
    </row>
    <row r="144" spans="1:13" x14ac:dyDescent="0.25">
      <c r="A144">
        <v>170328</v>
      </c>
      <c r="B144" t="s">
        <v>1693</v>
      </c>
      <c r="C144" t="s">
        <v>1549</v>
      </c>
      <c r="D144" s="69" t="s">
        <v>2379</v>
      </c>
      <c r="E144" s="69" t="s">
        <v>2380</v>
      </c>
      <c r="F144" s="74">
        <v>60</v>
      </c>
      <c r="G144" s="71" t="s">
        <v>2157</v>
      </c>
      <c r="H144" s="66" t="s">
        <v>1853</v>
      </c>
      <c r="I144" s="71" t="s">
        <v>2169</v>
      </c>
      <c r="J144" s="66" t="s">
        <v>1963</v>
      </c>
      <c r="K144" s="71" t="s">
        <v>2178</v>
      </c>
      <c r="L144" s="72">
        <v>36</v>
      </c>
      <c r="M144" s="66" t="s">
        <v>1959</v>
      </c>
    </row>
    <row r="145" spans="1:13" x14ac:dyDescent="0.25">
      <c r="A145">
        <v>170128</v>
      </c>
      <c r="B145" t="s">
        <v>1694</v>
      </c>
      <c r="C145" t="s">
        <v>1547</v>
      </c>
      <c r="D145" s="69" t="s">
        <v>2381</v>
      </c>
      <c r="E145" s="69" t="s">
        <v>2267</v>
      </c>
      <c r="F145" s="74">
        <v>22</v>
      </c>
      <c r="G145" s="71" t="s">
        <v>2162</v>
      </c>
      <c r="H145" s="66" t="s">
        <v>1805</v>
      </c>
      <c r="I145" s="71" t="s">
        <v>2162</v>
      </c>
      <c r="J145" s="66" t="s">
        <v>1805</v>
      </c>
      <c r="K145" s="71" t="s">
        <v>2162</v>
      </c>
      <c r="L145" s="72">
        <v>0</v>
      </c>
      <c r="M145" s="66" t="s">
        <v>1805</v>
      </c>
    </row>
    <row r="146" spans="1:13" x14ac:dyDescent="0.25">
      <c r="A146">
        <v>170129</v>
      </c>
      <c r="B146" t="s">
        <v>1695</v>
      </c>
      <c r="C146" t="s">
        <v>1547</v>
      </c>
      <c r="D146" s="69" t="s">
        <v>2382</v>
      </c>
      <c r="E146" s="69" t="s">
        <v>2383</v>
      </c>
      <c r="F146" s="74">
        <v>172</v>
      </c>
      <c r="G146" s="71" t="s">
        <v>2157</v>
      </c>
      <c r="H146" s="66" t="s">
        <v>1859</v>
      </c>
      <c r="I146" s="71" t="s">
        <v>2274</v>
      </c>
      <c r="J146" s="66" t="s">
        <v>1964</v>
      </c>
      <c r="K146" s="71" t="s">
        <v>2236</v>
      </c>
      <c r="L146" s="72">
        <v>68</v>
      </c>
      <c r="M146" s="66" t="s">
        <v>2030</v>
      </c>
    </row>
    <row r="147" spans="1:13" x14ac:dyDescent="0.25">
      <c r="A147">
        <v>170382</v>
      </c>
      <c r="B147" t="s">
        <v>1696</v>
      </c>
      <c r="C147" t="s">
        <v>1551</v>
      </c>
      <c r="D147" s="69" t="s">
        <v>2384</v>
      </c>
      <c r="E147" s="69" t="s">
        <v>2385</v>
      </c>
      <c r="F147" s="74">
        <v>51</v>
      </c>
      <c r="G147" s="71" t="s">
        <v>2167</v>
      </c>
      <c r="H147" s="66" t="s">
        <v>1838</v>
      </c>
      <c r="I147" s="71" t="s">
        <v>2226</v>
      </c>
      <c r="J147" s="66" t="s">
        <v>1965</v>
      </c>
      <c r="K147" s="71" t="s">
        <v>2221</v>
      </c>
      <c r="L147" s="72">
        <v>19</v>
      </c>
      <c r="M147" s="66" t="s">
        <v>1924</v>
      </c>
    </row>
    <row r="148" spans="1:13" x14ac:dyDescent="0.25">
      <c r="A148">
        <v>170213</v>
      </c>
      <c r="B148" t="s">
        <v>1697</v>
      </c>
      <c r="C148" t="s">
        <v>1548</v>
      </c>
      <c r="D148" s="69" t="s">
        <v>2386</v>
      </c>
      <c r="E148" s="69" t="s">
        <v>2387</v>
      </c>
      <c r="F148" s="74">
        <v>456</v>
      </c>
      <c r="G148" s="71" t="s">
        <v>2157</v>
      </c>
      <c r="H148" s="66" t="s">
        <v>1860</v>
      </c>
      <c r="I148" s="71" t="s">
        <v>2226</v>
      </c>
      <c r="J148" s="66" t="s">
        <v>1846</v>
      </c>
      <c r="K148" s="71" t="s">
        <v>2188</v>
      </c>
      <c r="L148" s="72">
        <v>20</v>
      </c>
      <c r="M148" s="66" t="s">
        <v>1828</v>
      </c>
    </row>
    <row r="149" spans="1:13" x14ac:dyDescent="0.25">
      <c r="A149">
        <v>170706</v>
      </c>
      <c r="B149" t="s">
        <v>1698</v>
      </c>
      <c r="C149" t="s">
        <v>1553</v>
      </c>
      <c r="D149" s="69" t="s">
        <v>2388</v>
      </c>
      <c r="E149" s="69" t="s">
        <v>2277</v>
      </c>
      <c r="F149" s="74">
        <v>37</v>
      </c>
      <c r="G149" s="71" t="s">
        <v>2179</v>
      </c>
      <c r="H149" s="66" t="s">
        <v>1861</v>
      </c>
      <c r="I149" s="71" t="s">
        <v>2199</v>
      </c>
      <c r="J149" s="66" t="s">
        <v>1966</v>
      </c>
      <c r="K149" s="71" t="s">
        <v>2226</v>
      </c>
      <c r="L149" s="72">
        <v>16</v>
      </c>
      <c r="M149" s="66" t="s">
        <v>1892</v>
      </c>
    </row>
    <row r="150" spans="1:13" x14ac:dyDescent="0.25">
      <c r="A150">
        <v>170344</v>
      </c>
      <c r="B150" t="s">
        <v>1699</v>
      </c>
      <c r="C150" t="s">
        <v>1550</v>
      </c>
      <c r="D150" s="69" t="s">
        <v>2389</v>
      </c>
      <c r="E150" s="69" t="s">
        <v>2179</v>
      </c>
      <c r="F150" s="74">
        <v>2</v>
      </c>
      <c r="G150" s="71" t="s">
        <v>2162</v>
      </c>
      <c r="H150" s="66" t="s">
        <v>1805</v>
      </c>
      <c r="I150" s="71" t="s">
        <v>2162</v>
      </c>
      <c r="J150" s="66" t="s">
        <v>1805</v>
      </c>
      <c r="K150" s="71" t="s">
        <v>2162</v>
      </c>
      <c r="L150" s="72">
        <v>0</v>
      </c>
      <c r="M150" s="66" t="s">
        <v>1805</v>
      </c>
    </row>
    <row r="151" spans="1:13" x14ac:dyDescent="0.25">
      <c r="A151">
        <v>170130</v>
      </c>
      <c r="B151" t="s">
        <v>1700</v>
      </c>
      <c r="C151" t="s">
        <v>1547</v>
      </c>
      <c r="D151" s="69" t="s">
        <v>2390</v>
      </c>
      <c r="E151" s="69" t="s">
        <v>2119</v>
      </c>
      <c r="F151" s="74">
        <v>52</v>
      </c>
      <c r="G151" s="71" t="s">
        <v>2179</v>
      </c>
      <c r="H151" s="66" t="s">
        <v>1850</v>
      </c>
      <c r="I151" s="71" t="s">
        <v>2167</v>
      </c>
      <c r="J151" s="66" t="s">
        <v>1967</v>
      </c>
      <c r="K151" s="71" t="s">
        <v>2182</v>
      </c>
      <c r="L151" s="72">
        <v>5</v>
      </c>
      <c r="M151" s="66" t="s">
        <v>2066</v>
      </c>
    </row>
    <row r="152" spans="1:13" x14ac:dyDescent="0.25">
      <c r="A152">
        <v>170131</v>
      </c>
      <c r="B152" t="s">
        <v>1701</v>
      </c>
      <c r="C152" t="s">
        <v>1547</v>
      </c>
      <c r="D152" s="69" t="s">
        <v>2391</v>
      </c>
      <c r="E152" s="69" t="s">
        <v>2154</v>
      </c>
      <c r="F152" s="74">
        <v>8</v>
      </c>
      <c r="G152" s="71" t="s">
        <v>2162</v>
      </c>
      <c r="H152" s="66" t="s">
        <v>1805</v>
      </c>
      <c r="I152" s="71" t="s">
        <v>2162</v>
      </c>
      <c r="J152" s="66" t="s">
        <v>1805</v>
      </c>
      <c r="K152" s="71" t="s">
        <v>2162</v>
      </c>
      <c r="L152" s="72">
        <v>0</v>
      </c>
      <c r="M152" s="66" t="s">
        <v>1805</v>
      </c>
    </row>
    <row r="153" spans="1:13" x14ac:dyDescent="0.25">
      <c r="A153">
        <v>170329</v>
      </c>
      <c r="B153" t="s">
        <v>1702</v>
      </c>
      <c r="C153" t="s">
        <v>1549</v>
      </c>
      <c r="D153" s="69" t="s">
        <v>2392</v>
      </c>
      <c r="E153" s="69" t="s">
        <v>2197</v>
      </c>
      <c r="F153" s="74">
        <v>12</v>
      </c>
      <c r="G153" s="71" t="s">
        <v>2162</v>
      </c>
      <c r="H153" s="66" t="s">
        <v>1805</v>
      </c>
      <c r="I153" s="71" t="s">
        <v>2170</v>
      </c>
      <c r="J153" s="66" t="s">
        <v>1870</v>
      </c>
      <c r="K153" s="71" t="s">
        <v>2170</v>
      </c>
      <c r="L153" s="72">
        <v>1</v>
      </c>
      <c r="M153" s="66" t="s">
        <v>1870</v>
      </c>
    </row>
    <row r="154" spans="1:13" x14ac:dyDescent="0.25">
      <c r="A154">
        <v>170383</v>
      </c>
      <c r="B154" t="s">
        <v>1703</v>
      </c>
      <c r="C154" t="s">
        <v>1551</v>
      </c>
      <c r="D154" s="69" t="s">
        <v>2393</v>
      </c>
      <c r="E154" s="69" t="s">
        <v>2151</v>
      </c>
      <c r="F154" s="74">
        <v>17</v>
      </c>
      <c r="G154" s="71" t="s">
        <v>2162</v>
      </c>
      <c r="H154" s="66" t="s">
        <v>1805</v>
      </c>
      <c r="I154" s="71" t="s">
        <v>2182</v>
      </c>
      <c r="J154" s="66" t="s">
        <v>1968</v>
      </c>
      <c r="K154" s="71" t="s">
        <v>2182</v>
      </c>
      <c r="L154" s="72">
        <v>5</v>
      </c>
      <c r="M154" s="66" t="s">
        <v>1968</v>
      </c>
    </row>
    <row r="155" spans="1:13" x14ac:dyDescent="0.25">
      <c r="A155">
        <v>170384</v>
      </c>
      <c r="B155" t="s">
        <v>1704</v>
      </c>
      <c r="C155" t="s">
        <v>1551</v>
      </c>
      <c r="D155" s="69" t="s">
        <v>2394</v>
      </c>
      <c r="E155" s="69" t="s">
        <v>2154</v>
      </c>
      <c r="F155" s="74">
        <v>8</v>
      </c>
      <c r="G155" s="71" t="s">
        <v>2162</v>
      </c>
      <c r="H155" s="66" t="s">
        <v>1805</v>
      </c>
      <c r="I155" s="71" t="s">
        <v>2179</v>
      </c>
      <c r="J155" s="66" t="s">
        <v>1874</v>
      </c>
      <c r="K155" s="71" t="s">
        <v>2179</v>
      </c>
      <c r="L155" s="72">
        <v>2</v>
      </c>
      <c r="M155" s="66" t="s">
        <v>1874</v>
      </c>
    </row>
    <row r="156" spans="1:13" x14ac:dyDescent="0.25">
      <c r="A156">
        <v>170135</v>
      </c>
      <c r="B156" t="s">
        <v>1705</v>
      </c>
      <c r="C156" t="s">
        <v>1547</v>
      </c>
      <c r="D156" s="69" t="s">
        <v>2395</v>
      </c>
      <c r="E156" s="69" t="s">
        <v>2206</v>
      </c>
      <c r="F156" s="74">
        <v>9</v>
      </c>
      <c r="G156" s="71" t="s">
        <v>2170</v>
      </c>
      <c r="H156" s="66" t="s">
        <v>1862</v>
      </c>
      <c r="I156" s="71" t="s">
        <v>2162</v>
      </c>
      <c r="J156" s="66" t="s">
        <v>1805</v>
      </c>
      <c r="K156" s="71" t="s">
        <v>2170</v>
      </c>
      <c r="L156" s="72">
        <v>1</v>
      </c>
      <c r="M156" s="66" t="s">
        <v>1862</v>
      </c>
    </row>
    <row r="157" spans="1:13" x14ac:dyDescent="0.25">
      <c r="A157">
        <v>170132</v>
      </c>
      <c r="B157" t="s">
        <v>1706</v>
      </c>
      <c r="C157" t="s">
        <v>1547</v>
      </c>
      <c r="D157" s="69" t="s">
        <v>2396</v>
      </c>
      <c r="E157" s="69" t="s">
        <v>2397</v>
      </c>
      <c r="F157" s="74">
        <v>151</v>
      </c>
      <c r="G157" s="71" t="s">
        <v>2170</v>
      </c>
      <c r="H157" s="66" t="s">
        <v>1821</v>
      </c>
      <c r="I157" s="71" t="s">
        <v>2231</v>
      </c>
      <c r="J157" s="66" t="s">
        <v>1969</v>
      </c>
      <c r="K157" s="71" t="s">
        <v>2172</v>
      </c>
      <c r="L157" s="72">
        <v>11</v>
      </c>
      <c r="M157" s="66" t="s">
        <v>2067</v>
      </c>
    </row>
    <row r="158" spans="1:13" x14ac:dyDescent="0.25">
      <c r="A158">
        <v>170133</v>
      </c>
      <c r="B158" t="s">
        <v>1707</v>
      </c>
      <c r="C158" t="s">
        <v>1547</v>
      </c>
      <c r="D158" s="69" t="s">
        <v>2398</v>
      </c>
      <c r="E158" s="69" t="s">
        <v>2399</v>
      </c>
      <c r="F158" s="74">
        <v>160</v>
      </c>
      <c r="G158" s="71" t="s">
        <v>2240</v>
      </c>
      <c r="H158" s="66" t="s">
        <v>1850</v>
      </c>
      <c r="I158" s="71" t="s">
        <v>2527</v>
      </c>
      <c r="J158" s="66" t="s">
        <v>1970</v>
      </c>
      <c r="K158" s="71" t="s">
        <v>2371</v>
      </c>
      <c r="L158" s="72">
        <v>75</v>
      </c>
      <c r="M158" s="66" t="s">
        <v>1927</v>
      </c>
    </row>
    <row r="159" spans="1:13" x14ac:dyDescent="0.25">
      <c r="A159">
        <v>170134</v>
      </c>
      <c r="B159" t="s">
        <v>1708</v>
      </c>
      <c r="C159" t="s">
        <v>1547</v>
      </c>
      <c r="D159" s="69" t="s">
        <v>2400</v>
      </c>
      <c r="E159" s="69" t="s">
        <v>2401</v>
      </c>
      <c r="F159" s="74">
        <v>224</v>
      </c>
      <c r="G159" s="71" t="s">
        <v>2172</v>
      </c>
      <c r="H159" s="66" t="s">
        <v>1863</v>
      </c>
      <c r="I159" s="71" t="s">
        <v>2538</v>
      </c>
      <c r="J159" s="66" t="s">
        <v>1971</v>
      </c>
      <c r="K159" s="71" t="s">
        <v>2566</v>
      </c>
      <c r="L159" s="72">
        <v>201</v>
      </c>
      <c r="M159" s="66" t="s">
        <v>2068</v>
      </c>
    </row>
    <row r="160" spans="1:13" x14ac:dyDescent="0.25">
      <c r="A160">
        <v>170214</v>
      </c>
      <c r="B160" t="s">
        <v>1709</v>
      </c>
      <c r="C160" t="s">
        <v>1548</v>
      </c>
      <c r="D160" s="69" t="s">
        <v>2402</v>
      </c>
      <c r="E160" s="69" t="s">
        <v>2403</v>
      </c>
      <c r="F160" s="74">
        <v>58</v>
      </c>
      <c r="G160" s="71" t="s">
        <v>2167</v>
      </c>
      <c r="H160" s="66" t="s">
        <v>1809</v>
      </c>
      <c r="I160" s="71" t="s">
        <v>2188</v>
      </c>
      <c r="J160" s="66" t="s">
        <v>1972</v>
      </c>
      <c r="K160" s="71" t="s">
        <v>2497</v>
      </c>
      <c r="L160" s="72">
        <v>23</v>
      </c>
      <c r="M160" s="66" t="s">
        <v>2069</v>
      </c>
    </row>
    <row r="161" spans="1:13" x14ac:dyDescent="0.25">
      <c r="A161">
        <v>170136</v>
      </c>
      <c r="B161" t="s">
        <v>1710</v>
      </c>
      <c r="C161" t="s">
        <v>1547</v>
      </c>
      <c r="D161" s="69" t="s">
        <v>2404</v>
      </c>
      <c r="E161" s="69" t="s">
        <v>2405</v>
      </c>
      <c r="F161" s="74">
        <v>94</v>
      </c>
      <c r="G161" s="71" t="s">
        <v>2157</v>
      </c>
      <c r="H161" s="66" t="s">
        <v>1812</v>
      </c>
      <c r="I161" s="71" t="s">
        <v>2223</v>
      </c>
      <c r="J161" s="66" t="s">
        <v>1909</v>
      </c>
      <c r="K161" s="71" t="s">
        <v>2358</v>
      </c>
      <c r="L161" s="72">
        <v>57</v>
      </c>
      <c r="M161" s="66" t="s">
        <v>2070</v>
      </c>
    </row>
    <row r="162" spans="1:13" x14ac:dyDescent="0.25">
      <c r="A162">
        <v>170137</v>
      </c>
      <c r="B162" t="s">
        <v>1711</v>
      </c>
      <c r="C162" t="s">
        <v>1547</v>
      </c>
      <c r="D162" s="69" t="s">
        <v>2406</v>
      </c>
      <c r="E162" s="69" t="s">
        <v>2407</v>
      </c>
      <c r="F162" s="74">
        <v>631</v>
      </c>
      <c r="G162" s="71" t="s">
        <v>2226</v>
      </c>
      <c r="H162" s="66" t="s">
        <v>1864</v>
      </c>
      <c r="I162" s="71" t="s">
        <v>2539</v>
      </c>
      <c r="J162" s="66" t="s">
        <v>1973</v>
      </c>
      <c r="K162" s="71" t="s">
        <v>2567</v>
      </c>
      <c r="L162" s="72">
        <v>395</v>
      </c>
      <c r="M162" s="66" t="s">
        <v>2071</v>
      </c>
    </row>
    <row r="163" spans="1:13" x14ac:dyDescent="0.25">
      <c r="A163">
        <v>170215</v>
      </c>
      <c r="B163" t="s">
        <v>1712</v>
      </c>
      <c r="C163" t="s">
        <v>1548</v>
      </c>
      <c r="D163" s="69" t="s">
        <v>2408</v>
      </c>
      <c r="E163" s="69" t="s">
        <v>2217</v>
      </c>
      <c r="F163" s="74">
        <v>39</v>
      </c>
      <c r="G163" s="71" t="s">
        <v>2170</v>
      </c>
      <c r="H163" s="66" t="s">
        <v>1817</v>
      </c>
      <c r="I163" s="71" t="s">
        <v>2343</v>
      </c>
      <c r="J163" s="66" t="s">
        <v>1974</v>
      </c>
      <c r="K163" s="71" t="s">
        <v>2154</v>
      </c>
      <c r="L163" s="72">
        <v>8</v>
      </c>
      <c r="M163" s="66" t="s">
        <v>1950</v>
      </c>
    </row>
    <row r="164" spans="1:13" s="39" customFormat="1" x14ac:dyDescent="0.25">
      <c r="A164">
        <v>170139</v>
      </c>
      <c r="B164" t="s">
        <v>1713</v>
      </c>
      <c r="C164" t="s">
        <v>1547</v>
      </c>
      <c r="D164" s="69" t="s">
        <v>2409</v>
      </c>
      <c r="E164" s="69" t="s">
        <v>2298</v>
      </c>
      <c r="F164" s="74">
        <v>24</v>
      </c>
      <c r="G164" s="71" t="s">
        <v>2170</v>
      </c>
      <c r="H164" s="66" t="s">
        <v>1865</v>
      </c>
      <c r="I164" s="71" t="s">
        <v>2229</v>
      </c>
      <c r="J164" s="66" t="s">
        <v>1975</v>
      </c>
      <c r="K164" s="71" t="s">
        <v>2199</v>
      </c>
      <c r="L164" s="72">
        <v>14</v>
      </c>
      <c r="M164" s="66" t="s">
        <v>2072</v>
      </c>
    </row>
    <row r="165" spans="1:13" x14ac:dyDescent="0.25">
      <c r="A165">
        <v>170172</v>
      </c>
      <c r="B165" t="s">
        <v>1714</v>
      </c>
      <c r="C165" t="s">
        <v>1547</v>
      </c>
      <c r="D165" s="69" t="s">
        <v>2410</v>
      </c>
      <c r="E165" s="69" t="s">
        <v>2298</v>
      </c>
      <c r="F165" s="74">
        <v>24</v>
      </c>
      <c r="G165" s="71" t="s">
        <v>2170</v>
      </c>
      <c r="H165" s="66" t="s">
        <v>1865</v>
      </c>
      <c r="I165" s="71" t="s">
        <v>2293</v>
      </c>
      <c r="J165" s="66" t="s">
        <v>1976</v>
      </c>
      <c r="K165" s="71" t="s">
        <v>2226</v>
      </c>
      <c r="L165" s="72">
        <v>16</v>
      </c>
      <c r="M165" s="66" t="s">
        <v>1938</v>
      </c>
    </row>
    <row r="166" spans="1:13" x14ac:dyDescent="0.25">
      <c r="A166">
        <v>170140</v>
      </c>
      <c r="B166" t="s">
        <v>1715</v>
      </c>
      <c r="C166" t="s">
        <v>1547</v>
      </c>
      <c r="D166" s="69" t="s">
        <v>2411</v>
      </c>
      <c r="E166" s="69" t="s">
        <v>2412</v>
      </c>
      <c r="F166" s="74">
        <v>66</v>
      </c>
      <c r="G166" s="71" t="s">
        <v>2162</v>
      </c>
      <c r="H166" s="66" t="s">
        <v>1805</v>
      </c>
      <c r="I166" s="71" t="s">
        <v>2229</v>
      </c>
      <c r="J166" s="66" t="s">
        <v>1977</v>
      </c>
      <c r="K166" s="71" t="s">
        <v>2229</v>
      </c>
      <c r="L166" s="72">
        <v>13</v>
      </c>
      <c r="M166" s="66" t="s">
        <v>1977</v>
      </c>
    </row>
    <row r="167" spans="1:13" s="39" customFormat="1" x14ac:dyDescent="0.25">
      <c r="A167">
        <v>170345</v>
      </c>
      <c r="B167" t="s">
        <v>1716</v>
      </c>
      <c r="C167" t="s">
        <v>1550</v>
      </c>
      <c r="D167" s="69" t="s">
        <v>2413</v>
      </c>
      <c r="E167" s="69" t="s">
        <v>2414</v>
      </c>
      <c r="F167" s="74">
        <v>35</v>
      </c>
      <c r="G167" s="71" t="s">
        <v>2170</v>
      </c>
      <c r="H167" s="66" t="s">
        <v>1866</v>
      </c>
      <c r="I167" s="71" t="s">
        <v>2157</v>
      </c>
      <c r="J167" s="66" t="s">
        <v>1978</v>
      </c>
      <c r="K167" s="71" t="s">
        <v>2182</v>
      </c>
      <c r="L167" s="72">
        <v>5</v>
      </c>
      <c r="M167" s="66" t="s">
        <v>1881</v>
      </c>
    </row>
    <row r="168" spans="1:13" x14ac:dyDescent="0.25">
      <c r="A168">
        <v>175170</v>
      </c>
      <c r="B168" t="s">
        <v>1717</v>
      </c>
      <c r="C168" t="s">
        <v>1547</v>
      </c>
      <c r="D168" s="69" t="s">
        <v>2415</v>
      </c>
      <c r="E168" s="69" t="s">
        <v>2306</v>
      </c>
      <c r="F168" s="74">
        <v>163</v>
      </c>
      <c r="G168" s="71" t="s">
        <v>2170</v>
      </c>
      <c r="H168" s="66" t="s">
        <v>1867</v>
      </c>
      <c r="I168" s="71" t="s">
        <v>2178</v>
      </c>
      <c r="J168" s="66" t="s">
        <v>1979</v>
      </c>
      <c r="K168" s="71" t="s">
        <v>2277</v>
      </c>
      <c r="L168" s="72">
        <v>37</v>
      </c>
      <c r="M168" s="66" t="s">
        <v>2073</v>
      </c>
    </row>
    <row r="169" spans="1:13" x14ac:dyDescent="0.25">
      <c r="A169">
        <v>170142</v>
      </c>
      <c r="B169" t="s">
        <v>1718</v>
      </c>
      <c r="C169" t="s">
        <v>1547</v>
      </c>
      <c r="D169" s="69" t="s">
        <v>2416</v>
      </c>
      <c r="E169" s="69" t="s">
        <v>2371</v>
      </c>
      <c r="F169" s="74">
        <v>75</v>
      </c>
      <c r="G169" s="71" t="s">
        <v>2231</v>
      </c>
      <c r="H169" s="66" t="s">
        <v>1868</v>
      </c>
      <c r="I169" s="71" t="s">
        <v>2221</v>
      </c>
      <c r="J169" s="66" t="s">
        <v>1917</v>
      </c>
      <c r="K169" s="71" t="s">
        <v>2463</v>
      </c>
      <c r="L169" s="72">
        <v>29</v>
      </c>
      <c r="M169" s="66" t="s">
        <v>2074</v>
      </c>
    </row>
    <row r="170" spans="1:13" x14ac:dyDescent="0.25">
      <c r="A170">
        <v>170143</v>
      </c>
      <c r="B170" t="s">
        <v>1719</v>
      </c>
      <c r="C170" t="s">
        <v>1547</v>
      </c>
      <c r="D170" s="69" t="s">
        <v>2417</v>
      </c>
      <c r="E170" s="69" t="s">
        <v>2418</v>
      </c>
      <c r="F170" s="74">
        <v>117</v>
      </c>
      <c r="G170" s="71" t="s">
        <v>2182</v>
      </c>
      <c r="H170" s="66" t="s">
        <v>1812</v>
      </c>
      <c r="I170" s="71" t="s">
        <v>2505</v>
      </c>
      <c r="J170" s="66" t="s">
        <v>1980</v>
      </c>
      <c r="K170" s="71" t="s">
        <v>2340</v>
      </c>
      <c r="L170" s="72">
        <v>55</v>
      </c>
      <c r="M170" s="66" t="s">
        <v>2075</v>
      </c>
    </row>
    <row r="171" spans="1:13" x14ac:dyDescent="0.25">
      <c r="A171">
        <v>170144</v>
      </c>
      <c r="B171" t="s">
        <v>1720</v>
      </c>
      <c r="C171" t="s">
        <v>1547</v>
      </c>
      <c r="D171" s="69" t="s">
        <v>2419</v>
      </c>
      <c r="E171" s="69" t="s">
        <v>2420</v>
      </c>
      <c r="F171" s="74">
        <v>18</v>
      </c>
      <c r="G171" s="71" t="s">
        <v>2170</v>
      </c>
      <c r="H171" s="66" t="s">
        <v>1808</v>
      </c>
      <c r="I171" s="71" t="s">
        <v>2167</v>
      </c>
      <c r="J171" s="66" t="s">
        <v>1906</v>
      </c>
      <c r="K171" s="71" t="s">
        <v>2157</v>
      </c>
      <c r="L171" s="72">
        <v>4</v>
      </c>
      <c r="M171" s="66" t="s">
        <v>1903</v>
      </c>
    </row>
    <row r="172" spans="1:13" x14ac:dyDescent="0.25">
      <c r="A172">
        <v>170386</v>
      </c>
      <c r="B172" t="s">
        <v>1721</v>
      </c>
      <c r="C172" t="s">
        <v>1551</v>
      </c>
      <c r="D172" s="69" t="s">
        <v>2421</v>
      </c>
      <c r="E172" s="69" t="s">
        <v>2422</v>
      </c>
      <c r="F172" s="74">
        <v>27</v>
      </c>
      <c r="G172" s="71" t="s">
        <v>2162</v>
      </c>
      <c r="H172" s="66" t="s">
        <v>1805</v>
      </c>
      <c r="I172" s="71" t="s">
        <v>2206</v>
      </c>
      <c r="J172" s="66" t="s">
        <v>1826</v>
      </c>
      <c r="K172" s="71" t="s">
        <v>2206</v>
      </c>
      <c r="L172" s="72">
        <v>9</v>
      </c>
      <c r="M172" s="66" t="s">
        <v>1826</v>
      </c>
    </row>
    <row r="173" spans="1:13" s="39" customFormat="1" x14ac:dyDescent="0.25">
      <c r="A173">
        <v>170145</v>
      </c>
      <c r="B173" t="s">
        <v>1722</v>
      </c>
      <c r="C173" t="s">
        <v>1547</v>
      </c>
      <c r="D173" s="69" t="s">
        <v>2423</v>
      </c>
      <c r="E173" s="69" t="s">
        <v>2240</v>
      </c>
      <c r="F173" s="74">
        <v>6</v>
      </c>
      <c r="G173" s="71" t="s">
        <v>2162</v>
      </c>
      <c r="H173" s="66" t="s">
        <v>1805</v>
      </c>
      <c r="I173" s="71" t="s">
        <v>2162</v>
      </c>
      <c r="J173" s="66" t="s">
        <v>1805</v>
      </c>
      <c r="K173" s="71" t="s">
        <v>2162</v>
      </c>
      <c r="L173" s="72">
        <v>0</v>
      </c>
      <c r="M173" s="66" t="s">
        <v>1805</v>
      </c>
    </row>
    <row r="174" spans="1:13" x14ac:dyDescent="0.25">
      <c r="A174">
        <v>170146</v>
      </c>
      <c r="B174" t="s">
        <v>1723</v>
      </c>
      <c r="C174" t="s">
        <v>1547</v>
      </c>
      <c r="D174" s="69" t="s">
        <v>2424</v>
      </c>
      <c r="E174" s="69" t="s">
        <v>2425</v>
      </c>
      <c r="F174" s="74">
        <v>134</v>
      </c>
      <c r="G174" s="71" t="s">
        <v>2162</v>
      </c>
      <c r="H174" s="66" t="s">
        <v>1805</v>
      </c>
      <c r="I174" s="71" t="s">
        <v>2179</v>
      </c>
      <c r="J174" s="66" t="s">
        <v>1818</v>
      </c>
      <c r="K174" s="71" t="s">
        <v>2179</v>
      </c>
      <c r="L174" s="72">
        <v>2</v>
      </c>
      <c r="M174" s="66" t="s">
        <v>1818</v>
      </c>
    </row>
    <row r="175" spans="1:13" x14ac:dyDescent="0.25">
      <c r="A175">
        <v>170709</v>
      </c>
      <c r="B175" t="s">
        <v>1724</v>
      </c>
      <c r="C175" t="s">
        <v>1553</v>
      </c>
      <c r="D175" s="69" t="s">
        <v>2426</v>
      </c>
      <c r="E175" s="69" t="s">
        <v>2206</v>
      </c>
      <c r="F175" s="74">
        <v>9</v>
      </c>
      <c r="G175" s="71" t="s">
        <v>2162</v>
      </c>
      <c r="H175" s="66" t="s">
        <v>1805</v>
      </c>
      <c r="I175" s="71" t="s">
        <v>2240</v>
      </c>
      <c r="J175" s="66" t="s">
        <v>1938</v>
      </c>
      <c r="K175" s="71" t="s">
        <v>2240</v>
      </c>
      <c r="L175" s="72">
        <v>6</v>
      </c>
      <c r="M175" s="66" t="s">
        <v>1938</v>
      </c>
    </row>
    <row r="176" spans="1:13" x14ac:dyDescent="0.25">
      <c r="A176">
        <v>170147</v>
      </c>
      <c r="B176" t="s">
        <v>1725</v>
      </c>
      <c r="C176" t="s">
        <v>1547</v>
      </c>
      <c r="D176" s="69" t="s">
        <v>2427</v>
      </c>
      <c r="E176" s="69" t="s">
        <v>2179</v>
      </c>
      <c r="F176" s="74">
        <v>2</v>
      </c>
      <c r="G176" s="71" t="s">
        <v>2162</v>
      </c>
      <c r="H176" s="66" t="s">
        <v>1805</v>
      </c>
      <c r="I176" s="71" t="s">
        <v>2170</v>
      </c>
      <c r="J176" s="66" t="s">
        <v>1930</v>
      </c>
      <c r="K176" s="71" t="s">
        <v>2170</v>
      </c>
      <c r="L176" s="72">
        <v>1</v>
      </c>
      <c r="M176" s="66" t="s">
        <v>1930</v>
      </c>
    </row>
    <row r="177" spans="1:13" x14ac:dyDescent="0.25">
      <c r="A177">
        <v>170771</v>
      </c>
      <c r="B177" t="s">
        <v>1726</v>
      </c>
      <c r="C177" t="s">
        <v>1550</v>
      </c>
      <c r="D177" s="69" t="s">
        <v>2428</v>
      </c>
      <c r="E177" s="69" t="s">
        <v>2429</v>
      </c>
      <c r="F177" s="74">
        <v>79</v>
      </c>
      <c r="G177" s="71" t="s">
        <v>2167</v>
      </c>
      <c r="H177" s="66" t="s">
        <v>1850</v>
      </c>
      <c r="I177" s="71" t="s">
        <v>2536</v>
      </c>
      <c r="J177" s="66" t="s">
        <v>1981</v>
      </c>
      <c r="K177" s="71" t="s">
        <v>2549</v>
      </c>
      <c r="L177" s="72">
        <v>31</v>
      </c>
      <c r="M177" s="66" t="s">
        <v>1986</v>
      </c>
    </row>
    <row r="178" spans="1:13" x14ac:dyDescent="0.25">
      <c r="A178">
        <v>170346</v>
      </c>
      <c r="B178" t="s">
        <v>1727</v>
      </c>
      <c r="C178" t="s">
        <v>1550</v>
      </c>
      <c r="D178" s="69" t="s">
        <v>2430</v>
      </c>
      <c r="E178" s="69" t="s">
        <v>2167</v>
      </c>
      <c r="F178" s="74">
        <v>3</v>
      </c>
      <c r="G178" s="71" t="s">
        <v>2162</v>
      </c>
      <c r="H178" s="66" t="s">
        <v>1805</v>
      </c>
      <c r="I178" s="71" t="s">
        <v>2179</v>
      </c>
      <c r="J178" s="66" t="s">
        <v>1938</v>
      </c>
      <c r="K178" s="71" t="s">
        <v>2179</v>
      </c>
      <c r="L178" s="72">
        <v>2</v>
      </c>
      <c r="M178" s="66" t="s">
        <v>1938</v>
      </c>
    </row>
    <row r="179" spans="1:13" x14ac:dyDescent="0.25">
      <c r="A179">
        <v>170478</v>
      </c>
      <c r="B179" t="s">
        <v>1728</v>
      </c>
      <c r="C179" t="s">
        <v>1551</v>
      </c>
      <c r="D179" s="69" t="s">
        <v>2431</v>
      </c>
      <c r="E179" s="69" t="s">
        <v>2432</v>
      </c>
      <c r="F179" s="74">
        <v>46</v>
      </c>
      <c r="G179" s="71" t="s">
        <v>2240</v>
      </c>
      <c r="H179" s="66" t="s">
        <v>1837</v>
      </c>
      <c r="I179" s="71" t="s">
        <v>2317</v>
      </c>
      <c r="J179" s="66" t="s">
        <v>1982</v>
      </c>
      <c r="K179" s="71" t="s">
        <v>2422</v>
      </c>
      <c r="L179" s="72">
        <v>27</v>
      </c>
      <c r="M179" s="66" t="s">
        <v>2076</v>
      </c>
    </row>
    <row r="180" spans="1:13" s="39" customFormat="1" x14ac:dyDescent="0.25">
      <c r="A180">
        <v>170148</v>
      </c>
      <c r="B180" t="s">
        <v>1729</v>
      </c>
      <c r="C180" t="s">
        <v>1547</v>
      </c>
      <c r="D180" s="69" t="s">
        <v>2433</v>
      </c>
      <c r="E180" s="69" t="s">
        <v>2365</v>
      </c>
      <c r="F180" s="74">
        <v>116</v>
      </c>
      <c r="G180" s="71" t="s">
        <v>2343</v>
      </c>
      <c r="H180" s="66" t="s">
        <v>1856</v>
      </c>
      <c r="I180" s="71" t="s">
        <v>2540</v>
      </c>
      <c r="J180" s="66" t="s">
        <v>1983</v>
      </c>
      <c r="K180" s="71" t="s">
        <v>2568</v>
      </c>
      <c r="L180" s="72">
        <v>77</v>
      </c>
      <c r="M180" s="66" t="s">
        <v>2077</v>
      </c>
    </row>
    <row r="181" spans="1:13" x14ac:dyDescent="0.25">
      <c r="A181">
        <v>170919</v>
      </c>
      <c r="B181" t="s">
        <v>1730</v>
      </c>
      <c r="C181" t="s">
        <v>1547</v>
      </c>
      <c r="D181" s="69" t="s">
        <v>2434</v>
      </c>
      <c r="E181" s="69" t="s">
        <v>2435</v>
      </c>
      <c r="F181" s="75">
        <v>1140</v>
      </c>
      <c r="G181" s="71" t="s">
        <v>2226</v>
      </c>
      <c r="H181" s="66" t="s">
        <v>1869</v>
      </c>
      <c r="I181" s="71" t="s">
        <v>2541</v>
      </c>
      <c r="J181" s="66" t="s">
        <v>1984</v>
      </c>
      <c r="K181" s="71" t="s">
        <v>2569</v>
      </c>
      <c r="L181" s="73">
        <v>1096</v>
      </c>
      <c r="M181" s="66" t="s">
        <v>2078</v>
      </c>
    </row>
    <row r="182" spans="1:13" x14ac:dyDescent="0.25">
      <c r="A182">
        <v>170484</v>
      </c>
      <c r="B182" t="s">
        <v>1731</v>
      </c>
      <c r="C182" t="s">
        <v>1552</v>
      </c>
      <c r="D182" s="69" t="s">
        <v>2436</v>
      </c>
      <c r="E182" s="69" t="s">
        <v>2157</v>
      </c>
      <c r="F182" s="74">
        <v>4</v>
      </c>
      <c r="G182" s="71" t="s">
        <v>2162</v>
      </c>
      <c r="H182" s="66" t="s">
        <v>1805</v>
      </c>
      <c r="I182" s="71" t="s">
        <v>2167</v>
      </c>
      <c r="J182" s="66" t="s">
        <v>1943</v>
      </c>
      <c r="K182" s="71" t="s">
        <v>2167</v>
      </c>
      <c r="L182" s="72">
        <v>3</v>
      </c>
      <c r="M182" s="66" t="s">
        <v>1943</v>
      </c>
    </row>
    <row r="183" spans="1:13" x14ac:dyDescent="0.25">
      <c r="A183">
        <v>170149</v>
      </c>
      <c r="B183" t="s">
        <v>1732</v>
      </c>
      <c r="C183" t="s">
        <v>1547</v>
      </c>
      <c r="D183" s="69" t="s">
        <v>2437</v>
      </c>
      <c r="E183" s="69" t="s">
        <v>2298</v>
      </c>
      <c r="F183" s="74">
        <v>24</v>
      </c>
      <c r="G183" s="71" t="s">
        <v>2179</v>
      </c>
      <c r="H183" s="66" t="s">
        <v>1870</v>
      </c>
      <c r="I183" s="71" t="s">
        <v>2206</v>
      </c>
      <c r="J183" s="66" t="s">
        <v>1949</v>
      </c>
      <c r="K183" s="71" t="s">
        <v>2172</v>
      </c>
      <c r="L183" s="72">
        <v>11</v>
      </c>
      <c r="M183" s="66" t="s">
        <v>2079</v>
      </c>
    </row>
    <row r="184" spans="1:13" x14ac:dyDescent="0.25">
      <c r="A184">
        <v>170151</v>
      </c>
      <c r="B184" t="s">
        <v>1733</v>
      </c>
      <c r="C184" t="s">
        <v>1547</v>
      </c>
      <c r="D184" s="69" t="s">
        <v>2438</v>
      </c>
      <c r="E184" s="69" t="s">
        <v>2174</v>
      </c>
      <c r="F184" s="74">
        <v>44</v>
      </c>
      <c r="G184" s="71" t="s">
        <v>2162</v>
      </c>
      <c r="H184" s="66" t="s">
        <v>1805</v>
      </c>
      <c r="I184" s="71" t="s">
        <v>2157</v>
      </c>
      <c r="J184" s="66" t="s">
        <v>1830</v>
      </c>
      <c r="K184" s="71" t="s">
        <v>2157</v>
      </c>
      <c r="L184" s="72">
        <v>4</v>
      </c>
      <c r="M184" s="66" t="s">
        <v>1830</v>
      </c>
    </row>
    <row r="185" spans="1:13" x14ac:dyDescent="0.25">
      <c r="A185">
        <v>170152</v>
      </c>
      <c r="B185" t="s">
        <v>1734</v>
      </c>
      <c r="C185" t="s">
        <v>1547</v>
      </c>
      <c r="D185" s="69" t="s">
        <v>2439</v>
      </c>
      <c r="E185" s="69" t="s">
        <v>2440</v>
      </c>
      <c r="F185" s="74">
        <v>84</v>
      </c>
      <c r="G185" s="71" t="s">
        <v>2182</v>
      </c>
      <c r="H185" s="66" t="s">
        <v>1856</v>
      </c>
      <c r="I185" s="71" t="s">
        <v>2356</v>
      </c>
      <c r="J185" s="66" t="s">
        <v>1985</v>
      </c>
      <c r="K185" s="71" t="s">
        <v>2505</v>
      </c>
      <c r="L185" s="72">
        <v>50</v>
      </c>
      <c r="M185" s="66" t="s">
        <v>2080</v>
      </c>
    </row>
    <row r="186" spans="1:13" x14ac:dyDescent="0.25">
      <c r="A186">
        <v>170150</v>
      </c>
      <c r="B186" t="s">
        <v>1735</v>
      </c>
      <c r="C186" t="s">
        <v>1547</v>
      </c>
      <c r="D186" s="69" t="s">
        <v>2441</v>
      </c>
      <c r="E186" s="69" t="s">
        <v>2182</v>
      </c>
      <c r="F186" s="74">
        <v>5</v>
      </c>
      <c r="G186" s="71" t="s">
        <v>2162</v>
      </c>
      <c r="H186" s="66" t="s">
        <v>1805</v>
      </c>
      <c r="I186" s="71" t="s">
        <v>2170</v>
      </c>
      <c r="J186" s="66" t="s">
        <v>1880</v>
      </c>
      <c r="K186" s="71" t="s">
        <v>2170</v>
      </c>
      <c r="L186" s="72">
        <v>1</v>
      </c>
      <c r="M186" s="66" t="s">
        <v>1880</v>
      </c>
    </row>
    <row r="187" spans="1:13" s="39" customFormat="1" x14ac:dyDescent="0.25">
      <c r="A187">
        <v>170153</v>
      </c>
      <c r="B187" t="s">
        <v>1736</v>
      </c>
      <c r="C187" t="s">
        <v>1547</v>
      </c>
      <c r="D187" s="69" t="s">
        <v>2442</v>
      </c>
      <c r="E187" s="69" t="s">
        <v>2443</v>
      </c>
      <c r="F187" s="74">
        <v>166</v>
      </c>
      <c r="G187" s="71" t="s">
        <v>2179</v>
      </c>
      <c r="H187" s="66" t="s">
        <v>1823</v>
      </c>
      <c r="I187" s="71" t="s">
        <v>2312</v>
      </c>
      <c r="J187" s="66" t="s">
        <v>1986</v>
      </c>
      <c r="K187" s="71" t="s">
        <v>2261</v>
      </c>
      <c r="L187" s="72">
        <v>67</v>
      </c>
      <c r="M187" s="66" t="s">
        <v>2081</v>
      </c>
    </row>
    <row r="188" spans="1:13" x14ac:dyDescent="0.25">
      <c r="A188">
        <v>170387</v>
      </c>
      <c r="B188" t="s">
        <v>1737</v>
      </c>
      <c r="C188" t="s">
        <v>1551</v>
      </c>
      <c r="D188" s="69" t="s">
        <v>2444</v>
      </c>
      <c r="E188" s="69" t="s">
        <v>2445</v>
      </c>
      <c r="F188" s="74">
        <v>85</v>
      </c>
      <c r="G188" s="71" t="s">
        <v>2167</v>
      </c>
      <c r="H188" s="66" t="s">
        <v>1846</v>
      </c>
      <c r="I188" s="71" t="s">
        <v>2197</v>
      </c>
      <c r="J188" s="66" t="s">
        <v>1987</v>
      </c>
      <c r="K188" s="71" t="s">
        <v>2293</v>
      </c>
      <c r="L188" s="72">
        <v>15</v>
      </c>
      <c r="M188" s="66" t="s">
        <v>2082</v>
      </c>
    </row>
    <row r="189" spans="1:13" x14ac:dyDescent="0.25">
      <c r="A189">
        <v>170154</v>
      </c>
      <c r="B189" t="s">
        <v>1738</v>
      </c>
      <c r="C189" t="s">
        <v>1547</v>
      </c>
      <c r="D189" s="69" t="s">
        <v>2446</v>
      </c>
      <c r="E189" s="69" t="s">
        <v>2380</v>
      </c>
      <c r="F189" s="74">
        <v>60</v>
      </c>
      <c r="G189" s="71" t="s">
        <v>2172</v>
      </c>
      <c r="H189" s="66" t="s">
        <v>1871</v>
      </c>
      <c r="I189" s="71" t="s">
        <v>2178</v>
      </c>
      <c r="J189" s="66" t="s">
        <v>1959</v>
      </c>
      <c r="K189" s="71" t="s">
        <v>2195</v>
      </c>
      <c r="L189" s="72">
        <v>47</v>
      </c>
      <c r="M189" s="66" t="s">
        <v>2083</v>
      </c>
    </row>
    <row r="190" spans="1:13" x14ac:dyDescent="0.25">
      <c r="A190">
        <v>170710</v>
      </c>
      <c r="B190" t="s">
        <v>1739</v>
      </c>
      <c r="C190" t="s">
        <v>1553</v>
      </c>
      <c r="D190" s="69" t="s">
        <v>2447</v>
      </c>
      <c r="E190" s="69" t="s">
        <v>2179</v>
      </c>
      <c r="F190" s="74">
        <v>2</v>
      </c>
      <c r="G190" s="71" t="s">
        <v>2179</v>
      </c>
      <c r="H190" s="66" t="s">
        <v>1872</v>
      </c>
      <c r="I190" s="71" t="s">
        <v>2162</v>
      </c>
      <c r="J190" s="66" t="s">
        <v>1805</v>
      </c>
      <c r="K190" s="71" t="s">
        <v>2179</v>
      </c>
      <c r="L190" s="72">
        <v>2</v>
      </c>
      <c r="M190" s="66" t="s">
        <v>1872</v>
      </c>
    </row>
    <row r="191" spans="1:13" x14ac:dyDescent="0.25">
      <c r="A191">
        <v>170155</v>
      </c>
      <c r="B191" t="s">
        <v>1740</v>
      </c>
      <c r="C191" t="s">
        <v>1547</v>
      </c>
      <c r="D191" s="69" t="s">
        <v>2448</v>
      </c>
      <c r="E191" s="69" t="s">
        <v>2449</v>
      </c>
      <c r="F191" s="74">
        <v>556</v>
      </c>
      <c r="G191" s="71" t="s">
        <v>2182</v>
      </c>
      <c r="H191" s="66" t="s">
        <v>1860</v>
      </c>
      <c r="I191" s="71" t="s">
        <v>2542</v>
      </c>
      <c r="J191" s="66" t="s">
        <v>1988</v>
      </c>
      <c r="K191" s="71" t="s">
        <v>2570</v>
      </c>
      <c r="L191" s="72">
        <v>293</v>
      </c>
      <c r="M191" s="66" t="s">
        <v>2084</v>
      </c>
    </row>
    <row r="192" spans="1:13" x14ac:dyDescent="0.25">
      <c r="A192">
        <v>170711</v>
      </c>
      <c r="B192" t="s">
        <v>1741</v>
      </c>
      <c r="C192" t="s">
        <v>1553</v>
      </c>
      <c r="D192" s="69" t="s">
        <v>2450</v>
      </c>
      <c r="E192" s="69" t="s">
        <v>2231</v>
      </c>
      <c r="F192" s="74">
        <v>10</v>
      </c>
      <c r="G192" s="71" t="s">
        <v>2162</v>
      </c>
      <c r="H192" s="66" t="s">
        <v>1805</v>
      </c>
      <c r="I192" s="71" t="s">
        <v>2162</v>
      </c>
      <c r="J192" s="66" t="s">
        <v>1805</v>
      </c>
      <c r="K192" s="71" t="s">
        <v>2162</v>
      </c>
      <c r="L192" s="72">
        <v>0</v>
      </c>
      <c r="M192" s="66" t="s">
        <v>1805</v>
      </c>
    </row>
    <row r="193" spans="1:13" x14ac:dyDescent="0.25">
      <c r="A193">
        <v>170216</v>
      </c>
      <c r="B193" t="s">
        <v>1742</v>
      </c>
      <c r="C193" t="s">
        <v>1547</v>
      </c>
      <c r="D193" s="69" t="s">
        <v>2451</v>
      </c>
      <c r="E193" s="69" t="s">
        <v>2298</v>
      </c>
      <c r="F193" s="74">
        <v>24</v>
      </c>
      <c r="G193" s="71" t="s">
        <v>2162</v>
      </c>
      <c r="H193" s="66" t="s">
        <v>1805</v>
      </c>
      <c r="I193" s="71" t="s">
        <v>2182</v>
      </c>
      <c r="J193" s="66" t="s">
        <v>1882</v>
      </c>
      <c r="K193" s="71" t="s">
        <v>2182</v>
      </c>
      <c r="L193" s="72">
        <v>5</v>
      </c>
      <c r="M193" s="66" t="s">
        <v>1882</v>
      </c>
    </row>
    <row r="194" spans="1:13" s="39" customFormat="1" x14ac:dyDescent="0.25">
      <c r="A194">
        <v>170156</v>
      </c>
      <c r="B194" t="s">
        <v>1743</v>
      </c>
      <c r="C194" t="s">
        <v>1547</v>
      </c>
      <c r="D194" s="69" t="s">
        <v>2452</v>
      </c>
      <c r="E194" s="69" t="s">
        <v>2293</v>
      </c>
      <c r="F194" s="74">
        <v>15</v>
      </c>
      <c r="G194" s="71" t="s">
        <v>2162</v>
      </c>
      <c r="H194" s="66" t="s">
        <v>1805</v>
      </c>
      <c r="I194" s="71" t="s">
        <v>2179</v>
      </c>
      <c r="J194" s="66" t="s">
        <v>1868</v>
      </c>
      <c r="K194" s="71" t="s">
        <v>2179</v>
      </c>
      <c r="L194" s="72">
        <v>2</v>
      </c>
      <c r="M194" s="66" t="s">
        <v>1868</v>
      </c>
    </row>
    <row r="195" spans="1:13" x14ac:dyDescent="0.25">
      <c r="A195">
        <v>170388</v>
      </c>
      <c r="B195" t="s">
        <v>1744</v>
      </c>
      <c r="C195" t="s">
        <v>1551</v>
      </c>
      <c r="D195" s="69" t="s">
        <v>2453</v>
      </c>
      <c r="E195" s="69" t="s">
        <v>2420</v>
      </c>
      <c r="F195" s="74">
        <v>18</v>
      </c>
      <c r="G195" s="71" t="s">
        <v>2170</v>
      </c>
      <c r="H195" s="66" t="s">
        <v>1808</v>
      </c>
      <c r="I195" s="71" t="s">
        <v>2206</v>
      </c>
      <c r="J195" s="66" t="s">
        <v>1930</v>
      </c>
      <c r="K195" s="71" t="s">
        <v>2231</v>
      </c>
      <c r="L195" s="72">
        <v>10</v>
      </c>
      <c r="M195" s="66" t="s">
        <v>2085</v>
      </c>
    </row>
    <row r="196" spans="1:13" x14ac:dyDescent="0.25">
      <c r="A196">
        <v>170389</v>
      </c>
      <c r="B196" t="s">
        <v>1745</v>
      </c>
      <c r="C196" t="s">
        <v>1551</v>
      </c>
      <c r="D196" s="69" t="s">
        <v>2454</v>
      </c>
      <c r="E196" s="69" t="s">
        <v>2455</v>
      </c>
      <c r="F196" s="74">
        <v>208</v>
      </c>
      <c r="G196" s="71" t="s">
        <v>2151</v>
      </c>
      <c r="H196" s="66" t="s">
        <v>1873</v>
      </c>
      <c r="I196" s="71" t="s">
        <v>2543</v>
      </c>
      <c r="J196" s="66" t="s">
        <v>1989</v>
      </c>
      <c r="K196" s="71" t="s">
        <v>2517</v>
      </c>
      <c r="L196" s="72">
        <v>137</v>
      </c>
      <c r="M196" s="66" t="s">
        <v>2086</v>
      </c>
    </row>
    <row r="197" spans="1:13" x14ac:dyDescent="0.25">
      <c r="A197">
        <v>170390</v>
      </c>
      <c r="B197" t="s">
        <v>1746</v>
      </c>
      <c r="C197" t="s">
        <v>1551</v>
      </c>
      <c r="D197" s="69" t="s">
        <v>2456</v>
      </c>
      <c r="E197" s="69" t="s">
        <v>2157</v>
      </c>
      <c r="F197" s="74">
        <v>4</v>
      </c>
      <c r="G197" s="71" t="s">
        <v>2170</v>
      </c>
      <c r="H197" s="66" t="s">
        <v>1874</v>
      </c>
      <c r="I197" s="71" t="s">
        <v>2179</v>
      </c>
      <c r="J197" s="66" t="s">
        <v>1930</v>
      </c>
      <c r="K197" s="71" t="s">
        <v>2167</v>
      </c>
      <c r="L197" s="72">
        <v>3</v>
      </c>
      <c r="M197" s="66" t="s">
        <v>1943</v>
      </c>
    </row>
    <row r="198" spans="1:13" x14ac:dyDescent="0.25">
      <c r="A198">
        <v>170391</v>
      </c>
      <c r="B198" t="s">
        <v>1747</v>
      </c>
      <c r="C198" t="s">
        <v>1551</v>
      </c>
      <c r="D198" s="69" t="s">
        <v>2457</v>
      </c>
      <c r="E198" s="69" t="s">
        <v>2420</v>
      </c>
      <c r="F198" s="74">
        <v>18</v>
      </c>
      <c r="G198" s="71" t="s">
        <v>2162</v>
      </c>
      <c r="H198" s="66" t="s">
        <v>1805</v>
      </c>
      <c r="I198" s="71" t="s">
        <v>2179</v>
      </c>
      <c r="J198" s="66" t="s">
        <v>1862</v>
      </c>
      <c r="K198" s="71" t="s">
        <v>2179</v>
      </c>
      <c r="L198" s="72">
        <v>2</v>
      </c>
      <c r="M198" s="66" t="s">
        <v>1862</v>
      </c>
    </row>
    <row r="199" spans="1:13" s="39" customFormat="1" x14ac:dyDescent="0.25">
      <c r="A199">
        <v>170157</v>
      </c>
      <c r="B199" t="s">
        <v>1748</v>
      </c>
      <c r="C199" t="s">
        <v>1547</v>
      </c>
      <c r="D199" s="69" t="s">
        <v>2458</v>
      </c>
      <c r="E199" s="69" t="s">
        <v>2229</v>
      </c>
      <c r="F199" s="74">
        <v>13</v>
      </c>
      <c r="G199" s="71" t="s">
        <v>2170</v>
      </c>
      <c r="H199" s="66" t="s">
        <v>1854</v>
      </c>
      <c r="I199" s="71" t="s">
        <v>2170</v>
      </c>
      <c r="J199" s="66" t="s">
        <v>1854</v>
      </c>
      <c r="K199" s="71" t="s">
        <v>2179</v>
      </c>
      <c r="L199" s="72">
        <v>2</v>
      </c>
      <c r="M199" s="66" t="s">
        <v>1888</v>
      </c>
    </row>
    <row r="200" spans="1:13" x14ac:dyDescent="0.25">
      <c r="A200">
        <v>170158</v>
      </c>
      <c r="B200" t="s">
        <v>1749</v>
      </c>
      <c r="C200" t="s">
        <v>1547</v>
      </c>
      <c r="D200" s="69" t="s">
        <v>2459</v>
      </c>
      <c r="E200" s="69" t="s">
        <v>2274</v>
      </c>
      <c r="F200" s="74">
        <v>64</v>
      </c>
      <c r="G200" s="71" t="s">
        <v>2170</v>
      </c>
      <c r="H200" s="66" t="s">
        <v>1813</v>
      </c>
      <c r="I200" s="71" t="s">
        <v>2157</v>
      </c>
      <c r="J200" s="66" t="s">
        <v>1814</v>
      </c>
      <c r="K200" s="71" t="s">
        <v>2182</v>
      </c>
      <c r="L200" s="72">
        <v>5</v>
      </c>
      <c r="M200" s="66" t="s">
        <v>1876</v>
      </c>
    </row>
    <row r="201" spans="1:13" x14ac:dyDescent="0.25">
      <c r="A201">
        <v>170159</v>
      </c>
      <c r="B201" t="s">
        <v>1750</v>
      </c>
      <c r="C201" t="s">
        <v>1547</v>
      </c>
      <c r="D201" s="69" t="s">
        <v>2460</v>
      </c>
      <c r="E201" s="69" t="s">
        <v>2461</v>
      </c>
      <c r="F201" s="74">
        <v>265</v>
      </c>
      <c r="G201" s="71" t="s">
        <v>2226</v>
      </c>
      <c r="H201" s="66" t="s">
        <v>1856</v>
      </c>
      <c r="I201" s="71" t="s">
        <v>2544</v>
      </c>
      <c r="J201" s="66" t="s">
        <v>1990</v>
      </c>
      <c r="K201" s="71" t="s">
        <v>2571</v>
      </c>
      <c r="L201" s="72">
        <v>174</v>
      </c>
      <c r="M201" s="66" t="s">
        <v>2054</v>
      </c>
    </row>
    <row r="202" spans="1:13" x14ac:dyDescent="0.25">
      <c r="A202">
        <v>170712</v>
      </c>
      <c r="B202" t="s">
        <v>1751</v>
      </c>
      <c r="C202" t="s">
        <v>1553</v>
      </c>
      <c r="D202" s="69" t="s">
        <v>2462</v>
      </c>
      <c r="E202" s="69" t="s">
        <v>2463</v>
      </c>
      <c r="F202" s="74">
        <v>29</v>
      </c>
      <c r="G202" s="71" t="s">
        <v>2170</v>
      </c>
      <c r="H202" s="66" t="s">
        <v>1875</v>
      </c>
      <c r="I202" s="71" t="s">
        <v>2343</v>
      </c>
      <c r="J202" s="66" t="s">
        <v>1991</v>
      </c>
      <c r="K202" s="71" t="s">
        <v>2154</v>
      </c>
      <c r="L202" s="72">
        <v>8</v>
      </c>
      <c r="M202" s="66" t="s">
        <v>2087</v>
      </c>
    </row>
    <row r="203" spans="1:13" x14ac:dyDescent="0.25">
      <c r="A203">
        <v>171000</v>
      </c>
      <c r="B203" t="s">
        <v>1752</v>
      </c>
      <c r="C203" t="s">
        <v>1547</v>
      </c>
      <c r="D203" s="69" t="s">
        <v>2464</v>
      </c>
      <c r="E203" s="69" t="s">
        <v>2465</v>
      </c>
      <c r="F203" s="74">
        <v>76</v>
      </c>
      <c r="G203" s="71" t="s">
        <v>2162</v>
      </c>
      <c r="H203" s="66" t="s">
        <v>1805</v>
      </c>
      <c r="I203" s="71" t="s">
        <v>2179</v>
      </c>
      <c r="J203" s="66" t="s">
        <v>1817</v>
      </c>
      <c r="K203" s="71" t="s">
        <v>2179</v>
      </c>
      <c r="L203" s="72">
        <v>2</v>
      </c>
      <c r="M203" s="66" t="s">
        <v>1817</v>
      </c>
    </row>
    <row r="204" spans="1:13" x14ac:dyDescent="0.25">
      <c r="A204">
        <v>170331</v>
      </c>
      <c r="B204" t="s">
        <v>1753</v>
      </c>
      <c r="C204" t="s">
        <v>1549</v>
      </c>
      <c r="D204" s="69" t="s">
        <v>2466</v>
      </c>
      <c r="E204" s="69" t="s">
        <v>2277</v>
      </c>
      <c r="F204" s="74">
        <v>37</v>
      </c>
      <c r="G204" s="71" t="s">
        <v>2179</v>
      </c>
      <c r="H204" s="66" t="s">
        <v>1861</v>
      </c>
      <c r="I204" s="71" t="s">
        <v>2154</v>
      </c>
      <c r="J204" s="66" t="s">
        <v>1992</v>
      </c>
      <c r="K204" s="71" t="s">
        <v>2231</v>
      </c>
      <c r="L204" s="72">
        <v>10</v>
      </c>
      <c r="M204" s="66" t="s">
        <v>2088</v>
      </c>
    </row>
    <row r="205" spans="1:13" x14ac:dyDescent="0.25">
      <c r="A205">
        <v>170161</v>
      </c>
      <c r="B205" t="s">
        <v>1754</v>
      </c>
      <c r="C205" t="s">
        <v>1547</v>
      </c>
      <c r="D205" s="69" t="s">
        <v>2467</v>
      </c>
      <c r="E205" s="69" t="s">
        <v>2182</v>
      </c>
      <c r="F205" s="74">
        <v>5</v>
      </c>
      <c r="G205" s="71" t="s">
        <v>2162</v>
      </c>
      <c r="H205" s="66" t="s">
        <v>1805</v>
      </c>
      <c r="I205" s="71" t="s">
        <v>2162</v>
      </c>
      <c r="J205" s="66" t="s">
        <v>1805</v>
      </c>
      <c r="K205" s="71" t="s">
        <v>2162</v>
      </c>
      <c r="L205" s="72">
        <v>0</v>
      </c>
      <c r="M205" s="66" t="s">
        <v>1805</v>
      </c>
    </row>
    <row r="206" spans="1:13" x14ac:dyDescent="0.25">
      <c r="A206">
        <v>170162</v>
      </c>
      <c r="B206" t="s">
        <v>1755</v>
      </c>
      <c r="C206" t="s">
        <v>1547</v>
      </c>
      <c r="D206" s="69" t="s">
        <v>2468</v>
      </c>
      <c r="E206" s="69" t="s">
        <v>2170</v>
      </c>
      <c r="F206" s="74">
        <v>1</v>
      </c>
      <c r="G206" s="71" t="s">
        <v>2162</v>
      </c>
      <c r="H206" s="66" t="s">
        <v>1805</v>
      </c>
      <c r="I206" s="71" t="s">
        <v>2162</v>
      </c>
      <c r="J206" s="66" t="s">
        <v>1805</v>
      </c>
      <c r="K206" s="71" t="s">
        <v>2162</v>
      </c>
      <c r="L206" s="72">
        <v>0</v>
      </c>
      <c r="M206" s="66" t="s">
        <v>1805</v>
      </c>
    </row>
    <row r="207" spans="1:13" x14ac:dyDescent="0.25">
      <c r="A207">
        <v>170332</v>
      </c>
      <c r="B207" t="s">
        <v>1756</v>
      </c>
      <c r="C207" t="s">
        <v>1549</v>
      </c>
      <c r="D207" s="69" t="s">
        <v>2469</v>
      </c>
      <c r="E207" s="69" t="s">
        <v>2470</v>
      </c>
      <c r="F207" s="74">
        <v>103</v>
      </c>
      <c r="G207" s="71" t="s">
        <v>2154</v>
      </c>
      <c r="H207" s="66" t="s">
        <v>1876</v>
      </c>
      <c r="I207" s="71" t="s">
        <v>2223</v>
      </c>
      <c r="J207" s="66" t="s">
        <v>1993</v>
      </c>
      <c r="K207" s="71" t="s">
        <v>2203</v>
      </c>
      <c r="L207" s="72">
        <v>61</v>
      </c>
      <c r="M207" s="66" t="s">
        <v>2089</v>
      </c>
    </row>
    <row r="208" spans="1:13" x14ac:dyDescent="0.25">
      <c r="A208">
        <v>170163</v>
      </c>
      <c r="B208" t="s">
        <v>1757</v>
      </c>
      <c r="C208" t="s">
        <v>1547</v>
      </c>
      <c r="D208" s="69" t="s">
        <v>2471</v>
      </c>
      <c r="E208" s="69" t="s">
        <v>2472</v>
      </c>
      <c r="F208" s="74">
        <v>252</v>
      </c>
      <c r="G208" s="71" t="s">
        <v>2172</v>
      </c>
      <c r="H208" s="66" t="s">
        <v>1828</v>
      </c>
      <c r="I208" s="71" t="s">
        <v>2545</v>
      </c>
      <c r="J208" s="66" t="s">
        <v>1994</v>
      </c>
      <c r="K208" s="71" t="s">
        <v>2348</v>
      </c>
      <c r="L208" s="72">
        <v>155</v>
      </c>
      <c r="M208" s="66" t="s">
        <v>1934</v>
      </c>
    </row>
    <row r="209" spans="1:13" x14ac:dyDescent="0.25">
      <c r="A209">
        <v>170485</v>
      </c>
      <c r="B209" t="s">
        <v>1758</v>
      </c>
      <c r="C209" t="s">
        <v>1552</v>
      </c>
      <c r="D209" s="69" t="s">
        <v>2473</v>
      </c>
      <c r="E209" s="69" t="s">
        <v>2267</v>
      </c>
      <c r="F209" s="74">
        <v>22</v>
      </c>
      <c r="G209" s="71" t="s">
        <v>2157</v>
      </c>
      <c r="H209" s="66" t="s">
        <v>1877</v>
      </c>
      <c r="I209" s="71" t="s">
        <v>2199</v>
      </c>
      <c r="J209" s="66" t="s">
        <v>1956</v>
      </c>
      <c r="K209" s="71" t="s">
        <v>2420</v>
      </c>
      <c r="L209" s="72">
        <v>18</v>
      </c>
      <c r="M209" s="66" t="s">
        <v>2090</v>
      </c>
    </row>
    <row r="210" spans="1:13" x14ac:dyDescent="0.25">
      <c r="A210">
        <v>170330</v>
      </c>
      <c r="B210" t="s">
        <v>1759</v>
      </c>
      <c r="C210" t="s">
        <v>1548</v>
      </c>
      <c r="D210" s="69" t="s">
        <v>2474</v>
      </c>
      <c r="E210" s="69" t="s">
        <v>2465</v>
      </c>
      <c r="F210" s="74">
        <v>76</v>
      </c>
      <c r="G210" s="71" t="s">
        <v>2229</v>
      </c>
      <c r="H210" s="66" t="s">
        <v>1878</v>
      </c>
      <c r="I210" s="71" t="s">
        <v>2420</v>
      </c>
      <c r="J210" s="66" t="s">
        <v>1995</v>
      </c>
      <c r="K210" s="71" t="s">
        <v>2549</v>
      </c>
      <c r="L210" s="72">
        <v>31</v>
      </c>
      <c r="M210" s="66" t="s">
        <v>2091</v>
      </c>
    </row>
    <row r="211" spans="1:13" x14ac:dyDescent="0.25">
      <c r="A211">
        <v>170713</v>
      </c>
      <c r="B211" t="s">
        <v>1760</v>
      </c>
      <c r="C211" t="s">
        <v>1547</v>
      </c>
      <c r="D211" s="69" t="s">
        <v>2475</v>
      </c>
      <c r="E211" s="69" t="s">
        <v>2199</v>
      </c>
      <c r="F211" s="74">
        <v>14</v>
      </c>
      <c r="G211" s="71" t="s">
        <v>2170</v>
      </c>
      <c r="H211" s="66" t="s">
        <v>1847</v>
      </c>
      <c r="I211" s="71" t="s">
        <v>2157</v>
      </c>
      <c r="J211" s="66" t="s">
        <v>1996</v>
      </c>
      <c r="K211" s="71" t="s">
        <v>2182</v>
      </c>
      <c r="L211" s="72">
        <v>5</v>
      </c>
      <c r="M211" s="66" t="s">
        <v>2092</v>
      </c>
    </row>
    <row r="212" spans="1:13" x14ac:dyDescent="0.25">
      <c r="A212">
        <v>170164</v>
      </c>
      <c r="B212" t="s">
        <v>1761</v>
      </c>
      <c r="C212" t="s">
        <v>1547</v>
      </c>
      <c r="D212" s="69" t="s">
        <v>2476</v>
      </c>
      <c r="E212" s="69" t="s">
        <v>2167</v>
      </c>
      <c r="F212" s="74">
        <v>3</v>
      </c>
      <c r="G212" s="71" t="s">
        <v>2162</v>
      </c>
      <c r="H212" s="66" t="s">
        <v>1805</v>
      </c>
      <c r="I212" s="71" t="s">
        <v>2162</v>
      </c>
      <c r="J212" s="66" t="s">
        <v>1805</v>
      </c>
      <c r="K212" s="71" t="s">
        <v>2162</v>
      </c>
      <c r="L212" s="72">
        <v>0</v>
      </c>
      <c r="M212" s="66" t="s">
        <v>1805</v>
      </c>
    </row>
    <row r="213" spans="1:13" x14ac:dyDescent="0.25">
      <c r="A213">
        <v>170165</v>
      </c>
      <c r="B213" t="s">
        <v>1762</v>
      </c>
      <c r="C213" t="s">
        <v>1547</v>
      </c>
      <c r="D213" s="69" t="s">
        <v>2477</v>
      </c>
      <c r="E213" s="69" t="s">
        <v>2478</v>
      </c>
      <c r="F213" s="74">
        <v>198</v>
      </c>
      <c r="G213" s="71" t="s">
        <v>2463</v>
      </c>
      <c r="H213" s="66" t="s">
        <v>1879</v>
      </c>
      <c r="I213" s="71" t="s">
        <v>2546</v>
      </c>
      <c r="J213" s="66" t="s">
        <v>1997</v>
      </c>
      <c r="K213" s="71" t="s">
        <v>2572</v>
      </c>
      <c r="L213" s="72">
        <v>170</v>
      </c>
      <c r="M213" s="66" t="s">
        <v>2093</v>
      </c>
    </row>
    <row r="214" spans="1:13" x14ac:dyDescent="0.25">
      <c r="A214">
        <v>170166</v>
      </c>
      <c r="B214" t="s">
        <v>1763</v>
      </c>
      <c r="C214" t="s">
        <v>1547</v>
      </c>
      <c r="D214" s="69" t="s">
        <v>2479</v>
      </c>
      <c r="E214" s="69" t="s">
        <v>2197</v>
      </c>
      <c r="F214" s="74">
        <v>12</v>
      </c>
      <c r="G214" s="71" t="s">
        <v>2162</v>
      </c>
      <c r="H214" s="66" t="s">
        <v>1805</v>
      </c>
      <c r="I214" s="71" t="s">
        <v>2170</v>
      </c>
      <c r="J214" s="66" t="s">
        <v>1870</v>
      </c>
      <c r="K214" s="71" t="s">
        <v>2170</v>
      </c>
      <c r="L214" s="72">
        <v>1</v>
      </c>
      <c r="M214" s="66" t="s">
        <v>1870</v>
      </c>
    </row>
    <row r="215" spans="1:13" x14ac:dyDescent="0.25">
      <c r="A215">
        <v>170333</v>
      </c>
      <c r="B215" t="s">
        <v>1764</v>
      </c>
      <c r="C215" t="s">
        <v>1549</v>
      </c>
      <c r="D215" s="69" t="s">
        <v>2480</v>
      </c>
      <c r="E215" s="69" t="s">
        <v>2229</v>
      </c>
      <c r="F215" s="74">
        <v>13</v>
      </c>
      <c r="G215" s="71" t="s">
        <v>2162</v>
      </c>
      <c r="H215" s="66" t="s">
        <v>1805</v>
      </c>
      <c r="I215" s="71" t="s">
        <v>2162</v>
      </c>
      <c r="J215" s="66" t="s">
        <v>1805</v>
      </c>
      <c r="K215" s="71" t="s">
        <v>2162</v>
      </c>
      <c r="L215" s="72">
        <v>0</v>
      </c>
      <c r="M215" s="66" t="s">
        <v>1805</v>
      </c>
    </row>
    <row r="216" spans="1:13" x14ac:dyDescent="0.25">
      <c r="A216">
        <v>170167</v>
      </c>
      <c r="B216" t="s">
        <v>1765</v>
      </c>
      <c r="C216" t="s">
        <v>1547</v>
      </c>
      <c r="D216" s="69" t="s">
        <v>2481</v>
      </c>
      <c r="E216" s="69" t="s">
        <v>2170</v>
      </c>
      <c r="F216" s="74">
        <v>1</v>
      </c>
      <c r="G216" s="71" t="s">
        <v>2162</v>
      </c>
      <c r="H216" s="66" t="s">
        <v>1805</v>
      </c>
      <c r="I216" s="71" t="s">
        <v>2162</v>
      </c>
      <c r="J216" s="66" t="s">
        <v>1805</v>
      </c>
      <c r="K216" s="71" t="s">
        <v>2162</v>
      </c>
      <c r="L216" s="72">
        <v>0</v>
      </c>
      <c r="M216" s="66" t="s">
        <v>1805</v>
      </c>
    </row>
    <row r="217" spans="1:13" x14ac:dyDescent="0.25">
      <c r="A217">
        <v>170714</v>
      </c>
      <c r="B217" t="s">
        <v>1766</v>
      </c>
      <c r="C217" t="s">
        <v>1553</v>
      </c>
      <c r="D217" s="69" t="s">
        <v>2281</v>
      </c>
      <c r="E217" s="69" t="s">
        <v>2170</v>
      </c>
      <c r="F217" s="74">
        <v>1</v>
      </c>
      <c r="G217" s="71" t="s">
        <v>2162</v>
      </c>
      <c r="H217" s="66" t="s">
        <v>1805</v>
      </c>
      <c r="I217" s="71" t="s">
        <v>2162</v>
      </c>
      <c r="J217" s="66" t="s">
        <v>1805</v>
      </c>
      <c r="K217" s="71" t="s">
        <v>2162</v>
      </c>
      <c r="L217" s="72">
        <v>0</v>
      </c>
      <c r="M217" s="66" t="s">
        <v>1805</v>
      </c>
    </row>
    <row r="218" spans="1:13" x14ac:dyDescent="0.25">
      <c r="A218">
        <v>170392</v>
      </c>
      <c r="B218" t="s">
        <v>1767</v>
      </c>
      <c r="C218" t="s">
        <v>1551</v>
      </c>
      <c r="D218" s="69" t="s">
        <v>2482</v>
      </c>
      <c r="E218" s="69" t="s">
        <v>2157</v>
      </c>
      <c r="F218" s="74">
        <v>4</v>
      </c>
      <c r="G218" s="71" t="s">
        <v>2162</v>
      </c>
      <c r="H218" s="66" t="s">
        <v>1805</v>
      </c>
      <c r="I218" s="71" t="s">
        <v>2162</v>
      </c>
      <c r="J218" s="66" t="s">
        <v>1805</v>
      </c>
      <c r="K218" s="71" t="s">
        <v>2162</v>
      </c>
      <c r="L218" s="72">
        <v>0</v>
      </c>
      <c r="M218" s="66" t="s">
        <v>1805</v>
      </c>
    </row>
    <row r="219" spans="1:13" x14ac:dyDescent="0.25">
      <c r="A219">
        <v>170168</v>
      </c>
      <c r="B219" t="s">
        <v>1768</v>
      </c>
      <c r="C219" t="s">
        <v>1547</v>
      </c>
      <c r="D219" s="69" t="s">
        <v>2483</v>
      </c>
      <c r="E219" s="69" t="s">
        <v>2182</v>
      </c>
      <c r="F219" s="74">
        <v>5</v>
      </c>
      <c r="G219" s="71" t="s">
        <v>2170</v>
      </c>
      <c r="H219" s="66" t="s">
        <v>1880</v>
      </c>
      <c r="I219" s="71" t="s">
        <v>2162</v>
      </c>
      <c r="J219" s="66" t="s">
        <v>1805</v>
      </c>
      <c r="K219" s="71" t="s">
        <v>2170</v>
      </c>
      <c r="L219" s="72">
        <v>1</v>
      </c>
      <c r="M219" s="66" t="s">
        <v>1880</v>
      </c>
    </row>
    <row r="220" spans="1:13" s="39" customFormat="1" x14ac:dyDescent="0.25">
      <c r="A220">
        <v>170169</v>
      </c>
      <c r="B220" t="s">
        <v>1769</v>
      </c>
      <c r="C220" t="s">
        <v>1547</v>
      </c>
      <c r="D220" s="69" t="s">
        <v>2484</v>
      </c>
      <c r="E220" s="69" t="s">
        <v>2485</v>
      </c>
      <c r="F220" s="74">
        <v>184</v>
      </c>
      <c r="G220" s="71" t="s">
        <v>2157</v>
      </c>
      <c r="H220" s="66" t="s">
        <v>1842</v>
      </c>
      <c r="I220" s="71" t="s">
        <v>2274</v>
      </c>
      <c r="J220" s="66" t="s">
        <v>1998</v>
      </c>
      <c r="K220" s="71" t="s">
        <v>2236</v>
      </c>
      <c r="L220" s="72">
        <v>68</v>
      </c>
      <c r="M220" s="66" t="s">
        <v>2094</v>
      </c>
    </row>
    <row r="221" spans="1:13" x14ac:dyDescent="0.25">
      <c r="A221">
        <v>170393</v>
      </c>
      <c r="B221" t="s">
        <v>1770</v>
      </c>
      <c r="C221" t="s">
        <v>1551</v>
      </c>
      <c r="D221" s="69" t="s">
        <v>2486</v>
      </c>
      <c r="E221" s="69" t="s">
        <v>2157</v>
      </c>
      <c r="F221" s="74">
        <v>4</v>
      </c>
      <c r="G221" s="71" t="s">
        <v>2162</v>
      </c>
      <c r="H221" s="66" t="s">
        <v>1805</v>
      </c>
      <c r="I221" s="71" t="s">
        <v>2170</v>
      </c>
      <c r="J221" s="66" t="s">
        <v>1874</v>
      </c>
      <c r="K221" s="71" t="s">
        <v>2170</v>
      </c>
      <c r="L221" s="72">
        <v>1</v>
      </c>
      <c r="M221" s="66" t="s">
        <v>1874</v>
      </c>
    </row>
    <row r="222" spans="1:13" x14ac:dyDescent="0.25">
      <c r="A222">
        <v>170487</v>
      </c>
      <c r="B222" t="s">
        <v>1771</v>
      </c>
      <c r="C222" t="s">
        <v>1552</v>
      </c>
      <c r="D222" s="69" t="s">
        <v>2180</v>
      </c>
      <c r="E222" s="69" t="s">
        <v>2317</v>
      </c>
      <c r="F222" s="74">
        <v>21</v>
      </c>
      <c r="G222" s="71" t="s">
        <v>2167</v>
      </c>
      <c r="H222" s="66" t="s">
        <v>1881</v>
      </c>
      <c r="I222" s="71" t="s">
        <v>2172</v>
      </c>
      <c r="J222" s="66" t="s">
        <v>1999</v>
      </c>
      <c r="K222" s="71" t="s">
        <v>2199</v>
      </c>
      <c r="L222" s="72">
        <v>14</v>
      </c>
      <c r="M222" s="66" t="s">
        <v>1938</v>
      </c>
    </row>
    <row r="223" spans="1:13" s="39" customFormat="1" x14ac:dyDescent="0.25">
      <c r="A223">
        <v>170708</v>
      </c>
      <c r="B223" t="s">
        <v>1772</v>
      </c>
      <c r="C223" t="s">
        <v>1547</v>
      </c>
      <c r="D223" s="69" t="s">
        <v>2487</v>
      </c>
      <c r="E223" s="69" t="s">
        <v>2157</v>
      </c>
      <c r="F223" s="74">
        <v>4</v>
      </c>
      <c r="G223" s="71" t="s">
        <v>2162</v>
      </c>
      <c r="H223" s="66" t="s">
        <v>1805</v>
      </c>
      <c r="I223" s="71" t="s">
        <v>2162</v>
      </c>
      <c r="J223" s="66" t="s">
        <v>1805</v>
      </c>
      <c r="K223" s="71" t="s">
        <v>2162</v>
      </c>
      <c r="L223" s="72">
        <v>0</v>
      </c>
      <c r="M223" s="66" t="s">
        <v>1805</v>
      </c>
    </row>
    <row r="224" spans="1:13" x14ac:dyDescent="0.25">
      <c r="A224">
        <v>170394</v>
      </c>
      <c r="B224" t="s">
        <v>1773</v>
      </c>
      <c r="C224" t="s">
        <v>1551</v>
      </c>
      <c r="D224" s="69" t="s">
        <v>2488</v>
      </c>
      <c r="E224" s="69" t="s">
        <v>2422</v>
      </c>
      <c r="F224" s="74">
        <v>27</v>
      </c>
      <c r="G224" s="71" t="s">
        <v>2162</v>
      </c>
      <c r="H224" s="66" t="s">
        <v>1805</v>
      </c>
      <c r="I224" s="71" t="s">
        <v>2162</v>
      </c>
      <c r="J224" s="66" t="s">
        <v>1805</v>
      </c>
      <c r="K224" s="71" t="s">
        <v>2162</v>
      </c>
      <c r="L224" s="72">
        <v>0</v>
      </c>
      <c r="M224" s="66" t="s">
        <v>1805</v>
      </c>
    </row>
    <row r="225" spans="1:13" x14ac:dyDescent="0.25">
      <c r="A225">
        <v>170217</v>
      </c>
      <c r="B225" t="s">
        <v>1774</v>
      </c>
      <c r="C225" t="s">
        <v>1548</v>
      </c>
      <c r="D225" s="69" t="s">
        <v>2489</v>
      </c>
      <c r="E225" s="69" t="s">
        <v>2223</v>
      </c>
      <c r="F225" s="74">
        <v>53</v>
      </c>
      <c r="G225" s="71" t="s">
        <v>2172</v>
      </c>
      <c r="H225" s="66" t="s">
        <v>1882</v>
      </c>
      <c r="I225" s="71" t="s">
        <v>2420</v>
      </c>
      <c r="J225" s="66" t="s">
        <v>2000</v>
      </c>
      <c r="K225" s="71" t="s">
        <v>2463</v>
      </c>
      <c r="L225" s="72">
        <v>29</v>
      </c>
      <c r="M225" s="66" t="s">
        <v>2095</v>
      </c>
    </row>
    <row r="226" spans="1:13" x14ac:dyDescent="0.25">
      <c r="A226">
        <v>170395</v>
      </c>
      <c r="B226" t="s">
        <v>1775</v>
      </c>
      <c r="C226" t="s">
        <v>1551</v>
      </c>
      <c r="D226" s="69" t="s">
        <v>2490</v>
      </c>
      <c r="E226" s="69" t="s">
        <v>2231</v>
      </c>
      <c r="F226" s="74">
        <v>10</v>
      </c>
      <c r="G226" s="71" t="s">
        <v>2170</v>
      </c>
      <c r="H226" s="66" t="s">
        <v>1803</v>
      </c>
      <c r="I226" s="71" t="s">
        <v>2170</v>
      </c>
      <c r="J226" s="66" t="s">
        <v>1803</v>
      </c>
      <c r="K226" s="71" t="s">
        <v>2179</v>
      </c>
      <c r="L226" s="72">
        <v>2</v>
      </c>
      <c r="M226" s="66" t="s">
        <v>1880</v>
      </c>
    </row>
    <row r="227" spans="1:13" x14ac:dyDescent="0.25">
      <c r="A227">
        <v>170218</v>
      </c>
      <c r="B227" t="s">
        <v>1776</v>
      </c>
      <c r="C227" t="s">
        <v>1548</v>
      </c>
      <c r="D227" s="69" t="s">
        <v>2491</v>
      </c>
      <c r="E227" s="69" t="s">
        <v>2215</v>
      </c>
      <c r="F227" s="74">
        <v>34</v>
      </c>
      <c r="G227" s="71" t="s">
        <v>2170</v>
      </c>
      <c r="H227" s="66" t="s">
        <v>1866</v>
      </c>
      <c r="I227" s="71" t="s">
        <v>2206</v>
      </c>
      <c r="J227" s="66" t="s">
        <v>2001</v>
      </c>
      <c r="K227" s="71" t="s">
        <v>2231</v>
      </c>
      <c r="L227" s="72">
        <v>10</v>
      </c>
      <c r="M227" s="66" t="s">
        <v>1968</v>
      </c>
    </row>
    <row r="228" spans="1:13" x14ac:dyDescent="0.25">
      <c r="A228">
        <v>170396</v>
      </c>
      <c r="B228" t="s">
        <v>1777</v>
      </c>
      <c r="C228" t="s">
        <v>1551</v>
      </c>
      <c r="D228" s="69" t="s">
        <v>2492</v>
      </c>
      <c r="E228" s="69" t="s">
        <v>2414</v>
      </c>
      <c r="F228" s="74">
        <v>35</v>
      </c>
      <c r="G228" s="71" t="s">
        <v>2167</v>
      </c>
      <c r="H228" s="66" t="s">
        <v>1883</v>
      </c>
      <c r="I228" s="71" t="s">
        <v>2151</v>
      </c>
      <c r="J228" s="66" t="s">
        <v>2002</v>
      </c>
      <c r="K228" s="71" t="s">
        <v>2188</v>
      </c>
      <c r="L228" s="72">
        <v>20</v>
      </c>
      <c r="M228" s="66" t="s">
        <v>1994</v>
      </c>
    </row>
    <row r="229" spans="1:13" x14ac:dyDescent="0.25">
      <c r="A229">
        <v>170397</v>
      </c>
      <c r="B229" t="s">
        <v>1778</v>
      </c>
      <c r="C229" t="s">
        <v>1551</v>
      </c>
      <c r="D229" s="69" t="s">
        <v>2493</v>
      </c>
      <c r="E229" s="69" t="s">
        <v>2494</v>
      </c>
      <c r="F229" s="74">
        <v>72</v>
      </c>
      <c r="G229" s="71" t="s">
        <v>2182</v>
      </c>
      <c r="H229" s="66" t="s">
        <v>1884</v>
      </c>
      <c r="I229" s="71" t="s">
        <v>2298</v>
      </c>
      <c r="J229" s="66" t="s">
        <v>1826</v>
      </c>
      <c r="K229" s="71" t="s">
        <v>2463</v>
      </c>
      <c r="L229" s="72">
        <v>29</v>
      </c>
      <c r="M229" s="66" t="s">
        <v>2096</v>
      </c>
    </row>
    <row r="230" spans="1:13" x14ac:dyDescent="0.25">
      <c r="A230">
        <v>170865</v>
      </c>
      <c r="B230" t="s">
        <v>1779</v>
      </c>
      <c r="C230" t="s">
        <v>1548</v>
      </c>
      <c r="D230" s="69" t="s">
        <v>2495</v>
      </c>
      <c r="E230" s="69" t="s">
        <v>2154</v>
      </c>
      <c r="F230" s="74">
        <v>8</v>
      </c>
      <c r="G230" s="71" t="s">
        <v>2170</v>
      </c>
      <c r="H230" s="66" t="s">
        <v>1831</v>
      </c>
      <c r="I230" s="71" t="s">
        <v>2162</v>
      </c>
      <c r="J230" s="66" t="s">
        <v>1805</v>
      </c>
      <c r="K230" s="71" t="s">
        <v>2170</v>
      </c>
      <c r="L230" s="72">
        <v>1</v>
      </c>
      <c r="M230" s="66" t="s">
        <v>1831</v>
      </c>
    </row>
    <row r="231" spans="1:13" s="39" customFormat="1" x14ac:dyDescent="0.25">
      <c r="A231">
        <v>170219</v>
      </c>
      <c r="B231" t="s">
        <v>1780</v>
      </c>
      <c r="C231" t="s">
        <v>1548</v>
      </c>
      <c r="D231" s="69" t="s">
        <v>2496</v>
      </c>
      <c r="E231" s="69" t="s">
        <v>2497</v>
      </c>
      <c r="F231" s="74">
        <v>23</v>
      </c>
      <c r="G231" s="71" t="s">
        <v>2167</v>
      </c>
      <c r="H231" s="66" t="s">
        <v>1837</v>
      </c>
      <c r="I231" s="71" t="s">
        <v>2182</v>
      </c>
      <c r="J231" s="66" t="s">
        <v>2003</v>
      </c>
      <c r="K231" s="71" t="s">
        <v>2154</v>
      </c>
      <c r="L231" s="72">
        <v>8</v>
      </c>
      <c r="M231" s="66" t="s">
        <v>1998</v>
      </c>
    </row>
    <row r="232" spans="1:13" x14ac:dyDescent="0.25">
      <c r="A232">
        <v>170335</v>
      </c>
      <c r="B232" t="s">
        <v>1781</v>
      </c>
      <c r="C232" t="s">
        <v>1549</v>
      </c>
      <c r="D232" s="69" t="s">
        <v>2498</v>
      </c>
      <c r="E232" s="69" t="s">
        <v>2420</v>
      </c>
      <c r="F232" s="74">
        <v>18</v>
      </c>
      <c r="G232" s="71" t="s">
        <v>2182</v>
      </c>
      <c r="H232" s="66" t="s">
        <v>1885</v>
      </c>
      <c r="I232" s="71" t="s">
        <v>2240</v>
      </c>
      <c r="J232" s="66" t="s">
        <v>1826</v>
      </c>
      <c r="K232" s="71" t="s">
        <v>2172</v>
      </c>
      <c r="L232" s="72">
        <v>11</v>
      </c>
      <c r="M232" s="66" t="s">
        <v>2097</v>
      </c>
    </row>
    <row r="233" spans="1:13" x14ac:dyDescent="0.25">
      <c r="A233">
        <v>170170</v>
      </c>
      <c r="B233" t="s">
        <v>1782</v>
      </c>
      <c r="C233" t="s">
        <v>1547</v>
      </c>
      <c r="D233" s="69" t="s">
        <v>2499</v>
      </c>
      <c r="E233" s="69" t="s">
        <v>2500</v>
      </c>
      <c r="F233" s="74">
        <v>457</v>
      </c>
      <c r="G233" s="71" t="s">
        <v>2165</v>
      </c>
      <c r="H233" s="66" t="s">
        <v>1886</v>
      </c>
      <c r="I233" s="71" t="s">
        <v>2547</v>
      </c>
      <c r="J233" s="66" t="s">
        <v>2004</v>
      </c>
      <c r="K233" s="71" t="s">
        <v>2573</v>
      </c>
      <c r="L233" s="72">
        <v>341</v>
      </c>
      <c r="M233" s="66" t="s">
        <v>2098</v>
      </c>
    </row>
    <row r="234" spans="1:13" x14ac:dyDescent="0.25">
      <c r="A234">
        <v>170171</v>
      </c>
      <c r="B234" t="s">
        <v>1783</v>
      </c>
      <c r="C234" t="s">
        <v>1547</v>
      </c>
      <c r="D234" s="69" t="s">
        <v>2501</v>
      </c>
      <c r="E234" s="69" t="s">
        <v>2298</v>
      </c>
      <c r="F234" s="74">
        <v>24</v>
      </c>
      <c r="G234" s="71" t="s">
        <v>2162</v>
      </c>
      <c r="H234" s="66" t="s">
        <v>1805</v>
      </c>
      <c r="I234" s="71" t="s">
        <v>2170</v>
      </c>
      <c r="J234" s="66" t="s">
        <v>1865</v>
      </c>
      <c r="K234" s="71" t="s">
        <v>2170</v>
      </c>
      <c r="L234" s="72">
        <v>1</v>
      </c>
      <c r="M234" s="66" t="s">
        <v>1865</v>
      </c>
    </row>
    <row r="235" spans="1:13" x14ac:dyDescent="0.25">
      <c r="A235">
        <v>170220</v>
      </c>
      <c r="B235" t="s">
        <v>1784</v>
      </c>
      <c r="C235" t="s">
        <v>1548</v>
      </c>
      <c r="D235" s="69" t="s">
        <v>2502</v>
      </c>
      <c r="E235" s="69" t="s">
        <v>2176</v>
      </c>
      <c r="F235" s="74">
        <v>30</v>
      </c>
      <c r="G235" s="71" t="s">
        <v>2162</v>
      </c>
      <c r="H235" s="66" t="s">
        <v>1805</v>
      </c>
      <c r="I235" s="71" t="s">
        <v>2206</v>
      </c>
      <c r="J235" s="66" t="s">
        <v>1889</v>
      </c>
      <c r="K235" s="71" t="s">
        <v>2206</v>
      </c>
      <c r="L235" s="72">
        <v>9</v>
      </c>
      <c r="M235" s="66" t="s">
        <v>1889</v>
      </c>
    </row>
    <row r="236" spans="1:13" x14ac:dyDescent="0.25">
      <c r="A236">
        <v>170221</v>
      </c>
      <c r="B236" t="s">
        <v>1785</v>
      </c>
      <c r="C236" t="s">
        <v>1548</v>
      </c>
      <c r="D236" s="69" t="s">
        <v>2503</v>
      </c>
      <c r="E236" s="69" t="s">
        <v>2348</v>
      </c>
      <c r="F236" s="74">
        <v>155</v>
      </c>
      <c r="G236" s="71" t="s">
        <v>2151</v>
      </c>
      <c r="H236" s="66" t="s">
        <v>1887</v>
      </c>
      <c r="I236" s="71" t="s">
        <v>2185</v>
      </c>
      <c r="J236" s="66" t="s">
        <v>2001</v>
      </c>
      <c r="K236" s="71" t="s">
        <v>2403</v>
      </c>
      <c r="L236" s="72">
        <v>58</v>
      </c>
      <c r="M236" s="66" t="s">
        <v>1920</v>
      </c>
    </row>
    <row r="237" spans="1:13" x14ac:dyDescent="0.25">
      <c r="A237">
        <v>170173</v>
      </c>
      <c r="B237" t="s">
        <v>1786</v>
      </c>
      <c r="C237" t="s">
        <v>1547</v>
      </c>
      <c r="D237" s="69" t="s">
        <v>2504</v>
      </c>
      <c r="E237" s="69" t="s">
        <v>2184</v>
      </c>
      <c r="F237" s="74">
        <v>784</v>
      </c>
      <c r="G237" s="71" t="s">
        <v>2505</v>
      </c>
      <c r="H237" s="66" t="s">
        <v>1851</v>
      </c>
      <c r="I237" s="71" t="s">
        <v>2548</v>
      </c>
      <c r="J237" s="66" t="s">
        <v>2005</v>
      </c>
      <c r="K237" s="71" t="s">
        <v>2374</v>
      </c>
      <c r="L237" s="72">
        <v>547</v>
      </c>
      <c r="M237" s="66" t="s">
        <v>2099</v>
      </c>
    </row>
    <row r="238" spans="1:13" x14ac:dyDescent="0.25">
      <c r="A238">
        <v>170174</v>
      </c>
      <c r="B238" t="s">
        <v>1787</v>
      </c>
      <c r="C238" t="s">
        <v>1547</v>
      </c>
      <c r="D238" s="69" t="s">
        <v>2506</v>
      </c>
      <c r="E238" s="69" t="s">
        <v>2420</v>
      </c>
      <c r="F238" s="74">
        <v>18</v>
      </c>
      <c r="G238" s="71" t="s">
        <v>2162</v>
      </c>
      <c r="H238" s="66" t="s">
        <v>1805</v>
      </c>
      <c r="I238" s="71" t="s">
        <v>2182</v>
      </c>
      <c r="J238" s="66" t="s">
        <v>1885</v>
      </c>
      <c r="K238" s="71" t="s">
        <v>2182</v>
      </c>
      <c r="L238" s="72">
        <v>5</v>
      </c>
      <c r="M238" s="66" t="s">
        <v>1885</v>
      </c>
    </row>
    <row r="239" spans="1:13" x14ac:dyDescent="0.25">
      <c r="A239">
        <v>170222</v>
      </c>
      <c r="B239" t="s">
        <v>1788</v>
      </c>
      <c r="C239" t="s">
        <v>1548</v>
      </c>
      <c r="D239" s="69" t="s">
        <v>2507</v>
      </c>
      <c r="E239" s="69" t="s">
        <v>2508</v>
      </c>
      <c r="F239" s="74">
        <v>186</v>
      </c>
      <c r="G239" s="71" t="s">
        <v>2162</v>
      </c>
      <c r="H239" s="66" t="s">
        <v>1805</v>
      </c>
      <c r="I239" s="71" t="s">
        <v>2231</v>
      </c>
      <c r="J239" s="66" t="s">
        <v>1861</v>
      </c>
      <c r="K239" s="71" t="s">
        <v>2231</v>
      </c>
      <c r="L239" s="72">
        <v>10</v>
      </c>
      <c r="M239" s="66" t="s">
        <v>1861</v>
      </c>
    </row>
    <row r="240" spans="1:13" x14ac:dyDescent="0.25">
      <c r="A240">
        <v>170175</v>
      </c>
      <c r="B240" t="s">
        <v>1789</v>
      </c>
      <c r="C240" t="s">
        <v>1547</v>
      </c>
      <c r="D240" s="69" t="s">
        <v>2509</v>
      </c>
      <c r="E240" s="69" t="s">
        <v>2213</v>
      </c>
      <c r="F240" s="74">
        <v>105</v>
      </c>
      <c r="G240" s="71" t="s">
        <v>2162</v>
      </c>
      <c r="H240" s="66" t="s">
        <v>1805</v>
      </c>
      <c r="I240" s="71" t="s">
        <v>2231</v>
      </c>
      <c r="J240" s="66" t="s">
        <v>2006</v>
      </c>
      <c r="K240" s="71" t="s">
        <v>2231</v>
      </c>
      <c r="L240" s="72">
        <v>10</v>
      </c>
      <c r="M240" s="66" t="s">
        <v>2006</v>
      </c>
    </row>
    <row r="241" spans="1:13" x14ac:dyDescent="0.25">
      <c r="A241">
        <v>170715</v>
      </c>
      <c r="B241" t="s">
        <v>1790</v>
      </c>
      <c r="C241" t="s">
        <v>1553</v>
      </c>
      <c r="D241" s="69" t="s">
        <v>2510</v>
      </c>
      <c r="E241" s="69" t="s">
        <v>2274</v>
      </c>
      <c r="F241" s="74">
        <v>64</v>
      </c>
      <c r="G241" s="71" t="s">
        <v>2182</v>
      </c>
      <c r="H241" s="66" t="s">
        <v>1876</v>
      </c>
      <c r="I241" s="71" t="s">
        <v>2549</v>
      </c>
      <c r="J241" s="66" t="s">
        <v>2007</v>
      </c>
      <c r="K241" s="71" t="s">
        <v>2178</v>
      </c>
      <c r="L241" s="72">
        <v>36</v>
      </c>
      <c r="M241" s="66" t="s">
        <v>1893</v>
      </c>
    </row>
    <row r="242" spans="1:13" x14ac:dyDescent="0.25">
      <c r="A242">
        <v>170223</v>
      </c>
      <c r="B242" t="s">
        <v>1791</v>
      </c>
      <c r="C242" t="s">
        <v>1548</v>
      </c>
      <c r="D242" s="69" t="s">
        <v>2511</v>
      </c>
      <c r="E242" s="69" t="s">
        <v>2217</v>
      </c>
      <c r="F242" s="74">
        <v>39</v>
      </c>
      <c r="G242" s="71" t="s">
        <v>2240</v>
      </c>
      <c r="H242" s="66" t="s">
        <v>1888</v>
      </c>
      <c r="I242" s="71" t="s">
        <v>2226</v>
      </c>
      <c r="J242" s="66" t="s">
        <v>2008</v>
      </c>
      <c r="K242" s="71" t="s">
        <v>2267</v>
      </c>
      <c r="L242" s="72">
        <v>22</v>
      </c>
      <c r="M242" s="66" t="s">
        <v>1909</v>
      </c>
    </row>
    <row r="243" spans="1:13" x14ac:dyDescent="0.25">
      <c r="A243">
        <v>170176</v>
      </c>
      <c r="B243" t="s">
        <v>1792</v>
      </c>
      <c r="C243" t="s">
        <v>1547</v>
      </c>
      <c r="D243" s="69" t="s">
        <v>2512</v>
      </c>
      <c r="E243" s="69" t="s">
        <v>2513</v>
      </c>
      <c r="F243" s="74">
        <v>343</v>
      </c>
      <c r="G243" s="71" t="s">
        <v>2199</v>
      </c>
      <c r="H243" s="66" t="s">
        <v>1822</v>
      </c>
      <c r="I243" s="71" t="s">
        <v>2550</v>
      </c>
      <c r="J243" s="66" t="s">
        <v>2009</v>
      </c>
      <c r="K243" s="71" t="s">
        <v>2574</v>
      </c>
      <c r="L243" s="72">
        <v>241</v>
      </c>
      <c r="M243" s="66" t="s">
        <v>2100</v>
      </c>
    </row>
    <row r="244" spans="1:13" x14ac:dyDescent="0.25">
      <c r="A244">
        <v>170398</v>
      </c>
      <c r="B244" t="s">
        <v>1793</v>
      </c>
      <c r="C244" t="s">
        <v>1551</v>
      </c>
      <c r="D244" s="69" t="s">
        <v>2514</v>
      </c>
      <c r="E244" s="69" t="s">
        <v>2229</v>
      </c>
      <c r="F244" s="74">
        <v>13</v>
      </c>
      <c r="G244" s="71" t="s">
        <v>2162</v>
      </c>
      <c r="H244" s="66" t="s">
        <v>1805</v>
      </c>
      <c r="I244" s="71" t="s">
        <v>2157</v>
      </c>
      <c r="J244" s="66" t="s">
        <v>2010</v>
      </c>
      <c r="K244" s="71" t="s">
        <v>2157</v>
      </c>
      <c r="L244" s="72">
        <v>4</v>
      </c>
      <c r="M244" s="66" t="s">
        <v>2010</v>
      </c>
    </row>
    <row r="245" spans="1:13" x14ac:dyDescent="0.25">
      <c r="A245">
        <v>170976</v>
      </c>
      <c r="B245" t="s">
        <v>1794</v>
      </c>
      <c r="C245" t="s">
        <v>1552</v>
      </c>
      <c r="D245" s="69" t="s">
        <v>2515</v>
      </c>
      <c r="E245" s="69" t="s">
        <v>2231</v>
      </c>
      <c r="F245" s="74">
        <v>10</v>
      </c>
      <c r="G245" s="71" t="s">
        <v>2167</v>
      </c>
      <c r="H245" s="66" t="s">
        <v>1889</v>
      </c>
      <c r="I245" s="71" t="s">
        <v>2157</v>
      </c>
      <c r="J245" s="66" t="s">
        <v>2011</v>
      </c>
      <c r="K245" s="71" t="s">
        <v>2343</v>
      </c>
      <c r="L245" s="72">
        <v>7</v>
      </c>
      <c r="M245" s="66" t="s">
        <v>2101</v>
      </c>
    </row>
    <row r="246" spans="1:13" x14ac:dyDescent="0.25">
      <c r="A246">
        <v>170224</v>
      </c>
      <c r="B246" t="s">
        <v>1795</v>
      </c>
      <c r="C246" t="s">
        <v>1548</v>
      </c>
      <c r="D246" s="69" t="s">
        <v>2516</v>
      </c>
      <c r="E246" s="69" t="s">
        <v>2517</v>
      </c>
      <c r="F246" s="74">
        <v>137</v>
      </c>
      <c r="G246" s="71" t="s">
        <v>2157</v>
      </c>
      <c r="H246" s="66" t="s">
        <v>1866</v>
      </c>
      <c r="I246" s="71" t="s">
        <v>2551</v>
      </c>
      <c r="J246" s="66" t="s">
        <v>2012</v>
      </c>
      <c r="K246" s="71" t="s">
        <v>2575</v>
      </c>
      <c r="L246" s="72">
        <v>108</v>
      </c>
      <c r="M246" s="66" t="s">
        <v>2102</v>
      </c>
    </row>
    <row r="247" spans="1:13" x14ac:dyDescent="0.25">
      <c r="A247">
        <v>170737</v>
      </c>
      <c r="B247" t="s">
        <v>1796</v>
      </c>
      <c r="C247" t="s">
        <v>1548</v>
      </c>
      <c r="D247" s="69" t="s">
        <v>2518</v>
      </c>
      <c r="E247" s="69" t="s">
        <v>2156</v>
      </c>
      <c r="F247" s="74">
        <v>40</v>
      </c>
      <c r="G247" s="71" t="s">
        <v>2162</v>
      </c>
      <c r="H247" s="66" t="s">
        <v>1805</v>
      </c>
      <c r="I247" s="71" t="s">
        <v>2167</v>
      </c>
      <c r="J247" s="66" t="s">
        <v>2013</v>
      </c>
      <c r="K247" s="71" t="s">
        <v>2167</v>
      </c>
      <c r="L247" s="72">
        <v>3</v>
      </c>
      <c r="M247" s="66" t="s">
        <v>2013</v>
      </c>
    </row>
    <row r="248" spans="1:13" x14ac:dyDescent="0.25">
      <c r="A248">
        <v>170488</v>
      </c>
      <c r="B248" t="s">
        <v>1797</v>
      </c>
      <c r="C248" t="s">
        <v>1552</v>
      </c>
      <c r="D248" s="69" t="s">
        <v>2519</v>
      </c>
      <c r="E248" s="69" t="s">
        <v>2267</v>
      </c>
      <c r="F248" s="74">
        <v>22</v>
      </c>
      <c r="G248" s="71" t="s">
        <v>2179</v>
      </c>
      <c r="H248" s="66" t="s">
        <v>1830</v>
      </c>
      <c r="I248" s="71" t="s">
        <v>2170</v>
      </c>
      <c r="J248" s="66" t="s">
        <v>1820</v>
      </c>
      <c r="K248" s="71" t="s">
        <v>2167</v>
      </c>
      <c r="L248" s="72">
        <v>3</v>
      </c>
      <c r="M248" s="66" t="s">
        <v>2103</v>
      </c>
    </row>
    <row r="249" spans="1:13" x14ac:dyDescent="0.25">
      <c r="A249">
        <v>170177</v>
      </c>
      <c r="B249" t="s">
        <v>1798</v>
      </c>
      <c r="C249" t="s">
        <v>1547</v>
      </c>
      <c r="D249" s="69" t="s">
        <v>2520</v>
      </c>
      <c r="E249" s="69" t="s">
        <v>2240</v>
      </c>
      <c r="F249" s="74">
        <v>6</v>
      </c>
      <c r="G249" s="71" t="s">
        <v>2162</v>
      </c>
      <c r="H249" s="66" t="s">
        <v>1805</v>
      </c>
      <c r="I249" s="71" t="s">
        <v>2170</v>
      </c>
      <c r="J249" s="66" t="s">
        <v>1906</v>
      </c>
      <c r="K249" s="71" t="s">
        <v>2170</v>
      </c>
      <c r="L249" s="72">
        <v>1</v>
      </c>
      <c r="M249" s="66" t="s">
        <v>1906</v>
      </c>
    </row>
    <row r="250" spans="1:13" x14ac:dyDescent="0.25">
      <c r="A250">
        <v>170347</v>
      </c>
      <c r="B250" t="s">
        <v>1799</v>
      </c>
      <c r="C250" t="s">
        <v>1550</v>
      </c>
      <c r="D250" s="69" t="s">
        <v>2521</v>
      </c>
      <c r="E250" s="69" t="s">
        <v>2154</v>
      </c>
      <c r="F250" s="74">
        <v>8</v>
      </c>
      <c r="G250" s="71" t="s">
        <v>2162</v>
      </c>
      <c r="H250" s="66" t="s">
        <v>1805</v>
      </c>
      <c r="I250" s="71" t="s">
        <v>2162</v>
      </c>
      <c r="J250" s="66" t="s">
        <v>1805</v>
      </c>
      <c r="K250" s="71" t="s">
        <v>2162</v>
      </c>
      <c r="L250" s="72">
        <v>0</v>
      </c>
      <c r="M250" s="66" t="s">
        <v>1805</v>
      </c>
    </row>
    <row r="251" spans="1:13" x14ac:dyDescent="0.25">
      <c r="A251">
        <v>170399</v>
      </c>
      <c r="B251" t="s">
        <v>1800</v>
      </c>
      <c r="C251" t="s">
        <v>1551</v>
      </c>
      <c r="D251" s="69" t="s">
        <v>2522</v>
      </c>
      <c r="E251" s="69" t="s">
        <v>2420</v>
      </c>
      <c r="F251" s="74">
        <v>18</v>
      </c>
      <c r="G251" s="71" t="s">
        <v>2170</v>
      </c>
      <c r="H251" s="66" t="s">
        <v>1808</v>
      </c>
      <c r="I251" s="71" t="s">
        <v>2157</v>
      </c>
      <c r="J251" s="66" t="s">
        <v>1903</v>
      </c>
      <c r="K251" s="71" t="s">
        <v>2182</v>
      </c>
      <c r="L251" s="72">
        <v>5</v>
      </c>
      <c r="M251" s="66" t="s">
        <v>1885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6" sqref="B16"/>
    </sheetView>
  </sheetViews>
  <sheetFormatPr defaultRowHeight="15" x14ac:dyDescent="0.25"/>
  <cols>
    <col min="1" max="1" width="20.5703125" customWidth="1"/>
  </cols>
  <sheetData>
    <row r="1" spans="1:10" x14ac:dyDescent="0.25">
      <c r="A1" t="s">
        <v>2</v>
      </c>
      <c r="B1" s="65" t="s">
        <v>4</v>
      </c>
      <c r="C1" s="65" t="s">
        <v>1540</v>
      </c>
      <c r="D1" s="70" t="s">
        <v>1541</v>
      </c>
      <c r="E1" s="65" t="s">
        <v>1542</v>
      </c>
      <c r="F1" s="68" t="s">
        <v>1543</v>
      </c>
      <c r="G1" s="65" t="s">
        <v>1544</v>
      </c>
      <c r="H1" s="68" t="s">
        <v>1545</v>
      </c>
      <c r="I1" s="67" t="s">
        <v>1546</v>
      </c>
    </row>
    <row r="2" spans="1:10" x14ac:dyDescent="0.25">
      <c r="A2" t="s">
        <v>1547</v>
      </c>
      <c r="B2" s="69" t="s">
        <v>2104</v>
      </c>
      <c r="C2" s="69" t="s">
        <v>2105</v>
      </c>
      <c r="D2" s="69" t="s">
        <v>2106</v>
      </c>
      <c r="E2" s="69" t="s">
        <v>1812</v>
      </c>
      <c r="F2" s="69" t="s">
        <v>2107</v>
      </c>
      <c r="G2" s="69" t="s">
        <v>2108</v>
      </c>
      <c r="H2" s="69" t="s">
        <v>2109</v>
      </c>
      <c r="I2" s="69" t="s">
        <v>2110</v>
      </c>
      <c r="J2" s="26"/>
    </row>
    <row r="3" spans="1:10" x14ac:dyDescent="0.25">
      <c r="A3" t="s">
        <v>1548</v>
      </c>
      <c r="B3" s="69" t="s">
        <v>2111</v>
      </c>
      <c r="C3" s="69" t="s">
        <v>2112</v>
      </c>
      <c r="D3" s="69" t="s">
        <v>2113</v>
      </c>
      <c r="E3" s="69" t="s">
        <v>2114</v>
      </c>
      <c r="F3" s="69" t="s">
        <v>2115</v>
      </c>
      <c r="G3" s="69" t="s">
        <v>1949</v>
      </c>
      <c r="H3" s="69" t="s">
        <v>2116</v>
      </c>
      <c r="I3" s="69" t="s">
        <v>2032</v>
      </c>
      <c r="J3" s="26"/>
    </row>
    <row r="4" spans="1:10" x14ac:dyDescent="0.25">
      <c r="A4" t="s">
        <v>1549</v>
      </c>
      <c r="B4" s="69" t="s">
        <v>2117</v>
      </c>
      <c r="C4" s="69" t="s">
        <v>2118</v>
      </c>
      <c r="D4" s="69" t="s">
        <v>2119</v>
      </c>
      <c r="E4" s="69" t="s">
        <v>1802</v>
      </c>
      <c r="F4" s="69" t="s">
        <v>2120</v>
      </c>
      <c r="G4" s="69" t="s">
        <v>2121</v>
      </c>
      <c r="H4" s="69" t="s">
        <v>2122</v>
      </c>
      <c r="I4" s="69" t="s">
        <v>1941</v>
      </c>
      <c r="J4" s="26"/>
    </row>
    <row r="5" spans="1:10" x14ac:dyDescent="0.25">
      <c r="A5" t="s">
        <v>1550</v>
      </c>
      <c r="B5" s="69" t="s">
        <v>2123</v>
      </c>
      <c r="C5" s="69" t="s">
        <v>2124</v>
      </c>
      <c r="D5" s="69" t="s">
        <v>2125</v>
      </c>
      <c r="E5" s="69" t="s">
        <v>1899</v>
      </c>
      <c r="F5" s="69" t="s">
        <v>2126</v>
      </c>
      <c r="G5" s="69" t="s">
        <v>2127</v>
      </c>
      <c r="H5" s="69" t="s">
        <v>2128</v>
      </c>
      <c r="I5" s="69" t="s">
        <v>2129</v>
      </c>
      <c r="J5" s="26"/>
    </row>
    <row r="6" spans="1:10" x14ac:dyDescent="0.25">
      <c r="A6" t="s">
        <v>1551</v>
      </c>
      <c r="B6" s="69" t="s">
        <v>2130</v>
      </c>
      <c r="C6" s="69" t="s">
        <v>2131</v>
      </c>
      <c r="D6" s="69" t="s">
        <v>2132</v>
      </c>
      <c r="E6" s="69" t="s">
        <v>1824</v>
      </c>
      <c r="F6" s="69" t="s">
        <v>2133</v>
      </c>
      <c r="G6" s="69" t="s">
        <v>2134</v>
      </c>
      <c r="H6" s="69" t="s">
        <v>2135</v>
      </c>
      <c r="I6" s="69" t="s">
        <v>2056</v>
      </c>
      <c r="J6" s="26"/>
    </row>
    <row r="7" spans="1:10" x14ac:dyDescent="0.25">
      <c r="A7" t="s">
        <v>1552</v>
      </c>
      <c r="B7" s="69" t="s">
        <v>2136</v>
      </c>
      <c r="C7" s="69" t="s">
        <v>2137</v>
      </c>
      <c r="D7" s="69" t="s">
        <v>2138</v>
      </c>
      <c r="E7" s="69" t="s">
        <v>1815</v>
      </c>
      <c r="F7" s="69" t="s">
        <v>2139</v>
      </c>
      <c r="G7" s="69" t="s">
        <v>2140</v>
      </c>
      <c r="H7" s="69" t="s">
        <v>2141</v>
      </c>
      <c r="I7" s="69" t="s">
        <v>2142</v>
      </c>
      <c r="J7" s="26"/>
    </row>
    <row r="8" spans="1:10" x14ac:dyDescent="0.25">
      <c r="A8" t="s">
        <v>1553</v>
      </c>
      <c r="B8" s="69" t="s">
        <v>2143</v>
      </c>
      <c r="C8" s="69" t="s">
        <v>2144</v>
      </c>
      <c r="D8" s="69" t="s">
        <v>2145</v>
      </c>
      <c r="E8" s="69" t="s">
        <v>1884</v>
      </c>
      <c r="F8" s="69" t="s">
        <v>2146</v>
      </c>
      <c r="G8" s="69" t="s">
        <v>2147</v>
      </c>
      <c r="H8" s="69" t="s">
        <v>2148</v>
      </c>
      <c r="I8" s="69" t="s">
        <v>1982</v>
      </c>
      <c r="J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illinois</vt:lpstr>
      <vt:lpstr>AllMuni</vt:lpstr>
      <vt:lpstr>Suburbs</vt:lpstr>
      <vt:lpstr>County</vt:lpstr>
      <vt:lpstr>Uninc</vt:lpstr>
      <vt:lpstr>print</vt:lpstr>
      <vt:lpstr>countyprint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Caruso, David</dc:creator>
  <cp:lastModifiedBy>Broderick, Tim</cp:lastModifiedBy>
  <dcterms:created xsi:type="dcterms:W3CDTF">2014-03-19T15:29:07Z</dcterms:created>
  <dcterms:modified xsi:type="dcterms:W3CDTF">2014-03-27T18:57:10Z</dcterms:modified>
</cp:coreProperties>
</file>