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225" windowHeight="7650"/>
  </bookViews>
  <sheets>
    <sheet name="Sheet3" sheetId="3" r:id="rId1"/>
    <sheet name="Sheet2" sheetId="2" state="hidden" r:id="rId2"/>
    <sheet name="Sheet1" sheetId="1" r:id="rId3"/>
    <sheet name="Sheet4" sheetId="4" r:id="rId4"/>
    <sheet name="Sheet5" sheetId="5" r:id="rId5"/>
    <sheet name="Sheet6" sheetId="6" r:id="rId6"/>
    <sheet name="Sheet7" sheetId="7" r:id="rId7"/>
  </sheets>
  <calcPr calcId="125725"/>
</workbook>
</file>

<file path=xl/calcChain.xml><?xml version="1.0" encoding="utf-8"?>
<calcChain xmlns="http://schemas.openxmlformats.org/spreadsheetml/2006/main">
  <c r="X31" i="6"/>
  <c r="T31"/>
  <c r="AB31"/>
  <c r="P31"/>
  <c r="AF31"/>
  <c r="L31"/>
  <c r="G31"/>
  <c r="H31"/>
  <c r="D31"/>
  <c r="C31"/>
  <c r="W31"/>
  <c r="S31"/>
  <c r="O31"/>
  <c r="AE31"/>
  <c r="K31"/>
  <c r="Z31"/>
  <c r="V31"/>
  <c r="R31"/>
  <c r="N31"/>
  <c r="F31"/>
  <c r="J31"/>
  <c r="AD31"/>
  <c r="B31"/>
  <c r="K31" i="5"/>
  <c r="G31"/>
  <c r="C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6" i="4"/>
  <c r="O10"/>
  <c r="O14"/>
  <c r="O18"/>
  <c r="O22"/>
  <c r="O26"/>
  <c r="O30"/>
  <c r="N5"/>
  <c r="O5" s="1"/>
  <c r="N6"/>
  <c r="N7"/>
  <c r="O7" s="1"/>
  <c r="N8"/>
  <c r="O8" s="1"/>
  <c r="N9"/>
  <c r="O9" s="1"/>
  <c r="N10"/>
  <c r="N11"/>
  <c r="O11" s="1"/>
  <c r="N12"/>
  <c r="O12" s="1"/>
  <c r="N13"/>
  <c r="O13" s="1"/>
  <c r="N14"/>
  <c r="N15"/>
  <c r="O15" s="1"/>
  <c r="N16"/>
  <c r="O16" s="1"/>
  <c r="N17"/>
  <c r="O17" s="1"/>
  <c r="N18"/>
  <c r="N19"/>
  <c r="O19" s="1"/>
  <c r="N20"/>
  <c r="O20" s="1"/>
  <c r="N21"/>
  <c r="O21" s="1"/>
  <c r="N22"/>
  <c r="N23"/>
  <c r="O23" s="1"/>
  <c r="N24"/>
  <c r="O24" s="1"/>
  <c r="N25"/>
  <c r="O25" s="1"/>
  <c r="N26"/>
  <c r="N27"/>
  <c r="O27" s="1"/>
  <c r="N28"/>
  <c r="O28" s="1"/>
  <c r="N29"/>
  <c r="O29" s="1"/>
  <c r="N30"/>
  <c r="N4"/>
  <c r="N31" s="1"/>
  <c r="M31"/>
  <c r="K31"/>
  <c r="J31"/>
  <c r="I31"/>
  <c r="H31"/>
  <c r="G31"/>
  <c r="F31"/>
  <c r="D31"/>
  <c r="C31"/>
  <c r="Y6" i="3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5"/>
  <c r="L6" i="1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5"/>
  <c r="V42" i="3"/>
  <c r="K32" i="1"/>
  <c r="I32"/>
  <c r="K32" i="3"/>
  <c r="I32"/>
  <c r="T33" i="2"/>
  <c r="S33"/>
  <c r="P33"/>
  <c r="O33"/>
  <c r="H32" i="3"/>
  <c r="F32"/>
  <c r="E32"/>
  <c r="C32"/>
  <c r="H32" i="1"/>
  <c r="F32"/>
  <c r="N33" i="2"/>
  <c r="M33"/>
  <c r="J33"/>
  <c r="I33"/>
  <c r="E32" i="1"/>
  <c r="C32"/>
  <c r="L32" s="1"/>
  <c r="C33" i="2"/>
  <c r="H33"/>
  <c r="G33"/>
  <c r="D33"/>
  <c r="O4" i="4" l="1"/>
  <c r="O31" s="1"/>
  <c r="O31" i="5"/>
</calcChain>
</file>

<file path=xl/sharedStrings.xml><?xml version="1.0" encoding="utf-8"?>
<sst xmlns="http://schemas.openxmlformats.org/spreadsheetml/2006/main" count="432" uniqueCount="81">
  <si>
    <t>Sl. No.</t>
  </si>
  <si>
    <t>District</t>
  </si>
  <si>
    <t>Area</t>
  </si>
  <si>
    <t>Production</t>
  </si>
  <si>
    <t>Dhubri</t>
  </si>
  <si>
    <t>Kokrajhar</t>
  </si>
  <si>
    <t>Bongaigaon</t>
  </si>
  <si>
    <t>Chirang</t>
  </si>
  <si>
    <t>Goalpara</t>
  </si>
  <si>
    <t>Kamrup (Rural)</t>
  </si>
  <si>
    <t>Kamrup (Metro)</t>
  </si>
  <si>
    <t>Nalbari</t>
  </si>
  <si>
    <t>Barpeta</t>
  </si>
  <si>
    <t>Baksa</t>
  </si>
  <si>
    <t>Sonitpur</t>
  </si>
  <si>
    <t>Darrang</t>
  </si>
  <si>
    <t>Udalguri</t>
  </si>
  <si>
    <t>Nagaon</t>
  </si>
  <si>
    <t>Morigaon</t>
  </si>
  <si>
    <t>Jorhat</t>
  </si>
  <si>
    <t>Golaghat</t>
  </si>
  <si>
    <t>Sibsagar</t>
  </si>
  <si>
    <t>Lakhimpur</t>
  </si>
  <si>
    <t>Dhemaji</t>
  </si>
  <si>
    <t>Dibrugarh</t>
  </si>
  <si>
    <t>Tinsukia</t>
  </si>
  <si>
    <t>Cachar</t>
  </si>
  <si>
    <t>Hailakandi</t>
  </si>
  <si>
    <t>Karimganj</t>
  </si>
  <si>
    <t>Karbi Anglong</t>
  </si>
  <si>
    <t>Assam :</t>
  </si>
  <si>
    <t>Autumn Rice</t>
  </si>
  <si>
    <t>Winter Rice</t>
  </si>
  <si>
    <t>Summer Rice</t>
  </si>
  <si>
    <t>Total Rice</t>
  </si>
  <si>
    <t>(Area in hectare, Average Yield in Kg. per hectare &amp; Production in MT)</t>
  </si>
  <si>
    <t>Dima Hasao</t>
  </si>
  <si>
    <t>Avg. Yield</t>
  </si>
  <si>
    <t xml:space="preserve"> </t>
  </si>
  <si>
    <t>Rice in Assam, 2014-15</t>
  </si>
  <si>
    <t>Area after bund Correction</t>
  </si>
  <si>
    <t>in Paddy</t>
  </si>
  <si>
    <t>in Rice</t>
  </si>
  <si>
    <t>Winter Paddy</t>
  </si>
  <si>
    <t>AutumnPaddy</t>
  </si>
  <si>
    <t>Paddy in Assam, 2014-15</t>
  </si>
  <si>
    <t>Autumn Paddy</t>
  </si>
  <si>
    <t>Summer Paddy</t>
  </si>
  <si>
    <t>Winter</t>
  </si>
  <si>
    <t>Summer</t>
  </si>
  <si>
    <t>Total</t>
  </si>
  <si>
    <t>Total Paddy</t>
  </si>
  <si>
    <t xml:space="preserve"> Autumn </t>
  </si>
  <si>
    <t>Area after bund correction</t>
  </si>
  <si>
    <t>Av.Yield</t>
  </si>
  <si>
    <t>Wheat</t>
  </si>
  <si>
    <t>R/ Maize</t>
  </si>
  <si>
    <t>Millate</t>
  </si>
  <si>
    <t>Pea</t>
  </si>
  <si>
    <t>Lantil</t>
  </si>
  <si>
    <t>Gram</t>
  </si>
  <si>
    <t>Other</t>
  </si>
  <si>
    <t>R &amp;M</t>
  </si>
  <si>
    <t>Sesamum</t>
  </si>
  <si>
    <t>Linseed</t>
  </si>
  <si>
    <t>S paddy</t>
  </si>
  <si>
    <t>2014-15</t>
  </si>
  <si>
    <t>2013-14</t>
  </si>
  <si>
    <t>2012-13</t>
  </si>
  <si>
    <t>Normal</t>
  </si>
  <si>
    <t>Assam</t>
  </si>
  <si>
    <t>Maize</t>
  </si>
  <si>
    <t>Blackgram</t>
  </si>
  <si>
    <t>Greengram</t>
  </si>
  <si>
    <t>Mesta</t>
  </si>
  <si>
    <t>Jute</t>
  </si>
  <si>
    <t>Sugarcane</t>
  </si>
  <si>
    <t>Tur</t>
  </si>
  <si>
    <t>Sugercane</t>
  </si>
  <si>
    <t>Area in hectare</t>
  </si>
  <si>
    <t>DISTRICTWISE NORMAL AREA OF KHARIF  CROPS  FROM 2012-13 TO 2014-15 IN ASSAM</t>
  </si>
</sst>
</file>

<file path=xl/styles.xml><?xml version="1.0" encoding="utf-8"?>
<styleSheet xmlns="http://schemas.openxmlformats.org/spreadsheetml/2006/main">
  <numFmts count="1">
    <numFmt numFmtId="164" formatCode="0.000"/>
  </numFmts>
  <fonts count="16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sz val="9"/>
      <name val="Arial Black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color indexed="8"/>
      <name val="Times New Roman"/>
      <family val="1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5" fillId="0" borderId="0" xfId="0" applyFont="1" applyAlignment="1">
      <alignment vertical="top"/>
    </xf>
    <xf numFmtId="0" fontId="5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right" vertical="center" wrapText="1"/>
    </xf>
    <xf numFmtId="0" fontId="0" fillId="3" borderId="0" xfId="0" applyFill="1"/>
    <xf numFmtId="0" fontId="7" fillId="3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right" vertical="center" wrapText="1"/>
    </xf>
    <xf numFmtId="1" fontId="6" fillId="3" borderId="1" xfId="0" applyNumberFormat="1" applyFont="1" applyFill="1" applyBorder="1" applyAlignment="1">
      <alignment horizontal="right" vertical="center" wrapText="1"/>
    </xf>
    <xf numFmtId="0" fontId="8" fillId="0" borderId="0" xfId="0" applyFont="1"/>
    <xf numFmtId="1" fontId="0" fillId="0" borderId="0" xfId="0" applyNumberFormat="1"/>
    <xf numFmtId="0" fontId="6" fillId="0" borderId="0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1" fontId="6" fillId="0" borderId="0" xfId="0" applyNumberFormat="1" applyFont="1" applyAlignment="1">
      <alignment vertical="center" wrapText="1"/>
    </xf>
    <xf numFmtId="1" fontId="6" fillId="0" borderId="1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9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0" fillId="0" borderId="1" xfId="0" applyBorder="1"/>
    <xf numFmtId="9" fontId="0" fillId="0" borderId="1" xfId="0" applyNumberFormat="1" applyBorder="1"/>
    <xf numFmtId="1" fontId="10" fillId="0" borderId="1" xfId="0" applyNumberFormat="1" applyFont="1" applyBorder="1" applyAlignment="1">
      <alignment horizontal="right" vertical="center"/>
    </xf>
    <xf numFmtId="1" fontId="0" fillId="0" borderId="1" xfId="0" applyNumberFormat="1" applyBorder="1"/>
    <xf numFmtId="2" fontId="0" fillId="0" borderId="1" xfId="0" applyNumberFormat="1" applyBorder="1"/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1" xfId="0" applyFont="1" applyFill="1" applyBorder="1" applyAlignment="1">
      <alignment vertical="center"/>
    </xf>
    <xf numFmtId="164" fontId="0" fillId="0" borderId="1" xfId="0" applyNumberFormat="1" applyBorder="1"/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vertical="top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" fontId="6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6" fillId="0" borderId="7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vertical="center" wrapText="1"/>
    </xf>
    <xf numFmtId="1" fontId="9" fillId="0" borderId="1" xfId="0" applyNumberFormat="1" applyFont="1" applyBorder="1" applyAlignment="1">
      <alignment vertical="center"/>
    </xf>
    <xf numFmtId="1" fontId="9" fillId="0" borderId="1" xfId="0" applyNumberFormat="1" applyFont="1" applyBorder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1" fontId="14" fillId="0" borderId="1" xfId="0" applyNumberFormat="1" applyFont="1" applyBorder="1" applyAlignment="1">
      <alignment horizontal="right" vertical="center"/>
    </xf>
    <xf numFmtId="1" fontId="2" fillId="0" borderId="1" xfId="0" applyNumberFormat="1" applyFont="1" applyBorder="1"/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1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right" vertical="center"/>
    </xf>
    <xf numFmtId="1" fontId="12" fillId="0" borderId="1" xfId="0" applyNumberFormat="1" applyFont="1" applyBorder="1" applyAlignment="1">
      <alignment horizontal="right" vertical="center" wrapText="1"/>
    </xf>
    <xf numFmtId="1" fontId="13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top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13" fillId="4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2"/>
  <sheetViews>
    <sheetView tabSelected="1" workbookViewId="0">
      <selection activeCell="R15" sqref="R15"/>
    </sheetView>
  </sheetViews>
  <sheetFormatPr defaultRowHeight="12.75"/>
  <cols>
    <col min="1" max="1" width="4.140625" customWidth="1"/>
    <col min="2" max="2" width="13.7109375" customWidth="1"/>
    <col min="5" max="5" width="9.85546875" customWidth="1"/>
    <col min="6" max="6" width="8.7109375" customWidth="1"/>
    <col min="8" max="8" width="10.140625" customWidth="1"/>
    <col min="9" max="9" width="8.42578125" customWidth="1"/>
    <col min="11" max="11" width="9.7109375" customWidth="1"/>
    <col min="12" max="12" width="8.85546875" customWidth="1"/>
    <col min="13" max="13" width="9.42578125" customWidth="1"/>
    <col min="14" max="14" width="10.28515625" customWidth="1"/>
    <col min="17" max="20" width="9.140625" customWidth="1"/>
    <col min="24" max="24" width="10" customWidth="1"/>
  </cols>
  <sheetData>
    <row r="1" spans="1:25" ht="14.25">
      <c r="A1" s="88" t="s">
        <v>39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25" ht="14.25">
      <c r="A2" s="88" t="s">
        <v>35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1:25">
      <c r="A3" s="89" t="s">
        <v>0</v>
      </c>
      <c r="B3" s="89" t="s">
        <v>1</v>
      </c>
      <c r="C3" s="90" t="s">
        <v>31</v>
      </c>
      <c r="D3" s="90"/>
      <c r="E3" s="90"/>
      <c r="F3" s="90" t="s">
        <v>32</v>
      </c>
      <c r="G3" s="90"/>
      <c r="H3" s="90"/>
      <c r="I3" s="90" t="s">
        <v>33</v>
      </c>
      <c r="J3" s="90"/>
      <c r="K3" s="90"/>
      <c r="L3" s="90" t="s">
        <v>34</v>
      </c>
      <c r="M3" s="90"/>
      <c r="N3" s="90"/>
      <c r="Q3" s="104"/>
      <c r="R3" s="105"/>
      <c r="S3" s="105"/>
      <c r="T3" s="105"/>
      <c r="W3" s="86" t="s">
        <v>34</v>
      </c>
      <c r="X3" s="86"/>
      <c r="Y3" s="86"/>
    </row>
    <row r="4" spans="1:25" ht="24">
      <c r="A4" s="89"/>
      <c r="B4" s="89"/>
      <c r="C4" s="26" t="s">
        <v>2</v>
      </c>
      <c r="D4" s="26" t="s">
        <v>37</v>
      </c>
      <c r="E4" s="26" t="s">
        <v>3</v>
      </c>
      <c r="F4" s="26" t="s">
        <v>2</v>
      </c>
      <c r="G4" s="26" t="s">
        <v>37</v>
      </c>
      <c r="H4" s="26" t="s">
        <v>3</v>
      </c>
      <c r="I4" s="26" t="s">
        <v>2</v>
      </c>
      <c r="J4" s="26" t="s">
        <v>37</v>
      </c>
      <c r="K4" s="26" t="s">
        <v>3</v>
      </c>
      <c r="L4" s="26" t="s">
        <v>2</v>
      </c>
      <c r="M4" s="26" t="s">
        <v>37</v>
      </c>
      <c r="N4" s="26" t="s">
        <v>3</v>
      </c>
      <c r="Q4" s="37"/>
      <c r="R4" s="38"/>
      <c r="S4" s="38"/>
      <c r="T4" s="38"/>
      <c r="W4" s="32" t="s">
        <v>2</v>
      </c>
      <c r="X4" s="32" t="s">
        <v>3</v>
      </c>
      <c r="Y4" s="32" t="s">
        <v>54</v>
      </c>
    </row>
    <row r="5" spans="1:25">
      <c r="A5" s="20">
        <v>1</v>
      </c>
      <c r="B5" s="9" t="s">
        <v>13</v>
      </c>
      <c r="C5" s="10">
        <v>10800</v>
      </c>
      <c r="D5" s="10">
        <v>1720</v>
      </c>
      <c r="E5" s="10">
        <v>18283</v>
      </c>
      <c r="F5" s="10">
        <v>86070</v>
      </c>
      <c r="G5" s="10">
        <v>2300</v>
      </c>
      <c r="H5" s="10">
        <v>195027</v>
      </c>
      <c r="I5" s="10">
        <v>3050</v>
      </c>
      <c r="J5" s="10">
        <v>2134</v>
      </c>
      <c r="K5" s="10">
        <v>6509</v>
      </c>
      <c r="L5" s="11">
        <v>99920</v>
      </c>
      <c r="M5" s="27">
        <v>2232.6623060047127</v>
      </c>
      <c r="N5" s="11">
        <v>219819</v>
      </c>
      <c r="Q5" s="106"/>
      <c r="R5" s="106"/>
      <c r="S5" s="107"/>
      <c r="T5" s="106"/>
      <c r="W5">
        <v>98456</v>
      </c>
      <c r="X5">
        <v>219819</v>
      </c>
      <c r="Y5" s="30">
        <f>X5/W5*1000</f>
        <v>2232.6623060047127</v>
      </c>
    </row>
    <row r="6" spans="1:25">
      <c r="A6" s="21">
        <v>2</v>
      </c>
      <c r="B6" s="9" t="s">
        <v>12</v>
      </c>
      <c r="C6" s="10">
        <v>17551</v>
      </c>
      <c r="D6" s="10">
        <v>1079</v>
      </c>
      <c r="E6" s="10">
        <v>18634</v>
      </c>
      <c r="F6" s="10">
        <v>69154</v>
      </c>
      <c r="G6" s="10">
        <v>1498</v>
      </c>
      <c r="H6" s="10">
        <v>102046</v>
      </c>
      <c r="I6" s="10">
        <v>49261</v>
      </c>
      <c r="J6" s="10">
        <v>2879</v>
      </c>
      <c r="K6" s="10">
        <v>141830</v>
      </c>
      <c r="L6" s="11">
        <v>135966</v>
      </c>
      <c r="M6" s="27">
        <v>1949.6164043758865</v>
      </c>
      <c r="N6" s="11">
        <v>262510</v>
      </c>
      <c r="Q6" s="106"/>
      <c r="R6" s="106"/>
      <c r="S6" s="107"/>
      <c r="T6" s="106"/>
      <c r="W6">
        <v>134647</v>
      </c>
      <c r="X6" s="11">
        <v>262510</v>
      </c>
      <c r="Y6" s="30">
        <f t="shared" ref="Y6:Y32" si="0">X6/W6*1000</f>
        <v>1949.6164043758865</v>
      </c>
    </row>
    <row r="7" spans="1:25">
      <c r="A7" s="20">
        <v>3</v>
      </c>
      <c r="B7" s="9" t="s">
        <v>6</v>
      </c>
      <c r="C7" s="10">
        <v>5865</v>
      </c>
      <c r="D7" s="10">
        <v>1370</v>
      </c>
      <c r="E7" s="10">
        <v>7909</v>
      </c>
      <c r="F7" s="10">
        <v>35299</v>
      </c>
      <c r="G7" s="10">
        <v>1986</v>
      </c>
      <c r="H7" s="10">
        <v>69061</v>
      </c>
      <c r="I7" s="10">
        <v>11685</v>
      </c>
      <c r="J7" s="10">
        <v>3335</v>
      </c>
      <c r="K7" s="10">
        <v>38969</v>
      </c>
      <c r="L7" s="11">
        <v>52849</v>
      </c>
      <c r="M7" s="27">
        <v>2219.9904260411677</v>
      </c>
      <c r="N7" s="11">
        <v>115939</v>
      </c>
      <c r="Q7" s="106"/>
      <c r="R7" s="106"/>
      <c r="S7" s="107"/>
      <c r="T7" s="106"/>
      <c r="W7">
        <v>52225</v>
      </c>
      <c r="X7" s="11">
        <v>115939</v>
      </c>
      <c r="Y7" s="30">
        <f t="shared" si="0"/>
        <v>2219.9904260411677</v>
      </c>
    </row>
    <row r="8" spans="1:25">
      <c r="A8" s="21">
        <v>4</v>
      </c>
      <c r="B8" s="9" t="s">
        <v>26</v>
      </c>
      <c r="C8" s="10">
        <v>6752</v>
      </c>
      <c r="D8" s="10">
        <v>2076</v>
      </c>
      <c r="E8" s="10">
        <v>13796</v>
      </c>
      <c r="F8" s="10">
        <v>92895</v>
      </c>
      <c r="G8" s="10">
        <v>2361</v>
      </c>
      <c r="H8" s="10">
        <v>216009</v>
      </c>
      <c r="I8" s="10">
        <v>8235</v>
      </c>
      <c r="J8" s="10">
        <v>1954</v>
      </c>
      <c r="K8" s="10">
        <v>16088</v>
      </c>
      <c r="L8" s="11">
        <v>107882</v>
      </c>
      <c r="M8" s="27">
        <v>2311.4371927317848</v>
      </c>
      <c r="N8" s="11">
        <v>245893</v>
      </c>
      <c r="Q8" s="106"/>
      <c r="R8" s="106"/>
      <c r="S8" s="107"/>
      <c r="T8" s="106"/>
      <c r="W8">
        <v>106381</v>
      </c>
      <c r="X8" s="11">
        <v>245893</v>
      </c>
      <c r="Y8" s="30">
        <f t="shared" si="0"/>
        <v>2311.4371927317848</v>
      </c>
    </row>
    <row r="9" spans="1:25">
      <c r="A9" s="20">
        <v>5</v>
      </c>
      <c r="B9" s="9" t="s">
        <v>7</v>
      </c>
      <c r="C9" s="10">
        <v>6255</v>
      </c>
      <c r="D9" s="10">
        <v>1065</v>
      </c>
      <c r="E9" s="10">
        <v>6553</v>
      </c>
      <c r="F9" s="10">
        <v>35857</v>
      </c>
      <c r="G9" s="10">
        <v>1648</v>
      </c>
      <c r="H9" s="10">
        <v>58189</v>
      </c>
      <c r="I9" s="10">
        <v>3413</v>
      </c>
      <c r="J9" s="10">
        <v>2377</v>
      </c>
      <c r="K9" s="10">
        <v>8114</v>
      </c>
      <c r="L9" s="11">
        <v>45525</v>
      </c>
      <c r="M9" s="27">
        <v>1623.0980016485844</v>
      </c>
      <c r="N9" s="11">
        <v>72856</v>
      </c>
      <c r="Q9" s="106"/>
      <c r="R9" s="106"/>
      <c r="S9" s="107"/>
      <c r="T9" s="106"/>
      <c r="W9">
        <v>44887</v>
      </c>
      <c r="X9" s="11">
        <v>72856</v>
      </c>
      <c r="Y9" s="30">
        <f t="shared" si="0"/>
        <v>1623.0980016485844</v>
      </c>
    </row>
    <row r="10" spans="1:25">
      <c r="A10" s="21">
        <v>6</v>
      </c>
      <c r="B10" s="9" t="s">
        <v>15</v>
      </c>
      <c r="C10" s="10">
        <v>3304</v>
      </c>
      <c r="D10" s="10">
        <v>1535</v>
      </c>
      <c r="E10" s="10">
        <v>4990</v>
      </c>
      <c r="F10" s="10">
        <v>48413</v>
      </c>
      <c r="G10" s="10">
        <v>2157</v>
      </c>
      <c r="H10" s="10">
        <v>102861</v>
      </c>
      <c r="I10" s="10">
        <v>17356</v>
      </c>
      <c r="J10" s="10">
        <v>3759</v>
      </c>
      <c r="K10" s="10">
        <v>65241</v>
      </c>
      <c r="L10" s="11">
        <v>69073</v>
      </c>
      <c r="M10" s="27">
        <v>2534.5125486865609</v>
      </c>
      <c r="N10" s="11">
        <v>173092</v>
      </c>
      <c r="Q10" s="106"/>
      <c r="R10" s="106"/>
      <c r="S10" s="107"/>
      <c r="T10" s="106"/>
      <c r="W10">
        <v>68294</v>
      </c>
      <c r="X10" s="11">
        <v>173092</v>
      </c>
      <c r="Y10" s="30">
        <f t="shared" si="0"/>
        <v>2534.5125486865609</v>
      </c>
    </row>
    <row r="11" spans="1:25">
      <c r="A11" s="20">
        <v>7</v>
      </c>
      <c r="B11" s="9" t="s">
        <v>23</v>
      </c>
      <c r="C11" s="10">
        <v>9379</v>
      </c>
      <c r="D11" s="10">
        <v>1365</v>
      </c>
      <c r="E11" s="10">
        <v>12595</v>
      </c>
      <c r="F11" s="10">
        <v>67660</v>
      </c>
      <c r="G11" s="10">
        <v>1595</v>
      </c>
      <c r="H11" s="10">
        <v>106274</v>
      </c>
      <c r="I11" s="10">
        <v>8500</v>
      </c>
      <c r="J11" s="10">
        <v>1509</v>
      </c>
      <c r="K11" s="10">
        <v>12823</v>
      </c>
      <c r="L11" s="11">
        <v>85539</v>
      </c>
      <c r="M11" s="27">
        <v>1560.8125725934531</v>
      </c>
      <c r="N11" s="11">
        <v>131692</v>
      </c>
      <c r="Q11" s="106"/>
      <c r="R11" s="106"/>
      <c r="S11" s="107"/>
      <c r="T11" s="106"/>
      <c r="W11">
        <v>84374</v>
      </c>
      <c r="X11" s="11">
        <v>131692</v>
      </c>
      <c r="Y11" s="30">
        <f t="shared" si="0"/>
        <v>1560.8125725934531</v>
      </c>
    </row>
    <row r="12" spans="1:25">
      <c r="A12" s="21">
        <v>8</v>
      </c>
      <c r="B12" s="15" t="s">
        <v>4</v>
      </c>
      <c r="C12" s="11">
        <v>4075</v>
      </c>
      <c r="D12" s="11">
        <v>960</v>
      </c>
      <c r="E12" s="11">
        <v>3852</v>
      </c>
      <c r="F12" s="11">
        <v>30968</v>
      </c>
      <c r="G12" s="11">
        <v>1292</v>
      </c>
      <c r="H12" s="11">
        <v>39396</v>
      </c>
      <c r="I12" s="11">
        <v>51015</v>
      </c>
      <c r="J12" s="11">
        <v>3787</v>
      </c>
      <c r="K12" s="11">
        <v>193213</v>
      </c>
      <c r="L12" s="11">
        <v>86058</v>
      </c>
      <c r="M12" s="27">
        <v>2764.720325507436</v>
      </c>
      <c r="N12" s="11">
        <v>236461</v>
      </c>
      <c r="Q12" s="106"/>
      <c r="R12" s="106"/>
      <c r="S12" s="108"/>
      <c r="T12" s="106"/>
      <c r="U12" t="s">
        <v>38</v>
      </c>
      <c r="W12">
        <v>85528</v>
      </c>
      <c r="X12" s="11">
        <v>236461</v>
      </c>
      <c r="Y12" s="30">
        <f t="shared" si="0"/>
        <v>2764.720325507436</v>
      </c>
    </row>
    <row r="13" spans="1:25">
      <c r="A13" s="20">
        <v>9</v>
      </c>
      <c r="B13" s="9" t="s">
        <v>24</v>
      </c>
      <c r="C13" s="10">
        <v>333</v>
      </c>
      <c r="D13" s="10">
        <v>1454</v>
      </c>
      <c r="E13" s="10">
        <v>477</v>
      </c>
      <c r="F13" s="10">
        <v>73139</v>
      </c>
      <c r="G13" s="10">
        <v>1734</v>
      </c>
      <c r="H13" s="10">
        <v>124921</v>
      </c>
      <c r="I13" s="10">
        <v>1256</v>
      </c>
      <c r="J13" s="10">
        <v>2940</v>
      </c>
      <c r="K13" s="10">
        <v>3693</v>
      </c>
      <c r="L13" s="11">
        <v>74728</v>
      </c>
      <c r="M13" s="27">
        <v>1753.3344199060114</v>
      </c>
      <c r="N13" s="11">
        <v>129091</v>
      </c>
      <c r="P13" t="s">
        <v>38</v>
      </c>
      <c r="Q13" s="106"/>
      <c r="R13" s="106"/>
      <c r="S13" s="107"/>
      <c r="T13" s="106"/>
      <c r="W13">
        <v>73626</v>
      </c>
      <c r="X13" s="11">
        <v>129091</v>
      </c>
      <c r="Y13" s="30">
        <f t="shared" si="0"/>
        <v>1753.3344199060114</v>
      </c>
    </row>
    <row r="14" spans="1:25">
      <c r="A14" s="21">
        <v>10</v>
      </c>
      <c r="B14" s="9" t="s">
        <v>36</v>
      </c>
      <c r="C14" s="10">
        <v>5607</v>
      </c>
      <c r="D14" s="10">
        <v>1867</v>
      </c>
      <c r="E14" s="10">
        <v>10300</v>
      </c>
      <c r="F14" s="10">
        <v>9093</v>
      </c>
      <c r="G14" s="10">
        <v>2703</v>
      </c>
      <c r="H14" s="10">
        <v>24211</v>
      </c>
      <c r="I14" s="10">
        <v>0</v>
      </c>
      <c r="J14" s="10">
        <v>0</v>
      </c>
      <c r="K14" s="10">
        <v>0</v>
      </c>
      <c r="L14" s="11">
        <v>14700</v>
      </c>
      <c r="M14" s="27">
        <v>2384.3443415780021</v>
      </c>
      <c r="N14" s="11">
        <v>34511</v>
      </c>
      <c r="Q14" s="106"/>
      <c r="R14" s="106"/>
      <c r="S14" s="107"/>
      <c r="T14" s="106"/>
      <c r="W14">
        <v>14474</v>
      </c>
      <c r="X14" s="11">
        <v>34511</v>
      </c>
      <c r="Y14" s="30">
        <f t="shared" si="0"/>
        <v>2384.3443415780021</v>
      </c>
    </row>
    <row r="15" spans="1:25">
      <c r="A15" s="20">
        <v>11</v>
      </c>
      <c r="B15" s="9" t="s">
        <v>8</v>
      </c>
      <c r="C15" s="10">
        <v>8062</v>
      </c>
      <c r="D15" s="10">
        <v>952</v>
      </c>
      <c r="E15" s="10">
        <v>7552</v>
      </c>
      <c r="F15" s="10">
        <v>50772</v>
      </c>
      <c r="G15" s="10">
        <v>2104</v>
      </c>
      <c r="H15" s="10">
        <v>105221</v>
      </c>
      <c r="I15" s="10">
        <v>25434</v>
      </c>
      <c r="J15" s="10">
        <v>3187</v>
      </c>
      <c r="K15" s="10">
        <v>81058</v>
      </c>
      <c r="L15" s="11">
        <v>84268</v>
      </c>
      <c r="M15" s="27">
        <v>2324.7538289936074</v>
      </c>
      <c r="N15" s="11">
        <v>193831</v>
      </c>
      <c r="P15" t="s">
        <v>38</v>
      </c>
      <c r="Q15" s="106"/>
      <c r="R15" s="106"/>
      <c r="S15" s="107"/>
      <c r="T15" s="106"/>
      <c r="V15" t="s">
        <v>38</v>
      </c>
      <c r="W15">
        <v>83377</v>
      </c>
      <c r="X15" s="11">
        <v>193831</v>
      </c>
      <c r="Y15" s="30">
        <f t="shared" si="0"/>
        <v>2324.7538289936074</v>
      </c>
    </row>
    <row r="16" spans="1:25">
      <c r="A16" s="21">
        <v>12</v>
      </c>
      <c r="B16" s="9" t="s">
        <v>20</v>
      </c>
      <c r="C16" s="10">
        <v>1798</v>
      </c>
      <c r="D16" s="10">
        <v>1929</v>
      </c>
      <c r="E16" s="10">
        <v>3411</v>
      </c>
      <c r="F16" s="10">
        <v>114163</v>
      </c>
      <c r="G16" s="10">
        <v>2277</v>
      </c>
      <c r="H16" s="10">
        <v>256004</v>
      </c>
      <c r="I16" s="10">
        <v>7663</v>
      </c>
      <c r="J16" s="10">
        <v>2198</v>
      </c>
      <c r="K16" s="10">
        <v>16840</v>
      </c>
      <c r="L16" s="11">
        <v>123624</v>
      </c>
      <c r="M16" s="27">
        <v>2266.5589130559638</v>
      </c>
      <c r="N16" s="11">
        <v>276255</v>
      </c>
      <c r="P16" t="s">
        <v>38</v>
      </c>
      <c r="Q16" s="106"/>
      <c r="R16" s="106"/>
      <c r="S16" s="107"/>
      <c r="T16" s="106"/>
      <c r="W16">
        <v>121883</v>
      </c>
      <c r="X16" s="11">
        <v>276255</v>
      </c>
      <c r="Y16" s="30">
        <f t="shared" si="0"/>
        <v>2266.5589130559638</v>
      </c>
    </row>
    <row r="17" spans="1:25">
      <c r="A17" s="20">
        <v>13</v>
      </c>
      <c r="B17" s="9" t="s">
        <v>27</v>
      </c>
      <c r="C17" s="10">
        <v>1973</v>
      </c>
      <c r="D17" s="10">
        <v>2665</v>
      </c>
      <c r="E17" s="10">
        <v>5173</v>
      </c>
      <c r="F17" s="10">
        <v>41250</v>
      </c>
      <c r="G17" s="10">
        <v>2889</v>
      </c>
      <c r="H17" s="10">
        <v>117383</v>
      </c>
      <c r="I17" s="10">
        <v>2120</v>
      </c>
      <c r="J17" s="10">
        <v>1766</v>
      </c>
      <c r="K17" s="10">
        <v>3744</v>
      </c>
      <c r="L17" s="11">
        <v>45343</v>
      </c>
      <c r="M17" s="27">
        <v>2826.009129150631</v>
      </c>
      <c r="N17" s="11">
        <v>126300</v>
      </c>
      <c r="Q17" s="106"/>
      <c r="R17" s="106"/>
      <c r="S17" s="107"/>
      <c r="T17" s="106"/>
      <c r="W17">
        <v>44692</v>
      </c>
      <c r="X17" s="11">
        <v>126300</v>
      </c>
      <c r="Y17" s="30">
        <f t="shared" si="0"/>
        <v>2826.009129150631</v>
      </c>
    </row>
    <row r="18" spans="1:25">
      <c r="A18" s="21">
        <v>14</v>
      </c>
      <c r="B18" s="9" t="s">
        <v>19</v>
      </c>
      <c r="C18" s="10">
        <v>3396</v>
      </c>
      <c r="D18" s="10">
        <v>1367</v>
      </c>
      <c r="E18" s="10">
        <v>4569</v>
      </c>
      <c r="F18" s="10">
        <v>83865</v>
      </c>
      <c r="G18" s="10">
        <v>1994</v>
      </c>
      <c r="H18" s="10">
        <v>164739</v>
      </c>
      <c r="I18" s="10">
        <v>4632</v>
      </c>
      <c r="J18" s="10">
        <v>1563</v>
      </c>
      <c r="K18" s="10">
        <v>7242</v>
      </c>
      <c r="L18" s="11">
        <v>91893</v>
      </c>
      <c r="M18" s="27">
        <v>1949.0627276942439</v>
      </c>
      <c r="N18" s="11">
        <v>176550</v>
      </c>
      <c r="Q18" s="106"/>
      <c r="R18" s="106"/>
      <c r="S18" s="107"/>
      <c r="T18" s="106"/>
      <c r="W18">
        <v>90582</v>
      </c>
      <c r="X18" s="11">
        <v>176550</v>
      </c>
      <c r="Y18" s="30">
        <f t="shared" si="0"/>
        <v>1949.0627276942439</v>
      </c>
    </row>
    <row r="19" spans="1:25">
      <c r="A19" s="20">
        <v>15</v>
      </c>
      <c r="B19" s="9" t="s">
        <v>10</v>
      </c>
      <c r="C19" s="10">
        <v>845</v>
      </c>
      <c r="D19" s="10">
        <v>1454</v>
      </c>
      <c r="E19" s="10">
        <v>1208</v>
      </c>
      <c r="F19" s="10">
        <v>20398</v>
      </c>
      <c r="G19" s="10">
        <v>1980</v>
      </c>
      <c r="H19" s="10">
        <v>39782</v>
      </c>
      <c r="I19" s="10">
        <v>7967</v>
      </c>
      <c r="J19" s="10">
        <v>2983</v>
      </c>
      <c r="K19" s="10">
        <v>23766</v>
      </c>
      <c r="L19" s="11">
        <v>29210</v>
      </c>
      <c r="M19" s="27">
        <v>2241.4676358601591</v>
      </c>
      <c r="N19" s="11">
        <v>64756</v>
      </c>
      <c r="Q19" s="106"/>
      <c r="R19" s="106"/>
      <c r="S19" s="107"/>
      <c r="T19" s="106"/>
      <c r="W19">
        <v>28890</v>
      </c>
      <c r="X19" s="11">
        <v>64756</v>
      </c>
      <c r="Y19" s="30">
        <f t="shared" si="0"/>
        <v>2241.4676358601591</v>
      </c>
    </row>
    <row r="20" spans="1:25">
      <c r="A20" s="21">
        <v>16</v>
      </c>
      <c r="B20" s="9" t="s">
        <v>9</v>
      </c>
      <c r="C20" s="10">
        <v>9246</v>
      </c>
      <c r="D20" s="10">
        <v>1537</v>
      </c>
      <c r="E20" s="10">
        <v>13988</v>
      </c>
      <c r="F20" s="10">
        <v>67720</v>
      </c>
      <c r="G20" s="10">
        <v>2110</v>
      </c>
      <c r="H20" s="10">
        <v>140739</v>
      </c>
      <c r="I20" s="10">
        <v>36661</v>
      </c>
      <c r="J20" s="10">
        <v>2896</v>
      </c>
      <c r="K20" s="10">
        <v>106170</v>
      </c>
      <c r="L20" s="11">
        <v>113627</v>
      </c>
      <c r="M20" s="27">
        <v>2319.82678901693</v>
      </c>
      <c r="N20" s="11">
        <v>260897</v>
      </c>
      <c r="Q20" s="106"/>
      <c r="R20" s="106"/>
      <c r="S20" s="107"/>
      <c r="T20" s="106"/>
      <c r="V20" t="s">
        <v>38</v>
      </c>
      <c r="W20">
        <v>112464</v>
      </c>
      <c r="X20" s="11">
        <v>260897</v>
      </c>
      <c r="Y20" s="30">
        <f t="shared" si="0"/>
        <v>2319.82678901693</v>
      </c>
    </row>
    <row r="21" spans="1:25">
      <c r="A21" s="20">
        <v>17</v>
      </c>
      <c r="B21" s="9" t="s">
        <v>29</v>
      </c>
      <c r="C21" s="10">
        <v>6829</v>
      </c>
      <c r="D21" s="10">
        <v>1486</v>
      </c>
      <c r="E21" s="10">
        <v>9986</v>
      </c>
      <c r="F21" s="10">
        <v>118833</v>
      </c>
      <c r="G21" s="10">
        <v>1745</v>
      </c>
      <c r="H21" s="10">
        <v>204222</v>
      </c>
      <c r="I21" s="10">
        <v>2334</v>
      </c>
      <c r="J21" s="10">
        <v>1705</v>
      </c>
      <c r="K21" s="10">
        <v>3981</v>
      </c>
      <c r="L21" s="11">
        <v>127996</v>
      </c>
      <c r="M21" s="27">
        <v>1730.2443240842804</v>
      </c>
      <c r="N21" s="11">
        <v>218189</v>
      </c>
      <c r="Q21" s="106"/>
      <c r="R21" s="106"/>
      <c r="S21" s="107"/>
      <c r="T21" s="106"/>
      <c r="W21">
        <v>126103</v>
      </c>
      <c r="X21" s="11">
        <v>218189</v>
      </c>
      <c r="Y21" s="30">
        <f t="shared" si="0"/>
        <v>1730.2443240842804</v>
      </c>
    </row>
    <row r="22" spans="1:25">
      <c r="A22" s="21">
        <v>18</v>
      </c>
      <c r="B22" s="9" t="s">
        <v>28</v>
      </c>
      <c r="C22" s="10">
        <v>982</v>
      </c>
      <c r="D22" s="10">
        <v>1673</v>
      </c>
      <c r="E22" s="10">
        <v>1616</v>
      </c>
      <c r="F22" s="10">
        <v>69525</v>
      </c>
      <c r="G22" s="10">
        <v>1906</v>
      </c>
      <c r="H22" s="10">
        <v>130527</v>
      </c>
      <c r="I22" s="10">
        <v>6895</v>
      </c>
      <c r="J22" s="10">
        <v>1608</v>
      </c>
      <c r="K22" s="10">
        <v>11087</v>
      </c>
      <c r="L22" s="11">
        <v>77402</v>
      </c>
      <c r="M22" s="27">
        <v>1876.1379563286746</v>
      </c>
      <c r="N22" s="11">
        <v>143230</v>
      </c>
      <c r="P22" t="s">
        <v>38</v>
      </c>
      <c r="Q22" s="106"/>
      <c r="R22" s="106"/>
      <c r="S22" s="107"/>
      <c r="T22" s="106"/>
      <c r="U22" s="29" t="s">
        <v>38</v>
      </c>
      <c r="W22">
        <v>76343</v>
      </c>
      <c r="X22" s="11">
        <v>143230</v>
      </c>
      <c r="Y22" s="30">
        <f t="shared" si="0"/>
        <v>1876.1379563286746</v>
      </c>
    </row>
    <row r="23" spans="1:25">
      <c r="A23" s="20">
        <v>19</v>
      </c>
      <c r="B23" s="9" t="s">
        <v>5</v>
      </c>
      <c r="C23" s="10">
        <v>19867</v>
      </c>
      <c r="D23" s="10">
        <v>1592</v>
      </c>
      <c r="E23" s="10">
        <v>31130</v>
      </c>
      <c r="F23" s="10">
        <v>65450</v>
      </c>
      <c r="G23" s="10">
        <v>1846</v>
      </c>
      <c r="H23" s="10">
        <v>119039</v>
      </c>
      <c r="I23" s="10">
        <v>23065</v>
      </c>
      <c r="J23" s="10">
        <v>2724</v>
      </c>
      <c r="K23" s="10">
        <v>62820</v>
      </c>
      <c r="L23" s="11">
        <v>108382</v>
      </c>
      <c r="M23" s="27">
        <v>1989.0085260965793</v>
      </c>
      <c r="N23" s="11">
        <v>212989</v>
      </c>
      <c r="Q23" s="106"/>
      <c r="R23" s="106"/>
      <c r="S23" s="107"/>
      <c r="T23" s="106"/>
      <c r="W23">
        <v>107083</v>
      </c>
      <c r="X23" s="11">
        <v>212989</v>
      </c>
      <c r="Y23" s="30">
        <f t="shared" si="0"/>
        <v>1989.0085260965793</v>
      </c>
    </row>
    <row r="24" spans="1:25">
      <c r="A24" s="21">
        <v>20</v>
      </c>
      <c r="B24" s="9" t="s">
        <v>22</v>
      </c>
      <c r="C24" s="10">
        <v>6861</v>
      </c>
      <c r="D24" s="10">
        <v>1483</v>
      </c>
      <c r="E24" s="10">
        <v>10015</v>
      </c>
      <c r="F24" s="10">
        <v>102605</v>
      </c>
      <c r="G24" s="10">
        <v>2216</v>
      </c>
      <c r="H24" s="10">
        <v>224011</v>
      </c>
      <c r="I24" s="10">
        <v>14700</v>
      </c>
      <c r="J24" s="10">
        <v>1817</v>
      </c>
      <c r="K24" s="10">
        <v>26717</v>
      </c>
      <c r="L24" s="11">
        <v>124166</v>
      </c>
      <c r="M24" s="27">
        <v>2128.2189410449159</v>
      </c>
      <c r="N24" s="11">
        <v>260743</v>
      </c>
      <c r="Q24" s="106"/>
      <c r="R24" s="106"/>
      <c r="S24" s="107"/>
      <c r="T24" s="106"/>
      <c r="W24">
        <v>122517</v>
      </c>
      <c r="X24" s="11">
        <v>260743</v>
      </c>
      <c r="Y24" s="30">
        <f t="shared" si="0"/>
        <v>2128.2189410449159</v>
      </c>
    </row>
    <row r="25" spans="1:25">
      <c r="A25" s="20">
        <v>21</v>
      </c>
      <c r="B25" s="9" t="s">
        <v>18</v>
      </c>
      <c r="C25" s="10">
        <v>3272</v>
      </c>
      <c r="D25" s="10">
        <v>2346</v>
      </c>
      <c r="E25" s="10">
        <v>7554</v>
      </c>
      <c r="F25" s="10">
        <v>44115</v>
      </c>
      <c r="G25" s="10">
        <v>1709</v>
      </c>
      <c r="H25" s="10">
        <v>74261</v>
      </c>
      <c r="I25" s="10">
        <v>42535</v>
      </c>
      <c r="J25" s="10">
        <v>3113</v>
      </c>
      <c r="K25" s="10">
        <v>132411</v>
      </c>
      <c r="L25" s="11">
        <v>89922</v>
      </c>
      <c r="M25" s="27">
        <v>2401.4213971841091</v>
      </c>
      <c r="N25" s="11">
        <v>214226</v>
      </c>
      <c r="P25" s="29" t="s">
        <v>38</v>
      </c>
      <c r="Q25" s="106"/>
      <c r="R25" s="106"/>
      <c r="S25" s="107"/>
      <c r="T25" s="106"/>
      <c r="W25">
        <v>89208</v>
      </c>
      <c r="X25" s="11">
        <v>214226</v>
      </c>
      <c r="Y25" s="30">
        <f t="shared" si="0"/>
        <v>2401.4213971841091</v>
      </c>
    </row>
    <row r="26" spans="1:25">
      <c r="A26" s="21">
        <v>22</v>
      </c>
      <c r="B26" s="9" t="s">
        <v>17</v>
      </c>
      <c r="C26" s="10">
        <v>11711</v>
      </c>
      <c r="D26" s="10">
        <v>1679</v>
      </c>
      <c r="E26" s="10">
        <v>19345</v>
      </c>
      <c r="F26" s="10">
        <v>146934</v>
      </c>
      <c r="G26" s="10">
        <v>1871</v>
      </c>
      <c r="H26" s="10">
        <v>270857</v>
      </c>
      <c r="I26" s="10">
        <v>43088</v>
      </c>
      <c r="J26" s="10">
        <v>2794</v>
      </c>
      <c r="K26" s="10">
        <v>120369</v>
      </c>
      <c r="L26" s="11">
        <v>201733</v>
      </c>
      <c r="M26" s="27">
        <v>2059.6208545070554</v>
      </c>
      <c r="N26" s="11">
        <v>410571</v>
      </c>
      <c r="P26" t="s">
        <v>38</v>
      </c>
      <c r="Q26" s="106"/>
      <c r="R26" s="106"/>
      <c r="S26" s="107"/>
      <c r="T26" s="106"/>
      <c r="V26" t="s">
        <v>38</v>
      </c>
      <c r="W26">
        <v>199343</v>
      </c>
      <c r="X26" s="11">
        <v>410571</v>
      </c>
      <c r="Y26" s="30">
        <f t="shared" si="0"/>
        <v>2059.6208545070554</v>
      </c>
    </row>
    <row r="27" spans="1:25">
      <c r="A27" s="20">
        <v>23</v>
      </c>
      <c r="B27" s="9" t="s">
        <v>11</v>
      </c>
      <c r="C27" s="10">
        <v>2000</v>
      </c>
      <c r="D27" s="10">
        <v>1609</v>
      </c>
      <c r="E27" s="10">
        <v>3167</v>
      </c>
      <c r="F27" s="10">
        <v>62000</v>
      </c>
      <c r="G27" s="10">
        <v>2372</v>
      </c>
      <c r="H27" s="10">
        <v>144858</v>
      </c>
      <c r="I27" s="10">
        <v>12375</v>
      </c>
      <c r="J27" s="10">
        <v>2943</v>
      </c>
      <c r="K27" s="10">
        <v>36420</v>
      </c>
      <c r="L27" s="11">
        <v>76375</v>
      </c>
      <c r="M27" s="27">
        <v>2445.7984697598558</v>
      </c>
      <c r="N27" s="11">
        <v>184445</v>
      </c>
      <c r="Q27" s="106"/>
      <c r="R27" s="106"/>
      <c r="S27" s="107"/>
      <c r="T27" s="106"/>
      <c r="W27">
        <v>75413</v>
      </c>
      <c r="X27" s="11">
        <v>184445</v>
      </c>
      <c r="Y27" s="30">
        <f t="shared" si="0"/>
        <v>2445.7984697598558</v>
      </c>
    </row>
    <row r="28" spans="1:25">
      <c r="A28" s="21">
        <v>24</v>
      </c>
      <c r="B28" s="9" t="s">
        <v>21</v>
      </c>
      <c r="C28" s="10">
        <v>86</v>
      </c>
      <c r="D28" s="10">
        <v>1573</v>
      </c>
      <c r="E28" s="10">
        <v>134</v>
      </c>
      <c r="F28" s="10">
        <v>95674</v>
      </c>
      <c r="G28" s="10">
        <v>2120</v>
      </c>
      <c r="H28" s="10">
        <v>199785</v>
      </c>
      <c r="I28" s="10">
        <v>2099</v>
      </c>
      <c r="J28" s="10">
        <v>2940</v>
      </c>
      <c r="K28" s="10">
        <v>6171</v>
      </c>
      <c r="L28" s="11">
        <v>97859</v>
      </c>
      <c r="M28" s="27">
        <v>2137.3752877973907</v>
      </c>
      <c r="N28" s="11">
        <v>206090</v>
      </c>
      <c r="Q28" s="106"/>
      <c r="R28" s="106"/>
      <c r="S28" s="107"/>
      <c r="T28" s="106"/>
      <c r="W28">
        <v>96422</v>
      </c>
      <c r="X28" s="11">
        <v>206090</v>
      </c>
      <c r="Y28" s="30">
        <f t="shared" si="0"/>
        <v>2137.3752877973907</v>
      </c>
    </row>
    <row r="29" spans="1:25">
      <c r="A29" s="20">
        <v>25</v>
      </c>
      <c r="B29" s="9" t="s">
        <v>14</v>
      </c>
      <c r="C29" s="10">
        <v>18027</v>
      </c>
      <c r="D29" s="10">
        <v>1816</v>
      </c>
      <c r="E29" s="10">
        <v>32220</v>
      </c>
      <c r="F29" s="10">
        <v>130052</v>
      </c>
      <c r="G29" s="10">
        <v>2083</v>
      </c>
      <c r="H29" s="10">
        <v>266895</v>
      </c>
      <c r="I29" s="10">
        <v>25008</v>
      </c>
      <c r="J29" s="10">
        <v>3272</v>
      </c>
      <c r="K29" s="10">
        <v>81831</v>
      </c>
      <c r="L29" s="11">
        <v>173087</v>
      </c>
      <c r="M29" s="27">
        <v>2229.7233229342874</v>
      </c>
      <c r="N29" s="11">
        <v>380946</v>
      </c>
      <c r="Q29" s="106"/>
      <c r="R29" s="106"/>
      <c r="S29" s="107"/>
      <c r="T29" s="106"/>
      <c r="W29">
        <v>170849</v>
      </c>
      <c r="X29" s="11">
        <v>380946</v>
      </c>
      <c r="Y29" s="30">
        <f t="shared" si="0"/>
        <v>2229.7233229342874</v>
      </c>
    </row>
    <row r="30" spans="1:25">
      <c r="A30" s="21">
        <v>26</v>
      </c>
      <c r="B30" s="9" t="s">
        <v>25</v>
      </c>
      <c r="C30" s="10">
        <v>5670</v>
      </c>
      <c r="D30" s="10">
        <v>1377</v>
      </c>
      <c r="E30" s="10">
        <v>7682</v>
      </c>
      <c r="F30" s="10">
        <v>57642</v>
      </c>
      <c r="G30" s="10">
        <v>1713</v>
      </c>
      <c r="H30" s="10">
        <v>97271</v>
      </c>
      <c r="I30" s="10">
        <v>201</v>
      </c>
      <c r="J30" s="10">
        <v>2940</v>
      </c>
      <c r="K30" s="10">
        <v>590</v>
      </c>
      <c r="L30" s="11">
        <v>63513</v>
      </c>
      <c r="M30" s="27">
        <v>1687.1223504587742</v>
      </c>
      <c r="N30" s="11">
        <v>105543</v>
      </c>
      <c r="P30" t="s">
        <v>38</v>
      </c>
      <c r="Q30" s="106"/>
      <c r="R30" s="106"/>
      <c r="S30" s="107"/>
      <c r="T30" s="106"/>
      <c r="W30">
        <v>62558</v>
      </c>
      <c r="X30" s="11">
        <v>105543</v>
      </c>
      <c r="Y30" s="30">
        <f t="shared" si="0"/>
        <v>1687.1223504587742</v>
      </c>
    </row>
    <row r="31" spans="1:25">
      <c r="A31" s="20">
        <v>27</v>
      </c>
      <c r="B31" s="9" t="s">
        <v>16</v>
      </c>
      <c r="C31" s="10">
        <v>25642</v>
      </c>
      <c r="D31" s="10">
        <v>973</v>
      </c>
      <c r="E31" s="10">
        <v>24554</v>
      </c>
      <c r="F31" s="10">
        <v>63210</v>
      </c>
      <c r="G31" s="10">
        <v>1997</v>
      </c>
      <c r="H31" s="10">
        <v>124317</v>
      </c>
      <c r="I31" s="10">
        <v>5805</v>
      </c>
      <c r="J31" s="10">
        <v>2816</v>
      </c>
      <c r="K31" s="10">
        <v>16349</v>
      </c>
      <c r="L31" s="11">
        <v>94657</v>
      </c>
      <c r="M31" s="27">
        <v>1770.8846920619949</v>
      </c>
      <c r="N31" s="11">
        <v>165220</v>
      </c>
      <c r="Q31" s="106"/>
      <c r="R31" s="106"/>
      <c r="S31" s="107"/>
      <c r="T31" s="106"/>
      <c r="W31">
        <v>93298</v>
      </c>
      <c r="X31" s="11">
        <v>165220</v>
      </c>
      <c r="Y31" s="30">
        <f t="shared" si="0"/>
        <v>1770.8846920619949</v>
      </c>
    </row>
    <row r="32" spans="1:25">
      <c r="A32" s="87" t="s">
        <v>30</v>
      </c>
      <c r="B32" s="87"/>
      <c r="C32" s="16">
        <f>SUM(C5:C31)</f>
        <v>196188</v>
      </c>
      <c r="D32" s="16">
        <v>1454</v>
      </c>
      <c r="E32" s="16">
        <f>SUM(E5:E31)</f>
        <v>280693</v>
      </c>
      <c r="F32" s="16">
        <f>SUM(F5:F31)</f>
        <v>1882756</v>
      </c>
      <c r="G32" s="16">
        <v>2005</v>
      </c>
      <c r="H32" s="16">
        <f>SUM(H5:H31)</f>
        <v>3717906</v>
      </c>
      <c r="I32" s="16">
        <f>SUM(I5:I31)</f>
        <v>416353</v>
      </c>
      <c r="J32" s="16">
        <v>2940</v>
      </c>
      <c r="K32" s="16">
        <f>SUM(K5:K31)</f>
        <v>1224046</v>
      </c>
      <c r="L32" s="23">
        <v>2495297</v>
      </c>
      <c r="M32" s="28">
        <v>2119.6513518921292</v>
      </c>
      <c r="N32" s="23">
        <v>5222645</v>
      </c>
      <c r="Q32" s="106"/>
      <c r="R32" s="106"/>
      <c r="S32" s="106"/>
      <c r="T32" s="106"/>
      <c r="W32">
        <v>2463917</v>
      </c>
      <c r="X32" s="23">
        <v>5222645</v>
      </c>
      <c r="Y32" s="30">
        <f t="shared" si="0"/>
        <v>2119.6513518921292</v>
      </c>
    </row>
    <row r="34" spans="3:23">
      <c r="C34" s="31"/>
      <c r="D34" s="31"/>
      <c r="E34" s="31"/>
      <c r="F34" s="31"/>
      <c r="G34" s="31"/>
      <c r="H34" s="31"/>
    </row>
    <row r="36" spans="3:23">
      <c r="M36" t="s">
        <v>38</v>
      </c>
    </row>
    <row r="37" spans="3:23">
      <c r="O37" t="s">
        <v>38</v>
      </c>
    </row>
    <row r="42" spans="3:23">
      <c r="U42">
        <v>2463917</v>
      </c>
      <c r="V42" s="30">
        <f>W42/U42*1000</f>
        <v>2119.6513518921292</v>
      </c>
      <c r="W42">
        <v>5222645</v>
      </c>
    </row>
  </sheetData>
  <mergeCells count="11">
    <mergeCell ref="W3:Y3"/>
    <mergeCell ref="Q3:T3"/>
    <mergeCell ref="A32:B32"/>
    <mergeCell ref="A1:N1"/>
    <mergeCell ref="A2:N2"/>
    <mergeCell ref="A3:A4"/>
    <mergeCell ref="B3:B4"/>
    <mergeCell ref="C3:E3"/>
    <mergeCell ref="F3:H3"/>
    <mergeCell ref="I3:K3"/>
    <mergeCell ref="L3:N3"/>
  </mergeCells>
  <phoneticPr fontId="3" type="noConversion"/>
  <printOptions horizontalCentered="1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8"/>
  <sheetViews>
    <sheetView topLeftCell="A1048576" workbookViewId="0">
      <selection activeCell="F4" sqref="A1:XFD1048576"/>
    </sheetView>
  </sheetViews>
  <sheetFormatPr defaultRowHeight="12.75" zeroHeight="1"/>
  <cols>
    <col min="2" max="2" width="14.140625" customWidth="1"/>
    <col min="4" max="4" width="9.7109375" customWidth="1"/>
    <col min="8" max="8" width="11" customWidth="1"/>
    <col min="11" max="11" width="10.85546875" customWidth="1"/>
    <col min="14" max="20" width="12" customWidth="1"/>
    <col min="23" max="23" width="12" customWidth="1"/>
  </cols>
  <sheetData>
    <row r="1" spans="1:25" ht="14.25" hidden="1">
      <c r="A1" s="88" t="s">
        <v>39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</row>
    <row r="2" spans="1:25" ht="14.25" hidden="1">
      <c r="A2" s="88" t="s">
        <v>35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1:25" hidden="1">
      <c r="A3" s="91" t="s">
        <v>0</v>
      </c>
      <c r="B3" s="91" t="s">
        <v>1</v>
      </c>
      <c r="C3" s="92" t="s">
        <v>44</v>
      </c>
      <c r="D3" s="92"/>
      <c r="E3" s="92"/>
      <c r="F3" s="92"/>
      <c r="G3" s="92"/>
      <c r="H3" s="92"/>
      <c r="I3" s="92" t="s">
        <v>43</v>
      </c>
      <c r="J3" s="92"/>
      <c r="K3" s="92"/>
      <c r="L3" s="92"/>
      <c r="M3" s="92"/>
      <c r="N3" s="92"/>
      <c r="O3" s="92" t="s">
        <v>43</v>
      </c>
      <c r="P3" s="92"/>
      <c r="Q3" s="92"/>
      <c r="R3" s="92"/>
      <c r="S3" s="92"/>
      <c r="T3" s="92"/>
      <c r="U3" s="92" t="s">
        <v>34</v>
      </c>
      <c r="V3" s="92"/>
      <c r="W3" s="92"/>
    </row>
    <row r="4" spans="1:25" hidden="1">
      <c r="A4" s="91"/>
      <c r="B4" s="91"/>
      <c r="C4" s="93" t="s">
        <v>2</v>
      </c>
      <c r="D4" s="93" t="s">
        <v>40</v>
      </c>
      <c r="E4" s="95" t="s">
        <v>37</v>
      </c>
      <c r="F4" s="96"/>
      <c r="G4" s="95" t="s">
        <v>3</v>
      </c>
      <c r="H4" s="96"/>
      <c r="I4" s="93" t="s">
        <v>2</v>
      </c>
      <c r="J4" s="93" t="s">
        <v>40</v>
      </c>
      <c r="K4" s="95" t="s">
        <v>37</v>
      </c>
      <c r="L4" s="96"/>
      <c r="M4" s="95" t="s">
        <v>3</v>
      </c>
      <c r="N4" s="96"/>
      <c r="O4" s="93" t="s">
        <v>2</v>
      </c>
      <c r="P4" s="93" t="s">
        <v>40</v>
      </c>
      <c r="Q4" s="95" t="s">
        <v>37</v>
      </c>
      <c r="R4" s="96"/>
      <c r="S4" s="95" t="s">
        <v>3</v>
      </c>
      <c r="T4" s="96"/>
      <c r="U4" s="22"/>
      <c r="V4" s="22"/>
      <c r="W4" s="22"/>
    </row>
    <row r="5" spans="1:25" ht="14.25" hidden="1" customHeight="1">
      <c r="A5" s="91"/>
      <c r="B5" s="91"/>
      <c r="C5" s="94"/>
      <c r="D5" s="94"/>
      <c r="E5" s="23" t="s">
        <v>42</v>
      </c>
      <c r="F5" s="25" t="s">
        <v>41</v>
      </c>
      <c r="G5" s="23" t="s">
        <v>42</v>
      </c>
      <c r="H5" s="24" t="s">
        <v>41</v>
      </c>
      <c r="I5" s="94"/>
      <c r="J5" s="94"/>
      <c r="K5" s="23" t="s">
        <v>42</v>
      </c>
      <c r="L5" s="24" t="s">
        <v>41</v>
      </c>
      <c r="M5" s="23" t="s">
        <v>42</v>
      </c>
      <c r="N5" s="24" t="s">
        <v>41</v>
      </c>
      <c r="O5" s="94"/>
      <c r="P5" s="94"/>
      <c r="Q5" s="23" t="s">
        <v>42</v>
      </c>
      <c r="R5" s="24" t="s">
        <v>41</v>
      </c>
      <c r="S5" s="23" t="s">
        <v>42</v>
      </c>
      <c r="T5" s="24" t="s">
        <v>41</v>
      </c>
      <c r="U5" s="23" t="s">
        <v>2</v>
      </c>
      <c r="V5" s="23" t="s">
        <v>37</v>
      </c>
      <c r="W5" s="23" t="s">
        <v>3</v>
      </c>
    </row>
    <row r="6" spans="1:25" hidden="1">
      <c r="A6" s="8">
        <v>1</v>
      </c>
      <c r="B6" s="9" t="s">
        <v>13</v>
      </c>
      <c r="C6" s="10">
        <v>10800</v>
      </c>
      <c r="D6" s="10">
        <v>10627</v>
      </c>
      <c r="E6" s="10">
        <v>1720</v>
      </c>
      <c r="F6" s="10">
        <v>2966</v>
      </c>
      <c r="G6" s="10">
        <v>18283</v>
      </c>
      <c r="H6" s="10">
        <v>31524</v>
      </c>
      <c r="I6" s="10">
        <v>86070</v>
      </c>
      <c r="J6" s="10">
        <v>84779</v>
      </c>
      <c r="K6" s="10">
        <v>2300</v>
      </c>
      <c r="L6" s="10">
        <v>3539</v>
      </c>
      <c r="M6" s="10">
        <v>195027</v>
      </c>
      <c r="N6" s="10">
        <v>300039</v>
      </c>
      <c r="O6" s="10">
        <v>86070</v>
      </c>
      <c r="P6" s="10">
        <v>84779</v>
      </c>
      <c r="Q6" s="10">
        <v>2300</v>
      </c>
      <c r="R6" s="10">
        <v>3539</v>
      </c>
      <c r="S6" s="10">
        <v>195027</v>
      </c>
      <c r="T6" s="10">
        <v>300039</v>
      </c>
      <c r="U6" s="11">
        <v>98680</v>
      </c>
      <c r="V6" s="11">
        <v>1893</v>
      </c>
      <c r="W6" s="11">
        <v>184041</v>
      </c>
    </row>
    <row r="7" spans="1:25" hidden="1">
      <c r="A7" s="13">
        <v>2</v>
      </c>
      <c r="B7" s="9" t="s">
        <v>12</v>
      </c>
      <c r="C7" s="10">
        <v>17551</v>
      </c>
      <c r="D7" s="10">
        <v>17270</v>
      </c>
      <c r="E7" s="10">
        <v>1079</v>
      </c>
      <c r="F7" s="10">
        <v>1860</v>
      </c>
      <c r="G7" s="10">
        <v>18634</v>
      </c>
      <c r="H7" s="10">
        <v>32124</v>
      </c>
      <c r="I7" s="10">
        <v>69154</v>
      </c>
      <c r="J7" s="10">
        <v>68116</v>
      </c>
      <c r="K7" s="10">
        <v>1498</v>
      </c>
      <c r="L7" s="10">
        <v>2305</v>
      </c>
      <c r="M7" s="10">
        <v>102046</v>
      </c>
      <c r="N7" s="10">
        <v>157002</v>
      </c>
      <c r="O7" s="10">
        <v>69154</v>
      </c>
      <c r="P7" s="10">
        <v>68116</v>
      </c>
      <c r="Q7" s="10">
        <v>1498</v>
      </c>
      <c r="R7" s="10">
        <v>2305</v>
      </c>
      <c r="S7" s="10">
        <v>102046</v>
      </c>
      <c r="T7" s="10">
        <v>157002</v>
      </c>
      <c r="U7" s="11">
        <v>134698</v>
      </c>
      <c r="V7" s="11">
        <v>2234</v>
      </c>
      <c r="W7" s="11">
        <v>298014</v>
      </c>
    </row>
    <row r="8" spans="1:25" hidden="1">
      <c r="A8" s="8">
        <v>3</v>
      </c>
      <c r="B8" s="9" t="s">
        <v>6</v>
      </c>
      <c r="C8" s="10">
        <v>5865</v>
      </c>
      <c r="D8" s="10">
        <v>5771</v>
      </c>
      <c r="E8" s="10">
        <v>1370</v>
      </c>
      <c r="F8" s="10">
        <v>2363</v>
      </c>
      <c r="G8" s="10">
        <v>7909</v>
      </c>
      <c r="H8" s="10">
        <v>13637</v>
      </c>
      <c r="I8" s="10">
        <v>35299</v>
      </c>
      <c r="J8" s="10">
        <v>34769</v>
      </c>
      <c r="K8" s="10">
        <v>1986</v>
      </c>
      <c r="L8" s="10">
        <v>3056</v>
      </c>
      <c r="M8" s="10">
        <v>69061</v>
      </c>
      <c r="N8" s="11">
        <v>106243</v>
      </c>
      <c r="O8" s="10">
        <v>35299</v>
      </c>
      <c r="P8" s="10">
        <v>34769</v>
      </c>
      <c r="Q8" s="10">
        <v>1986</v>
      </c>
      <c r="R8" s="10">
        <v>3056</v>
      </c>
      <c r="S8" s="10">
        <v>69061</v>
      </c>
      <c r="T8" s="11">
        <v>106243</v>
      </c>
      <c r="V8" s="11">
        <v>2183</v>
      </c>
      <c r="W8" s="11">
        <v>122486</v>
      </c>
    </row>
    <row r="9" spans="1:25" hidden="1">
      <c r="A9" s="13">
        <v>4</v>
      </c>
      <c r="B9" s="9" t="s">
        <v>26</v>
      </c>
      <c r="C9" s="10">
        <v>6752</v>
      </c>
      <c r="D9" s="10">
        <v>6644</v>
      </c>
      <c r="E9" s="10">
        <v>2076</v>
      </c>
      <c r="F9" s="10">
        <v>3580</v>
      </c>
      <c r="G9" s="10">
        <v>13796</v>
      </c>
      <c r="H9" s="10">
        <v>23786</v>
      </c>
      <c r="I9" s="10">
        <v>92895</v>
      </c>
      <c r="J9" s="10">
        <v>91502</v>
      </c>
      <c r="K9" s="10">
        <v>2361</v>
      </c>
      <c r="L9" s="10">
        <v>3632</v>
      </c>
      <c r="M9" s="10">
        <v>216009</v>
      </c>
      <c r="N9" s="10">
        <v>332338</v>
      </c>
      <c r="O9" s="10">
        <v>92895</v>
      </c>
      <c r="P9" s="10">
        <v>91502</v>
      </c>
      <c r="Q9" s="10">
        <v>2361</v>
      </c>
      <c r="R9" s="10">
        <v>3632</v>
      </c>
      <c r="S9" s="10">
        <v>216009</v>
      </c>
      <c r="T9" s="10">
        <v>332338</v>
      </c>
      <c r="U9" s="11">
        <v>96477</v>
      </c>
      <c r="V9" s="11">
        <v>1853</v>
      </c>
      <c r="W9" s="11">
        <v>176287</v>
      </c>
    </row>
    <row r="10" spans="1:25" hidden="1">
      <c r="A10" s="8">
        <v>5</v>
      </c>
      <c r="B10" s="9" t="s">
        <v>7</v>
      </c>
      <c r="C10" s="10">
        <v>6255</v>
      </c>
      <c r="D10" s="10">
        <v>6155</v>
      </c>
      <c r="E10" s="10">
        <v>1065</v>
      </c>
      <c r="F10" s="10">
        <v>1835</v>
      </c>
      <c r="G10" s="10">
        <v>6553</v>
      </c>
      <c r="H10" s="10">
        <v>11297</v>
      </c>
      <c r="I10" s="10">
        <v>35857</v>
      </c>
      <c r="J10" s="10">
        <v>35319</v>
      </c>
      <c r="K10" s="10">
        <v>1648</v>
      </c>
      <c r="L10" s="10">
        <v>2535</v>
      </c>
      <c r="M10" s="10">
        <v>58189</v>
      </c>
      <c r="N10" s="10">
        <v>89530</v>
      </c>
      <c r="O10" s="10">
        <v>35857</v>
      </c>
      <c r="P10" s="10">
        <v>35319</v>
      </c>
      <c r="Q10" s="10">
        <v>1648</v>
      </c>
      <c r="R10" s="10">
        <v>2535</v>
      </c>
      <c r="S10" s="10">
        <v>58189</v>
      </c>
      <c r="T10" s="10">
        <v>89530</v>
      </c>
      <c r="U10" s="11">
        <v>46856</v>
      </c>
      <c r="V10" s="11">
        <v>1644</v>
      </c>
      <c r="W10" s="11">
        <v>75939</v>
      </c>
    </row>
    <row r="11" spans="1:25" hidden="1">
      <c r="A11" s="13">
        <v>6</v>
      </c>
      <c r="B11" s="9" t="s">
        <v>15</v>
      </c>
      <c r="C11" s="10">
        <v>3304</v>
      </c>
      <c r="D11" s="10">
        <v>3251</v>
      </c>
      <c r="E11" s="10">
        <v>1535</v>
      </c>
      <c r="F11" s="10">
        <v>2647</v>
      </c>
      <c r="G11" s="10">
        <v>4990</v>
      </c>
      <c r="H11" s="10">
        <v>8605</v>
      </c>
      <c r="I11" s="10">
        <v>48413</v>
      </c>
      <c r="J11" s="10">
        <v>47687</v>
      </c>
      <c r="K11" s="10">
        <v>2157</v>
      </c>
      <c r="L11" s="10">
        <v>3318</v>
      </c>
      <c r="M11" s="10">
        <v>102861</v>
      </c>
      <c r="N11" s="10">
        <v>158225</v>
      </c>
      <c r="O11" s="10">
        <v>48413</v>
      </c>
      <c r="P11" s="10">
        <v>47687</v>
      </c>
      <c r="Q11" s="10">
        <v>2157</v>
      </c>
      <c r="R11" s="10">
        <v>3318</v>
      </c>
      <c r="S11" s="10">
        <v>102861</v>
      </c>
      <c r="T11" s="10">
        <v>158225</v>
      </c>
      <c r="U11" s="11">
        <v>69689</v>
      </c>
      <c r="V11" s="11">
        <v>2341</v>
      </c>
      <c r="W11" s="11">
        <v>161316</v>
      </c>
    </row>
    <row r="12" spans="1:25" hidden="1">
      <c r="A12" s="8">
        <v>7</v>
      </c>
      <c r="B12" s="9" t="s">
        <v>23</v>
      </c>
      <c r="C12" s="10">
        <v>9379</v>
      </c>
      <c r="D12" s="10">
        <v>9229</v>
      </c>
      <c r="E12" s="10">
        <v>1365</v>
      </c>
      <c r="F12" s="10">
        <v>2353</v>
      </c>
      <c r="G12" s="10">
        <v>12595</v>
      </c>
      <c r="H12" s="10">
        <v>21717</v>
      </c>
      <c r="I12" s="10">
        <v>67660</v>
      </c>
      <c r="J12" s="10">
        <v>66645</v>
      </c>
      <c r="K12" s="10">
        <v>1595</v>
      </c>
      <c r="L12" s="10">
        <v>2454</v>
      </c>
      <c r="M12" s="10">
        <v>106274</v>
      </c>
      <c r="N12" s="10">
        <v>163519</v>
      </c>
      <c r="O12" s="10">
        <v>67660</v>
      </c>
      <c r="P12" s="10">
        <v>66645</v>
      </c>
      <c r="Q12" s="10">
        <v>1595</v>
      </c>
      <c r="R12" s="10">
        <v>2454</v>
      </c>
      <c r="S12" s="10">
        <v>106274</v>
      </c>
      <c r="T12" s="10">
        <v>163519</v>
      </c>
      <c r="U12" s="11">
        <v>82350</v>
      </c>
      <c r="V12" s="11">
        <v>1591</v>
      </c>
      <c r="W12" s="11">
        <v>129145</v>
      </c>
    </row>
    <row r="13" spans="1:25" hidden="1">
      <c r="A13" s="13">
        <v>8</v>
      </c>
      <c r="B13" s="15" t="s">
        <v>4</v>
      </c>
      <c r="C13" s="11">
        <v>4075</v>
      </c>
      <c r="D13" s="11">
        <v>4010</v>
      </c>
      <c r="E13" s="11">
        <v>960</v>
      </c>
      <c r="F13" s="11">
        <v>1656</v>
      </c>
      <c r="G13" s="11">
        <v>3852</v>
      </c>
      <c r="H13" s="11">
        <v>6642</v>
      </c>
      <c r="I13" s="11">
        <v>30968</v>
      </c>
      <c r="J13" s="11">
        <v>30503</v>
      </c>
      <c r="K13" s="11">
        <v>1292</v>
      </c>
      <c r="L13" s="11">
        <v>1987</v>
      </c>
      <c r="M13" s="11">
        <v>39396</v>
      </c>
      <c r="N13" s="11">
        <v>60610</v>
      </c>
      <c r="O13" s="11">
        <v>30968</v>
      </c>
      <c r="P13" s="11">
        <v>30503</v>
      </c>
      <c r="Q13" s="11">
        <v>1292</v>
      </c>
      <c r="R13" s="11">
        <v>1987</v>
      </c>
      <c r="S13" s="11">
        <v>39396</v>
      </c>
      <c r="T13" s="11">
        <v>60610</v>
      </c>
      <c r="U13" s="11">
        <v>86604</v>
      </c>
      <c r="V13" s="11">
        <v>2747</v>
      </c>
      <c r="W13" s="11">
        <v>236285</v>
      </c>
    </row>
    <row r="14" spans="1:25" hidden="1">
      <c r="A14" s="8">
        <v>9</v>
      </c>
      <c r="B14" s="9" t="s">
        <v>24</v>
      </c>
      <c r="C14" s="10">
        <v>333</v>
      </c>
      <c r="D14" s="10">
        <v>328</v>
      </c>
      <c r="E14" s="10">
        <v>1454</v>
      </c>
      <c r="F14" s="10">
        <v>2507</v>
      </c>
      <c r="G14" s="10">
        <v>477</v>
      </c>
      <c r="H14" s="10">
        <v>822</v>
      </c>
      <c r="I14" s="10">
        <v>73139</v>
      </c>
      <c r="J14" s="10">
        <v>72042</v>
      </c>
      <c r="K14" s="10">
        <v>1734</v>
      </c>
      <c r="L14" s="10">
        <v>2668</v>
      </c>
      <c r="M14" s="10">
        <v>124921</v>
      </c>
      <c r="N14" s="10">
        <v>192208</v>
      </c>
      <c r="O14" s="10">
        <v>73139</v>
      </c>
      <c r="P14" s="10">
        <v>72042</v>
      </c>
      <c r="Q14" s="10">
        <v>1734</v>
      </c>
      <c r="R14" s="10">
        <v>2668</v>
      </c>
      <c r="S14" s="10">
        <v>124921</v>
      </c>
      <c r="T14" s="10">
        <v>192208</v>
      </c>
      <c r="U14" s="11">
        <v>78070</v>
      </c>
      <c r="V14" s="11">
        <v>1925</v>
      </c>
      <c r="W14" s="11">
        <v>148054</v>
      </c>
    </row>
    <row r="15" spans="1:25" hidden="1">
      <c r="A15" s="13">
        <v>10</v>
      </c>
      <c r="B15" s="9" t="s">
        <v>36</v>
      </c>
      <c r="C15" s="10">
        <v>5607</v>
      </c>
      <c r="D15" s="10">
        <v>5517</v>
      </c>
      <c r="E15" s="10">
        <v>1867</v>
      </c>
      <c r="F15" s="10">
        <v>3219</v>
      </c>
      <c r="G15" s="10">
        <v>10300</v>
      </c>
      <c r="H15" s="10">
        <v>17759</v>
      </c>
      <c r="I15" s="10">
        <v>9093</v>
      </c>
      <c r="J15" s="10">
        <v>8957</v>
      </c>
      <c r="K15" s="10">
        <v>2703</v>
      </c>
      <c r="L15" s="10">
        <v>4158</v>
      </c>
      <c r="M15" s="10">
        <v>24211</v>
      </c>
      <c r="N15" s="10">
        <v>37243</v>
      </c>
      <c r="O15" s="10">
        <v>9093</v>
      </c>
      <c r="P15" s="10">
        <v>8957</v>
      </c>
      <c r="Q15" s="10">
        <v>2703</v>
      </c>
      <c r="R15" s="10">
        <v>4158</v>
      </c>
      <c r="S15" s="10">
        <v>24211</v>
      </c>
      <c r="T15" s="10">
        <v>37243</v>
      </c>
      <c r="U15" s="11">
        <v>15823</v>
      </c>
      <c r="V15" s="11">
        <v>2044</v>
      </c>
      <c r="W15" s="11">
        <v>31837</v>
      </c>
      <c r="Y15" t="s">
        <v>38</v>
      </c>
    </row>
    <row r="16" spans="1:25" hidden="1">
      <c r="A16" s="8">
        <v>11</v>
      </c>
      <c r="B16" s="9" t="s">
        <v>8</v>
      </c>
      <c r="C16" s="10">
        <v>8062</v>
      </c>
      <c r="D16" s="10">
        <v>7933</v>
      </c>
      <c r="E16" s="10">
        <v>952</v>
      </c>
      <c r="F16" s="10">
        <v>1641</v>
      </c>
      <c r="G16" s="10">
        <v>7552</v>
      </c>
      <c r="H16" s="10">
        <v>13018</v>
      </c>
      <c r="I16" s="10">
        <v>50772</v>
      </c>
      <c r="J16" s="10">
        <v>50010</v>
      </c>
      <c r="K16" s="10">
        <v>2104</v>
      </c>
      <c r="L16" s="10">
        <v>3237</v>
      </c>
      <c r="M16" s="10">
        <v>105221</v>
      </c>
      <c r="N16" s="10">
        <v>161882</v>
      </c>
      <c r="O16" s="10">
        <v>50772</v>
      </c>
      <c r="P16" s="10">
        <v>50010</v>
      </c>
      <c r="Q16" s="10">
        <v>2104</v>
      </c>
      <c r="R16" s="10">
        <v>3237</v>
      </c>
      <c r="S16" s="10">
        <v>105221</v>
      </c>
      <c r="T16" s="10">
        <v>161882</v>
      </c>
      <c r="U16" s="11">
        <v>83159</v>
      </c>
      <c r="V16" s="11">
        <v>2531</v>
      </c>
      <c r="W16" s="11">
        <v>208282</v>
      </c>
    </row>
    <row r="17" spans="1:25" hidden="1">
      <c r="A17" s="13">
        <v>12</v>
      </c>
      <c r="B17" s="9" t="s">
        <v>20</v>
      </c>
      <c r="C17" s="10">
        <v>1798</v>
      </c>
      <c r="D17" s="10">
        <v>1769</v>
      </c>
      <c r="E17" s="10">
        <v>1929</v>
      </c>
      <c r="F17" s="10">
        <v>3326</v>
      </c>
      <c r="G17" s="10">
        <v>3411</v>
      </c>
      <c r="H17" s="10">
        <v>5883</v>
      </c>
      <c r="I17" s="10">
        <v>114163</v>
      </c>
      <c r="J17" s="10">
        <v>112451</v>
      </c>
      <c r="K17" s="10">
        <v>2277</v>
      </c>
      <c r="L17" s="10">
        <v>3503</v>
      </c>
      <c r="M17" s="10">
        <v>256004</v>
      </c>
      <c r="N17" s="10">
        <v>393863</v>
      </c>
      <c r="O17" s="10">
        <v>114163</v>
      </c>
      <c r="P17" s="10">
        <v>112451</v>
      </c>
      <c r="Q17" s="10">
        <v>2277</v>
      </c>
      <c r="R17" s="10">
        <v>3503</v>
      </c>
      <c r="S17" s="10">
        <v>256004</v>
      </c>
      <c r="T17" s="10">
        <v>393863</v>
      </c>
      <c r="U17" s="11">
        <v>124151</v>
      </c>
      <c r="V17" s="11">
        <v>2412</v>
      </c>
      <c r="W17" s="11">
        <v>295077</v>
      </c>
    </row>
    <row r="18" spans="1:25" hidden="1">
      <c r="A18" s="8">
        <v>13</v>
      </c>
      <c r="B18" s="9" t="s">
        <v>27</v>
      </c>
      <c r="C18" s="10">
        <v>1973</v>
      </c>
      <c r="D18" s="10">
        <v>1941</v>
      </c>
      <c r="E18" s="10">
        <v>2665</v>
      </c>
      <c r="F18" s="10">
        <v>4595</v>
      </c>
      <c r="G18" s="10">
        <v>5173</v>
      </c>
      <c r="H18" s="10">
        <v>8919</v>
      </c>
      <c r="I18" s="10">
        <v>41250</v>
      </c>
      <c r="J18" s="10">
        <v>40631</v>
      </c>
      <c r="K18" s="10">
        <v>2889</v>
      </c>
      <c r="L18" s="10">
        <v>4445</v>
      </c>
      <c r="M18" s="10">
        <v>117383</v>
      </c>
      <c r="N18" s="10">
        <v>180605</v>
      </c>
      <c r="O18" s="10">
        <v>41250</v>
      </c>
      <c r="P18" s="10">
        <v>40631</v>
      </c>
      <c r="Q18" s="10">
        <v>2889</v>
      </c>
      <c r="R18" s="10">
        <v>4445</v>
      </c>
      <c r="S18" s="10">
        <v>117383</v>
      </c>
      <c r="T18" s="10">
        <v>180605</v>
      </c>
      <c r="U18" s="11">
        <v>46675</v>
      </c>
      <c r="V18" s="11">
        <v>2475</v>
      </c>
      <c r="W18" s="11">
        <v>113866</v>
      </c>
    </row>
    <row r="19" spans="1:25" hidden="1">
      <c r="A19" s="13">
        <v>14</v>
      </c>
      <c r="B19" s="9" t="s">
        <v>19</v>
      </c>
      <c r="C19" s="10">
        <v>3396</v>
      </c>
      <c r="D19" s="10">
        <v>3342</v>
      </c>
      <c r="E19" s="10">
        <v>1367</v>
      </c>
      <c r="F19" s="10">
        <v>2358</v>
      </c>
      <c r="G19" s="10">
        <v>4569</v>
      </c>
      <c r="H19" s="10">
        <v>7879</v>
      </c>
      <c r="I19" s="10">
        <v>83865</v>
      </c>
      <c r="J19" s="10">
        <v>82608</v>
      </c>
      <c r="K19" s="10">
        <v>1994</v>
      </c>
      <c r="L19" s="10">
        <v>3068</v>
      </c>
      <c r="M19" s="10">
        <v>164739</v>
      </c>
      <c r="N19" s="10">
        <v>253424</v>
      </c>
      <c r="O19" s="10">
        <v>83865</v>
      </c>
      <c r="P19" s="10">
        <v>82608</v>
      </c>
      <c r="Q19" s="10">
        <v>1994</v>
      </c>
      <c r="R19" s="10">
        <v>3068</v>
      </c>
      <c r="S19" s="10">
        <v>164739</v>
      </c>
      <c r="T19" s="10">
        <v>253424</v>
      </c>
      <c r="U19" s="11">
        <v>94111</v>
      </c>
      <c r="V19" s="11">
        <v>2034</v>
      </c>
      <c r="W19" s="11">
        <v>188725</v>
      </c>
    </row>
    <row r="20" spans="1:25" hidden="1">
      <c r="A20" s="8">
        <v>15</v>
      </c>
      <c r="B20" s="9" t="s">
        <v>10</v>
      </c>
      <c r="C20" s="10">
        <v>845</v>
      </c>
      <c r="D20" s="10">
        <v>831</v>
      </c>
      <c r="E20" s="10">
        <v>1454</v>
      </c>
      <c r="F20" s="10">
        <v>2507</v>
      </c>
      <c r="G20" s="10">
        <v>1208</v>
      </c>
      <c r="H20" s="10">
        <v>2083</v>
      </c>
      <c r="I20" s="10">
        <v>20398</v>
      </c>
      <c r="J20" s="10">
        <v>20092</v>
      </c>
      <c r="K20" s="10">
        <v>1980</v>
      </c>
      <c r="L20" s="10">
        <v>3046</v>
      </c>
      <c r="M20" s="10">
        <v>39782</v>
      </c>
      <c r="N20" s="10">
        <v>61200</v>
      </c>
      <c r="O20" s="10">
        <v>20398</v>
      </c>
      <c r="P20" s="10">
        <v>20092</v>
      </c>
      <c r="Q20" s="10">
        <v>1980</v>
      </c>
      <c r="R20" s="10">
        <v>3046</v>
      </c>
      <c r="S20" s="10">
        <v>39782</v>
      </c>
      <c r="T20" s="10">
        <v>61200</v>
      </c>
      <c r="U20" s="11">
        <v>29228</v>
      </c>
      <c r="V20" s="11">
        <v>2406</v>
      </c>
      <c r="W20" s="11">
        <v>69552</v>
      </c>
    </row>
    <row r="21" spans="1:25" hidden="1">
      <c r="A21" s="13">
        <v>16</v>
      </c>
      <c r="B21" s="9" t="s">
        <v>9</v>
      </c>
      <c r="C21" s="10">
        <v>9246</v>
      </c>
      <c r="D21" s="10">
        <v>9099</v>
      </c>
      <c r="E21" s="10">
        <v>1537</v>
      </c>
      <c r="F21" s="10">
        <v>2651</v>
      </c>
      <c r="G21" s="10">
        <v>13988</v>
      </c>
      <c r="H21" s="10">
        <v>24121</v>
      </c>
      <c r="I21" s="10">
        <v>67720</v>
      </c>
      <c r="J21" s="10">
        <v>66704</v>
      </c>
      <c r="K21" s="10">
        <v>2110</v>
      </c>
      <c r="L21" s="10">
        <v>3246</v>
      </c>
      <c r="M21" s="10">
        <v>140739</v>
      </c>
      <c r="N21" s="10">
        <v>216510</v>
      </c>
      <c r="O21" s="10">
        <v>67720</v>
      </c>
      <c r="P21" s="10">
        <v>66704</v>
      </c>
      <c r="Q21" s="10">
        <v>2110</v>
      </c>
      <c r="R21" s="10">
        <v>3246</v>
      </c>
      <c r="S21" s="10">
        <v>140739</v>
      </c>
      <c r="T21" s="10">
        <v>216510</v>
      </c>
      <c r="U21" s="11">
        <v>121339</v>
      </c>
      <c r="V21" s="11">
        <v>2284</v>
      </c>
      <c r="W21" s="11">
        <v>274260</v>
      </c>
    </row>
    <row r="22" spans="1:25" hidden="1">
      <c r="A22" s="8">
        <v>17</v>
      </c>
      <c r="B22" s="9" t="s">
        <v>29</v>
      </c>
      <c r="C22" s="10">
        <v>6829</v>
      </c>
      <c r="D22" s="10">
        <v>6719</v>
      </c>
      <c r="E22" s="10">
        <v>1486</v>
      </c>
      <c r="F22" s="10">
        <v>2562</v>
      </c>
      <c r="G22" s="10">
        <v>9986</v>
      </c>
      <c r="H22" s="10">
        <v>17217</v>
      </c>
      <c r="I22" s="10">
        <v>118833</v>
      </c>
      <c r="J22" s="10">
        <v>117050</v>
      </c>
      <c r="K22" s="10">
        <v>1745</v>
      </c>
      <c r="L22" s="10">
        <v>2685</v>
      </c>
      <c r="M22" s="10">
        <v>204222</v>
      </c>
      <c r="N22" s="10">
        <v>314242</v>
      </c>
      <c r="O22" s="10">
        <v>118833</v>
      </c>
      <c r="P22" s="10">
        <v>117050</v>
      </c>
      <c r="Q22" s="10">
        <v>1745</v>
      </c>
      <c r="R22" s="10">
        <v>2685</v>
      </c>
      <c r="S22" s="10">
        <v>204222</v>
      </c>
      <c r="T22" s="10">
        <v>314242</v>
      </c>
      <c r="U22" s="11">
        <v>130200</v>
      </c>
      <c r="V22" s="11">
        <v>1714</v>
      </c>
      <c r="W22" s="11">
        <v>219917</v>
      </c>
      <c r="X22" t="s">
        <v>38</v>
      </c>
      <c r="Y22" t="s">
        <v>38</v>
      </c>
    </row>
    <row r="23" spans="1:25" hidden="1">
      <c r="A23" s="13">
        <v>18</v>
      </c>
      <c r="B23" s="9" t="s">
        <v>28</v>
      </c>
      <c r="C23" s="10">
        <v>982</v>
      </c>
      <c r="D23" s="10">
        <v>966</v>
      </c>
      <c r="E23" s="10">
        <v>1673</v>
      </c>
      <c r="F23" s="10">
        <v>2884</v>
      </c>
      <c r="G23" s="10">
        <v>1616</v>
      </c>
      <c r="H23" s="10">
        <v>2786</v>
      </c>
      <c r="I23" s="10">
        <v>69525</v>
      </c>
      <c r="J23" s="10">
        <v>68482</v>
      </c>
      <c r="K23" s="10">
        <v>1906</v>
      </c>
      <c r="L23" s="10">
        <v>2932</v>
      </c>
      <c r="M23" s="10">
        <v>130527</v>
      </c>
      <c r="N23" s="10">
        <v>200789</v>
      </c>
      <c r="O23" s="10">
        <v>69525</v>
      </c>
      <c r="P23" s="10">
        <v>68482</v>
      </c>
      <c r="Q23" s="10">
        <v>1906</v>
      </c>
      <c r="R23" s="10">
        <v>2932</v>
      </c>
      <c r="S23" s="10">
        <v>130527</v>
      </c>
      <c r="T23" s="10">
        <v>200789</v>
      </c>
      <c r="U23" s="11">
        <v>77499</v>
      </c>
      <c r="V23" s="11">
        <v>2014</v>
      </c>
      <c r="W23" s="11">
        <v>153970</v>
      </c>
      <c r="Y23" t="s">
        <v>38</v>
      </c>
    </row>
    <row r="24" spans="1:25" hidden="1">
      <c r="A24" s="8">
        <v>19</v>
      </c>
      <c r="B24" s="9" t="s">
        <v>5</v>
      </c>
      <c r="C24" s="10">
        <v>19867</v>
      </c>
      <c r="D24" s="10">
        <v>19550</v>
      </c>
      <c r="E24" s="10">
        <v>1592</v>
      </c>
      <c r="F24" s="10">
        <v>2745</v>
      </c>
      <c r="G24" s="10">
        <v>31130</v>
      </c>
      <c r="H24" s="10">
        <v>53674</v>
      </c>
      <c r="I24" s="10">
        <v>65450</v>
      </c>
      <c r="J24" s="10">
        <v>64468</v>
      </c>
      <c r="K24" s="10">
        <v>1846</v>
      </c>
      <c r="L24" s="10">
        <v>2840</v>
      </c>
      <c r="M24" s="10">
        <v>119039</v>
      </c>
      <c r="N24" s="10">
        <v>183120</v>
      </c>
      <c r="O24" s="10">
        <v>65450</v>
      </c>
      <c r="P24" s="10">
        <v>64468</v>
      </c>
      <c r="Q24" s="10">
        <v>1846</v>
      </c>
      <c r="R24" s="10">
        <v>2840</v>
      </c>
      <c r="S24" s="10">
        <v>119039</v>
      </c>
      <c r="T24" s="10">
        <v>183120</v>
      </c>
      <c r="U24" s="11">
        <v>109489</v>
      </c>
      <c r="V24" s="11">
        <v>2063</v>
      </c>
      <c r="W24" s="11">
        <v>223102</v>
      </c>
      <c r="Y24" t="s">
        <v>38</v>
      </c>
    </row>
    <row r="25" spans="1:25" hidden="1">
      <c r="A25" s="13">
        <v>20</v>
      </c>
      <c r="B25" s="9" t="s">
        <v>22</v>
      </c>
      <c r="C25" s="10">
        <v>6861</v>
      </c>
      <c r="D25" s="10">
        <v>6751</v>
      </c>
      <c r="E25" s="10">
        <v>1483</v>
      </c>
      <c r="F25" s="10">
        <v>2557</v>
      </c>
      <c r="G25" s="10">
        <v>10015</v>
      </c>
      <c r="H25" s="10">
        <v>17264</v>
      </c>
      <c r="I25" s="10">
        <v>102605</v>
      </c>
      <c r="J25" s="10">
        <v>101066</v>
      </c>
      <c r="K25" s="10">
        <v>2216</v>
      </c>
      <c r="L25" s="10">
        <v>3410</v>
      </c>
      <c r="M25" s="10">
        <v>224011</v>
      </c>
      <c r="N25" s="10">
        <v>344656</v>
      </c>
      <c r="O25" s="10">
        <v>102605</v>
      </c>
      <c r="P25" s="10">
        <v>101066</v>
      </c>
      <c r="Q25" s="10">
        <v>2216</v>
      </c>
      <c r="R25" s="10">
        <v>3410</v>
      </c>
      <c r="S25" s="10">
        <v>224011</v>
      </c>
      <c r="T25" s="10">
        <v>344656</v>
      </c>
      <c r="U25" s="11">
        <v>141100</v>
      </c>
      <c r="V25" s="11">
        <v>1872</v>
      </c>
      <c r="W25" s="11">
        <v>260565</v>
      </c>
      <c r="Y25" t="s">
        <v>38</v>
      </c>
    </row>
    <row r="26" spans="1:25" hidden="1">
      <c r="A26" s="8">
        <v>21</v>
      </c>
      <c r="B26" s="9" t="s">
        <v>18</v>
      </c>
      <c r="C26" s="10">
        <v>3272</v>
      </c>
      <c r="D26" s="10">
        <v>3220</v>
      </c>
      <c r="E26" s="10">
        <v>2346</v>
      </c>
      <c r="F26" s="10">
        <v>4045</v>
      </c>
      <c r="G26" s="10">
        <v>7554</v>
      </c>
      <c r="H26" s="10">
        <v>13025</v>
      </c>
      <c r="I26" s="10">
        <v>44115</v>
      </c>
      <c r="J26" s="10">
        <v>43453</v>
      </c>
      <c r="K26" s="10">
        <v>1709</v>
      </c>
      <c r="L26" s="10">
        <v>2629</v>
      </c>
      <c r="M26" s="10">
        <v>74261</v>
      </c>
      <c r="N26" s="10">
        <v>114238</v>
      </c>
      <c r="O26" s="10">
        <v>44115</v>
      </c>
      <c r="P26" s="10">
        <v>43453</v>
      </c>
      <c r="Q26" s="10">
        <v>1709</v>
      </c>
      <c r="R26" s="10">
        <v>2629</v>
      </c>
      <c r="S26" s="10">
        <v>74261</v>
      </c>
      <c r="T26" s="10">
        <v>114238</v>
      </c>
      <c r="U26" s="11">
        <v>90115</v>
      </c>
      <c r="V26" s="11">
        <v>2780</v>
      </c>
      <c r="W26" s="11">
        <v>248499</v>
      </c>
    </row>
    <row r="27" spans="1:25" hidden="1">
      <c r="A27" s="13">
        <v>22</v>
      </c>
      <c r="B27" s="9" t="s">
        <v>17</v>
      </c>
      <c r="C27" s="10">
        <v>11711</v>
      </c>
      <c r="D27" s="10">
        <v>11524</v>
      </c>
      <c r="E27" s="10">
        <v>1679</v>
      </c>
      <c r="F27" s="10">
        <v>2894</v>
      </c>
      <c r="G27" s="10">
        <v>19345</v>
      </c>
      <c r="H27" s="10">
        <v>33355</v>
      </c>
      <c r="I27" s="10">
        <v>146934</v>
      </c>
      <c r="J27" s="10">
        <v>144731</v>
      </c>
      <c r="K27" s="10">
        <v>1871</v>
      </c>
      <c r="L27" s="10">
        <v>2879</v>
      </c>
      <c r="M27" s="10">
        <v>270857</v>
      </c>
      <c r="N27" s="10">
        <v>416697</v>
      </c>
      <c r="O27" s="10">
        <v>146934</v>
      </c>
      <c r="P27" s="10">
        <v>144731</v>
      </c>
      <c r="Q27" s="10">
        <v>1871</v>
      </c>
      <c r="R27" s="10">
        <v>2879</v>
      </c>
      <c r="S27" s="10">
        <v>270857</v>
      </c>
      <c r="T27" s="10">
        <v>416697</v>
      </c>
      <c r="U27" s="11">
        <v>196651</v>
      </c>
      <c r="V27" s="11">
        <v>2244</v>
      </c>
      <c r="W27" s="11">
        <v>436123</v>
      </c>
    </row>
    <row r="28" spans="1:25" hidden="1">
      <c r="A28" s="8">
        <v>23</v>
      </c>
      <c r="B28" s="9" t="s">
        <v>11</v>
      </c>
      <c r="C28" s="10">
        <v>2000</v>
      </c>
      <c r="D28" s="10">
        <v>1968</v>
      </c>
      <c r="E28" s="10">
        <v>1609</v>
      </c>
      <c r="F28" s="10">
        <v>2774</v>
      </c>
      <c r="G28" s="10">
        <v>3167</v>
      </c>
      <c r="H28" s="10">
        <v>5459</v>
      </c>
      <c r="I28" s="10">
        <v>62000</v>
      </c>
      <c r="J28" s="10">
        <v>61070</v>
      </c>
      <c r="K28" s="10">
        <v>2372</v>
      </c>
      <c r="L28" s="10">
        <v>3649</v>
      </c>
      <c r="M28" s="10">
        <v>144858</v>
      </c>
      <c r="N28" s="10">
        <v>222844</v>
      </c>
      <c r="O28" s="10">
        <v>62000</v>
      </c>
      <c r="P28" s="10">
        <v>61070</v>
      </c>
      <c r="Q28" s="10">
        <v>2372</v>
      </c>
      <c r="R28" s="10">
        <v>3649</v>
      </c>
      <c r="S28" s="10">
        <v>144858</v>
      </c>
      <c r="T28" s="10">
        <v>222844</v>
      </c>
      <c r="U28" s="11">
        <v>77930</v>
      </c>
      <c r="V28" s="11">
        <v>1994</v>
      </c>
      <c r="W28" s="11">
        <v>153374</v>
      </c>
      <c r="Y28" t="s">
        <v>38</v>
      </c>
    </row>
    <row r="29" spans="1:25" hidden="1">
      <c r="A29" s="13">
        <v>24</v>
      </c>
      <c r="B29" s="9" t="s">
        <v>21</v>
      </c>
      <c r="C29" s="10">
        <v>86</v>
      </c>
      <c r="D29" s="10">
        <v>85</v>
      </c>
      <c r="E29" s="10">
        <v>1573</v>
      </c>
      <c r="F29" s="10">
        <v>2713</v>
      </c>
      <c r="G29" s="10">
        <v>134</v>
      </c>
      <c r="H29" s="10">
        <v>231</v>
      </c>
      <c r="I29" s="10">
        <v>95674</v>
      </c>
      <c r="J29" s="10">
        <v>94238</v>
      </c>
      <c r="K29" s="10">
        <v>2120</v>
      </c>
      <c r="L29" s="10">
        <v>3262</v>
      </c>
      <c r="M29" s="10">
        <v>199785</v>
      </c>
      <c r="N29" s="10">
        <v>307383</v>
      </c>
      <c r="O29" s="10">
        <v>95674</v>
      </c>
      <c r="P29" s="10">
        <v>94238</v>
      </c>
      <c r="Q29" s="10">
        <v>2120</v>
      </c>
      <c r="R29" s="10">
        <v>3262</v>
      </c>
      <c r="S29" s="10">
        <v>199785</v>
      </c>
      <c r="T29" s="10">
        <v>307383</v>
      </c>
      <c r="U29" s="11">
        <v>96532</v>
      </c>
      <c r="V29" s="11">
        <v>2179</v>
      </c>
      <c r="W29" s="11">
        <v>207244</v>
      </c>
    </row>
    <row r="30" spans="1:25" hidden="1">
      <c r="A30" s="8">
        <v>25</v>
      </c>
      <c r="B30" s="9" t="s">
        <v>14</v>
      </c>
      <c r="C30" s="10">
        <v>18027</v>
      </c>
      <c r="D30" s="10">
        <v>17739</v>
      </c>
      <c r="E30" s="10">
        <v>1816</v>
      </c>
      <c r="F30" s="10">
        <v>3132</v>
      </c>
      <c r="G30" s="10">
        <v>32220</v>
      </c>
      <c r="H30" s="10">
        <v>55557</v>
      </c>
      <c r="I30" s="10">
        <v>130052</v>
      </c>
      <c r="J30" s="10">
        <v>128102</v>
      </c>
      <c r="K30" s="10">
        <v>2083</v>
      </c>
      <c r="L30" s="10">
        <v>3205</v>
      </c>
      <c r="M30" s="10">
        <v>266895</v>
      </c>
      <c r="N30" s="10">
        <v>410615</v>
      </c>
      <c r="O30" s="10">
        <v>130052</v>
      </c>
      <c r="P30" s="10">
        <v>128102</v>
      </c>
      <c r="Q30" s="10">
        <v>2083</v>
      </c>
      <c r="R30" s="10">
        <v>3205</v>
      </c>
      <c r="S30" s="10">
        <v>266895</v>
      </c>
      <c r="T30" s="10">
        <v>410615</v>
      </c>
      <c r="U30" s="11">
        <v>166054</v>
      </c>
      <c r="V30" s="11">
        <v>2079</v>
      </c>
      <c r="W30" s="11">
        <v>340728</v>
      </c>
    </row>
    <row r="31" spans="1:25" hidden="1">
      <c r="A31" s="13">
        <v>26</v>
      </c>
      <c r="B31" s="9" t="s">
        <v>25</v>
      </c>
      <c r="C31" s="10">
        <v>5670</v>
      </c>
      <c r="D31" s="10">
        <v>5579</v>
      </c>
      <c r="E31" s="10">
        <v>1377</v>
      </c>
      <c r="F31" s="10">
        <v>2374</v>
      </c>
      <c r="G31" s="10">
        <v>7682</v>
      </c>
      <c r="H31" s="10">
        <v>13246</v>
      </c>
      <c r="I31" s="10">
        <v>57642</v>
      </c>
      <c r="J31" s="10">
        <v>56778</v>
      </c>
      <c r="K31" s="10">
        <v>1713</v>
      </c>
      <c r="L31" s="10">
        <v>2636</v>
      </c>
      <c r="M31" s="10">
        <v>97271</v>
      </c>
      <c r="N31" s="10">
        <v>149644</v>
      </c>
      <c r="O31" s="10">
        <v>57642</v>
      </c>
      <c r="P31" s="10">
        <v>56778</v>
      </c>
      <c r="Q31" s="10">
        <v>1713</v>
      </c>
      <c r="R31" s="10">
        <v>2636</v>
      </c>
      <c r="S31" s="10">
        <v>97271</v>
      </c>
      <c r="T31" s="10">
        <v>149644</v>
      </c>
      <c r="U31" s="11">
        <v>62321</v>
      </c>
      <c r="V31" s="11">
        <v>1724</v>
      </c>
      <c r="W31" s="11">
        <v>105835</v>
      </c>
    </row>
    <row r="32" spans="1:25" hidden="1">
      <c r="A32" s="8">
        <v>27</v>
      </c>
      <c r="B32" s="9" t="s">
        <v>16</v>
      </c>
      <c r="C32" s="10">
        <v>25642</v>
      </c>
      <c r="D32" s="10">
        <v>25232</v>
      </c>
      <c r="E32" s="10">
        <v>973</v>
      </c>
      <c r="F32" s="10">
        <v>1678</v>
      </c>
      <c r="G32" s="10">
        <v>24554</v>
      </c>
      <c r="H32" s="10">
        <v>42329</v>
      </c>
      <c r="I32" s="10">
        <v>63210</v>
      </c>
      <c r="J32" s="10">
        <v>62261</v>
      </c>
      <c r="K32" s="10">
        <v>1997</v>
      </c>
      <c r="L32" s="10">
        <v>3072</v>
      </c>
      <c r="M32" s="10">
        <v>124317</v>
      </c>
      <c r="N32" s="10">
        <v>191258</v>
      </c>
      <c r="O32" s="10">
        <v>63210</v>
      </c>
      <c r="P32" s="10">
        <v>62261</v>
      </c>
      <c r="Q32" s="10">
        <v>1997</v>
      </c>
      <c r="R32" s="10">
        <v>3072</v>
      </c>
      <c r="S32" s="10">
        <v>124317</v>
      </c>
      <c r="T32" s="10">
        <v>191258</v>
      </c>
      <c r="U32" s="11">
        <v>90619</v>
      </c>
      <c r="V32" s="11">
        <v>1465</v>
      </c>
      <c r="W32" s="11">
        <v>130856</v>
      </c>
    </row>
    <row r="33" spans="1:23" hidden="1">
      <c r="A33" s="87" t="s">
        <v>30</v>
      </c>
      <c r="B33" s="87"/>
      <c r="C33" s="16">
        <f>SUM(C6:C32)</f>
        <v>196188</v>
      </c>
      <c r="D33" s="16">
        <f>SUM(D6:D32)</f>
        <v>193050</v>
      </c>
      <c r="E33" s="16">
        <v>1454</v>
      </c>
      <c r="F33" s="16">
        <v>2507</v>
      </c>
      <c r="G33" s="16">
        <f>SUM(G6:G32)</f>
        <v>280693</v>
      </c>
      <c r="H33" s="16">
        <f>SUM(H6:H32)</f>
        <v>483959</v>
      </c>
      <c r="I33" s="16">
        <f>SUM(I6:I32)</f>
        <v>1882756</v>
      </c>
      <c r="J33" s="16">
        <f>SUM(J6:J32)</f>
        <v>1854514</v>
      </c>
      <c r="K33" s="16">
        <v>2005</v>
      </c>
      <c r="L33" s="16">
        <v>3084</v>
      </c>
      <c r="M33" s="16">
        <f>SUM(M6:M32)</f>
        <v>3717906</v>
      </c>
      <c r="N33" s="16">
        <f>SUM(N6:N32)</f>
        <v>5719927</v>
      </c>
      <c r="O33" s="16">
        <f>SUM(O6:O32)</f>
        <v>1882756</v>
      </c>
      <c r="P33" s="16">
        <f>SUM(P6:P32)</f>
        <v>1854514</v>
      </c>
      <c r="Q33" s="16">
        <v>2005</v>
      </c>
      <c r="R33" s="16">
        <v>3084</v>
      </c>
      <c r="S33" s="16">
        <f>SUM(S6:S32)</f>
        <v>3717906</v>
      </c>
      <c r="T33" s="16">
        <f>SUM(T6:T32)</f>
        <v>5719927</v>
      </c>
      <c r="U33" s="6">
        <v>2503201</v>
      </c>
      <c r="V33" s="6">
        <v>2101</v>
      </c>
      <c r="W33" s="6">
        <v>5193379</v>
      </c>
    </row>
    <row r="34" spans="1:23" hidden="1"/>
    <row r="35" spans="1:23" hidden="1"/>
    <row r="36" spans="1:23" hidden="1"/>
    <row r="37" spans="1:23" hidden="1"/>
    <row r="38" spans="1:23" hidden="1">
      <c r="P38" t="s">
        <v>38</v>
      </c>
    </row>
  </sheetData>
  <mergeCells count="21">
    <mergeCell ref="A33:B33"/>
    <mergeCell ref="C4:C5"/>
    <mergeCell ref="D4:D5"/>
    <mergeCell ref="E4:F4"/>
    <mergeCell ref="G4:H4"/>
    <mergeCell ref="A1:W1"/>
    <mergeCell ref="A2:W2"/>
    <mergeCell ref="A3:A5"/>
    <mergeCell ref="B3:B5"/>
    <mergeCell ref="C3:H3"/>
    <mergeCell ref="U3:W3"/>
    <mergeCell ref="I3:N3"/>
    <mergeCell ref="I4:I5"/>
    <mergeCell ref="J4:J5"/>
    <mergeCell ref="K4:L4"/>
    <mergeCell ref="M4:N4"/>
    <mergeCell ref="O3:T3"/>
    <mergeCell ref="O4:O5"/>
    <mergeCell ref="P4:P5"/>
    <mergeCell ref="Q4:R4"/>
    <mergeCell ref="S4:T4"/>
  </mergeCells>
  <phoneticPr fontId="3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6"/>
  <sheetViews>
    <sheetView workbookViewId="0">
      <selection activeCell="Z12" sqref="Z12"/>
    </sheetView>
  </sheetViews>
  <sheetFormatPr defaultRowHeight="12.75"/>
  <cols>
    <col min="1" max="1" width="6.140625" customWidth="1"/>
    <col min="2" max="2" width="13" customWidth="1"/>
    <col min="3" max="3" width="8.7109375" style="3" customWidth="1"/>
    <col min="4" max="4" width="9.5703125" style="3" customWidth="1"/>
    <col min="5" max="5" width="9.85546875" style="3" customWidth="1"/>
    <col min="6" max="6" width="8.85546875" customWidth="1"/>
    <col min="7" max="7" width="9.140625" customWidth="1"/>
    <col min="8" max="8" width="10.140625" customWidth="1"/>
    <col min="9" max="9" width="9" customWidth="1"/>
    <col min="11" max="11" width="10.42578125" bestFit="1" customWidth="1"/>
    <col min="12" max="12" width="8.7109375" customWidth="1"/>
    <col min="14" max="14" width="9.5703125" customWidth="1"/>
    <col min="15" max="16" width="9.140625" customWidth="1"/>
    <col min="17" max="22" width="9.140625" hidden="1" customWidth="1"/>
    <col min="23" max="24" width="9.7109375" hidden="1" customWidth="1"/>
    <col min="25" max="29" width="9.140625" customWidth="1"/>
  </cols>
  <sheetData>
    <row r="1" spans="1:26" ht="20.100000000000001" customHeight="1">
      <c r="A1" s="88" t="s">
        <v>45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26" s="4" customFormat="1" ht="13.5" customHeight="1">
      <c r="A2" s="97" t="s">
        <v>35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P2" s="39"/>
      <c r="Q2" s="39"/>
      <c r="R2" s="39" t="s">
        <v>53</v>
      </c>
      <c r="S2" s="39"/>
      <c r="T2" s="39"/>
    </row>
    <row r="3" spans="1:26" s="5" customFormat="1" ht="15.95" customHeight="1">
      <c r="A3" s="89" t="s">
        <v>0</v>
      </c>
      <c r="B3" s="89" t="s">
        <v>1</v>
      </c>
      <c r="C3" s="90" t="s">
        <v>46</v>
      </c>
      <c r="D3" s="90"/>
      <c r="E3" s="90"/>
      <c r="F3" s="90" t="s">
        <v>43</v>
      </c>
      <c r="G3" s="90"/>
      <c r="H3" s="90"/>
      <c r="I3" s="90" t="s">
        <v>47</v>
      </c>
      <c r="J3" s="90"/>
      <c r="K3" s="90"/>
      <c r="L3" s="90" t="s">
        <v>51</v>
      </c>
      <c r="M3" s="90"/>
      <c r="N3" s="90"/>
      <c r="O3" s="33"/>
      <c r="P3" s="39"/>
      <c r="Q3" s="39"/>
      <c r="R3" s="39"/>
      <c r="S3" s="39"/>
      <c r="T3" s="39"/>
    </row>
    <row r="4" spans="1:26" s="7" customFormat="1" ht="15.95" customHeight="1">
      <c r="A4" s="89"/>
      <c r="B4" s="89"/>
      <c r="C4" s="6" t="s">
        <v>2</v>
      </c>
      <c r="D4" s="6" t="s">
        <v>37</v>
      </c>
      <c r="E4" s="6" t="s">
        <v>3</v>
      </c>
      <c r="F4" s="6" t="s">
        <v>2</v>
      </c>
      <c r="G4" s="6" t="s">
        <v>37</v>
      </c>
      <c r="H4" s="6" t="s">
        <v>3</v>
      </c>
      <c r="I4" s="6" t="s">
        <v>2</v>
      </c>
      <c r="J4" s="6" t="s">
        <v>37</v>
      </c>
      <c r="K4" s="6" t="s">
        <v>3</v>
      </c>
      <c r="L4" s="6" t="s">
        <v>2</v>
      </c>
      <c r="M4" s="6" t="s">
        <v>37</v>
      </c>
      <c r="N4" s="6" t="s">
        <v>3</v>
      </c>
      <c r="Q4" s="37" t="s">
        <v>52</v>
      </c>
      <c r="R4" s="38" t="s">
        <v>48</v>
      </c>
      <c r="S4" s="38" t="s">
        <v>49</v>
      </c>
      <c r="T4" s="38" t="s">
        <v>50</v>
      </c>
      <c r="V4" s="7" t="s">
        <v>2</v>
      </c>
      <c r="W4" s="7" t="s">
        <v>54</v>
      </c>
      <c r="X4" s="7" t="s">
        <v>3</v>
      </c>
    </row>
    <row r="5" spans="1:26" s="12" customFormat="1" ht="15.95" customHeight="1">
      <c r="A5" s="20">
        <v>1</v>
      </c>
      <c r="B5" s="9" t="s">
        <v>13</v>
      </c>
      <c r="C5" s="10">
        <v>10800</v>
      </c>
      <c r="D5" s="10">
        <v>2966</v>
      </c>
      <c r="E5" s="10">
        <v>31524</v>
      </c>
      <c r="F5" s="10">
        <v>86070</v>
      </c>
      <c r="G5" s="10">
        <v>3539</v>
      </c>
      <c r="H5" s="10">
        <v>300039</v>
      </c>
      <c r="I5" s="10">
        <v>3050</v>
      </c>
      <c r="J5" s="10">
        <v>3414</v>
      </c>
      <c r="K5" s="10">
        <v>10414</v>
      </c>
      <c r="L5" s="15">
        <f t="shared" ref="L5:L32" si="0">C5+F5+I5</f>
        <v>99920</v>
      </c>
      <c r="M5" s="35">
        <v>3473.3992849597789</v>
      </c>
      <c r="N5" s="15">
        <v>341977</v>
      </c>
      <c r="Q5">
        <v>10627</v>
      </c>
      <c r="R5">
        <v>84779</v>
      </c>
      <c r="S5" s="10">
        <v>3050</v>
      </c>
      <c r="T5">
        <v>98456</v>
      </c>
      <c r="V5" s="12">
        <v>98456</v>
      </c>
      <c r="W5" s="34">
        <v>3473.3992849597789</v>
      </c>
      <c r="X5" s="12">
        <v>341977</v>
      </c>
    </row>
    <row r="6" spans="1:26" s="14" customFormat="1" ht="15.95" customHeight="1">
      <c r="A6" s="21">
        <v>2</v>
      </c>
      <c r="B6" s="9" t="s">
        <v>12</v>
      </c>
      <c r="C6" s="10">
        <v>17551</v>
      </c>
      <c r="D6" s="10">
        <v>1860</v>
      </c>
      <c r="E6" s="10">
        <v>32124</v>
      </c>
      <c r="F6" s="10">
        <v>69154</v>
      </c>
      <c r="G6" s="10">
        <v>2305</v>
      </c>
      <c r="H6" s="10">
        <v>157002</v>
      </c>
      <c r="I6" s="10">
        <v>49261</v>
      </c>
      <c r="J6" s="10">
        <v>4606</v>
      </c>
      <c r="K6" s="10">
        <v>226930</v>
      </c>
      <c r="L6" s="15">
        <f t="shared" si="0"/>
        <v>135966</v>
      </c>
      <c r="M6" s="35">
        <v>3089.9760113481916</v>
      </c>
      <c r="N6" s="15">
        <v>416056</v>
      </c>
      <c r="Q6">
        <v>17270</v>
      </c>
      <c r="R6">
        <v>68116</v>
      </c>
      <c r="S6" s="10">
        <v>49261</v>
      </c>
      <c r="T6">
        <v>134647</v>
      </c>
      <c r="V6">
        <v>134647</v>
      </c>
      <c r="W6" s="34">
        <v>3089.9760113481916</v>
      </c>
      <c r="X6" s="15">
        <v>416056</v>
      </c>
    </row>
    <row r="7" spans="1:26" s="14" customFormat="1" ht="15.95" customHeight="1">
      <c r="A7" s="20">
        <v>3</v>
      </c>
      <c r="B7" s="9" t="s">
        <v>6</v>
      </c>
      <c r="C7" s="10">
        <v>5865</v>
      </c>
      <c r="D7" s="10">
        <v>2363</v>
      </c>
      <c r="E7" s="10">
        <v>13637</v>
      </c>
      <c r="F7" s="10">
        <v>35299</v>
      </c>
      <c r="G7" s="10">
        <v>3056</v>
      </c>
      <c r="H7" s="10">
        <v>106243</v>
      </c>
      <c r="I7" s="10">
        <v>11685</v>
      </c>
      <c r="J7" s="10">
        <v>5336</v>
      </c>
      <c r="K7" s="10">
        <v>62348</v>
      </c>
      <c r="L7" s="15">
        <f t="shared" si="0"/>
        <v>52849</v>
      </c>
      <c r="M7" s="35">
        <v>3489.2867400670179</v>
      </c>
      <c r="N7" s="15">
        <v>182228</v>
      </c>
      <c r="Q7">
        <v>5771</v>
      </c>
      <c r="R7">
        <v>34769</v>
      </c>
      <c r="S7" s="10">
        <v>11685</v>
      </c>
      <c r="T7">
        <v>52225</v>
      </c>
      <c r="V7">
        <v>52225</v>
      </c>
      <c r="W7" s="34">
        <v>3489.2867400670179</v>
      </c>
      <c r="X7" s="15">
        <v>182228</v>
      </c>
    </row>
    <row r="8" spans="1:26" s="14" customFormat="1" ht="15.95" customHeight="1">
      <c r="A8" s="21">
        <v>4</v>
      </c>
      <c r="B8" s="9" t="s">
        <v>26</v>
      </c>
      <c r="C8" s="10">
        <v>6752</v>
      </c>
      <c r="D8" s="10">
        <v>3580</v>
      </c>
      <c r="E8" s="10">
        <v>23786</v>
      </c>
      <c r="F8" s="10">
        <v>92895</v>
      </c>
      <c r="G8" s="10">
        <v>3632</v>
      </c>
      <c r="H8" s="10">
        <v>332338</v>
      </c>
      <c r="I8" s="10">
        <v>8235</v>
      </c>
      <c r="J8" s="10">
        <v>3126</v>
      </c>
      <c r="K8" s="10">
        <v>25740</v>
      </c>
      <c r="L8" s="15">
        <f t="shared" si="0"/>
        <v>107882</v>
      </c>
      <c r="M8" s="35">
        <v>3589.5883663436143</v>
      </c>
      <c r="N8" s="15">
        <v>381864</v>
      </c>
      <c r="Q8">
        <v>6644</v>
      </c>
      <c r="R8">
        <v>91502</v>
      </c>
      <c r="S8" s="10">
        <v>8235</v>
      </c>
      <c r="T8">
        <v>106381</v>
      </c>
      <c r="V8">
        <v>106381</v>
      </c>
      <c r="W8" s="34">
        <v>3589.5883663436143</v>
      </c>
      <c r="X8" s="15">
        <v>381864</v>
      </c>
    </row>
    <row r="9" spans="1:26" s="14" customFormat="1" ht="15.95" customHeight="1">
      <c r="A9" s="20">
        <v>5</v>
      </c>
      <c r="B9" s="9" t="s">
        <v>7</v>
      </c>
      <c r="C9" s="10">
        <v>6255</v>
      </c>
      <c r="D9" s="10">
        <v>1835</v>
      </c>
      <c r="E9" s="10">
        <v>11297</v>
      </c>
      <c r="F9" s="10">
        <v>35857</v>
      </c>
      <c r="G9" s="10">
        <v>2535</v>
      </c>
      <c r="H9" s="10">
        <v>89530</v>
      </c>
      <c r="I9" s="10">
        <v>3413</v>
      </c>
      <c r="J9" s="10">
        <v>3803</v>
      </c>
      <c r="K9" s="10">
        <v>12983</v>
      </c>
      <c r="L9" s="15">
        <f t="shared" si="0"/>
        <v>45525</v>
      </c>
      <c r="M9" s="35">
        <v>2535.4779780337294</v>
      </c>
      <c r="N9" s="15">
        <v>113810</v>
      </c>
      <c r="Q9">
        <v>6155</v>
      </c>
      <c r="R9">
        <v>35319</v>
      </c>
      <c r="S9" s="10">
        <v>3413</v>
      </c>
      <c r="T9">
        <v>44887</v>
      </c>
      <c r="V9">
        <v>44887</v>
      </c>
      <c r="W9" s="34">
        <v>2535.4779780337294</v>
      </c>
      <c r="X9" s="15">
        <v>113810</v>
      </c>
    </row>
    <row r="10" spans="1:26" s="14" customFormat="1" ht="15.95" customHeight="1">
      <c r="A10" s="21">
        <v>6</v>
      </c>
      <c r="B10" s="9" t="s">
        <v>15</v>
      </c>
      <c r="C10" s="10">
        <v>3304</v>
      </c>
      <c r="D10" s="10">
        <v>2647</v>
      </c>
      <c r="E10" s="10">
        <v>8605</v>
      </c>
      <c r="F10" s="10">
        <v>48413</v>
      </c>
      <c r="G10" s="10">
        <v>3318</v>
      </c>
      <c r="H10" s="10">
        <v>158225</v>
      </c>
      <c r="I10" s="10">
        <v>17356</v>
      </c>
      <c r="J10" s="10">
        <v>6014</v>
      </c>
      <c r="K10" s="10">
        <v>104379</v>
      </c>
      <c r="L10" s="15">
        <f t="shared" si="0"/>
        <v>69073</v>
      </c>
      <c r="M10" s="35">
        <v>3971.1980554660731</v>
      </c>
      <c r="N10" s="15">
        <v>271209</v>
      </c>
      <c r="Q10">
        <v>3251</v>
      </c>
      <c r="R10">
        <v>47687</v>
      </c>
      <c r="S10" s="10">
        <v>17356</v>
      </c>
      <c r="T10">
        <v>68294</v>
      </c>
      <c r="V10">
        <v>68294</v>
      </c>
      <c r="W10" s="34">
        <v>3971.1980554660731</v>
      </c>
      <c r="X10" s="15">
        <v>271209</v>
      </c>
    </row>
    <row r="11" spans="1:26" s="14" customFormat="1" ht="15.95" customHeight="1">
      <c r="A11" s="20">
        <v>7</v>
      </c>
      <c r="B11" s="9" t="s">
        <v>23</v>
      </c>
      <c r="C11" s="10">
        <v>9379</v>
      </c>
      <c r="D11" s="10">
        <v>2353</v>
      </c>
      <c r="E11" s="10">
        <v>21717</v>
      </c>
      <c r="F11" s="10">
        <v>67660</v>
      </c>
      <c r="G11" s="10">
        <v>2454</v>
      </c>
      <c r="H11" s="10">
        <v>163519</v>
      </c>
      <c r="I11" s="10">
        <v>8500</v>
      </c>
      <c r="J11" s="10">
        <v>2414</v>
      </c>
      <c r="K11" s="10">
        <v>20515</v>
      </c>
      <c r="L11" s="15">
        <f t="shared" si="0"/>
        <v>85539</v>
      </c>
      <c r="M11" s="35">
        <v>2438.5592718135917</v>
      </c>
      <c r="N11" s="15">
        <v>205751</v>
      </c>
      <c r="P11" s="14" t="s">
        <v>38</v>
      </c>
      <c r="Q11">
        <v>9229</v>
      </c>
      <c r="R11">
        <v>66645</v>
      </c>
      <c r="S11" s="10">
        <v>8500</v>
      </c>
      <c r="T11">
        <v>84374</v>
      </c>
      <c r="V11">
        <v>84374</v>
      </c>
      <c r="W11" s="34">
        <v>2438.5592718135917</v>
      </c>
      <c r="X11" s="15">
        <v>205751</v>
      </c>
    </row>
    <row r="12" spans="1:26" s="14" customFormat="1" ht="15.95" customHeight="1">
      <c r="A12" s="21">
        <v>8</v>
      </c>
      <c r="B12" s="15" t="s">
        <v>4</v>
      </c>
      <c r="C12" s="11">
        <v>4075</v>
      </c>
      <c r="D12" s="11">
        <v>1656</v>
      </c>
      <c r="E12" s="11">
        <v>6642</v>
      </c>
      <c r="F12" s="11">
        <v>30968</v>
      </c>
      <c r="G12" s="11">
        <v>1987</v>
      </c>
      <c r="H12" s="11">
        <v>60610</v>
      </c>
      <c r="I12" s="11">
        <v>51015</v>
      </c>
      <c r="J12" s="11">
        <v>6059</v>
      </c>
      <c r="K12" s="11">
        <v>309147</v>
      </c>
      <c r="L12" s="15">
        <f t="shared" si="0"/>
        <v>86058</v>
      </c>
      <c r="M12" s="35">
        <v>4400.8862594705824</v>
      </c>
      <c r="N12" s="15">
        <v>376399</v>
      </c>
      <c r="O12" s="14" t="s">
        <v>38</v>
      </c>
      <c r="Q12">
        <v>4010</v>
      </c>
      <c r="R12">
        <v>30503</v>
      </c>
      <c r="S12" s="11">
        <v>51015</v>
      </c>
      <c r="T12">
        <v>85528</v>
      </c>
      <c r="V12">
        <v>85528</v>
      </c>
      <c r="W12" s="34">
        <v>4400.8862594705824</v>
      </c>
      <c r="X12" s="15">
        <v>376399</v>
      </c>
    </row>
    <row r="13" spans="1:26" s="14" customFormat="1" ht="15.95" customHeight="1">
      <c r="A13" s="20">
        <v>9</v>
      </c>
      <c r="B13" s="9" t="s">
        <v>24</v>
      </c>
      <c r="C13" s="10">
        <v>333</v>
      </c>
      <c r="D13" s="10">
        <v>2507</v>
      </c>
      <c r="E13" s="10">
        <v>822</v>
      </c>
      <c r="F13" s="10">
        <v>73139</v>
      </c>
      <c r="G13" s="10">
        <v>2668</v>
      </c>
      <c r="H13" s="10">
        <v>192208</v>
      </c>
      <c r="I13" s="10">
        <v>1256</v>
      </c>
      <c r="J13" s="10">
        <v>4704</v>
      </c>
      <c r="K13" s="10">
        <v>5908</v>
      </c>
      <c r="L13" s="15">
        <f t="shared" si="0"/>
        <v>74728</v>
      </c>
      <c r="M13" s="35">
        <v>2702.0074430228451</v>
      </c>
      <c r="N13" s="15">
        <v>198938</v>
      </c>
      <c r="P13" s="14" t="s">
        <v>38</v>
      </c>
      <c r="Q13">
        <v>328</v>
      </c>
      <c r="R13">
        <v>72042</v>
      </c>
      <c r="S13" s="10">
        <v>1256</v>
      </c>
      <c r="T13">
        <v>73626</v>
      </c>
      <c r="V13">
        <v>73626</v>
      </c>
      <c r="W13" s="34">
        <v>2702.0074430228451</v>
      </c>
      <c r="X13" s="15">
        <v>198938</v>
      </c>
    </row>
    <row r="14" spans="1:26" s="14" customFormat="1" ht="15.95" customHeight="1">
      <c r="A14" s="21">
        <v>10</v>
      </c>
      <c r="B14" s="9" t="s">
        <v>36</v>
      </c>
      <c r="C14" s="10">
        <v>5607</v>
      </c>
      <c r="D14" s="10">
        <v>3219</v>
      </c>
      <c r="E14" s="10">
        <v>17759</v>
      </c>
      <c r="F14" s="10">
        <v>9093</v>
      </c>
      <c r="G14" s="10">
        <v>4158</v>
      </c>
      <c r="H14" s="10">
        <v>37243</v>
      </c>
      <c r="I14" s="10">
        <v>0</v>
      </c>
      <c r="J14" s="10">
        <v>0</v>
      </c>
      <c r="K14" s="10">
        <v>0</v>
      </c>
      <c r="L14" s="15">
        <f t="shared" si="0"/>
        <v>14700</v>
      </c>
      <c r="M14" s="35">
        <v>3800.0552715213485</v>
      </c>
      <c r="N14" s="15">
        <v>55002</v>
      </c>
      <c r="Q14">
        <v>5517</v>
      </c>
      <c r="R14">
        <v>8957</v>
      </c>
      <c r="S14" s="10">
        <v>0</v>
      </c>
      <c r="T14">
        <v>14474</v>
      </c>
      <c r="V14">
        <v>14474</v>
      </c>
      <c r="W14" s="34">
        <v>3800.0552715213485</v>
      </c>
      <c r="X14" s="15">
        <v>55002</v>
      </c>
      <c r="Y14" s="14" t="s">
        <v>38</v>
      </c>
    </row>
    <row r="15" spans="1:26" s="14" customFormat="1" ht="15.95" customHeight="1">
      <c r="A15" s="20">
        <v>11</v>
      </c>
      <c r="B15" s="9" t="s">
        <v>8</v>
      </c>
      <c r="C15" s="10">
        <v>8062</v>
      </c>
      <c r="D15" s="10">
        <v>1641</v>
      </c>
      <c r="E15" s="10">
        <v>13018</v>
      </c>
      <c r="F15" s="10">
        <v>50772</v>
      </c>
      <c r="G15" s="10">
        <v>3237</v>
      </c>
      <c r="H15" s="10">
        <v>161882</v>
      </c>
      <c r="I15" s="10">
        <v>25434</v>
      </c>
      <c r="J15" s="10">
        <v>5099</v>
      </c>
      <c r="K15" s="10">
        <v>129688</v>
      </c>
      <c r="L15" s="15">
        <f t="shared" si="0"/>
        <v>84268</v>
      </c>
      <c r="M15" s="35">
        <v>3653.14175372105</v>
      </c>
      <c r="N15" s="15">
        <v>304588</v>
      </c>
      <c r="Q15">
        <v>7933</v>
      </c>
      <c r="R15">
        <v>50010</v>
      </c>
      <c r="S15" s="10">
        <v>25434</v>
      </c>
      <c r="T15">
        <v>83377</v>
      </c>
      <c r="V15">
        <v>83377</v>
      </c>
      <c r="W15" s="34">
        <v>3653.14175372105</v>
      </c>
      <c r="X15" s="15">
        <v>304588</v>
      </c>
      <c r="Z15" s="14" t="s">
        <v>38</v>
      </c>
    </row>
    <row r="16" spans="1:26" s="14" customFormat="1" ht="15.95" customHeight="1">
      <c r="A16" s="21">
        <v>12</v>
      </c>
      <c r="B16" s="9" t="s">
        <v>20</v>
      </c>
      <c r="C16" s="10">
        <v>1798</v>
      </c>
      <c r="D16" s="10">
        <v>3326</v>
      </c>
      <c r="E16" s="10">
        <v>5883</v>
      </c>
      <c r="F16" s="10">
        <v>114163</v>
      </c>
      <c r="G16" s="10">
        <v>3503</v>
      </c>
      <c r="H16" s="10">
        <v>393863</v>
      </c>
      <c r="I16" s="10">
        <v>7663</v>
      </c>
      <c r="J16" s="10">
        <v>3517</v>
      </c>
      <c r="K16" s="10">
        <v>26943</v>
      </c>
      <c r="L16" s="15">
        <f t="shared" si="0"/>
        <v>123624</v>
      </c>
      <c r="M16" s="35">
        <v>3500.8081520802739</v>
      </c>
      <c r="N16" s="15">
        <v>426689</v>
      </c>
      <c r="Q16">
        <v>1769</v>
      </c>
      <c r="R16">
        <v>112451</v>
      </c>
      <c r="S16" s="10">
        <v>7663</v>
      </c>
      <c r="T16">
        <v>121883</v>
      </c>
      <c r="V16">
        <v>121883</v>
      </c>
      <c r="W16" s="34">
        <v>3500.8081520802739</v>
      </c>
      <c r="X16" s="15">
        <v>426689</v>
      </c>
    </row>
    <row r="17" spans="1:24" s="14" customFormat="1" ht="15.95" customHeight="1">
      <c r="A17" s="20">
        <v>13</v>
      </c>
      <c r="B17" s="9" t="s">
        <v>27</v>
      </c>
      <c r="C17" s="10">
        <v>1973</v>
      </c>
      <c r="D17" s="10">
        <v>4595</v>
      </c>
      <c r="E17" s="10">
        <v>8919</v>
      </c>
      <c r="F17" s="10">
        <v>41250</v>
      </c>
      <c r="G17" s="10">
        <v>4445</v>
      </c>
      <c r="H17" s="10">
        <v>180605</v>
      </c>
      <c r="I17" s="10">
        <v>2120</v>
      </c>
      <c r="J17" s="10">
        <v>2826</v>
      </c>
      <c r="K17" s="10">
        <v>5991</v>
      </c>
      <c r="L17" s="15">
        <f t="shared" si="0"/>
        <v>45343</v>
      </c>
      <c r="M17" s="35">
        <v>4374.7203078850798</v>
      </c>
      <c r="N17" s="15">
        <v>195515</v>
      </c>
      <c r="Q17">
        <v>1941</v>
      </c>
      <c r="R17">
        <v>40631</v>
      </c>
      <c r="S17" s="10">
        <v>2120</v>
      </c>
      <c r="T17">
        <v>44692</v>
      </c>
      <c r="V17">
        <v>44692</v>
      </c>
      <c r="W17" s="34">
        <v>4374.7203078850798</v>
      </c>
      <c r="X17" s="15">
        <v>195515</v>
      </c>
    </row>
    <row r="18" spans="1:24" s="14" customFormat="1" ht="15.95" customHeight="1">
      <c r="A18" s="21">
        <v>14</v>
      </c>
      <c r="B18" s="9" t="s">
        <v>19</v>
      </c>
      <c r="C18" s="10">
        <v>3396</v>
      </c>
      <c r="D18" s="10">
        <v>2358</v>
      </c>
      <c r="E18" s="10">
        <v>7879</v>
      </c>
      <c r="F18" s="10">
        <v>83865</v>
      </c>
      <c r="G18" s="10">
        <v>3068</v>
      </c>
      <c r="H18" s="10">
        <v>253424</v>
      </c>
      <c r="I18" s="10">
        <v>4632</v>
      </c>
      <c r="J18" s="10">
        <v>2501</v>
      </c>
      <c r="K18" s="10">
        <v>11588</v>
      </c>
      <c r="L18" s="15">
        <f t="shared" si="0"/>
        <v>91893</v>
      </c>
      <c r="M18" s="35">
        <v>3012.6404804486542</v>
      </c>
      <c r="N18" s="15">
        <v>272891</v>
      </c>
      <c r="Q18">
        <v>3342</v>
      </c>
      <c r="R18">
        <v>82608</v>
      </c>
      <c r="S18" s="10">
        <v>4632</v>
      </c>
      <c r="T18">
        <v>90582</v>
      </c>
      <c r="V18">
        <v>90582</v>
      </c>
      <c r="W18" s="34">
        <v>3012.6404804486542</v>
      </c>
      <c r="X18" s="15">
        <v>272891</v>
      </c>
    </row>
    <row r="19" spans="1:24" s="14" customFormat="1" ht="15.95" customHeight="1">
      <c r="A19" s="20">
        <v>15</v>
      </c>
      <c r="B19" s="9" t="s">
        <v>10</v>
      </c>
      <c r="C19" s="10">
        <v>845</v>
      </c>
      <c r="D19" s="10">
        <v>2507</v>
      </c>
      <c r="E19" s="10">
        <v>2083</v>
      </c>
      <c r="F19" s="10">
        <v>20398</v>
      </c>
      <c r="G19" s="10">
        <v>3046</v>
      </c>
      <c r="H19" s="10">
        <v>61200</v>
      </c>
      <c r="I19" s="10">
        <v>7967</v>
      </c>
      <c r="J19" s="10">
        <v>4773</v>
      </c>
      <c r="K19" s="10">
        <v>38026</v>
      </c>
      <c r="L19" s="15">
        <f t="shared" si="0"/>
        <v>29210</v>
      </c>
      <c r="M19" s="35">
        <v>3506.7151263412948</v>
      </c>
      <c r="N19" s="15">
        <v>101309</v>
      </c>
      <c r="O19" s="14" t="s">
        <v>38</v>
      </c>
      <c r="Q19">
        <v>831</v>
      </c>
      <c r="R19">
        <v>20092</v>
      </c>
      <c r="S19" s="10">
        <v>7967</v>
      </c>
      <c r="T19">
        <v>28890</v>
      </c>
      <c r="V19">
        <v>28890</v>
      </c>
      <c r="W19" s="34">
        <v>3506.7151263412948</v>
      </c>
      <c r="X19" s="15">
        <v>101309</v>
      </c>
    </row>
    <row r="20" spans="1:24" s="14" customFormat="1" ht="15.95" customHeight="1">
      <c r="A20" s="21">
        <v>16</v>
      </c>
      <c r="B20" s="9" t="s">
        <v>9</v>
      </c>
      <c r="C20" s="10">
        <v>9246</v>
      </c>
      <c r="D20" s="10">
        <v>2651</v>
      </c>
      <c r="E20" s="10">
        <v>24121</v>
      </c>
      <c r="F20" s="10">
        <v>67720</v>
      </c>
      <c r="G20" s="10">
        <v>3246</v>
      </c>
      <c r="H20" s="10">
        <v>216510</v>
      </c>
      <c r="I20" s="10">
        <v>36661</v>
      </c>
      <c r="J20" s="10">
        <v>4634</v>
      </c>
      <c r="K20" s="10">
        <v>169865</v>
      </c>
      <c r="L20" s="15">
        <f t="shared" si="0"/>
        <v>113627</v>
      </c>
      <c r="M20" s="35">
        <v>3650.0213401621854</v>
      </c>
      <c r="N20" s="15">
        <v>410496</v>
      </c>
      <c r="Q20">
        <v>9099</v>
      </c>
      <c r="R20">
        <v>66704</v>
      </c>
      <c r="S20" s="10">
        <v>36661</v>
      </c>
      <c r="T20">
        <v>112464</v>
      </c>
      <c r="V20">
        <v>112464</v>
      </c>
      <c r="W20" s="34">
        <v>3650.0213401621854</v>
      </c>
      <c r="X20" s="15">
        <v>410496</v>
      </c>
    </row>
    <row r="21" spans="1:24" s="14" customFormat="1" ht="15.95" customHeight="1">
      <c r="A21" s="20">
        <v>17</v>
      </c>
      <c r="B21" s="9" t="s">
        <v>29</v>
      </c>
      <c r="C21" s="10">
        <v>6829</v>
      </c>
      <c r="D21" s="10">
        <v>2562</v>
      </c>
      <c r="E21" s="10">
        <v>17217</v>
      </c>
      <c r="F21" s="10">
        <v>118833</v>
      </c>
      <c r="G21" s="10">
        <v>2685</v>
      </c>
      <c r="H21" s="10">
        <v>314242</v>
      </c>
      <c r="I21" s="10">
        <v>2334</v>
      </c>
      <c r="J21" s="10">
        <v>2728</v>
      </c>
      <c r="K21" s="10">
        <v>6368</v>
      </c>
      <c r="L21" s="15">
        <f t="shared" si="0"/>
        <v>127996</v>
      </c>
      <c r="M21" s="35">
        <v>2678.9767095152379</v>
      </c>
      <c r="N21" s="15">
        <v>337827</v>
      </c>
      <c r="Q21">
        <v>6719</v>
      </c>
      <c r="R21">
        <v>117050</v>
      </c>
      <c r="S21" s="10">
        <v>2334</v>
      </c>
      <c r="T21">
        <v>126103</v>
      </c>
      <c r="V21">
        <v>126103</v>
      </c>
      <c r="W21" s="34">
        <v>2678.9767095152379</v>
      </c>
      <c r="X21" s="15">
        <v>337827</v>
      </c>
    </row>
    <row r="22" spans="1:24" s="14" customFormat="1" ht="15.95" customHeight="1">
      <c r="A22" s="21">
        <v>18</v>
      </c>
      <c r="B22" s="9" t="s">
        <v>28</v>
      </c>
      <c r="C22" s="10">
        <v>982</v>
      </c>
      <c r="D22" s="10">
        <v>2884</v>
      </c>
      <c r="E22" s="10">
        <v>2786</v>
      </c>
      <c r="F22" s="10">
        <v>69525</v>
      </c>
      <c r="G22" s="10">
        <v>2932</v>
      </c>
      <c r="H22" s="10">
        <v>200789</v>
      </c>
      <c r="I22" s="10">
        <v>6895</v>
      </c>
      <c r="J22" s="10">
        <v>2573</v>
      </c>
      <c r="K22" s="10">
        <v>17741</v>
      </c>
      <c r="L22" s="15">
        <f t="shared" si="0"/>
        <v>77402</v>
      </c>
      <c r="M22" s="35">
        <v>2898.9691261805274</v>
      </c>
      <c r="N22" s="15">
        <v>221316</v>
      </c>
      <c r="Q22">
        <v>966</v>
      </c>
      <c r="R22">
        <v>68482</v>
      </c>
      <c r="S22" s="10">
        <v>6895</v>
      </c>
      <c r="T22">
        <v>76343</v>
      </c>
      <c r="V22">
        <v>76343</v>
      </c>
      <c r="W22" s="34">
        <v>2898.9691261805274</v>
      </c>
      <c r="X22" s="15">
        <v>221316</v>
      </c>
    </row>
    <row r="23" spans="1:24" s="14" customFormat="1" ht="15.95" customHeight="1">
      <c r="A23" s="20">
        <v>19</v>
      </c>
      <c r="B23" s="9" t="s">
        <v>5</v>
      </c>
      <c r="C23" s="10">
        <v>19867</v>
      </c>
      <c r="D23" s="10">
        <v>2745</v>
      </c>
      <c r="E23" s="10">
        <v>53674</v>
      </c>
      <c r="F23" s="10">
        <v>65450</v>
      </c>
      <c r="G23" s="10">
        <v>2840</v>
      </c>
      <c r="H23" s="10">
        <v>183120</v>
      </c>
      <c r="I23" s="10">
        <v>23065</v>
      </c>
      <c r="J23" s="10">
        <v>4358</v>
      </c>
      <c r="K23" s="10">
        <v>100523</v>
      </c>
      <c r="L23" s="15">
        <f t="shared" si="0"/>
        <v>108382</v>
      </c>
      <c r="M23" s="35">
        <v>3150.0518289551092</v>
      </c>
      <c r="N23" s="15">
        <v>337317</v>
      </c>
      <c r="Q23">
        <v>19550</v>
      </c>
      <c r="R23">
        <v>64468</v>
      </c>
      <c r="S23" s="10">
        <v>23065</v>
      </c>
      <c r="T23">
        <v>107083</v>
      </c>
      <c r="V23">
        <v>107083</v>
      </c>
      <c r="W23" s="34">
        <v>3150.0518289551092</v>
      </c>
      <c r="X23" s="15">
        <v>337317</v>
      </c>
    </row>
    <row r="24" spans="1:24" s="14" customFormat="1" ht="15.95" customHeight="1">
      <c r="A24" s="21">
        <v>20</v>
      </c>
      <c r="B24" s="9" t="s">
        <v>22</v>
      </c>
      <c r="C24" s="10">
        <v>6861</v>
      </c>
      <c r="D24" s="10">
        <v>2557</v>
      </c>
      <c r="E24" s="10">
        <v>17264</v>
      </c>
      <c r="F24" s="10">
        <v>102605</v>
      </c>
      <c r="G24" s="10">
        <v>3410</v>
      </c>
      <c r="H24" s="10">
        <v>344656</v>
      </c>
      <c r="I24" s="10">
        <v>14700</v>
      </c>
      <c r="J24" s="10">
        <v>2907</v>
      </c>
      <c r="K24" s="10">
        <v>42741</v>
      </c>
      <c r="L24" s="15">
        <f t="shared" si="0"/>
        <v>124166</v>
      </c>
      <c r="M24" s="35">
        <v>3302.8967408604522</v>
      </c>
      <c r="N24" s="15">
        <v>404661</v>
      </c>
      <c r="Q24">
        <v>6751</v>
      </c>
      <c r="R24">
        <v>101066</v>
      </c>
      <c r="S24" s="10">
        <v>14700</v>
      </c>
      <c r="T24">
        <v>122517</v>
      </c>
      <c r="V24">
        <v>122517</v>
      </c>
      <c r="W24" s="34">
        <v>3302.8967408604522</v>
      </c>
      <c r="X24" s="15">
        <v>404661</v>
      </c>
    </row>
    <row r="25" spans="1:24" s="14" customFormat="1" ht="15.95" customHeight="1">
      <c r="A25" s="20">
        <v>21</v>
      </c>
      <c r="B25" s="9" t="s">
        <v>18</v>
      </c>
      <c r="C25" s="10">
        <v>3272</v>
      </c>
      <c r="D25" s="10">
        <v>4045</v>
      </c>
      <c r="E25" s="10">
        <v>13025</v>
      </c>
      <c r="F25" s="10">
        <v>44115</v>
      </c>
      <c r="G25" s="10">
        <v>2629</v>
      </c>
      <c r="H25" s="10">
        <v>114238</v>
      </c>
      <c r="I25" s="10">
        <v>42535</v>
      </c>
      <c r="J25" s="10">
        <v>4981</v>
      </c>
      <c r="K25" s="10">
        <v>211867</v>
      </c>
      <c r="L25" s="15">
        <f t="shared" si="0"/>
        <v>89922</v>
      </c>
      <c r="M25" s="35">
        <v>3801.5648820733563</v>
      </c>
      <c r="N25" s="15">
        <v>339130</v>
      </c>
      <c r="P25" s="14" t="s">
        <v>38</v>
      </c>
      <c r="Q25">
        <v>3220</v>
      </c>
      <c r="R25">
        <v>43453</v>
      </c>
      <c r="S25" s="10">
        <v>42535</v>
      </c>
      <c r="T25">
        <v>89208</v>
      </c>
      <c r="V25">
        <v>89208</v>
      </c>
      <c r="W25" s="34">
        <v>3801.5648820733563</v>
      </c>
      <c r="X25" s="15">
        <v>339130</v>
      </c>
    </row>
    <row r="26" spans="1:24" s="14" customFormat="1" ht="15.95" customHeight="1">
      <c r="A26" s="21">
        <v>22</v>
      </c>
      <c r="B26" s="9" t="s">
        <v>17</v>
      </c>
      <c r="C26" s="10">
        <v>11711</v>
      </c>
      <c r="D26" s="10">
        <v>2894</v>
      </c>
      <c r="E26" s="10">
        <v>33355</v>
      </c>
      <c r="F26" s="10">
        <v>146934</v>
      </c>
      <c r="G26" s="10">
        <v>2879</v>
      </c>
      <c r="H26" s="10">
        <v>416697</v>
      </c>
      <c r="I26" s="10">
        <v>43088</v>
      </c>
      <c r="J26" s="10">
        <v>4470</v>
      </c>
      <c r="K26" s="10">
        <v>192580</v>
      </c>
      <c r="L26" s="15">
        <f t="shared" si="0"/>
        <v>201733</v>
      </c>
      <c r="M26" s="35">
        <v>3223.750018811797</v>
      </c>
      <c r="N26" s="15">
        <v>642632</v>
      </c>
      <c r="Q26">
        <v>11524</v>
      </c>
      <c r="R26">
        <v>144731</v>
      </c>
      <c r="S26" s="10">
        <v>43088</v>
      </c>
      <c r="T26">
        <v>199343</v>
      </c>
      <c r="V26">
        <v>199343</v>
      </c>
      <c r="W26" s="34">
        <v>3223.750018811797</v>
      </c>
      <c r="X26" s="15">
        <v>642632</v>
      </c>
    </row>
    <row r="27" spans="1:24" s="14" customFormat="1" ht="15.95" customHeight="1">
      <c r="A27" s="20">
        <v>23</v>
      </c>
      <c r="B27" s="9" t="s">
        <v>11</v>
      </c>
      <c r="C27" s="10">
        <v>2000</v>
      </c>
      <c r="D27" s="10">
        <v>2774</v>
      </c>
      <c r="E27" s="10">
        <v>5459</v>
      </c>
      <c r="F27" s="10">
        <v>62000</v>
      </c>
      <c r="G27" s="10">
        <v>3649</v>
      </c>
      <c r="H27" s="10">
        <v>222844</v>
      </c>
      <c r="I27" s="10">
        <v>12375</v>
      </c>
      <c r="J27" s="10">
        <v>4709</v>
      </c>
      <c r="K27" s="10">
        <v>58274</v>
      </c>
      <c r="L27" s="15">
        <f t="shared" si="0"/>
        <v>76375</v>
      </c>
      <c r="M27" s="35">
        <v>3800.1007783803857</v>
      </c>
      <c r="N27" s="15">
        <v>286577</v>
      </c>
      <c r="Q27">
        <v>1968</v>
      </c>
      <c r="R27">
        <v>61070</v>
      </c>
      <c r="S27" s="10">
        <v>12375</v>
      </c>
      <c r="T27">
        <v>75413</v>
      </c>
      <c r="V27">
        <v>75413</v>
      </c>
      <c r="W27" s="34">
        <v>3800.1007783803857</v>
      </c>
      <c r="X27" s="15">
        <v>286577</v>
      </c>
    </row>
    <row r="28" spans="1:24" s="14" customFormat="1" ht="15.95" customHeight="1">
      <c r="A28" s="21">
        <v>24</v>
      </c>
      <c r="B28" s="9" t="s">
        <v>21</v>
      </c>
      <c r="C28" s="10">
        <v>86</v>
      </c>
      <c r="D28" s="10">
        <v>2713</v>
      </c>
      <c r="E28" s="10">
        <v>231</v>
      </c>
      <c r="F28" s="10">
        <v>95674</v>
      </c>
      <c r="G28" s="10">
        <v>3262</v>
      </c>
      <c r="H28" s="10">
        <v>307383</v>
      </c>
      <c r="I28" s="10">
        <v>2099</v>
      </c>
      <c r="J28" s="10">
        <v>4704</v>
      </c>
      <c r="K28" s="10">
        <v>9873</v>
      </c>
      <c r="L28" s="15">
        <f t="shared" si="0"/>
        <v>97859</v>
      </c>
      <c r="M28" s="35">
        <v>3292.6821679699651</v>
      </c>
      <c r="N28" s="15">
        <v>317487</v>
      </c>
      <c r="Q28">
        <v>85</v>
      </c>
      <c r="R28">
        <v>94238</v>
      </c>
      <c r="S28" s="10">
        <v>2099</v>
      </c>
      <c r="T28">
        <v>96422</v>
      </c>
      <c r="V28">
        <v>96422</v>
      </c>
      <c r="W28" s="34">
        <v>3292.6821679699651</v>
      </c>
      <c r="X28" s="15">
        <v>317487</v>
      </c>
    </row>
    <row r="29" spans="1:24" s="14" customFormat="1" ht="15.95" customHeight="1">
      <c r="A29" s="20">
        <v>25</v>
      </c>
      <c r="B29" s="9" t="s">
        <v>14</v>
      </c>
      <c r="C29" s="10">
        <v>18027</v>
      </c>
      <c r="D29" s="10">
        <v>3132</v>
      </c>
      <c r="E29" s="10">
        <v>55557</v>
      </c>
      <c r="F29" s="10">
        <v>130052</v>
      </c>
      <c r="G29" s="10">
        <v>3205</v>
      </c>
      <c r="H29" s="10">
        <v>410615</v>
      </c>
      <c r="I29" s="10">
        <v>25008</v>
      </c>
      <c r="J29" s="10">
        <v>5235</v>
      </c>
      <c r="K29" s="10">
        <v>130927</v>
      </c>
      <c r="L29" s="15">
        <f t="shared" si="0"/>
        <v>173087</v>
      </c>
      <c r="M29" s="35">
        <v>3494.8931512622257</v>
      </c>
      <c r="N29" s="15">
        <v>597099</v>
      </c>
      <c r="Q29">
        <v>17739</v>
      </c>
      <c r="R29">
        <v>128102</v>
      </c>
      <c r="S29" s="10">
        <v>25008</v>
      </c>
      <c r="T29">
        <v>170849</v>
      </c>
      <c r="V29">
        <v>170849</v>
      </c>
      <c r="W29" s="34">
        <v>3494.8931512622257</v>
      </c>
      <c r="X29" s="15">
        <v>597099</v>
      </c>
    </row>
    <row r="30" spans="1:24" s="14" customFormat="1" ht="15.95" customHeight="1">
      <c r="A30" s="21">
        <v>26</v>
      </c>
      <c r="B30" s="9" t="s">
        <v>25</v>
      </c>
      <c r="C30" s="10">
        <v>5670</v>
      </c>
      <c r="D30" s="10">
        <v>2374</v>
      </c>
      <c r="E30" s="10">
        <v>13246</v>
      </c>
      <c r="F30" s="10">
        <v>57642</v>
      </c>
      <c r="G30" s="10">
        <v>2636</v>
      </c>
      <c r="H30" s="10">
        <v>149644</v>
      </c>
      <c r="I30" s="10">
        <v>201</v>
      </c>
      <c r="J30" s="10">
        <v>4704</v>
      </c>
      <c r="K30" s="10">
        <v>946</v>
      </c>
      <c r="L30" s="15">
        <f t="shared" si="0"/>
        <v>63513</v>
      </c>
      <c r="M30" s="35">
        <v>2618.9456184660635</v>
      </c>
      <c r="N30" s="15">
        <v>163836</v>
      </c>
      <c r="Q30">
        <v>5579</v>
      </c>
      <c r="R30">
        <v>56778</v>
      </c>
      <c r="S30" s="10">
        <v>201</v>
      </c>
      <c r="T30">
        <v>62558</v>
      </c>
      <c r="V30">
        <v>62558</v>
      </c>
      <c r="W30" s="34">
        <v>2618.9456184660635</v>
      </c>
      <c r="X30" s="15">
        <v>163836</v>
      </c>
    </row>
    <row r="31" spans="1:24" s="14" customFormat="1" ht="15.95" customHeight="1">
      <c r="A31" s="20">
        <v>27</v>
      </c>
      <c r="B31" s="9" t="s">
        <v>16</v>
      </c>
      <c r="C31" s="10">
        <v>25642</v>
      </c>
      <c r="D31" s="10">
        <v>1678</v>
      </c>
      <c r="E31" s="10">
        <v>42329</v>
      </c>
      <c r="F31" s="10">
        <v>63210</v>
      </c>
      <c r="G31" s="10">
        <v>3072</v>
      </c>
      <c r="H31" s="10">
        <v>191258</v>
      </c>
      <c r="I31" s="10">
        <v>5805</v>
      </c>
      <c r="J31" s="10">
        <v>4506</v>
      </c>
      <c r="K31" s="10">
        <v>26157</v>
      </c>
      <c r="L31" s="15">
        <f t="shared" si="0"/>
        <v>94657</v>
      </c>
      <c r="M31" s="35">
        <v>2784.0253810371069</v>
      </c>
      <c r="N31" s="15">
        <v>259744</v>
      </c>
      <c r="Q31">
        <v>25232</v>
      </c>
      <c r="R31">
        <v>62261</v>
      </c>
      <c r="S31" s="10">
        <v>5805</v>
      </c>
      <c r="T31">
        <v>93298</v>
      </c>
      <c r="V31">
        <v>93298</v>
      </c>
      <c r="W31" s="34">
        <v>2784.0253810371069</v>
      </c>
      <c r="X31" s="15">
        <v>259744</v>
      </c>
    </row>
    <row r="32" spans="1:24" s="17" customFormat="1" ht="15.95" customHeight="1">
      <c r="A32" s="87" t="s">
        <v>30</v>
      </c>
      <c r="B32" s="87"/>
      <c r="C32" s="16">
        <f>SUM(C5:C31)</f>
        <v>196188</v>
      </c>
      <c r="D32" s="16">
        <v>2507</v>
      </c>
      <c r="E32" s="16">
        <f>SUM(E5:E31)</f>
        <v>483959</v>
      </c>
      <c r="F32" s="16">
        <f>SUM(F5:F31)</f>
        <v>1882756</v>
      </c>
      <c r="G32" s="16">
        <v>3084</v>
      </c>
      <c r="H32" s="16">
        <f>SUM(H5:H31)</f>
        <v>5719927</v>
      </c>
      <c r="I32" s="16">
        <f>SUM(I5:I31)</f>
        <v>416353</v>
      </c>
      <c r="J32" s="16">
        <v>4704</v>
      </c>
      <c r="K32" s="16">
        <f>SUM(K5:K31)</f>
        <v>1958462</v>
      </c>
      <c r="L32" s="36">
        <f t="shared" si="0"/>
        <v>2495297</v>
      </c>
      <c r="M32" s="35">
        <v>3312.752824060226</v>
      </c>
      <c r="N32" s="36">
        <v>8162348</v>
      </c>
      <c r="Q32">
        <v>193050</v>
      </c>
      <c r="R32">
        <v>1854514</v>
      </c>
      <c r="S32">
        <v>416353</v>
      </c>
      <c r="T32">
        <v>2463917</v>
      </c>
      <c r="V32">
        <v>2463917</v>
      </c>
      <c r="W32" s="34">
        <v>3312.752824060226</v>
      </c>
      <c r="X32" s="36">
        <v>8162348</v>
      </c>
    </row>
    <row r="33" spans="3:22" s="19" customFormat="1" ht="12">
      <c r="C33" s="18"/>
      <c r="D33" s="18"/>
      <c r="E33" s="18"/>
    </row>
    <row r="34" spans="3:22" s="19" customFormat="1" ht="12">
      <c r="C34" s="18"/>
      <c r="D34" s="18"/>
      <c r="E34" s="18"/>
    </row>
    <row r="35" spans="3:22" s="19" customFormat="1" ht="12">
      <c r="C35" s="18"/>
      <c r="D35" s="18"/>
      <c r="E35" s="18"/>
    </row>
    <row r="36" spans="3:22" s="19" customFormat="1" ht="12">
      <c r="C36" s="18"/>
      <c r="D36" s="18"/>
      <c r="E36" s="18"/>
      <c r="V36" s="19" t="s">
        <v>38</v>
      </c>
    </row>
    <row r="37" spans="3:22" s="19" customFormat="1" ht="12">
      <c r="C37" s="18"/>
      <c r="D37" s="18"/>
      <c r="E37" s="18"/>
    </row>
    <row r="38" spans="3:22" s="19" customFormat="1" ht="12">
      <c r="C38" s="18"/>
      <c r="D38" s="18"/>
      <c r="E38" s="18"/>
    </row>
    <row r="39" spans="3:22" s="19" customFormat="1" ht="12">
      <c r="C39" s="18"/>
      <c r="D39" s="18"/>
      <c r="E39" s="18"/>
    </row>
    <row r="40" spans="3:22" s="19" customFormat="1" ht="12">
      <c r="C40" s="18"/>
      <c r="D40" s="18"/>
      <c r="E40" s="18"/>
    </row>
    <row r="41" spans="3:22" s="19" customFormat="1" ht="12">
      <c r="C41" s="18"/>
      <c r="D41" s="18"/>
      <c r="E41" s="18"/>
    </row>
    <row r="42" spans="3:22" s="19" customFormat="1" ht="12">
      <c r="C42" s="18"/>
      <c r="D42" s="18"/>
      <c r="E42" s="18"/>
    </row>
    <row r="43" spans="3:22" s="19" customFormat="1" ht="12">
      <c r="C43" s="18"/>
      <c r="D43" s="18"/>
      <c r="E43" s="18"/>
    </row>
    <row r="44" spans="3:22" s="19" customFormat="1" ht="12">
      <c r="C44" s="18"/>
      <c r="D44" s="18"/>
      <c r="E44" s="18"/>
    </row>
    <row r="45" spans="3:22" s="19" customFormat="1" ht="12">
      <c r="C45" s="18"/>
      <c r="D45" s="18"/>
      <c r="E45" s="18"/>
    </row>
    <row r="46" spans="3:22" s="19" customFormat="1" ht="12">
      <c r="C46" s="18"/>
      <c r="D46" s="18"/>
      <c r="E46" s="18"/>
    </row>
    <row r="47" spans="3:22" s="19" customFormat="1" ht="12">
      <c r="C47" s="18"/>
      <c r="D47" s="18"/>
      <c r="E47" s="18"/>
    </row>
    <row r="48" spans="3:22" s="19" customFormat="1" ht="12">
      <c r="C48" s="18"/>
      <c r="D48" s="18"/>
      <c r="E48" s="18"/>
    </row>
    <row r="49" spans="3:5" s="19" customFormat="1" ht="12">
      <c r="C49" s="18"/>
      <c r="D49" s="18"/>
      <c r="E49" s="18"/>
    </row>
    <row r="50" spans="3:5" s="19" customFormat="1" ht="12">
      <c r="C50" s="18"/>
      <c r="D50" s="18"/>
      <c r="E50" s="18"/>
    </row>
    <row r="51" spans="3:5" s="1" customFormat="1">
      <c r="C51" s="2"/>
      <c r="D51" s="2"/>
      <c r="E51" s="2"/>
    </row>
    <row r="52" spans="3:5" s="1" customFormat="1">
      <c r="C52" s="2"/>
      <c r="D52" s="2"/>
      <c r="E52" s="2"/>
    </row>
    <row r="53" spans="3:5" s="1" customFormat="1">
      <c r="C53" s="2"/>
      <c r="D53" s="2"/>
      <c r="E53" s="2"/>
    </row>
    <row r="54" spans="3:5" s="1" customFormat="1">
      <c r="C54" s="2"/>
      <c r="D54" s="2"/>
      <c r="E54" s="2"/>
    </row>
    <row r="55" spans="3:5" s="1" customFormat="1">
      <c r="C55" s="2"/>
      <c r="D55" s="2"/>
      <c r="E55" s="2"/>
    </row>
    <row r="56" spans="3:5" s="1" customFormat="1">
      <c r="C56" s="2"/>
      <c r="D56" s="2"/>
      <c r="E56" s="2"/>
    </row>
  </sheetData>
  <mergeCells count="9">
    <mergeCell ref="L3:N3"/>
    <mergeCell ref="A1:N1"/>
    <mergeCell ref="A2:N2"/>
    <mergeCell ref="I3:K3"/>
    <mergeCell ref="A32:B32"/>
    <mergeCell ref="C3:E3"/>
    <mergeCell ref="F3:H3"/>
    <mergeCell ref="B3:B4"/>
    <mergeCell ref="A3:A4"/>
  </mergeCells>
  <phoneticPr fontId="3" type="noConversion"/>
  <printOptions horizontalCentered="1"/>
  <pageMargins left="0.4" right="0.4" top="0.75" bottom="0.5" header="0.5" footer="0.5"/>
  <pageSetup paperSize="51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1"/>
  <sheetViews>
    <sheetView workbookViewId="0">
      <selection activeCell="E31" sqref="E31"/>
    </sheetView>
  </sheetViews>
  <sheetFormatPr defaultRowHeight="12.75"/>
  <cols>
    <col min="1" max="1" width="7.7109375" customWidth="1"/>
    <col min="2" max="2" width="14" customWidth="1"/>
    <col min="4" max="4" width="7.5703125" customWidth="1"/>
    <col min="5" max="5" width="8.28515625" customWidth="1"/>
    <col min="6" max="6" width="7.85546875" customWidth="1"/>
    <col min="7" max="7" width="8" customWidth="1"/>
    <col min="8" max="8" width="8.140625" customWidth="1"/>
    <col min="9" max="9" width="8.42578125" customWidth="1"/>
    <col min="10" max="10" width="8" customWidth="1"/>
    <col min="11" max="11" width="8.7109375" customWidth="1"/>
    <col min="12" max="12" width="9" customWidth="1"/>
    <col min="13" max="13" width="8.28515625" customWidth="1"/>
    <col min="14" max="14" width="8.85546875" customWidth="1"/>
    <col min="15" max="15" width="9.140625" customWidth="1"/>
  </cols>
  <sheetData>
    <row r="1" spans="1:15">
      <c r="A1" s="100" t="s">
        <v>66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15">
      <c r="A2" s="98" t="s">
        <v>0</v>
      </c>
      <c r="B2" s="98" t="s">
        <v>1</v>
      </c>
      <c r="C2" s="44" t="s">
        <v>65</v>
      </c>
      <c r="D2" s="44" t="s">
        <v>55</v>
      </c>
      <c r="E2" s="44" t="s">
        <v>56</v>
      </c>
      <c r="F2" s="44" t="s">
        <v>57</v>
      </c>
      <c r="G2" s="44" t="s">
        <v>58</v>
      </c>
      <c r="H2" s="44" t="s">
        <v>59</v>
      </c>
      <c r="I2" s="44" t="s">
        <v>60</v>
      </c>
      <c r="J2" s="44" t="s">
        <v>61</v>
      </c>
      <c r="K2" s="44" t="s">
        <v>62</v>
      </c>
      <c r="L2" s="44" t="s">
        <v>63</v>
      </c>
      <c r="M2" s="44" t="s">
        <v>64</v>
      </c>
      <c r="N2" s="44"/>
      <c r="O2" s="44"/>
    </row>
    <row r="3" spans="1:15">
      <c r="A3" s="98"/>
      <c r="B3" s="98"/>
      <c r="C3" s="49" t="s">
        <v>2</v>
      </c>
      <c r="D3" s="44"/>
      <c r="E3" s="45">
        <v>0.44</v>
      </c>
      <c r="F3" s="44"/>
      <c r="G3" s="44"/>
      <c r="H3" s="44"/>
      <c r="I3" s="44"/>
      <c r="J3" s="44"/>
      <c r="K3" s="44"/>
      <c r="L3" s="45">
        <v>0.48</v>
      </c>
      <c r="M3" s="44"/>
      <c r="N3" s="44"/>
      <c r="O3" s="44"/>
    </row>
    <row r="4" spans="1:15">
      <c r="A4" s="20">
        <v>1</v>
      </c>
      <c r="B4" s="9" t="s">
        <v>13</v>
      </c>
      <c r="C4" s="10">
        <v>3050</v>
      </c>
      <c r="D4" s="40">
        <v>312</v>
      </c>
      <c r="E4" s="46">
        <v>149.6</v>
      </c>
      <c r="F4" s="42">
        <v>300</v>
      </c>
      <c r="G4" s="42">
        <v>1519</v>
      </c>
      <c r="H4" s="42">
        <v>1996</v>
      </c>
      <c r="I4" s="42">
        <v>78</v>
      </c>
      <c r="J4" s="42">
        <v>1250</v>
      </c>
      <c r="K4" s="40">
        <v>10380</v>
      </c>
      <c r="L4" s="46">
        <v>151.19999999999999</v>
      </c>
      <c r="M4" s="42">
        <v>455</v>
      </c>
      <c r="N4" s="47">
        <f>C4+D4+E4+F4+G4+H4+I4+J4+K4+L4+M4</f>
        <v>19640.8</v>
      </c>
      <c r="O4" s="53">
        <f>N4/100000</f>
        <v>0.196408</v>
      </c>
    </row>
    <row r="5" spans="1:15">
      <c r="A5" s="21">
        <v>2</v>
      </c>
      <c r="B5" s="9" t="s">
        <v>12</v>
      </c>
      <c r="C5" s="10">
        <v>49261</v>
      </c>
      <c r="D5" s="40">
        <v>5535</v>
      </c>
      <c r="E5" s="46">
        <v>30.8</v>
      </c>
      <c r="F5" s="42">
        <v>514</v>
      </c>
      <c r="G5" s="42">
        <v>1427</v>
      </c>
      <c r="H5" s="42">
        <v>4965</v>
      </c>
      <c r="I5" s="42">
        <v>83</v>
      </c>
      <c r="J5" s="42">
        <v>1401</v>
      </c>
      <c r="K5" s="40">
        <v>18263</v>
      </c>
      <c r="L5" s="46">
        <v>367.68</v>
      </c>
      <c r="M5" s="42">
        <v>1665</v>
      </c>
      <c r="N5" s="47">
        <f t="shared" ref="N5:N30" si="0">C5+D5+E5+F5+G5+H5+I5+J5+K5+L5+M5</f>
        <v>83512.479999999996</v>
      </c>
      <c r="O5" s="53">
        <f t="shared" ref="O5:O30" si="1">N5/100000</f>
        <v>0.8351248</v>
      </c>
    </row>
    <row r="6" spans="1:15">
      <c r="A6" s="20">
        <v>3</v>
      </c>
      <c r="B6" s="9" t="s">
        <v>6</v>
      </c>
      <c r="C6" s="10">
        <v>11685</v>
      </c>
      <c r="D6" s="40">
        <v>981</v>
      </c>
      <c r="E6" s="46">
        <v>393.36</v>
      </c>
      <c r="F6" s="42">
        <v>1083</v>
      </c>
      <c r="G6" s="42">
        <v>420</v>
      </c>
      <c r="H6" s="42">
        <v>1535</v>
      </c>
      <c r="I6" s="42">
        <v>242</v>
      </c>
      <c r="J6" s="42">
        <v>410</v>
      </c>
      <c r="K6" s="40">
        <v>7050</v>
      </c>
      <c r="L6" s="46">
        <v>124.8</v>
      </c>
      <c r="M6" s="42">
        <v>221</v>
      </c>
      <c r="N6" s="47">
        <f t="shared" si="0"/>
        <v>24145.16</v>
      </c>
      <c r="O6" s="53">
        <f t="shared" si="1"/>
        <v>0.24145159999999999</v>
      </c>
    </row>
    <row r="7" spans="1:15">
      <c r="A7" s="21">
        <v>4</v>
      </c>
      <c r="B7" s="9" t="s">
        <v>26</v>
      </c>
      <c r="C7" s="10">
        <v>8235</v>
      </c>
      <c r="D7" s="40">
        <v>65</v>
      </c>
      <c r="E7" s="46">
        <v>44.88</v>
      </c>
      <c r="F7" s="42">
        <v>27</v>
      </c>
      <c r="G7" s="42">
        <v>422</v>
      </c>
      <c r="H7" s="42">
        <v>33</v>
      </c>
      <c r="I7" s="42">
        <v>61</v>
      </c>
      <c r="J7" s="42">
        <v>2225</v>
      </c>
      <c r="K7" s="40">
        <v>1725</v>
      </c>
      <c r="L7" s="46">
        <v>95.52</v>
      </c>
      <c r="M7" s="42">
        <v>27</v>
      </c>
      <c r="N7" s="47">
        <f t="shared" si="0"/>
        <v>12960.4</v>
      </c>
      <c r="O7" s="53">
        <f t="shared" si="1"/>
        <v>0.129604</v>
      </c>
    </row>
    <row r="8" spans="1:15">
      <c r="A8" s="20">
        <v>5</v>
      </c>
      <c r="B8" s="9" t="s">
        <v>7</v>
      </c>
      <c r="C8" s="10">
        <v>3413</v>
      </c>
      <c r="D8" s="40">
        <v>765</v>
      </c>
      <c r="E8" s="46">
        <v>130.68</v>
      </c>
      <c r="F8" s="42">
        <v>70</v>
      </c>
      <c r="G8" s="42">
        <v>419</v>
      </c>
      <c r="H8" s="42">
        <v>1994</v>
      </c>
      <c r="I8" s="42">
        <v>118</v>
      </c>
      <c r="J8" s="42">
        <v>428</v>
      </c>
      <c r="K8" s="40">
        <v>11555</v>
      </c>
      <c r="L8" s="46">
        <v>189.12</v>
      </c>
      <c r="M8" s="42">
        <v>189</v>
      </c>
      <c r="N8" s="47">
        <f t="shared" si="0"/>
        <v>19270.8</v>
      </c>
      <c r="O8" s="53">
        <f t="shared" si="1"/>
        <v>0.19270799999999999</v>
      </c>
    </row>
    <row r="9" spans="1:15">
      <c r="A9" s="21">
        <v>6</v>
      </c>
      <c r="B9" s="9" t="s">
        <v>15</v>
      </c>
      <c r="C9" s="10">
        <v>17356</v>
      </c>
      <c r="D9" s="40">
        <v>788</v>
      </c>
      <c r="E9" s="46">
        <v>2237.4</v>
      </c>
      <c r="F9" s="42">
        <v>35</v>
      </c>
      <c r="G9" s="42">
        <v>2153</v>
      </c>
      <c r="H9" s="42">
        <v>1859</v>
      </c>
      <c r="I9" s="42">
        <v>17</v>
      </c>
      <c r="J9" s="42">
        <v>167</v>
      </c>
      <c r="K9" s="40">
        <v>15205</v>
      </c>
      <c r="L9" s="46">
        <v>374.4</v>
      </c>
      <c r="M9" s="42">
        <v>417</v>
      </c>
      <c r="N9" s="47">
        <f t="shared" si="0"/>
        <v>40608.800000000003</v>
      </c>
      <c r="O9" s="53">
        <f t="shared" si="1"/>
        <v>0.406088</v>
      </c>
    </row>
    <row r="10" spans="1:15">
      <c r="A10" s="20">
        <v>7</v>
      </c>
      <c r="B10" s="9" t="s">
        <v>23</v>
      </c>
      <c r="C10" s="10">
        <v>8500</v>
      </c>
      <c r="D10" s="40">
        <v>92</v>
      </c>
      <c r="E10" s="46">
        <v>133.76</v>
      </c>
      <c r="F10" s="42">
        <v>4</v>
      </c>
      <c r="G10" s="42">
        <v>1914</v>
      </c>
      <c r="H10" s="42">
        <v>404</v>
      </c>
      <c r="I10" s="42">
        <v>5</v>
      </c>
      <c r="J10" s="42">
        <v>150</v>
      </c>
      <c r="K10" s="40">
        <v>16930</v>
      </c>
      <c r="L10" s="46">
        <v>53.28</v>
      </c>
      <c r="M10" s="42">
        <v>9</v>
      </c>
      <c r="N10" s="47">
        <f t="shared" si="0"/>
        <v>28195.040000000001</v>
      </c>
      <c r="O10" s="53">
        <f t="shared" si="1"/>
        <v>0.28195039999999999</v>
      </c>
    </row>
    <row r="11" spans="1:15">
      <c r="A11" s="21">
        <v>8</v>
      </c>
      <c r="B11" s="15" t="s">
        <v>4</v>
      </c>
      <c r="C11" s="11">
        <v>51015</v>
      </c>
      <c r="D11" s="40">
        <v>2920</v>
      </c>
      <c r="E11" s="46">
        <v>525.79999999999995</v>
      </c>
      <c r="F11" s="42">
        <v>532</v>
      </c>
      <c r="G11" s="42">
        <v>369</v>
      </c>
      <c r="H11" s="42">
        <v>1309</v>
      </c>
      <c r="I11" s="42">
        <v>163</v>
      </c>
      <c r="J11" s="42">
        <v>368</v>
      </c>
      <c r="K11" s="40">
        <v>15305</v>
      </c>
      <c r="L11" s="46">
        <v>344.15999999999997</v>
      </c>
      <c r="M11" s="42">
        <v>286</v>
      </c>
      <c r="N11" s="47">
        <f t="shared" si="0"/>
        <v>73136.960000000006</v>
      </c>
      <c r="O11" s="53">
        <f t="shared" si="1"/>
        <v>0.73136960000000006</v>
      </c>
    </row>
    <row r="12" spans="1:15">
      <c r="A12" s="20">
        <v>9</v>
      </c>
      <c r="B12" s="9" t="s">
        <v>24</v>
      </c>
      <c r="C12" s="10">
        <v>1256</v>
      </c>
      <c r="D12" s="40">
        <v>34</v>
      </c>
      <c r="E12" s="46">
        <v>43.12</v>
      </c>
      <c r="F12" s="42">
        <v>0</v>
      </c>
      <c r="G12" s="42">
        <v>1044</v>
      </c>
      <c r="H12" s="42">
        <v>33</v>
      </c>
      <c r="I12" s="42">
        <v>0</v>
      </c>
      <c r="J12" s="42">
        <v>41</v>
      </c>
      <c r="K12" s="40">
        <v>2750</v>
      </c>
      <c r="L12" s="46">
        <v>19.68</v>
      </c>
      <c r="M12" s="42">
        <v>0</v>
      </c>
      <c r="N12" s="47">
        <f t="shared" si="0"/>
        <v>5220.8</v>
      </c>
      <c r="O12" s="53">
        <f t="shared" si="1"/>
        <v>5.2208000000000004E-2</v>
      </c>
    </row>
    <row r="13" spans="1:15">
      <c r="A13" s="21">
        <v>10</v>
      </c>
      <c r="B13" s="9" t="s">
        <v>36</v>
      </c>
      <c r="C13" s="10">
        <v>0</v>
      </c>
      <c r="D13" s="40">
        <v>11</v>
      </c>
      <c r="E13" s="46">
        <v>1498.2</v>
      </c>
      <c r="F13" s="42">
        <v>0</v>
      </c>
      <c r="G13" s="42">
        <v>462</v>
      </c>
      <c r="H13" s="42">
        <v>7</v>
      </c>
      <c r="I13" s="42">
        <v>0</v>
      </c>
      <c r="J13" s="42">
        <v>74</v>
      </c>
      <c r="K13" s="40">
        <v>3074</v>
      </c>
      <c r="L13" s="46">
        <v>497.76</v>
      </c>
      <c r="M13" s="42">
        <v>0</v>
      </c>
      <c r="N13" s="47">
        <f t="shared" si="0"/>
        <v>5623.96</v>
      </c>
      <c r="O13" s="53">
        <f t="shared" si="1"/>
        <v>5.6239600000000001E-2</v>
      </c>
    </row>
    <row r="14" spans="1:15">
      <c r="A14" s="20">
        <v>11</v>
      </c>
      <c r="B14" s="9" t="s">
        <v>8</v>
      </c>
      <c r="C14" s="10">
        <v>25434</v>
      </c>
      <c r="D14" s="40">
        <v>2512</v>
      </c>
      <c r="E14" s="46">
        <v>107.8</v>
      </c>
      <c r="F14" s="42">
        <v>350</v>
      </c>
      <c r="G14" s="42">
        <v>650</v>
      </c>
      <c r="H14" s="42">
        <v>1720</v>
      </c>
      <c r="I14" s="42">
        <v>186</v>
      </c>
      <c r="J14" s="42">
        <v>600</v>
      </c>
      <c r="K14" s="40">
        <v>7791</v>
      </c>
      <c r="L14" s="46">
        <v>215.04</v>
      </c>
      <c r="M14" s="42">
        <v>257</v>
      </c>
      <c r="N14" s="47">
        <f t="shared" si="0"/>
        <v>39822.840000000004</v>
      </c>
      <c r="O14" s="53">
        <f t="shared" si="1"/>
        <v>0.39822840000000004</v>
      </c>
    </row>
    <row r="15" spans="1:15">
      <c r="A15" s="21">
        <v>12</v>
      </c>
      <c r="B15" s="9" t="s">
        <v>20</v>
      </c>
      <c r="C15" s="10">
        <v>7663</v>
      </c>
      <c r="D15" s="40">
        <v>130</v>
      </c>
      <c r="E15" s="46">
        <v>104.28</v>
      </c>
      <c r="F15" s="42">
        <v>57</v>
      </c>
      <c r="G15" s="42">
        <v>983</v>
      </c>
      <c r="H15" s="42">
        <v>340</v>
      </c>
      <c r="I15" s="42">
        <v>9</v>
      </c>
      <c r="J15" s="42">
        <v>183</v>
      </c>
      <c r="K15" s="40">
        <v>8729</v>
      </c>
      <c r="L15" s="46">
        <v>128.63999999999999</v>
      </c>
      <c r="M15" s="42">
        <v>0</v>
      </c>
      <c r="N15" s="47">
        <f t="shared" si="0"/>
        <v>18326.919999999998</v>
      </c>
      <c r="O15" s="53">
        <f t="shared" si="1"/>
        <v>0.18326919999999999</v>
      </c>
    </row>
    <row r="16" spans="1:15">
      <c r="A16" s="20">
        <v>13</v>
      </c>
      <c r="B16" s="9" t="s">
        <v>27</v>
      </c>
      <c r="C16" s="10">
        <v>2120</v>
      </c>
      <c r="D16" s="40">
        <v>0</v>
      </c>
      <c r="E16" s="46">
        <v>8.8000000000000007</v>
      </c>
      <c r="F16" s="42">
        <v>6</v>
      </c>
      <c r="G16" s="42">
        <v>41</v>
      </c>
      <c r="H16" s="42">
        <v>10</v>
      </c>
      <c r="I16" s="42">
        <v>2</v>
      </c>
      <c r="J16" s="42">
        <v>3420</v>
      </c>
      <c r="K16" s="40">
        <v>375</v>
      </c>
      <c r="L16" s="46">
        <v>19.2</v>
      </c>
      <c r="M16" s="43">
        <v>5</v>
      </c>
      <c r="N16" s="47">
        <f t="shared" si="0"/>
        <v>6007</v>
      </c>
      <c r="O16" s="53">
        <f t="shared" si="1"/>
        <v>6.0069999999999998E-2</v>
      </c>
    </row>
    <row r="17" spans="1:16">
      <c r="A17" s="21">
        <v>14</v>
      </c>
      <c r="B17" s="9" t="s">
        <v>19</v>
      </c>
      <c r="C17" s="10">
        <v>4632</v>
      </c>
      <c r="D17" s="40">
        <v>14</v>
      </c>
      <c r="E17" s="46">
        <v>11</v>
      </c>
      <c r="F17" s="42">
        <v>98</v>
      </c>
      <c r="G17" s="42">
        <v>2051</v>
      </c>
      <c r="H17" s="42">
        <v>185</v>
      </c>
      <c r="I17" s="42">
        <v>8</v>
      </c>
      <c r="J17" s="42">
        <v>419</v>
      </c>
      <c r="K17" s="40">
        <v>10365</v>
      </c>
      <c r="L17" s="46">
        <v>28.799999999999997</v>
      </c>
      <c r="M17" s="42">
        <v>5</v>
      </c>
      <c r="N17" s="47">
        <f t="shared" si="0"/>
        <v>17816.8</v>
      </c>
      <c r="O17" s="53">
        <f t="shared" si="1"/>
        <v>0.17816799999999999</v>
      </c>
    </row>
    <row r="18" spans="1:16">
      <c r="A18" s="20">
        <v>15</v>
      </c>
      <c r="B18" s="9" t="s">
        <v>10</v>
      </c>
      <c r="C18" s="10">
        <v>7967</v>
      </c>
      <c r="D18" s="40">
        <v>120</v>
      </c>
      <c r="E18" s="46">
        <v>29.04</v>
      </c>
      <c r="F18" s="42">
        <v>37</v>
      </c>
      <c r="G18" s="42">
        <v>275</v>
      </c>
      <c r="H18" s="42">
        <v>187</v>
      </c>
      <c r="I18" s="42">
        <v>4</v>
      </c>
      <c r="J18" s="42">
        <v>123</v>
      </c>
      <c r="K18" s="40">
        <v>1651</v>
      </c>
      <c r="L18" s="46">
        <v>46.08</v>
      </c>
      <c r="M18" s="42">
        <v>44</v>
      </c>
      <c r="N18" s="47">
        <f t="shared" si="0"/>
        <v>10483.120000000001</v>
      </c>
      <c r="O18" s="53">
        <f t="shared" si="1"/>
        <v>0.10483120000000001</v>
      </c>
    </row>
    <row r="19" spans="1:16">
      <c r="A19" s="21">
        <v>16</v>
      </c>
      <c r="B19" s="9" t="s">
        <v>9</v>
      </c>
      <c r="C19" s="10">
        <v>36661</v>
      </c>
      <c r="D19" s="40">
        <v>1335</v>
      </c>
      <c r="E19" s="46">
        <v>108.24</v>
      </c>
      <c r="F19" s="42">
        <v>161</v>
      </c>
      <c r="G19" s="42">
        <v>1516</v>
      </c>
      <c r="H19" s="42">
        <v>2037</v>
      </c>
      <c r="I19" s="42">
        <v>92</v>
      </c>
      <c r="J19" s="42">
        <v>653</v>
      </c>
      <c r="K19" s="40">
        <v>10740</v>
      </c>
      <c r="L19" s="46">
        <v>131.04</v>
      </c>
      <c r="M19" s="42">
        <v>159</v>
      </c>
      <c r="N19" s="47">
        <f t="shared" si="0"/>
        <v>53593.279999999999</v>
      </c>
      <c r="O19" s="53">
        <f t="shared" si="1"/>
        <v>0.53593279999999999</v>
      </c>
    </row>
    <row r="20" spans="1:16">
      <c r="A20" s="20">
        <v>17</v>
      </c>
      <c r="B20" s="9" t="s">
        <v>29</v>
      </c>
      <c r="C20" s="10">
        <v>2334</v>
      </c>
      <c r="D20" s="40">
        <v>1178</v>
      </c>
      <c r="E20" s="46">
        <v>4565</v>
      </c>
      <c r="F20" s="42">
        <v>222</v>
      </c>
      <c r="G20" s="42">
        <v>624</v>
      </c>
      <c r="H20" s="42">
        <v>245</v>
      </c>
      <c r="I20" s="42">
        <v>465</v>
      </c>
      <c r="J20" s="42">
        <v>437</v>
      </c>
      <c r="K20" s="40">
        <v>19713</v>
      </c>
      <c r="L20" s="46">
        <v>1476</v>
      </c>
      <c r="M20" s="42">
        <v>69</v>
      </c>
      <c r="N20" s="47">
        <f t="shared" si="0"/>
        <v>31328</v>
      </c>
      <c r="O20" s="53">
        <f t="shared" si="1"/>
        <v>0.31328</v>
      </c>
      <c r="P20" t="s">
        <v>38</v>
      </c>
    </row>
    <row r="21" spans="1:16">
      <c r="A21" s="21">
        <v>18</v>
      </c>
      <c r="B21" s="9" t="s">
        <v>28</v>
      </c>
      <c r="C21" s="10">
        <v>6895</v>
      </c>
      <c r="D21" s="40">
        <v>6</v>
      </c>
      <c r="E21" s="46">
        <v>15.4</v>
      </c>
      <c r="F21" s="42">
        <v>2</v>
      </c>
      <c r="G21" s="42">
        <v>171</v>
      </c>
      <c r="H21" s="42">
        <v>20</v>
      </c>
      <c r="I21" s="42">
        <v>7</v>
      </c>
      <c r="J21" s="42">
        <v>175</v>
      </c>
      <c r="K21" s="40">
        <v>188</v>
      </c>
      <c r="L21" s="46">
        <v>7.68</v>
      </c>
      <c r="M21" s="42">
        <v>27</v>
      </c>
      <c r="N21" s="47">
        <f t="shared" si="0"/>
        <v>7514.08</v>
      </c>
      <c r="O21" s="53">
        <f t="shared" si="1"/>
        <v>7.5140799999999994E-2</v>
      </c>
    </row>
    <row r="22" spans="1:16">
      <c r="A22" s="20">
        <v>19</v>
      </c>
      <c r="B22" s="9" t="s">
        <v>5</v>
      </c>
      <c r="C22" s="10">
        <v>23065</v>
      </c>
      <c r="D22" s="40">
        <v>850</v>
      </c>
      <c r="E22" s="46">
        <v>411.4</v>
      </c>
      <c r="F22" s="42">
        <v>354</v>
      </c>
      <c r="G22" s="42">
        <v>705</v>
      </c>
      <c r="H22" s="42">
        <v>1325</v>
      </c>
      <c r="I22" s="42">
        <v>52</v>
      </c>
      <c r="J22" s="42">
        <v>820</v>
      </c>
      <c r="K22" s="40">
        <v>25991</v>
      </c>
      <c r="L22" s="46">
        <v>268.8</v>
      </c>
      <c r="M22" s="42">
        <v>483</v>
      </c>
      <c r="N22" s="47">
        <f t="shared" si="0"/>
        <v>54325.200000000004</v>
      </c>
      <c r="O22" s="53">
        <f t="shared" si="1"/>
        <v>0.54325200000000007</v>
      </c>
      <c r="P22" t="s">
        <v>38</v>
      </c>
    </row>
    <row r="23" spans="1:16">
      <c r="A23" s="21">
        <v>20</v>
      </c>
      <c r="B23" s="9" t="s">
        <v>22</v>
      </c>
      <c r="C23" s="10">
        <v>14700</v>
      </c>
      <c r="D23" s="40">
        <v>15</v>
      </c>
      <c r="E23" s="46">
        <v>45.32</v>
      </c>
      <c r="F23" s="42">
        <v>40</v>
      </c>
      <c r="G23" s="42">
        <v>1590</v>
      </c>
      <c r="H23" s="42">
        <v>348</v>
      </c>
      <c r="I23" s="42">
        <v>7</v>
      </c>
      <c r="J23" s="42">
        <v>370</v>
      </c>
      <c r="K23" s="40">
        <v>25020</v>
      </c>
      <c r="L23" s="46">
        <v>79.2</v>
      </c>
      <c r="M23" s="42">
        <v>20</v>
      </c>
      <c r="N23" s="47">
        <f t="shared" si="0"/>
        <v>42234.52</v>
      </c>
      <c r="O23" s="53">
        <f t="shared" si="1"/>
        <v>0.42234519999999998</v>
      </c>
    </row>
    <row r="24" spans="1:16">
      <c r="A24" s="20">
        <v>21</v>
      </c>
      <c r="B24" s="9" t="s">
        <v>18</v>
      </c>
      <c r="C24" s="10">
        <v>42535</v>
      </c>
      <c r="D24" s="40">
        <v>2050</v>
      </c>
      <c r="E24" s="46">
        <v>88</v>
      </c>
      <c r="F24" s="42">
        <v>167</v>
      </c>
      <c r="G24" s="42">
        <v>761</v>
      </c>
      <c r="H24" s="42">
        <v>597</v>
      </c>
      <c r="I24" s="42">
        <v>37</v>
      </c>
      <c r="J24" s="42">
        <v>511</v>
      </c>
      <c r="K24" s="40">
        <v>8250</v>
      </c>
      <c r="L24" s="46">
        <v>119.52</v>
      </c>
      <c r="M24" s="42">
        <v>206</v>
      </c>
      <c r="N24" s="47">
        <f t="shared" si="0"/>
        <v>55321.52</v>
      </c>
      <c r="O24" s="53">
        <f t="shared" si="1"/>
        <v>0.55321520000000002</v>
      </c>
    </row>
    <row r="25" spans="1:16">
      <c r="A25" s="21">
        <v>22</v>
      </c>
      <c r="B25" s="9" t="s">
        <v>17</v>
      </c>
      <c r="C25" s="10">
        <v>43088</v>
      </c>
      <c r="D25" s="40">
        <v>2047</v>
      </c>
      <c r="E25" s="46">
        <v>260.92</v>
      </c>
      <c r="F25" s="42">
        <v>619</v>
      </c>
      <c r="G25" s="42">
        <v>1888</v>
      </c>
      <c r="H25" s="42">
        <v>1012</v>
      </c>
      <c r="I25" s="42">
        <v>103</v>
      </c>
      <c r="J25" s="42">
        <v>973</v>
      </c>
      <c r="K25" s="40">
        <v>14882</v>
      </c>
      <c r="L25" s="46">
        <v>516</v>
      </c>
      <c r="M25" s="42">
        <v>511</v>
      </c>
      <c r="N25" s="47">
        <f t="shared" si="0"/>
        <v>65899.92</v>
      </c>
      <c r="O25" s="53">
        <f t="shared" si="1"/>
        <v>0.65899920000000001</v>
      </c>
    </row>
    <row r="26" spans="1:16">
      <c r="A26" s="20">
        <v>23</v>
      </c>
      <c r="B26" s="9" t="s">
        <v>11</v>
      </c>
      <c r="C26" s="10">
        <v>12375</v>
      </c>
      <c r="D26" s="40">
        <v>390</v>
      </c>
      <c r="E26" s="46">
        <v>30.8</v>
      </c>
      <c r="F26" s="42">
        <v>20</v>
      </c>
      <c r="G26" s="42">
        <v>2720</v>
      </c>
      <c r="H26" s="42">
        <v>3825</v>
      </c>
      <c r="I26" s="42">
        <v>17</v>
      </c>
      <c r="J26" s="42">
        <v>401</v>
      </c>
      <c r="K26" s="40">
        <v>8655</v>
      </c>
      <c r="L26" s="46">
        <v>146.4</v>
      </c>
      <c r="M26" s="42">
        <v>185</v>
      </c>
      <c r="N26" s="47">
        <f t="shared" si="0"/>
        <v>28765.200000000001</v>
      </c>
      <c r="O26" s="53">
        <f t="shared" si="1"/>
        <v>0.28765200000000002</v>
      </c>
    </row>
    <row r="27" spans="1:16">
      <c r="A27" s="21">
        <v>24</v>
      </c>
      <c r="B27" s="9" t="s">
        <v>21</v>
      </c>
      <c r="C27" s="10">
        <v>2099</v>
      </c>
      <c r="D27" s="40">
        <v>10</v>
      </c>
      <c r="E27" s="46">
        <v>14.08</v>
      </c>
      <c r="F27" s="42">
        <v>8</v>
      </c>
      <c r="G27" s="42">
        <v>565</v>
      </c>
      <c r="H27" s="42">
        <v>57</v>
      </c>
      <c r="I27" s="42">
        <v>6</v>
      </c>
      <c r="J27" s="42">
        <v>95</v>
      </c>
      <c r="K27" s="40">
        <v>1998</v>
      </c>
      <c r="L27" s="46">
        <v>15.36</v>
      </c>
      <c r="M27" s="42">
        <v>1</v>
      </c>
      <c r="N27" s="47">
        <f t="shared" si="0"/>
        <v>4868.4399999999996</v>
      </c>
      <c r="O27" s="53">
        <f t="shared" si="1"/>
        <v>4.8684399999999996E-2</v>
      </c>
    </row>
    <row r="28" spans="1:16">
      <c r="A28" s="20">
        <v>25</v>
      </c>
      <c r="B28" s="9" t="s">
        <v>14</v>
      </c>
      <c r="C28" s="10">
        <v>25008</v>
      </c>
      <c r="D28" s="40">
        <v>400</v>
      </c>
      <c r="E28" s="46">
        <v>624.79999999999995</v>
      </c>
      <c r="F28" s="42">
        <v>174</v>
      </c>
      <c r="G28" s="42">
        <v>3053</v>
      </c>
      <c r="H28" s="42">
        <v>2251</v>
      </c>
      <c r="I28" s="42">
        <v>310</v>
      </c>
      <c r="J28" s="42">
        <v>291</v>
      </c>
      <c r="K28" s="40">
        <v>20152</v>
      </c>
      <c r="L28" s="46">
        <v>310.08</v>
      </c>
      <c r="M28" s="42">
        <v>111</v>
      </c>
      <c r="N28" s="47">
        <f t="shared" si="0"/>
        <v>52684.880000000005</v>
      </c>
      <c r="O28" s="53">
        <f t="shared" si="1"/>
        <v>0.52684880000000001</v>
      </c>
    </row>
    <row r="29" spans="1:16">
      <c r="A29" s="21">
        <v>26</v>
      </c>
      <c r="B29" s="9" t="s">
        <v>25</v>
      </c>
      <c r="C29" s="10">
        <v>201</v>
      </c>
      <c r="D29" s="40">
        <v>20</v>
      </c>
      <c r="E29" s="46">
        <v>425.04</v>
      </c>
      <c r="F29" s="42">
        <v>418</v>
      </c>
      <c r="G29" s="42">
        <v>1645</v>
      </c>
      <c r="H29" s="42">
        <v>19</v>
      </c>
      <c r="I29" s="42">
        <v>7</v>
      </c>
      <c r="J29" s="42">
        <v>318</v>
      </c>
      <c r="K29" s="40">
        <v>7233</v>
      </c>
      <c r="L29" s="46">
        <v>33.119999999999997</v>
      </c>
      <c r="M29" s="42">
        <v>0</v>
      </c>
      <c r="N29" s="47">
        <f t="shared" si="0"/>
        <v>10319.160000000002</v>
      </c>
      <c r="O29" s="53">
        <f t="shared" si="1"/>
        <v>0.10319160000000002</v>
      </c>
    </row>
    <row r="30" spans="1:16">
      <c r="A30" s="20">
        <v>27</v>
      </c>
      <c r="B30" s="9" t="s">
        <v>16</v>
      </c>
      <c r="C30" s="10">
        <v>5805</v>
      </c>
      <c r="D30" s="40">
        <v>1066</v>
      </c>
      <c r="E30" s="46">
        <v>261.8</v>
      </c>
      <c r="F30" s="42">
        <v>45</v>
      </c>
      <c r="G30" s="42">
        <v>565</v>
      </c>
      <c r="H30" s="42">
        <v>738</v>
      </c>
      <c r="I30" s="42">
        <v>15</v>
      </c>
      <c r="J30" s="42">
        <v>661</v>
      </c>
      <c r="K30" s="40">
        <v>7036</v>
      </c>
      <c r="L30" s="46">
        <v>84</v>
      </c>
      <c r="M30" s="42">
        <v>267</v>
      </c>
      <c r="N30" s="47">
        <f t="shared" si="0"/>
        <v>16543.8</v>
      </c>
      <c r="O30" s="53">
        <f t="shared" si="1"/>
        <v>0.165438</v>
      </c>
    </row>
    <row r="31" spans="1:16">
      <c r="A31" s="99" t="s">
        <v>30</v>
      </c>
      <c r="B31" s="99"/>
      <c r="C31" s="50">
        <f>SUM(C4:C30)</f>
        <v>416353</v>
      </c>
      <c r="D31" s="41">
        <f>SUM(D4:D30)</f>
        <v>23646</v>
      </c>
      <c r="E31" s="46">
        <v>12299.32</v>
      </c>
      <c r="F31" s="41">
        <f t="shared" ref="F31:K31" si="2">SUM(F4:F30)</f>
        <v>5343</v>
      </c>
      <c r="G31" s="51">
        <f t="shared" si="2"/>
        <v>29952</v>
      </c>
      <c r="H31" s="51">
        <f t="shared" si="2"/>
        <v>29051</v>
      </c>
      <c r="I31" s="51">
        <f t="shared" si="2"/>
        <v>2094</v>
      </c>
      <c r="J31" s="51">
        <f t="shared" si="2"/>
        <v>16964</v>
      </c>
      <c r="K31" s="52">
        <f t="shared" si="2"/>
        <v>281006</v>
      </c>
      <c r="L31" s="46">
        <v>5842.5599999999995</v>
      </c>
      <c r="M31" s="51">
        <f>SUM(M4:M30)</f>
        <v>5619</v>
      </c>
      <c r="N31" s="47">
        <f>SUM(N4:N30)</f>
        <v>828169.88000000012</v>
      </c>
      <c r="O31" s="48">
        <f>SUM(O4:O30)</f>
        <v>8.2816988000000009</v>
      </c>
      <c r="P31" s="30"/>
    </row>
  </sheetData>
  <mergeCells count="4">
    <mergeCell ref="A2:A3"/>
    <mergeCell ref="B2:B3"/>
    <mergeCell ref="A31:B31"/>
    <mergeCell ref="A1:O1"/>
  </mergeCells>
  <printOptions horizontalCentered="1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39"/>
  <sheetViews>
    <sheetView topLeftCell="B1" workbookViewId="0">
      <selection activeCell="F4" sqref="F4"/>
    </sheetView>
  </sheetViews>
  <sheetFormatPr defaultRowHeight="12.75"/>
  <cols>
    <col min="13" max="13" width="11.5703125" customWidth="1"/>
    <col min="14" max="14" width="11.85546875" customWidth="1"/>
    <col min="17" max="17" width="10" customWidth="1"/>
    <col min="18" max="18" width="10.7109375" customWidth="1"/>
  </cols>
  <sheetData>
    <row r="1" spans="1:18">
      <c r="C1" t="s">
        <v>66</v>
      </c>
      <c r="D1" t="s">
        <v>67</v>
      </c>
      <c r="E1" t="s">
        <v>68</v>
      </c>
      <c r="G1" t="s">
        <v>66</v>
      </c>
      <c r="H1" t="s">
        <v>67</v>
      </c>
      <c r="I1" t="s">
        <v>68</v>
      </c>
      <c r="K1" t="s">
        <v>66</v>
      </c>
      <c r="L1" t="s">
        <v>67</v>
      </c>
      <c r="M1" t="s">
        <v>68</v>
      </c>
      <c r="O1" t="s">
        <v>66</v>
      </c>
      <c r="P1" t="s">
        <v>67</v>
      </c>
    </row>
    <row r="2" spans="1:18">
      <c r="A2" s="89" t="s">
        <v>0</v>
      </c>
      <c r="B2" s="89" t="s">
        <v>1</v>
      </c>
      <c r="C2" s="55" t="s">
        <v>31</v>
      </c>
      <c r="D2" s="55"/>
      <c r="E2" s="55"/>
      <c r="F2" s="55"/>
      <c r="G2" s="55" t="s">
        <v>32</v>
      </c>
      <c r="H2" s="55"/>
      <c r="I2" s="55"/>
      <c r="J2" s="55"/>
      <c r="K2" s="55" t="s">
        <v>33</v>
      </c>
      <c r="L2" s="55"/>
      <c r="M2" s="55"/>
      <c r="N2" s="55"/>
      <c r="O2" s="55" t="s">
        <v>34</v>
      </c>
    </row>
    <row r="3" spans="1:18">
      <c r="A3" s="89"/>
      <c r="B3" s="89"/>
      <c r="C3" s="26" t="s">
        <v>2</v>
      </c>
      <c r="D3" s="26"/>
      <c r="E3" s="26"/>
      <c r="F3" s="26" t="s">
        <v>69</v>
      </c>
      <c r="G3" s="26" t="s">
        <v>2</v>
      </c>
      <c r="H3" s="26"/>
      <c r="I3" s="26"/>
      <c r="J3" s="26" t="s">
        <v>69</v>
      </c>
      <c r="K3" s="26" t="s">
        <v>2</v>
      </c>
      <c r="L3" s="26"/>
      <c r="M3" s="26"/>
      <c r="N3" s="26" t="s">
        <v>69</v>
      </c>
      <c r="O3" s="26" t="s">
        <v>2</v>
      </c>
      <c r="R3" t="s">
        <v>69</v>
      </c>
    </row>
    <row r="4" spans="1:18">
      <c r="A4" s="20">
        <v>1</v>
      </c>
      <c r="B4" s="9" t="s">
        <v>13</v>
      </c>
      <c r="C4" s="10">
        <v>10800</v>
      </c>
      <c r="D4" s="10">
        <v>10200</v>
      </c>
      <c r="E4" s="56">
        <v>11780</v>
      </c>
      <c r="F4" s="58">
        <v>10926.666666666666</v>
      </c>
      <c r="G4" s="10">
        <v>86070</v>
      </c>
      <c r="H4" s="10">
        <v>85730</v>
      </c>
      <c r="I4" s="56">
        <v>85485</v>
      </c>
      <c r="J4" s="58">
        <v>85761.666666666672</v>
      </c>
      <c r="K4" s="10">
        <v>3050</v>
      </c>
      <c r="L4" s="10">
        <v>2750</v>
      </c>
      <c r="M4" s="56">
        <v>2520</v>
      </c>
      <c r="N4" s="58">
        <v>2773.3333333333335</v>
      </c>
      <c r="O4" s="11">
        <f t="shared" ref="O4:O31" si="0">C4+G4+K4</f>
        <v>99920</v>
      </c>
      <c r="P4" s="11">
        <v>98680</v>
      </c>
      <c r="Q4" s="56">
        <v>99785</v>
      </c>
      <c r="R4" s="30">
        <v>99461.666666666672</v>
      </c>
    </row>
    <row r="5" spans="1:18">
      <c r="A5" s="21">
        <v>2</v>
      </c>
      <c r="B5" s="9" t="s">
        <v>12</v>
      </c>
      <c r="C5" s="10">
        <v>17551</v>
      </c>
      <c r="D5" s="10">
        <v>19191</v>
      </c>
      <c r="E5" s="56">
        <v>6346</v>
      </c>
      <c r="F5" s="58">
        <v>14362.666666666666</v>
      </c>
      <c r="G5" s="10">
        <v>69154</v>
      </c>
      <c r="H5" s="10">
        <v>67630</v>
      </c>
      <c r="I5" s="56">
        <v>66597</v>
      </c>
      <c r="J5" s="58">
        <v>67793.666666666672</v>
      </c>
      <c r="K5" s="10">
        <v>49261</v>
      </c>
      <c r="L5" s="10">
        <v>47877</v>
      </c>
      <c r="M5" s="56">
        <v>52921</v>
      </c>
      <c r="N5" s="58">
        <v>50019.666666666664</v>
      </c>
      <c r="O5" s="11">
        <f t="shared" si="0"/>
        <v>135966</v>
      </c>
      <c r="P5" s="11">
        <v>134698</v>
      </c>
      <c r="Q5" s="56">
        <v>125864</v>
      </c>
      <c r="R5" s="30">
        <v>132176</v>
      </c>
    </row>
    <row r="6" spans="1:18">
      <c r="A6" s="20">
        <v>3</v>
      </c>
      <c r="B6" s="9" t="s">
        <v>6</v>
      </c>
      <c r="C6" s="10">
        <v>5865</v>
      </c>
      <c r="D6" s="10">
        <v>11021</v>
      </c>
      <c r="E6" s="56">
        <v>12922</v>
      </c>
      <c r="F6" s="58">
        <v>9936</v>
      </c>
      <c r="G6" s="10">
        <v>35299</v>
      </c>
      <c r="H6" s="10">
        <v>32690</v>
      </c>
      <c r="I6" s="56">
        <v>35931</v>
      </c>
      <c r="J6" s="58">
        <v>34640</v>
      </c>
      <c r="K6" s="10">
        <v>11685</v>
      </c>
      <c r="L6" s="10">
        <v>13070</v>
      </c>
      <c r="M6" s="56">
        <v>10740</v>
      </c>
      <c r="N6" s="58">
        <v>11831.666666666666</v>
      </c>
      <c r="O6" s="11">
        <f t="shared" si="0"/>
        <v>52849</v>
      </c>
      <c r="P6" s="11">
        <v>56781</v>
      </c>
      <c r="Q6" s="56">
        <v>59593</v>
      </c>
      <c r="R6" s="30">
        <v>56407.666666666664</v>
      </c>
    </row>
    <row r="7" spans="1:18">
      <c r="A7" s="21">
        <v>4</v>
      </c>
      <c r="B7" s="9" t="s">
        <v>26</v>
      </c>
      <c r="C7" s="10">
        <v>6752</v>
      </c>
      <c r="D7" s="10">
        <v>6430</v>
      </c>
      <c r="E7" s="56">
        <v>7680</v>
      </c>
      <c r="F7" s="58">
        <v>6954</v>
      </c>
      <c r="G7" s="10">
        <v>92895</v>
      </c>
      <c r="H7" s="10">
        <v>82347</v>
      </c>
      <c r="I7" s="56">
        <v>91912</v>
      </c>
      <c r="J7" s="58">
        <v>89051.333333333328</v>
      </c>
      <c r="K7" s="10">
        <v>8235</v>
      </c>
      <c r="L7" s="10">
        <v>7700</v>
      </c>
      <c r="M7" s="56">
        <v>7547</v>
      </c>
      <c r="N7" s="58">
        <v>7827.333333333333</v>
      </c>
      <c r="O7" s="11">
        <f t="shared" si="0"/>
        <v>107882</v>
      </c>
      <c r="P7" s="11">
        <v>96477</v>
      </c>
      <c r="Q7" s="56">
        <v>107139</v>
      </c>
      <c r="R7" s="30">
        <v>103832.66666666667</v>
      </c>
    </row>
    <row r="8" spans="1:18">
      <c r="A8" s="20">
        <v>5</v>
      </c>
      <c r="B8" s="9" t="s">
        <v>7</v>
      </c>
      <c r="C8" s="10">
        <v>6255</v>
      </c>
      <c r="D8" s="10">
        <v>8879</v>
      </c>
      <c r="E8" s="56">
        <v>17722</v>
      </c>
      <c r="F8" s="58">
        <v>10952</v>
      </c>
      <c r="G8" s="10">
        <v>35857</v>
      </c>
      <c r="H8" s="10">
        <v>35250</v>
      </c>
      <c r="I8" s="56">
        <v>36176</v>
      </c>
      <c r="J8" s="58">
        <v>35761</v>
      </c>
      <c r="K8" s="10">
        <v>3413</v>
      </c>
      <c r="L8" s="10">
        <v>2727</v>
      </c>
      <c r="M8" s="56">
        <v>3262</v>
      </c>
      <c r="N8" s="58">
        <v>3134</v>
      </c>
      <c r="O8" s="11">
        <f t="shared" si="0"/>
        <v>45525</v>
      </c>
      <c r="P8" s="11">
        <v>46856</v>
      </c>
      <c r="Q8" s="56">
        <v>57160</v>
      </c>
      <c r="R8" s="30">
        <v>49847</v>
      </c>
    </row>
    <row r="9" spans="1:18">
      <c r="A9" s="21">
        <v>6</v>
      </c>
      <c r="B9" s="9" t="s">
        <v>15</v>
      </c>
      <c r="C9" s="10">
        <v>3304</v>
      </c>
      <c r="D9" s="10">
        <v>3616</v>
      </c>
      <c r="E9" s="56">
        <v>7620</v>
      </c>
      <c r="F9" s="58">
        <v>4846.666666666667</v>
      </c>
      <c r="G9" s="10">
        <v>48413</v>
      </c>
      <c r="H9" s="10">
        <v>48236</v>
      </c>
      <c r="I9" s="56">
        <v>48808</v>
      </c>
      <c r="J9" s="58">
        <v>48485.666666666664</v>
      </c>
      <c r="K9" s="10">
        <v>17356</v>
      </c>
      <c r="L9" s="10">
        <v>17837</v>
      </c>
      <c r="M9" s="56">
        <v>19850</v>
      </c>
      <c r="N9" s="58">
        <v>18347.666666666668</v>
      </c>
      <c r="O9" s="11">
        <f t="shared" si="0"/>
        <v>69073</v>
      </c>
      <c r="P9" s="11">
        <v>69689</v>
      </c>
      <c r="Q9" s="56">
        <v>76278</v>
      </c>
      <c r="R9" s="30">
        <v>71680</v>
      </c>
    </row>
    <row r="10" spans="1:18">
      <c r="A10" s="20">
        <v>7</v>
      </c>
      <c r="B10" s="9" t="s">
        <v>23</v>
      </c>
      <c r="C10" s="10">
        <v>9379</v>
      </c>
      <c r="D10" s="10">
        <v>9630</v>
      </c>
      <c r="E10" s="56">
        <v>9075</v>
      </c>
      <c r="F10" s="58">
        <v>9361.3333333333339</v>
      </c>
      <c r="G10" s="10">
        <v>67660</v>
      </c>
      <c r="H10" s="10">
        <v>68300</v>
      </c>
      <c r="I10" s="56">
        <v>68005</v>
      </c>
      <c r="J10" s="58">
        <v>67988.333333333328</v>
      </c>
      <c r="K10" s="10">
        <v>8500</v>
      </c>
      <c r="L10" s="10">
        <v>4420</v>
      </c>
      <c r="M10" s="56">
        <v>2915</v>
      </c>
      <c r="N10" s="58">
        <v>5278.333333333333</v>
      </c>
      <c r="O10" s="11">
        <f t="shared" si="0"/>
        <v>85539</v>
      </c>
      <c r="P10" s="11">
        <v>82350</v>
      </c>
      <c r="Q10" s="56">
        <v>79995</v>
      </c>
      <c r="R10" s="30">
        <v>82628</v>
      </c>
    </row>
    <row r="11" spans="1:18">
      <c r="A11" s="21">
        <v>8</v>
      </c>
      <c r="B11" s="15" t="s">
        <v>4</v>
      </c>
      <c r="C11" s="11">
        <v>4075</v>
      </c>
      <c r="D11" s="11">
        <v>4169</v>
      </c>
      <c r="E11" s="56">
        <v>4298</v>
      </c>
      <c r="F11" s="58">
        <v>4180.666666666667</v>
      </c>
      <c r="G11" s="11">
        <v>30968</v>
      </c>
      <c r="H11" s="11">
        <v>35140</v>
      </c>
      <c r="I11" s="56">
        <v>35600</v>
      </c>
      <c r="J11" s="58">
        <v>33902.666666666664</v>
      </c>
      <c r="K11" s="11">
        <v>51015</v>
      </c>
      <c r="L11" s="11">
        <v>47295</v>
      </c>
      <c r="M11" s="56">
        <v>53050</v>
      </c>
      <c r="N11" s="58">
        <v>50453.333333333336</v>
      </c>
      <c r="O11" s="11">
        <f t="shared" si="0"/>
        <v>86058</v>
      </c>
      <c r="P11" s="11">
        <v>86604</v>
      </c>
      <c r="Q11" s="56">
        <v>92948</v>
      </c>
      <c r="R11" s="30">
        <v>88536.666666666672</v>
      </c>
    </row>
    <row r="12" spans="1:18">
      <c r="A12" s="20">
        <v>9</v>
      </c>
      <c r="B12" s="9" t="s">
        <v>24</v>
      </c>
      <c r="C12" s="10">
        <v>333</v>
      </c>
      <c r="D12" s="10">
        <v>188</v>
      </c>
      <c r="E12" s="56">
        <v>280</v>
      </c>
      <c r="F12" s="58">
        <v>267</v>
      </c>
      <c r="G12" s="10">
        <v>73139</v>
      </c>
      <c r="H12" s="10">
        <v>77479</v>
      </c>
      <c r="I12" s="56">
        <v>76892</v>
      </c>
      <c r="J12" s="58">
        <v>75836.666666666672</v>
      </c>
      <c r="K12" s="10">
        <v>1256</v>
      </c>
      <c r="L12" s="10">
        <v>403</v>
      </c>
      <c r="M12" s="56">
        <v>415</v>
      </c>
      <c r="N12" s="58">
        <v>691.33333333333337</v>
      </c>
      <c r="O12" s="11">
        <f t="shared" si="0"/>
        <v>74728</v>
      </c>
      <c r="P12" s="11">
        <v>78070</v>
      </c>
      <c r="Q12" s="56">
        <v>77587</v>
      </c>
      <c r="R12" s="30">
        <v>76795</v>
      </c>
    </row>
    <row r="13" spans="1:18">
      <c r="A13" s="21">
        <v>10</v>
      </c>
      <c r="B13" s="9" t="s">
        <v>36</v>
      </c>
      <c r="C13" s="10">
        <v>5607</v>
      </c>
      <c r="D13" s="10">
        <v>6670</v>
      </c>
      <c r="E13" s="56">
        <v>6548</v>
      </c>
      <c r="F13" s="58">
        <v>6275</v>
      </c>
      <c r="G13" s="10">
        <v>9093</v>
      </c>
      <c r="H13" s="10">
        <v>9125</v>
      </c>
      <c r="I13" s="56">
        <v>9645</v>
      </c>
      <c r="J13" s="58">
        <v>9287.6666666666661</v>
      </c>
      <c r="K13" s="10">
        <v>0</v>
      </c>
      <c r="L13" s="10">
        <v>28</v>
      </c>
      <c r="M13" s="56">
        <v>0</v>
      </c>
      <c r="N13" s="58">
        <v>9.3333333333333339</v>
      </c>
      <c r="O13" s="11">
        <f t="shared" si="0"/>
        <v>14700</v>
      </c>
      <c r="P13" s="11">
        <v>15823</v>
      </c>
      <c r="Q13" s="56">
        <v>16193</v>
      </c>
      <c r="R13" s="30">
        <v>15572</v>
      </c>
    </row>
    <row r="14" spans="1:18">
      <c r="A14" s="20">
        <v>11</v>
      </c>
      <c r="B14" s="9" t="s">
        <v>8</v>
      </c>
      <c r="C14" s="10">
        <v>8062</v>
      </c>
      <c r="D14" s="10">
        <v>8624</v>
      </c>
      <c r="E14" s="56">
        <v>8410</v>
      </c>
      <c r="F14" s="58">
        <v>8365.3333333333339</v>
      </c>
      <c r="G14" s="10">
        <v>50772</v>
      </c>
      <c r="H14" s="10">
        <v>49245</v>
      </c>
      <c r="I14" s="56">
        <v>49200</v>
      </c>
      <c r="J14" s="58">
        <v>49739</v>
      </c>
      <c r="K14" s="10">
        <v>25434</v>
      </c>
      <c r="L14" s="10">
        <v>25290</v>
      </c>
      <c r="M14" s="56">
        <v>25000</v>
      </c>
      <c r="N14" s="58">
        <v>25241.333333333332</v>
      </c>
      <c r="O14" s="11">
        <f t="shared" si="0"/>
        <v>84268</v>
      </c>
      <c r="P14" s="11">
        <v>83159</v>
      </c>
      <c r="Q14" s="56">
        <v>82610</v>
      </c>
      <c r="R14" s="30">
        <v>83345.666666666672</v>
      </c>
    </row>
    <row r="15" spans="1:18">
      <c r="A15" s="21">
        <v>12</v>
      </c>
      <c r="B15" s="9" t="s">
        <v>20</v>
      </c>
      <c r="C15" s="10">
        <v>1798</v>
      </c>
      <c r="D15" s="10">
        <v>1915</v>
      </c>
      <c r="E15" s="56">
        <v>1971</v>
      </c>
      <c r="F15" s="58">
        <v>1894.6666666666667</v>
      </c>
      <c r="G15" s="10">
        <v>114163</v>
      </c>
      <c r="H15" s="10">
        <v>117398</v>
      </c>
      <c r="I15" s="56">
        <v>117523</v>
      </c>
      <c r="J15" s="58">
        <v>116361.33333333333</v>
      </c>
      <c r="K15" s="10">
        <v>7663</v>
      </c>
      <c r="L15" s="10">
        <v>4838</v>
      </c>
      <c r="M15" s="56">
        <v>4435</v>
      </c>
      <c r="N15" s="58">
        <v>5645.333333333333</v>
      </c>
      <c r="O15" s="11">
        <f t="shared" si="0"/>
        <v>123624</v>
      </c>
      <c r="P15" s="11">
        <v>124151</v>
      </c>
      <c r="Q15" s="56">
        <v>123929</v>
      </c>
      <c r="R15" s="30">
        <v>123901.33333333333</v>
      </c>
    </row>
    <row r="16" spans="1:18">
      <c r="A16" s="20">
        <v>13</v>
      </c>
      <c r="B16" s="9" t="s">
        <v>27</v>
      </c>
      <c r="C16" s="10">
        <v>1973</v>
      </c>
      <c r="D16" s="10">
        <v>3090</v>
      </c>
      <c r="E16" s="56">
        <v>3500</v>
      </c>
      <c r="F16" s="58">
        <v>2854.3333333333335</v>
      </c>
      <c r="G16" s="10">
        <v>41250</v>
      </c>
      <c r="H16" s="10">
        <v>41550</v>
      </c>
      <c r="I16" s="56">
        <v>42100</v>
      </c>
      <c r="J16" s="58">
        <v>41633.333333333336</v>
      </c>
      <c r="K16" s="10">
        <v>2120</v>
      </c>
      <c r="L16" s="10">
        <v>2035</v>
      </c>
      <c r="M16" s="56">
        <v>3500</v>
      </c>
      <c r="N16" s="58">
        <v>2551.6666666666665</v>
      </c>
      <c r="O16" s="11">
        <f t="shared" si="0"/>
        <v>45343</v>
      </c>
      <c r="P16" s="11">
        <v>46675</v>
      </c>
      <c r="Q16" s="56">
        <v>49100</v>
      </c>
      <c r="R16" s="30">
        <v>47039.333333333336</v>
      </c>
    </row>
    <row r="17" spans="1:21">
      <c r="A17" s="21">
        <v>14</v>
      </c>
      <c r="B17" s="9" t="s">
        <v>19</v>
      </c>
      <c r="C17" s="10">
        <v>3396</v>
      </c>
      <c r="D17" s="10">
        <v>3267</v>
      </c>
      <c r="E17" s="56">
        <v>3272</v>
      </c>
      <c r="F17" s="58">
        <v>3311.6666666666665</v>
      </c>
      <c r="G17" s="10">
        <v>83865</v>
      </c>
      <c r="H17" s="10">
        <v>86181</v>
      </c>
      <c r="I17" s="56">
        <v>72092</v>
      </c>
      <c r="J17" s="58">
        <v>80712.666666666672</v>
      </c>
      <c r="K17" s="10">
        <v>4632</v>
      </c>
      <c r="L17" s="10">
        <v>4663</v>
      </c>
      <c r="M17" s="56">
        <v>4953</v>
      </c>
      <c r="N17" s="58">
        <v>4749.333333333333</v>
      </c>
      <c r="O17" s="11">
        <f t="shared" si="0"/>
        <v>91893</v>
      </c>
      <c r="P17" s="11">
        <v>94111</v>
      </c>
      <c r="Q17" s="56">
        <v>80317</v>
      </c>
      <c r="R17" s="30">
        <v>88773.666666666672</v>
      </c>
    </row>
    <row r="18" spans="1:21">
      <c r="A18" s="20">
        <v>15</v>
      </c>
      <c r="B18" s="9" t="s">
        <v>10</v>
      </c>
      <c r="C18" s="10">
        <v>845</v>
      </c>
      <c r="D18" s="10">
        <v>895</v>
      </c>
      <c r="E18" s="56">
        <v>1200</v>
      </c>
      <c r="F18" s="58">
        <v>980</v>
      </c>
      <c r="G18" s="10">
        <v>20398</v>
      </c>
      <c r="H18" s="10">
        <v>20343</v>
      </c>
      <c r="I18" s="56">
        <v>20348</v>
      </c>
      <c r="J18" s="58">
        <v>20363</v>
      </c>
      <c r="K18" s="10">
        <v>7967</v>
      </c>
      <c r="L18" s="10">
        <v>7990</v>
      </c>
      <c r="M18" s="56">
        <v>8040</v>
      </c>
      <c r="N18" s="58">
        <v>7999</v>
      </c>
      <c r="O18" s="11">
        <f t="shared" si="0"/>
        <v>29210</v>
      </c>
      <c r="P18" s="11">
        <v>29228</v>
      </c>
      <c r="Q18" s="56">
        <v>29588</v>
      </c>
      <c r="R18" s="30">
        <v>29342</v>
      </c>
    </row>
    <row r="19" spans="1:21">
      <c r="A19" s="21">
        <v>16</v>
      </c>
      <c r="B19" s="9" t="s">
        <v>9</v>
      </c>
      <c r="C19" s="10">
        <v>9246</v>
      </c>
      <c r="D19" s="10">
        <v>13511</v>
      </c>
      <c r="E19" s="56">
        <v>13284</v>
      </c>
      <c r="F19" s="58">
        <v>12013.666666666666</v>
      </c>
      <c r="G19" s="10">
        <v>67720</v>
      </c>
      <c r="H19" s="10">
        <v>71020</v>
      </c>
      <c r="I19" s="56">
        <v>66688</v>
      </c>
      <c r="J19" s="58">
        <v>68476</v>
      </c>
      <c r="K19" s="10">
        <v>36661</v>
      </c>
      <c r="L19" s="10">
        <v>36808</v>
      </c>
      <c r="M19" s="56">
        <v>36866</v>
      </c>
      <c r="N19" s="58">
        <v>36778.333333333336</v>
      </c>
      <c r="O19" s="11">
        <f t="shared" si="0"/>
        <v>113627</v>
      </c>
      <c r="P19" s="11">
        <v>121339</v>
      </c>
      <c r="Q19" s="56">
        <v>116838</v>
      </c>
      <c r="R19" s="30">
        <v>117268</v>
      </c>
    </row>
    <row r="20" spans="1:21">
      <c r="A20" s="20">
        <v>17</v>
      </c>
      <c r="B20" s="9" t="s">
        <v>29</v>
      </c>
      <c r="C20" s="10">
        <v>6829</v>
      </c>
      <c r="D20" s="10">
        <v>9103</v>
      </c>
      <c r="E20" s="56">
        <v>9170</v>
      </c>
      <c r="F20" s="58">
        <v>8367.3333333333339</v>
      </c>
      <c r="G20" s="10">
        <v>118833</v>
      </c>
      <c r="H20" s="10">
        <v>118841</v>
      </c>
      <c r="I20" s="56">
        <v>117679</v>
      </c>
      <c r="J20" s="58">
        <v>118451</v>
      </c>
      <c r="K20" s="10">
        <v>2334</v>
      </c>
      <c r="L20" s="10">
        <v>2256</v>
      </c>
      <c r="M20" s="56">
        <v>1572</v>
      </c>
      <c r="N20" s="58">
        <v>2054</v>
      </c>
      <c r="O20" s="11">
        <f t="shared" si="0"/>
        <v>127996</v>
      </c>
      <c r="P20" s="11">
        <v>130200</v>
      </c>
      <c r="Q20" s="56">
        <v>128421</v>
      </c>
      <c r="R20" s="30">
        <v>128872.33333333333</v>
      </c>
    </row>
    <row r="21" spans="1:21">
      <c r="A21" s="21">
        <v>18</v>
      </c>
      <c r="B21" s="9" t="s">
        <v>28</v>
      </c>
      <c r="C21" s="10">
        <v>982</v>
      </c>
      <c r="D21" s="10">
        <v>1255</v>
      </c>
      <c r="E21" s="56">
        <v>2260</v>
      </c>
      <c r="F21" s="58">
        <v>1499</v>
      </c>
      <c r="G21" s="10">
        <v>69525</v>
      </c>
      <c r="H21" s="10">
        <v>69394</v>
      </c>
      <c r="I21" s="56">
        <v>69735</v>
      </c>
      <c r="J21" s="58">
        <v>69551.333333333328</v>
      </c>
      <c r="K21" s="10">
        <v>6895</v>
      </c>
      <c r="L21" s="10">
        <v>6850</v>
      </c>
      <c r="M21" s="56">
        <v>6650</v>
      </c>
      <c r="N21" s="58">
        <v>6798.333333333333</v>
      </c>
      <c r="O21" s="11">
        <f t="shared" si="0"/>
        <v>77402</v>
      </c>
      <c r="P21" s="11">
        <v>77499</v>
      </c>
      <c r="Q21" s="56">
        <v>78645</v>
      </c>
      <c r="R21" s="30">
        <v>77848.666666666672</v>
      </c>
      <c r="T21" t="s">
        <v>38</v>
      </c>
      <c r="U21" t="s">
        <v>38</v>
      </c>
    </row>
    <row r="22" spans="1:21">
      <c r="A22" s="20">
        <v>19</v>
      </c>
      <c r="B22" s="9" t="s">
        <v>5</v>
      </c>
      <c r="C22" s="10">
        <v>19867</v>
      </c>
      <c r="D22" s="10">
        <v>21800</v>
      </c>
      <c r="E22" s="56">
        <v>21910</v>
      </c>
      <c r="F22" s="58">
        <v>21192.333333333332</v>
      </c>
      <c r="G22" s="10">
        <v>65450</v>
      </c>
      <c r="H22" s="10">
        <v>64633</v>
      </c>
      <c r="I22" s="56">
        <v>66580</v>
      </c>
      <c r="J22" s="58">
        <v>65554.333333333328</v>
      </c>
      <c r="K22" s="10">
        <v>23065</v>
      </c>
      <c r="L22" s="10">
        <v>23056</v>
      </c>
      <c r="M22" s="56">
        <v>20960</v>
      </c>
      <c r="N22" s="58">
        <v>22360.333333333332</v>
      </c>
      <c r="O22" s="11">
        <f t="shared" si="0"/>
        <v>108382</v>
      </c>
      <c r="P22" s="11">
        <v>109489</v>
      </c>
      <c r="Q22" s="56">
        <v>109450</v>
      </c>
      <c r="R22" s="30">
        <v>109107</v>
      </c>
    </row>
    <row r="23" spans="1:21">
      <c r="A23" s="21">
        <v>20</v>
      </c>
      <c r="B23" s="9" t="s">
        <v>22</v>
      </c>
      <c r="C23" s="10">
        <v>6861</v>
      </c>
      <c r="D23" s="10">
        <v>13000</v>
      </c>
      <c r="E23" s="56">
        <v>14829</v>
      </c>
      <c r="F23" s="58">
        <v>11563.333333333334</v>
      </c>
      <c r="G23" s="10">
        <v>102605</v>
      </c>
      <c r="H23" s="10">
        <v>111700</v>
      </c>
      <c r="I23" s="56">
        <v>111100</v>
      </c>
      <c r="J23" s="58">
        <v>108468.33333333333</v>
      </c>
      <c r="K23" s="10">
        <v>14700</v>
      </c>
      <c r="L23" s="10">
        <v>16400</v>
      </c>
      <c r="M23" s="56">
        <v>19372</v>
      </c>
      <c r="N23" s="58">
        <v>16824</v>
      </c>
      <c r="O23" s="11">
        <f t="shared" si="0"/>
        <v>124166</v>
      </c>
      <c r="P23" s="11">
        <v>141100</v>
      </c>
      <c r="Q23" s="56">
        <v>145301</v>
      </c>
      <c r="R23" s="30">
        <v>136855.66666666666</v>
      </c>
      <c r="T23" t="s">
        <v>38</v>
      </c>
    </row>
    <row r="24" spans="1:21">
      <c r="A24" s="20">
        <v>21</v>
      </c>
      <c r="B24" s="9" t="s">
        <v>18</v>
      </c>
      <c r="C24" s="10">
        <v>3272</v>
      </c>
      <c r="D24" s="10">
        <v>2500</v>
      </c>
      <c r="E24" s="56">
        <v>3645</v>
      </c>
      <c r="F24" s="58">
        <v>3139</v>
      </c>
      <c r="G24" s="10">
        <v>44115</v>
      </c>
      <c r="H24" s="10">
        <v>46495</v>
      </c>
      <c r="I24" s="56">
        <v>39830</v>
      </c>
      <c r="J24" s="58">
        <v>43480</v>
      </c>
      <c r="K24" s="10">
        <v>42535</v>
      </c>
      <c r="L24" s="10">
        <v>41120</v>
      </c>
      <c r="M24" s="56">
        <v>37729</v>
      </c>
      <c r="N24" s="58">
        <v>40461.333333333336</v>
      </c>
      <c r="O24" s="11">
        <f t="shared" si="0"/>
        <v>89922</v>
      </c>
      <c r="P24" s="11">
        <v>90115</v>
      </c>
      <c r="Q24" s="56">
        <v>81204</v>
      </c>
      <c r="R24" s="30">
        <v>87080.333333333328</v>
      </c>
    </row>
    <row r="25" spans="1:21">
      <c r="A25" s="21">
        <v>22</v>
      </c>
      <c r="B25" s="9" t="s">
        <v>17</v>
      </c>
      <c r="C25" s="10">
        <v>11711</v>
      </c>
      <c r="D25" s="10">
        <v>12088</v>
      </c>
      <c r="E25" s="56">
        <v>12985</v>
      </c>
      <c r="F25" s="58">
        <v>12261.333333333334</v>
      </c>
      <c r="G25" s="10">
        <v>146934</v>
      </c>
      <c r="H25" s="10">
        <v>140244</v>
      </c>
      <c r="I25" s="56">
        <v>131456</v>
      </c>
      <c r="J25" s="58">
        <v>139544.66666666666</v>
      </c>
      <c r="K25" s="10">
        <v>43088</v>
      </c>
      <c r="L25" s="10">
        <v>44319</v>
      </c>
      <c r="M25" s="56">
        <v>33914</v>
      </c>
      <c r="N25" s="58">
        <v>40440.333333333336</v>
      </c>
      <c r="O25" s="11">
        <f t="shared" si="0"/>
        <v>201733</v>
      </c>
      <c r="P25" s="11">
        <v>196651</v>
      </c>
      <c r="Q25" s="56">
        <v>178355</v>
      </c>
      <c r="R25" s="30">
        <v>192246.33333333334</v>
      </c>
    </row>
    <row r="26" spans="1:21">
      <c r="A26" s="20">
        <v>23</v>
      </c>
      <c r="B26" s="9" t="s">
        <v>11</v>
      </c>
      <c r="C26" s="10">
        <v>2000</v>
      </c>
      <c r="D26" s="10">
        <v>4930</v>
      </c>
      <c r="E26" s="56">
        <v>4930</v>
      </c>
      <c r="F26" s="58">
        <v>3953.3333333333335</v>
      </c>
      <c r="G26" s="10">
        <v>62000</v>
      </c>
      <c r="H26" s="10">
        <v>62000</v>
      </c>
      <c r="I26" s="56">
        <v>65200</v>
      </c>
      <c r="J26" s="58">
        <v>63066.666666666664</v>
      </c>
      <c r="K26" s="10">
        <v>12375</v>
      </c>
      <c r="L26" s="10">
        <v>11000</v>
      </c>
      <c r="M26" s="56">
        <v>10932</v>
      </c>
      <c r="N26" s="58">
        <v>11435.666666666666</v>
      </c>
      <c r="O26" s="11">
        <f t="shared" si="0"/>
        <v>76375</v>
      </c>
      <c r="P26" s="11">
        <v>77930</v>
      </c>
      <c r="Q26" s="56">
        <v>81062</v>
      </c>
      <c r="R26" s="30">
        <v>78455.666666666672</v>
      </c>
    </row>
    <row r="27" spans="1:21">
      <c r="A27" s="21">
        <v>24</v>
      </c>
      <c r="B27" s="9" t="s">
        <v>21</v>
      </c>
      <c r="C27" s="10">
        <v>86</v>
      </c>
      <c r="D27" s="10">
        <v>200</v>
      </c>
      <c r="E27" s="56">
        <v>129</v>
      </c>
      <c r="F27" s="58">
        <v>138.33333333333334</v>
      </c>
      <c r="G27" s="10">
        <v>95674</v>
      </c>
      <c r="H27" s="10">
        <v>95779</v>
      </c>
      <c r="I27" s="56">
        <v>95535</v>
      </c>
      <c r="J27" s="58">
        <v>95662.666666666672</v>
      </c>
      <c r="K27" s="10">
        <v>2099</v>
      </c>
      <c r="L27" s="10">
        <v>553</v>
      </c>
      <c r="M27" s="56">
        <v>172</v>
      </c>
      <c r="N27" s="58">
        <v>941.33333333333337</v>
      </c>
      <c r="O27" s="11">
        <f t="shared" si="0"/>
        <v>97859</v>
      </c>
      <c r="P27" s="11">
        <v>96532</v>
      </c>
      <c r="Q27" s="56">
        <v>95836</v>
      </c>
      <c r="R27" s="30">
        <v>96742.333333333328</v>
      </c>
    </row>
    <row r="28" spans="1:21">
      <c r="A28" s="20">
        <v>25</v>
      </c>
      <c r="B28" s="9" t="s">
        <v>14</v>
      </c>
      <c r="C28" s="10">
        <v>18027</v>
      </c>
      <c r="D28" s="10">
        <v>20669</v>
      </c>
      <c r="E28" s="56">
        <v>21466</v>
      </c>
      <c r="F28" s="58">
        <v>20054</v>
      </c>
      <c r="G28" s="10">
        <v>130052</v>
      </c>
      <c r="H28" s="10">
        <v>123892</v>
      </c>
      <c r="I28" s="56">
        <v>122123</v>
      </c>
      <c r="J28" s="58">
        <v>125355.66666666667</v>
      </c>
      <c r="K28" s="10">
        <v>25008</v>
      </c>
      <c r="L28" s="10">
        <v>21493</v>
      </c>
      <c r="M28" s="56">
        <v>19365</v>
      </c>
      <c r="N28" s="58">
        <v>21955.333333333332</v>
      </c>
      <c r="O28" s="11">
        <f t="shared" si="0"/>
        <v>173087</v>
      </c>
      <c r="P28" s="11">
        <v>166054</v>
      </c>
      <c r="Q28" s="56">
        <v>162954</v>
      </c>
      <c r="R28" s="30">
        <v>167365</v>
      </c>
    </row>
    <row r="29" spans="1:21">
      <c r="A29" s="21">
        <v>26</v>
      </c>
      <c r="B29" s="9" t="s">
        <v>25</v>
      </c>
      <c r="C29" s="10">
        <v>5670</v>
      </c>
      <c r="D29" s="10">
        <v>5346</v>
      </c>
      <c r="E29" s="56">
        <v>5806</v>
      </c>
      <c r="F29" s="58">
        <v>5607.333333333333</v>
      </c>
      <c r="G29" s="10">
        <v>57642</v>
      </c>
      <c r="H29" s="10">
        <v>56890</v>
      </c>
      <c r="I29" s="56">
        <v>53003</v>
      </c>
      <c r="J29" s="58">
        <v>55845</v>
      </c>
      <c r="K29" s="10">
        <v>201</v>
      </c>
      <c r="L29" s="10">
        <v>85</v>
      </c>
      <c r="M29" s="56">
        <v>250</v>
      </c>
      <c r="N29" s="58">
        <v>178.66666666666666</v>
      </c>
      <c r="O29" s="11">
        <f t="shared" si="0"/>
        <v>63513</v>
      </c>
      <c r="P29" s="11">
        <v>62321</v>
      </c>
      <c r="Q29" s="56">
        <v>59059</v>
      </c>
      <c r="R29" s="30">
        <v>61631</v>
      </c>
    </row>
    <row r="30" spans="1:21">
      <c r="A30" s="20">
        <v>27</v>
      </c>
      <c r="B30" s="9" t="s">
        <v>16</v>
      </c>
      <c r="C30" s="10">
        <v>25642</v>
      </c>
      <c r="D30" s="10">
        <v>21145</v>
      </c>
      <c r="E30" s="56">
        <v>25140</v>
      </c>
      <c r="F30" s="58">
        <v>23975.666666666668</v>
      </c>
      <c r="G30" s="10">
        <v>63210</v>
      </c>
      <c r="H30" s="10">
        <v>63205</v>
      </c>
      <c r="I30" s="56">
        <v>62167</v>
      </c>
      <c r="J30" s="58">
        <v>62860.666666666664</v>
      </c>
      <c r="K30" s="10">
        <v>5805</v>
      </c>
      <c r="L30" s="10">
        <v>6269</v>
      </c>
      <c r="M30" s="56">
        <v>5710</v>
      </c>
      <c r="N30" s="58">
        <v>5928</v>
      </c>
      <c r="O30" s="11">
        <f t="shared" si="0"/>
        <v>94657</v>
      </c>
      <c r="P30" s="11">
        <v>90619</v>
      </c>
      <c r="Q30" s="56">
        <v>93017</v>
      </c>
      <c r="R30" s="30">
        <v>92764.333333333328</v>
      </c>
    </row>
    <row r="31" spans="1:21">
      <c r="A31" s="87" t="s">
        <v>30</v>
      </c>
      <c r="B31" s="87"/>
      <c r="C31" s="16">
        <f>SUM(C4:C30)</f>
        <v>196188</v>
      </c>
      <c r="D31" s="16">
        <v>223332</v>
      </c>
      <c r="E31" s="57">
        <v>238178</v>
      </c>
      <c r="F31" s="58">
        <v>219232.66666666666</v>
      </c>
      <c r="G31" s="16">
        <f>SUM(G4:G30)</f>
        <v>1882756</v>
      </c>
      <c r="H31" s="16">
        <v>1880737</v>
      </c>
      <c r="I31" s="57">
        <v>1857410</v>
      </c>
      <c r="J31" s="58">
        <v>1873634.3333333333</v>
      </c>
      <c r="K31" s="16">
        <f>SUM(K4:K30)</f>
        <v>416353</v>
      </c>
      <c r="L31" s="16">
        <v>399132</v>
      </c>
      <c r="M31" s="57">
        <v>392640</v>
      </c>
      <c r="N31" s="58">
        <v>402708.33333333331</v>
      </c>
      <c r="O31" s="23">
        <f t="shared" si="0"/>
        <v>2495297</v>
      </c>
      <c r="P31" s="6">
        <v>2503201</v>
      </c>
      <c r="Q31" s="57">
        <v>2488228</v>
      </c>
      <c r="R31" s="30">
        <v>2495575.3333333335</v>
      </c>
    </row>
    <row r="34" spans="10:11">
      <c r="J34" t="s">
        <v>38</v>
      </c>
    </row>
    <row r="39" spans="10:11">
      <c r="K39" t="s">
        <v>38</v>
      </c>
    </row>
  </sheetData>
  <mergeCells count="3">
    <mergeCell ref="A31:B31"/>
    <mergeCell ref="A2:A3"/>
    <mergeCell ref="B2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41"/>
  <sheetViews>
    <sheetView topLeftCell="P1" workbookViewId="0">
      <selection activeCell="AF5" sqref="AF5"/>
    </sheetView>
  </sheetViews>
  <sheetFormatPr defaultRowHeight="12.75"/>
  <cols>
    <col min="5" max="5" width="10.42578125" customWidth="1"/>
    <col min="9" max="9" width="10.7109375" customWidth="1"/>
    <col min="13" max="13" width="11" customWidth="1"/>
    <col min="25" max="25" width="10" bestFit="1" customWidth="1"/>
  </cols>
  <sheetData>
    <row r="1" spans="1:33">
      <c r="B1" s="86" t="s">
        <v>71</v>
      </c>
      <c r="C1" s="86"/>
      <c r="D1" s="86"/>
      <c r="E1" s="54"/>
      <c r="F1" s="86" t="s">
        <v>72</v>
      </c>
      <c r="G1" s="86"/>
      <c r="H1" s="86"/>
      <c r="I1" s="54"/>
      <c r="J1" s="86" t="s">
        <v>73</v>
      </c>
      <c r="K1" s="86"/>
      <c r="L1" s="86"/>
      <c r="M1" s="54"/>
      <c r="N1" s="86" t="s">
        <v>63</v>
      </c>
      <c r="O1" s="86"/>
      <c r="P1" s="86"/>
      <c r="Q1" s="54"/>
      <c r="R1" s="86" t="s">
        <v>74</v>
      </c>
      <c r="S1" s="86"/>
      <c r="T1" s="86"/>
      <c r="U1" s="54"/>
      <c r="V1" s="86" t="s">
        <v>75</v>
      </c>
      <c r="W1" s="86"/>
      <c r="X1" s="86"/>
      <c r="Y1" s="54"/>
      <c r="Z1" s="86" t="s">
        <v>76</v>
      </c>
      <c r="AA1" s="86"/>
      <c r="AB1" s="86"/>
      <c r="AC1" s="54"/>
      <c r="AD1" s="86" t="s">
        <v>77</v>
      </c>
      <c r="AE1" s="86"/>
      <c r="AF1" s="86"/>
    </row>
    <row r="2" spans="1:33">
      <c r="B2" t="s">
        <v>66</v>
      </c>
      <c r="C2" t="s">
        <v>67</v>
      </c>
      <c r="D2" t="s">
        <v>68</v>
      </c>
      <c r="F2" t="s">
        <v>66</v>
      </c>
      <c r="G2" t="s">
        <v>67</v>
      </c>
      <c r="H2" t="s">
        <v>68</v>
      </c>
      <c r="J2" t="s">
        <v>66</v>
      </c>
      <c r="K2" t="s">
        <v>67</v>
      </c>
      <c r="L2" t="s">
        <v>68</v>
      </c>
      <c r="N2" t="s">
        <v>66</v>
      </c>
      <c r="O2" t="s">
        <v>67</v>
      </c>
      <c r="P2" t="s">
        <v>68</v>
      </c>
      <c r="R2" t="s">
        <v>66</v>
      </c>
      <c r="S2" t="s">
        <v>67</v>
      </c>
      <c r="T2" t="s">
        <v>68</v>
      </c>
      <c r="V2" t="s">
        <v>66</v>
      </c>
      <c r="W2" t="s">
        <v>67</v>
      </c>
      <c r="X2" t="s">
        <v>68</v>
      </c>
      <c r="Z2" t="s">
        <v>66</v>
      </c>
      <c r="AA2" t="s">
        <v>67</v>
      </c>
      <c r="AB2" t="s">
        <v>68</v>
      </c>
      <c r="AD2" t="s">
        <v>66</v>
      </c>
      <c r="AE2" t="s">
        <v>67</v>
      </c>
      <c r="AF2" t="s">
        <v>68</v>
      </c>
    </row>
    <row r="3" spans="1:33">
      <c r="B3" s="59" t="s">
        <v>2</v>
      </c>
      <c r="E3" t="s">
        <v>69</v>
      </c>
      <c r="I3" t="s">
        <v>69</v>
      </c>
      <c r="M3" t="s">
        <v>69</v>
      </c>
      <c r="Q3" t="s">
        <v>69</v>
      </c>
      <c r="U3" t="s">
        <v>69</v>
      </c>
      <c r="Y3" t="s">
        <v>69</v>
      </c>
      <c r="AC3" t="s">
        <v>69</v>
      </c>
      <c r="AD3" t="s">
        <v>2</v>
      </c>
      <c r="AG3" t="s">
        <v>69</v>
      </c>
    </row>
    <row r="4" spans="1:33">
      <c r="A4" s="9" t="s">
        <v>13</v>
      </c>
      <c r="B4" s="42">
        <v>340</v>
      </c>
      <c r="C4" s="42">
        <v>510</v>
      </c>
      <c r="D4" s="40">
        <v>285</v>
      </c>
      <c r="E4" s="70">
        <v>378.33333333333331</v>
      </c>
      <c r="F4" s="43">
        <v>1828</v>
      </c>
      <c r="G4" s="65">
        <v>2124</v>
      </c>
      <c r="H4" s="65">
        <v>758</v>
      </c>
      <c r="I4" s="65">
        <v>1570</v>
      </c>
      <c r="J4" s="42">
        <v>127</v>
      </c>
      <c r="K4" s="42">
        <v>288</v>
      </c>
      <c r="L4" s="65">
        <v>288</v>
      </c>
      <c r="M4" s="71">
        <v>234.33333333333334</v>
      </c>
      <c r="N4" s="42">
        <v>315</v>
      </c>
      <c r="O4" s="42">
        <v>310</v>
      </c>
      <c r="P4" s="40">
        <v>275</v>
      </c>
      <c r="Q4" s="40">
        <v>300</v>
      </c>
      <c r="R4" s="40">
        <v>160</v>
      </c>
      <c r="S4" s="40">
        <v>103</v>
      </c>
      <c r="T4" s="40">
        <v>171</v>
      </c>
      <c r="U4" s="70">
        <v>144.66666666666666</v>
      </c>
      <c r="V4" s="63">
        <v>540</v>
      </c>
      <c r="W4" s="63">
        <v>816</v>
      </c>
      <c r="X4" s="68">
        <v>590</v>
      </c>
      <c r="Y4" s="72">
        <v>648.66666666666663</v>
      </c>
      <c r="Z4" s="43">
        <v>370</v>
      </c>
      <c r="AA4" s="43">
        <v>0</v>
      </c>
      <c r="AB4" s="40">
        <v>305</v>
      </c>
      <c r="AC4" s="40">
        <v>225</v>
      </c>
      <c r="AD4" s="42">
        <v>225</v>
      </c>
      <c r="AE4" s="42">
        <v>230</v>
      </c>
      <c r="AF4" s="65">
        <v>210</v>
      </c>
      <c r="AG4" s="30">
        <v>221.66666666666666</v>
      </c>
    </row>
    <row r="5" spans="1:33">
      <c r="A5" s="9" t="s">
        <v>12</v>
      </c>
      <c r="B5" s="42">
        <v>70</v>
      </c>
      <c r="C5" s="42">
        <v>67</v>
      </c>
      <c r="D5" s="40">
        <v>63</v>
      </c>
      <c r="E5" s="70">
        <v>66.666666666666671</v>
      </c>
      <c r="F5" s="43">
        <v>5412</v>
      </c>
      <c r="G5" s="65">
        <v>5424</v>
      </c>
      <c r="H5" s="65">
        <v>1975</v>
      </c>
      <c r="I5" s="71">
        <v>4270.333333333333</v>
      </c>
      <c r="J5" s="42">
        <v>385</v>
      </c>
      <c r="K5" s="42">
        <v>378</v>
      </c>
      <c r="L5" s="65">
        <v>402</v>
      </c>
      <c r="M5" s="71">
        <v>388.33333333333331</v>
      </c>
      <c r="N5" s="42">
        <v>766</v>
      </c>
      <c r="O5" s="42">
        <v>771</v>
      </c>
      <c r="P5" s="40">
        <v>796</v>
      </c>
      <c r="Q5" s="70">
        <v>777.66666666666663</v>
      </c>
      <c r="R5" s="40">
        <v>174</v>
      </c>
      <c r="S5" s="40">
        <v>169</v>
      </c>
      <c r="T5" s="40">
        <v>70</v>
      </c>
      <c r="U5" s="70">
        <v>137.66666666666666</v>
      </c>
      <c r="V5" s="63">
        <v>6725</v>
      </c>
      <c r="W5" s="63">
        <v>5829</v>
      </c>
      <c r="X5" s="68">
        <v>1294</v>
      </c>
      <c r="Y5" s="72">
        <v>4616</v>
      </c>
      <c r="Z5" s="43">
        <v>394</v>
      </c>
      <c r="AA5" s="43">
        <v>364</v>
      </c>
      <c r="AB5" s="40">
        <v>342</v>
      </c>
      <c r="AC5" s="70">
        <v>366.66666666666669</v>
      </c>
      <c r="AD5" s="42">
        <v>231</v>
      </c>
      <c r="AE5" s="42">
        <v>213</v>
      </c>
      <c r="AF5" s="65">
        <v>273</v>
      </c>
      <c r="AG5" s="30">
        <v>239</v>
      </c>
    </row>
    <row r="6" spans="1:33">
      <c r="A6" s="9" t="s">
        <v>6</v>
      </c>
      <c r="B6" s="42">
        <v>894</v>
      </c>
      <c r="C6" s="42">
        <v>421</v>
      </c>
      <c r="D6" s="40">
        <v>206</v>
      </c>
      <c r="E6" s="70">
        <v>507</v>
      </c>
      <c r="F6" s="43">
        <v>2090</v>
      </c>
      <c r="G6" s="65">
        <v>2275</v>
      </c>
      <c r="H6" s="65">
        <v>768</v>
      </c>
      <c r="I6" s="65">
        <v>1711</v>
      </c>
      <c r="J6" s="42">
        <v>431</v>
      </c>
      <c r="K6" s="42">
        <v>481</v>
      </c>
      <c r="L6" s="65">
        <v>227</v>
      </c>
      <c r="M6" s="71">
        <v>379.66666666666669</v>
      </c>
      <c r="N6" s="42">
        <v>260</v>
      </c>
      <c r="O6" s="42">
        <v>264</v>
      </c>
      <c r="P6" s="40">
        <v>229</v>
      </c>
      <c r="Q6" s="70">
        <v>251</v>
      </c>
      <c r="R6" s="40">
        <v>359</v>
      </c>
      <c r="S6" s="40">
        <v>363</v>
      </c>
      <c r="T6" s="40">
        <v>366</v>
      </c>
      <c r="U6" s="70">
        <v>362.66666666666669</v>
      </c>
      <c r="V6" s="63">
        <v>2478</v>
      </c>
      <c r="W6" s="63">
        <v>2203</v>
      </c>
      <c r="X6" s="68">
        <v>2278</v>
      </c>
      <c r="Y6" s="72">
        <v>2319.6666666666665</v>
      </c>
      <c r="Z6" s="43">
        <v>194</v>
      </c>
      <c r="AA6" s="43">
        <v>191</v>
      </c>
      <c r="AB6" s="40">
        <v>208</v>
      </c>
      <c r="AC6" s="70">
        <v>197.66666666666666</v>
      </c>
      <c r="AD6" s="42">
        <v>161</v>
      </c>
      <c r="AE6" s="42">
        <v>149</v>
      </c>
      <c r="AF6" s="65">
        <v>120</v>
      </c>
      <c r="AG6" s="30">
        <v>143.33333333333334</v>
      </c>
    </row>
    <row r="7" spans="1:33">
      <c r="A7" s="9" t="s">
        <v>26</v>
      </c>
      <c r="B7" s="42">
        <v>102</v>
      </c>
      <c r="C7" s="42">
        <v>99</v>
      </c>
      <c r="D7" s="40">
        <v>95</v>
      </c>
      <c r="E7" s="70">
        <v>98.666666666666671</v>
      </c>
      <c r="F7" s="43">
        <v>917</v>
      </c>
      <c r="G7" s="65">
        <v>835</v>
      </c>
      <c r="H7" s="65">
        <v>296</v>
      </c>
      <c r="I7" s="71">
        <v>682.66666666666663</v>
      </c>
      <c r="J7" s="42">
        <v>36</v>
      </c>
      <c r="K7" s="42">
        <v>35</v>
      </c>
      <c r="L7" s="65">
        <v>33</v>
      </c>
      <c r="M7" s="71">
        <v>34.666666666666664</v>
      </c>
      <c r="N7" s="42">
        <v>199</v>
      </c>
      <c r="O7" s="42">
        <v>198</v>
      </c>
      <c r="P7" s="40">
        <v>189</v>
      </c>
      <c r="Q7" s="70">
        <v>195.33333333333334</v>
      </c>
      <c r="R7" s="40">
        <v>3</v>
      </c>
      <c r="S7" s="40">
        <v>3</v>
      </c>
      <c r="T7" s="40">
        <v>4</v>
      </c>
      <c r="U7" s="70">
        <v>3.3333333333333335</v>
      </c>
      <c r="V7" s="63">
        <v>49</v>
      </c>
      <c r="W7" s="63">
        <v>56</v>
      </c>
      <c r="X7" s="69">
        <v>52</v>
      </c>
      <c r="Y7" s="72">
        <v>52.333333333333336</v>
      </c>
      <c r="Z7" s="43">
        <v>144</v>
      </c>
      <c r="AA7" s="43">
        <v>126</v>
      </c>
      <c r="AB7" s="40">
        <v>119</v>
      </c>
      <c r="AC7" s="70">
        <v>129.66666666666666</v>
      </c>
      <c r="AD7" s="42">
        <v>146</v>
      </c>
      <c r="AE7" s="42">
        <v>123</v>
      </c>
      <c r="AF7" s="65">
        <v>117</v>
      </c>
      <c r="AG7" s="30">
        <v>128.66666666666666</v>
      </c>
    </row>
    <row r="8" spans="1:33">
      <c r="A8" s="9" t="s">
        <v>7</v>
      </c>
      <c r="B8" s="42">
        <v>297</v>
      </c>
      <c r="C8" s="42">
        <v>397</v>
      </c>
      <c r="D8" s="40">
        <v>516</v>
      </c>
      <c r="E8" s="70">
        <v>403.33333333333331</v>
      </c>
      <c r="F8" s="43">
        <v>771</v>
      </c>
      <c r="G8" s="65">
        <v>756</v>
      </c>
      <c r="H8" s="65">
        <v>280</v>
      </c>
      <c r="I8" s="71">
        <v>602.33333333333337</v>
      </c>
      <c r="J8" s="42">
        <v>127</v>
      </c>
      <c r="K8" s="42">
        <v>119</v>
      </c>
      <c r="L8" s="65">
        <v>124</v>
      </c>
      <c r="M8" s="71">
        <v>123.33333333333333</v>
      </c>
      <c r="N8" s="42">
        <v>394</v>
      </c>
      <c r="O8" s="42">
        <v>383</v>
      </c>
      <c r="P8" s="40">
        <v>331</v>
      </c>
      <c r="Q8" s="70">
        <v>369.33333333333331</v>
      </c>
      <c r="R8" s="40">
        <v>152</v>
      </c>
      <c r="S8" s="40">
        <v>246</v>
      </c>
      <c r="T8" s="40">
        <v>253</v>
      </c>
      <c r="U8" s="70">
        <v>217</v>
      </c>
      <c r="V8" s="63">
        <v>1020</v>
      </c>
      <c r="W8" s="63">
        <v>1239</v>
      </c>
      <c r="X8" s="68">
        <v>2165</v>
      </c>
      <c r="Y8" s="72">
        <v>1474.6666666666667</v>
      </c>
      <c r="Z8" s="43">
        <v>147</v>
      </c>
      <c r="AA8" s="43">
        <v>209</v>
      </c>
      <c r="AB8" s="40">
        <v>193</v>
      </c>
      <c r="AC8" s="70">
        <v>183</v>
      </c>
      <c r="AD8" s="42">
        <v>222</v>
      </c>
      <c r="AE8" s="42">
        <v>262</v>
      </c>
      <c r="AF8" s="65">
        <v>368</v>
      </c>
      <c r="AG8" s="30">
        <v>284</v>
      </c>
    </row>
    <row r="9" spans="1:33">
      <c r="A9" s="9" t="s">
        <v>15</v>
      </c>
      <c r="B9" s="42">
        <v>5085</v>
      </c>
      <c r="C9" s="42">
        <v>1647</v>
      </c>
      <c r="D9" s="40">
        <v>2500</v>
      </c>
      <c r="E9" s="70">
        <v>3077.3333333333335</v>
      </c>
      <c r="F9" s="43">
        <v>2119</v>
      </c>
      <c r="G9" s="65">
        <v>2066</v>
      </c>
      <c r="H9" s="65">
        <v>730</v>
      </c>
      <c r="I9" s="71">
        <v>1638.3333333333333</v>
      </c>
      <c r="J9" s="42">
        <v>397</v>
      </c>
      <c r="K9" s="42">
        <v>426</v>
      </c>
      <c r="L9" s="65">
        <v>474</v>
      </c>
      <c r="M9" s="71">
        <v>432.33333333333331</v>
      </c>
      <c r="N9" s="42">
        <v>780</v>
      </c>
      <c r="O9" s="42">
        <v>778</v>
      </c>
      <c r="P9" s="40">
        <v>785</v>
      </c>
      <c r="Q9" s="70">
        <v>781</v>
      </c>
      <c r="R9" s="40">
        <v>250</v>
      </c>
      <c r="S9" s="40">
        <v>289</v>
      </c>
      <c r="T9" s="40">
        <v>335</v>
      </c>
      <c r="U9" s="70">
        <v>291.33333333333331</v>
      </c>
      <c r="V9" s="63">
        <v>4299</v>
      </c>
      <c r="W9" s="63">
        <v>4079</v>
      </c>
      <c r="X9" s="68">
        <v>3330</v>
      </c>
      <c r="Y9" s="72">
        <v>3902.6666666666665</v>
      </c>
      <c r="Z9" s="43">
        <v>516</v>
      </c>
      <c r="AA9" s="43">
        <v>527</v>
      </c>
      <c r="AB9" s="40">
        <v>495</v>
      </c>
      <c r="AC9" s="70">
        <v>512.66666666666663</v>
      </c>
      <c r="AD9" s="42">
        <v>169</v>
      </c>
      <c r="AE9" s="42">
        <v>187</v>
      </c>
      <c r="AF9" s="65">
        <v>188</v>
      </c>
      <c r="AG9" s="30">
        <v>181.33333333333334</v>
      </c>
    </row>
    <row r="10" spans="1:33">
      <c r="A10" s="9" t="s">
        <v>23</v>
      </c>
      <c r="B10" s="42">
        <v>304</v>
      </c>
      <c r="C10" s="42">
        <v>308</v>
      </c>
      <c r="D10" s="40">
        <v>269</v>
      </c>
      <c r="E10" s="70">
        <v>293.66666666666669</v>
      </c>
      <c r="F10" s="43">
        <v>1102</v>
      </c>
      <c r="G10" s="65">
        <v>837</v>
      </c>
      <c r="H10" s="65">
        <v>430</v>
      </c>
      <c r="I10" s="71">
        <v>789.66666666666663</v>
      </c>
      <c r="J10" s="42">
        <v>581</v>
      </c>
      <c r="K10" s="42">
        <v>367</v>
      </c>
      <c r="L10" s="65">
        <v>250</v>
      </c>
      <c r="M10" s="71">
        <v>399.33333333333331</v>
      </c>
      <c r="N10" s="42">
        <v>111</v>
      </c>
      <c r="O10" s="42">
        <v>110</v>
      </c>
      <c r="P10" s="40">
        <v>115</v>
      </c>
      <c r="Q10" s="70">
        <v>112</v>
      </c>
      <c r="R10" s="40">
        <v>9</v>
      </c>
      <c r="S10" s="40">
        <v>7</v>
      </c>
      <c r="T10" s="40">
        <v>7</v>
      </c>
      <c r="U10" s="70">
        <v>7.666666666666667</v>
      </c>
      <c r="V10" s="63">
        <v>82</v>
      </c>
      <c r="W10" s="63">
        <v>87</v>
      </c>
      <c r="X10" s="68">
        <v>86</v>
      </c>
      <c r="Y10" s="72">
        <v>85</v>
      </c>
      <c r="Z10" s="43">
        <v>171</v>
      </c>
      <c r="AA10" s="43">
        <v>113</v>
      </c>
      <c r="AB10" s="40">
        <v>103</v>
      </c>
      <c r="AC10" s="70">
        <v>129</v>
      </c>
      <c r="AD10" s="42">
        <v>34</v>
      </c>
      <c r="AE10" s="42">
        <v>40</v>
      </c>
      <c r="AF10" s="65">
        <v>33</v>
      </c>
      <c r="AG10" s="30">
        <v>35.666666666666664</v>
      </c>
    </row>
    <row r="11" spans="1:33">
      <c r="A11" s="9" t="s">
        <v>4</v>
      </c>
      <c r="B11" s="42">
        <v>1195</v>
      </c>
      <c r="C11" s="42">
        <v>1176</v>
      </c>
      <c r="D11" s="40">
        <v>1140</v>
      </c>
      <c r="E11" s="70">
        <v>1170.3333333333333</v>
      </c>
      <c r="F11" s="43">
        <v>6592</v>
      </c>
      <c r="G11" s="65">
        <v>6235</v>
      </c>
      <c r="H11" s="65">
        <v>2654</v>
      </c>
      <c r="I11" s="71">
        <v>5160.333333333333</v>
      </c>
      <c r="J11" s="42">
        <v>126</v>
      </c>
      <c r="K11" s="42">
        <v>114</v>
      </c>
      <c r="L11" s="65">
        <v>119</v>
      </c>
      <c r="M11" s="71">
        <v>119.66666666666667</v>
      </c>
      <c r="N11" s="42">
        <v>717</v>
      </c>
      <c r="O11" s="42">
        <v>705</v>
      </c>
      <c r="P11" s="40">
        <v>715</v>
      </c>
      <c r="Q11" s="70">
        <v>712.33333333333337</v>
      </c>
      <c r="R11" s="40">
        <v>600</v>
      </c>
      <c r="S11" s="40">
        <v>600</v>
      </c>
      <c r="T11" s="40">
        <v>685</v>
      </c>
      <c r="U11" s="70">
        <v>628.33333333333337</v>
      </c>
      <c r="V11" s="63">
        <v>12690</v>
      </c>
      <c r="W11" s="63">
        <v>13800</v>
      </c>
      <c r="X11" s="68">
        <v>13075</v>
      </c>
      <c r="Y11" s="72">
        <v>13188.333333333334</v>
      </c>
      <c r="Z11" s="43">
        <v>147</v>
      </c>
      <c r="AA11" s="43">
        <v>145</v>
      </c>
      <c r="AB11" s="40">
        <v>154</v>
      </c>
      <c r="AC11" s="70">
        <v>148.66666666666666</v>
      </c>
      <c r="AD11" s="42">
        <v>69</v>
      </c>
      <c r="AE11" s="42">
        <v>80</v>
      </c>
      <c r="AF11" s="65">
        <v>225</v>
      </c>
      <c r="AG11" s="30">
        <v>124.66666666666667</v>
      </c>
    </row>
    <row r="12" spans="1:33">
      <c r="A12" s="9" t="s">
        <v>24</v>
      </c>
      <c r="B12" s="42">
        <v>98</v>
      </c>
      <c r="C12" s="42">
        <v>120</v>
      </c>
      <c r="D12" s="40">
        <v>125</v>
      </c>
      <c r="E12" s="70">
        <v>114.33333333333333</v>
      </c>
      <c r="F12" s="43">
        <v>521</v>
      </c>
      <c r="G12" s="65">
        <v>569</v>
      </c>
      <c r="H12" s="65">
        <v>163</v>
      </c>
      <c r="I12" s="71">
        <v>417.66666666666669</v>
      </c>
      <c r="J12" s="42">
        <v>91</v>
      </c>
      <c r="K12" s="42">
        <v>115</v>
      </c>
      <c r="L12" s="65">
        <v>118</v>
      </c>
      <c r="M12" s="71">
        <v>108</v>
      </c>
      <c r="N12" s="42">
        <v>41</v>
      </c>
      <c r="O12" s="42">
        <v>53</v>
      </c>
      <c r="P12" s="40">
        <v>56</v>
      </c>
      <c r="Q12" s="70">
        <v>50</v>
      </c>
      <c r="R12" s="40">
        <v>8</v>
      </c>
      <c r="S12" s="40">
        <v>10</v>
      </c>
      <c r="T12" s="40">
        <v>4</v>
      </c>
      <c r="U12" s="70">
        <v>7.333333333333333</v>
      </c>
      <c r="V12" s="63">
        <v>7</v>
      </c>
      <c r="W12" s="63">
        <v>5</v>
      </c>
      <c r="X12" s="68">
        <v>8</v>
      </c>
      <c r="Y12" s="72">
        <v>6.666666666666667</v>
      </c>
      <c r="Z12" s="43">
        <v>105</v>
      </c>
      <c r="AA12" s="43">
        <v>89</v>
      </c>
      <c r="AB12" s="40">
        <v>120</v>
      </c>
      <c r="AC12" s="70">
        <v>104.66666666666667</v>
      </c>
      <c r="AD12" s="42">
        <v>49</v>
      </c>
      <c r="AE12" s="42">
        <v>49</v>
      </c>
      <c r="AF12" s="65">
        <v>39</v>
      </c>
      <c r="AG12" s="30">
        <v>45.666666666666664</v>
      </c>
    </row>
    <row r="13" spans="1:33">
      <c r="A13" s="9" t="s">
        <v>36</v>
      </c>
      <c r="B13" s="42">
        <v>3405</v>
      </c>
      <c r="C13" s="42">
        <v>3441</v>
      </c>
      <c r="D13" s="40">
        <v>3387</v>
      </c>
      <c r="E13" s="70">
        <v>3411</v>
      </c>
      <c r="F13" s="43">
        <v>397</v>
      </c>
      <c r="G13" s="65">
        <v>532</v>
      </c>
      <c r="H13" s="65">
        <v>184</v>
      </c>
      <c r="I13" s="65">
        <v>371</v>
      </c>
      <c r="J13" s="42">
        <v>84</v>
      </c>
      <c r="K13" s="42">
        <v>115</v>
      </c>
      <c r="L13" s="65">
        <v>105</v>
      </c>
      <c r="M13" s="71">
        <v>101.33333333333333</v>
      </c>
      <c r="N13" s="42">
        <v>1037</v>
      </c>
      <c r="O13" s="42">
        <v>837</v>
      </c>
      <c r="P13" s="40">
        <v>761</v>
      </c>
      <c r="Q13" s="70">
        <v>878.33333333333337</v>
      </c>
      <c r="R13" s="40">
        <v>4</v>
      </c>
      <c r="S13" s="40">
        <v>8</v>
      </c>
      <c r="T13" s="40">
        <v>2</v>
      </c>
      <c r="U13" s="70">
        <v>4.666666666666667</v>
      </c>
      <c r="V13" s="63">
        <v>27</v>
      </c>
      <c r="W13" s="63">
        <v>27</v>
      </c>
      <c r="X13" s="69">
        <v>59</v>
      </c>
      <c r="Y13" s="72">
        <v>37.666666666666664</v>
      </c>
      <c r="Z13" s="43">
        <v>3597</v>
      </c>
      <c r="AA13" s="43">
        <v>3420</v>
      </c>
      <c r="AB13" s="40">
        <v>2998</v>
      </c>
      <c r="AC13" s="70">
        <v>3338.3333333333335</v>
      </c>
      <c r="AD13" s="42">
        <v>448</v>
      </c>
      <c r="AE13" s="42">
        <v>416</v>
      </c>
      <c r="AF13" s="65">
        <v>387</v>
      </c>
      <c r="AG13" s="30">
        <v>417</v>
      </c>
    </row>
    <row r="14" spans="1:33">
      <c r="A14" s="9" t="s">
        <v>8</v>
      </c>
      <c r="B14" s="42">
        <v>245</v>
      </c>
      <c r="C14" s="42">
        <v>195</v>
      </c>
      <c r="D14" s="40">
        <v>59</v>
      </c>
      <c r="E14" s="70">
        <v>166.33333333333334</v>
      </c>
      <c r="F14" s="43">
        <v>3083</v>
      </c>
      <c r="G14" s="65">
        <v>2885</v>
      </c>
      <c r="H14" s="65">
        <v>1099</v>
      </c>
      <c r="I14" s="71">
        <v>2355.6666666666665</v>
      </c>
      <c r="J14" s="42">
        <v>304</v>
      </c>
      <c r="K14" s="42">
        <v>298</v>
      </c>
      <c r="L14" s="65">
        <v>235</v>
      </c>
      <c r="M14" s="71">
        <v>279</v>
      </c>
      <c r="N14" s="42">
        <v>448</v>
      </c>
      <c r="O14" s="42">
        <v>400</v>
      </c>
      <c r="P14" s="40">
        <v>350</v>
      </c>
      <c r="Q14" s="70">
        <v>399.33333333333331</v>
      </c>
      <c r="R14" s="40">
        <v>343</v>
      </c>
      <c r="S14" s="40">
        <v>228</v>
      </c>
      <c r="T14" s="40">
        <v>54</v>
      </c>
      <c r="U14" s="70">
        <v>208.33333333333334</v>
      </c>
      <c r="V14" s="63">
        <v>5233</v>
      </c>
      <c r="W14" s="63">
        <v>4300</v>
      </c>
      <c r="X14" s="68">
        <v>4150</v>
      </c>
      <c r="Y14" s="72">
        <v>4561</v>
      </c>
      <c r="Z14" s="43">
        <v>267</v>
      </c>
      <c r="AA14" s="43">
        <v>241</v>
      </c>
      <c r="AB14" s="40">
        <v>230</v>
      </c>
      <c r="AC14" s="70">
        <v>246</v>
      </c>
      <c r="AD14" s="42">
        <v>421</v>
      </c>
      <c r="AE14" s="42">
        <v>300</v>
      </c>
      <c r="AF14" s="65">
        <v>271</v>
      </c>
      <c r="AG14" s="30">
        <v>330.66666666666669</v>
      </c>
    </row>
    <row r="15" spans="1:33">
      <c r="A15" s="9" t="s">
        <v>20</v>
      </c>
      <c r="B15" s="42">
        <v>237</v>
      </c>
      <c r="C15" s="42">
        <v>328</v>
      </c>
      <c r="D15" s="40">
        <v>7</v>
      </c>
      <c r="E15" s="70">
        <v>190.66666666666666</v>
      </c>
      <c r="F15" s="43">
        <v>1159</v>
      </c>
      <c r="G15" s="65">
        <v>1282</v>
      </c>
      <c r="H15" s="65">
        <v>468</v>
      </c>
      <c r="I15" s="71">
        <v>969.66666666666663</v>
      </c>
      <c r="J15" s="42">
        <v>209</v>
      </c>
      <c r="K15" s="42">
        <v>226</v>
      </c>
      <c r="L15" s="65">
        <v>276</v>
      </c>
      <c r="M15" s="71">
        <v>237</v>
      </c>
      <c r="N15" s="42">
        <v>268</v>
      </c>
      <c r="O15" s="42">
        <v>254</v>
      </c>
      <c r="P15" s="40">
        <v>240</v>
      </c>
      <c r="Q15" s="70">
        <v>254</v>
      </c>
      <c r="R15" s="40">
        <v>1</v>
      </c>
      <c r="S15" s="40">
        <v>1</v>
      </c>
      <c r="T15" s="40">
        <v>1</v>
      </c>
      <c r="U15" s="70">
        <v>1</v>
      </c>
      <c r="V15" s="63">
        <v>279</v>
      </c>
      <c r="W15" s="63">
        <v>332</v>
      </c>
      <c r="X15" s="68">
        <v>350</v>
      </c>
      <c r="Y15" s="72">
        <v>320.33333333333331</v>
      </c>
      <c r="Z15" s="43">
        <v>2236</v>
      </c>
      <c r="AA15" s="43">
        <v>2040</v>
      </c>
      <c r="AB15" s="40">
        <v>2244</v>
      </c>
      <c r="AC15" s="70">
        <v>2173.3333333333335</v>
      </c>
      <c r="AD15" s="42">
        <v>142</v>
      </c>
      <c r="AE15" s="42">
        <v>155</v>
      </c>
      <c r="AF15" s="65">
        <v>141</v>
      </c>
      <c r="AG15" s="30">
        <v>146</v>
      </c>
    </row>
    <row r="16" spans="1:33">
      <c r="A16" s="9" t="s">
        <v>27</v>
      </c>
      <c r="B16" s="42">
        <v>20</v>
      </c>
      <c r="C16" s="42">
        <v>35</v>
      </c>
      <c r="D16" s="40">
        <v>20</v>
      </c>
      <c r="E16" s="70">
        <v>25</v>
      </c>
      <c r="F16" s="43">
        <v>600</v>
      </c>
      <c r="G16" s="65">
        <v>550</v>
      </c>
      <c r="H16" s="65">
        <v>236</v>
      </c>
      <c r="I16" s="71">
        <v>462</v>
      </c>
      <c r="J16" s="42">
        <v>300</v>
      </c>
      <c r="K16" s="42">
        <v>330</v>
      </c>
      <c r="L16" s="65">
        <v>320</v>
      </c>
      <c r="M16" s="71">
        <v>316.66666666666669</v>
      </c>
      <c r="N16" s="42">
        <v>40</v>
      </c>
      <c r="O16" s="42">
        <v>41</v>
      </c>
      <c r="P16" s="40">
        <v>45</v>
      </c>
      <c r="Q16" s="70">
        <v>42</v>
      </c>
      <c r="R16" s="40">
        <v>0</v>
      </c>
      <c r="S16" s="40">
        <v>5</v>
      </c>
      <c r="T16" s="40">
        <v>0</v>
      </c>
      <c r="U16" s="70">
        <v>1.6666666666666667</v>
      </c>
      <c r="V16" s="63">
        <v>30</v>
      </c>
      <c r="W16" s="63">
        <v>50</v>
      </c>
      <c r="X16" s="69">
        <v>25</v>
      </c>
      <c r="Y16" s="72">
        <v>35</v>
      </c>
      <c r="Z16" s="43">
        <v>148</v>
      </c>
      <c r="AA16" s="43">
        <v>175</v>
      </c>
      <c r="AB16" s="40">
        <v>175</v>
      </c>
      <c r="AC16" s="70">
        <v>166</v>
      </c>
      <c r="AD16" s="42">
        <v>70</v>
      </c>
      <c r="AE16" s="42">
        <v>80</v>
      </c>
      <c r="AF16" s="65">
        <v>70</v>
      </c>
      <c r="AG16" s="30">
        <v>73.333333333333329</v>
      </c>
    </row>
    <row r="17" spans="1:35">
      <c r="A17" s="9" t="s">
        <v>19</v>
      </c>
      <c r="B17" s="42">
        <v>25</v>
      </c>
      <c r="C17" s="42">
        <v>29</v>
      </c>
      <c r="D17" s="40">
        <v>28</v>
      </c>
      <c r="E17" s="70">
        <v>27.333333333333332</v>
      </c>
      <c r="F17" s="43">
        <v>5005</v>
      </c>
      <c r="G17" s="65">
        <v>4644</v>
      </c>
      <c r="H17" s="65">
        <v>2625</v>
      </c>
      <c r="I17" s="71">
        <v>4091.3333333333335</v>
      </c>
      <c r="J17" s="42">
        <v>1320</v>
      </c>
      <c r="K17" s="42">
        <v>2062</v>
      </c>
      <c r="L17" s="65">
        <v>1341</v>
      </c>
      <c r="M17" s="71">
        <v>1574.3333333333333</v>
      </c>
      <c r="N17" s="42">
        <v>60</v>
      </c>
      <c r="O17" s="42">
        <v>63</v>
      </c>
      <c r="P17" s="40">
        <v>59</v>
      </c>
      <c r="Q17" s="70">
        <v>60.666666666666664</v>
      </c>
      <c r="R17" s="40">
        <v>6</v>
      </c>
      <c r="S17" s="40">
        <v>3</v>
      </c>
      <c r="T17" s="40">
        <v>2</v>
      </c>
      <c r="U17" s="70">
        <v>3.6666666666666665</v>
      </c>
      <c r="V17" s="63">
        <v>53</v>
      </c>
      <c r="W17" s="63">
        <v>54</v>
      </c>
      <c r="X17" s="68">
        <v>55</v>
      </c>
      <c r="Y17" s="72">
        <v>54</v>
      </c>
      <c r="Z17" s="43">
        <v>833</v>
      </c>
      <c r="AA17" s="43">
        <v>829</v>
      </c>
      <c r="AB17" s="40">
        <v>823</v>
      </c>
      <c r="AC17" s="70">
        <v>828.33333333333337</v>
      </c>
      <c r="AD17" s="42">
        <v>32</v>
      </c>
      <c r="AE17" s="42">
        <v>38</v>
      </c>
      <c r="AF17" s="65">
        <v>32</v>
      </c>
      <c r="AG17" s="30">
        <v>34</v>
      </c>
    </row>
    <row r="18" spans="1:35">
      <c r="A18" s="9" t="s">
        <v>10</v>
      </c>
      <c r="B18" s="42">
        <v>66</v>
      </c>
      <c r="C18" s="42">
        <v>64</v>
      </c>
      <c r="D18" s="40">
        <v>60</v>
      </c>
      <c r="E18" s="70">
        <v>63.333333333333336</v>
      </c>
      <c r="F18" s="43">
        <v>229</v>
      </c>
      <c r="G18" s="65">
        <v>234</v>
      </c>
      <c r="H18" s="65">
        <v>84</v>
      </c>
      <c r="I18" s="71">
        <v>182.33333333333334</v>
      </c>
      <c r="J18" s="42">
        <v>76</v>
      </c>
      <c r="K18" s="42">
        <v>67</v>
      </c>
      <c r="L18" s="65">
        <v>60</v>
      </c>
      <c r="M18" s="71">
        <v>67.666666666666671</v>
      </c>
      <c r="N18" s="42">
        <v>96</v>
      </c>
      <c r="O18" s="42">
        <v>90</v>
      </c>
      <c r="P18" s="40">
        <v>95</v>
      </c>
      <c r="Q18" s="70">
        <v>93.666666666666671</v>
      </c>
      <c r="R18" s="40">
        <v>10</v>
      </c>
      <c r="S18" s="40">
        <v>13</v>
      </c>
      <c r="T18" s="40">
        <v>12</v>
      </c>
      <c r="U18" s="70">
        <v>11.666666666666666</v>
      </c>
      <c r="V18" s="63">
        <v>42</v>
      </c>
      <c r="W18" s="63">
        <v>46</v>
      </c>
      <c r="X18" s="68">
        <v>50</v>
      </c>
      <c r="Y18" s="72">
        <v>46</v>
      </c>
      <c r="Z18" s="43">
        <v>117</v>
      </c>
      <c r="AA18" s="43">
        <v>107</v>
      </c>
      <c r="AB18" s="40">
        <v>98</v>
      </c>
      <c r="AC18" s="70">
        <v>107.33333333333333</v>
      </c>
      <c r="AD18" s="42">
        <v>39</v>
      </c>
      <c r="AE18" s="42">
        <v>40</v>
      </c>
      <c r="AF18" s="65">
        <v>40</v>
      </c>
      <c r="AG18" s="30">
        <v>39.666666666666664</v>
      </c>
    </row>
    <row r="19" spans="1:35">
      <c r="A19" s="9" t="s">
        <v>9</v>
      </c>
      <c r="B19" s="42">
        <v>246</v>
      </c>
      <c r="C19" s="42">
        <v>245</v>
      </c>
      <c r="D19" s="40">
        <v>246</v>
      </c>
      <c r="E19" s="70">
        <v>245.66666666666666</v>
      </c>
      <c r="F19" s="43">
        <v>968</v>
      </c>
      <c r="G19" s="65">
        <v>1295</v>
      </c>
      <c r="H19" s="65">
        <v>488</v>
      </c>
      <c r="I19" s="65">
        <v>917</v>
      </c>
      <c r="J19" s="42">
        <v>262</v>
      </c>
      <c r="K19" s="42">
        <v>290</v>
      </c>
      <c r="L19" s="65">
        <v>490</v>
      </c>
      <c r="M19" s="71">
        <v>347.33333333333331</v>
      </c>
      <c r="N19" s="42">
        <v>273</v>
      </c>
      <c r="O19" s="42">
        <v>275</v>
      </c>
      <c r="P19" s="40">
        <v>294</v>
      </c>
      <c r="Q19" s="70">
        <v>280.66666666666669</v>
      </c>
      <c r="R19" s="40">
        <v>80</v>
      </c>
      <c r="S19" s="40">
        <v>64</v>
      </c>
      <c r="T19" s="40">
        <v>75</v>
      </c>
      <c r="U19" s="70">
        <v>73</v>
      </c>
      <c r="V19" s="63">
        <v>5006</v>
      </c>
      <c r="W19" s="63">
        <v>3912</v>
      </c>
      <c r="X19" s="68">
        <v>3987</v>
      </c>
      <c r="Y19" s="72">
        <v>4301.666666666667</v>
      </c>
      <c r="Z19" s="43">
        <v>783</v>
      </c>
      <c r="AA19" s="43">
        <v>982</v>
      </c>
      <c r="AB19" s="40">
        <v>916</v>
      </c>
      <c r="AC19" s="70">
        <v>893.66666666666663</v>
      </c>
      <c r="AD19" s="42">
        <v>169</v>
      </c>
      <c r="AE19" s="42">
        <v>198</v>
      </c>
      <c r="AF19" s="65">
        <v>187</v>
      </c>
      <c r="AG19" s="30">
        <v>184.66666666666666</v>
      </c>
    </row>
    <row r="20" spans="1:35">
      <c r="A20" s="9" t="s">
        <v>29</v>
      </c>
      <c r="B20" s="42">
        <v>10375</v>
      </c>
      <c r="C20" s="42">
        <v>10601</v>
      </c>
      <c r="D20" s="40">
        <v>10285</v>
      </c>
      <c r="E20" s="70">
        <v>10420.333333333334</v>
      </c>
      <c r="F20" s="43">
        <v>1221</v>
      </c>
      <c r="G20" s="65">
        <v>1174</v>
      </c>
      <c r="H20" s="65">
        <v>496</v>
      </c>
      <c r="I20" s="71">
        <v>963.66666666666663</v>
      </c>
      <c r="J20" s="42">
        <v>1127</v>
      </c>
      <c r="K20" s="42">
        <v>1107</v>
      </c>
      <c r="L20" s="65">
        <v>1064</v>
      </c>
      <c r="M20" s="71">
        <v>1099.3333333333333</v>
      </c>
      <c r="N20" s="42">
        <v>3075</v>
      </c>
      <c r="O20" s="42">
        <v>3072</v>
      </c>
      <c r="P20" s="40">
        <v>3006</v>
      </c>
      <c r="Q20" s="70">
        <v>3051</v>
      </c>
      <c r="R20" s="40">
        <v>179</v>
      </c>
      <c r="S20" s="40">
        <v>176</v>
      </c>
      <c r="T20" s="40">
        <v>181</v>
      </c>
      <c r="U20" s="70">
        <v>178.66666666666666</v>
      </c>
      <c r="V20" s="63">
        <v>1395</v>
      </c>
      <c r="W20" s="63">
        <v>1701</v>
      </c>
      <c r="X20" s="69">
        <v>1713</v>
      </c>
      <c r="Y20" s="72">
        <v>1603</v>
      </c>
      <c r="Z20" s="43">
        <v>7683</v>
      </c>
      <c r="AA20" s="43">
        <v>7639</v>
      </c>
      <c r="AB20" s="40">
        <v>7285</v>
      </c>
      <c r="AC20" s="70">
        <v>7535.666666666667</v>
      </c>
      <c r="AD20" s="42">
        <v>1100</v>
      </c>
      <c r="AE20" s="42">
        <v>1231</v>
      </c>
      <c r="AF20" s="65">
        <v>1088</v>
      </c>
      <c r="AG20" s="30">
        <v>1139.6666666666667</v>
      </c>
    </row>
    <row r="21" spans="1:35">
      <c r="A21" s="9" t="s">
        <v>28</v>
      </c>
      <c r="B21" s="42">
        <v>35</v>
      </c>
      <c r="C21" s="42">
        <v>32</v>
      </c>
      <c r="D21" s="40">
        <v>22</v>
      </c>
      <c r="E21" s="70">
        <v>29.666666666666668</v>
      </c>
      <c r="F21" s="43">
        <v>59</v>
      </c>
      <c r="G21" s="65">
        <v>41</v>
      </c>
      <c r="H21" s="65">
        <v>14</v>
      </c>
      <c r="I21" s="71">
        <v>38</v>
      </c>
      <c r="J21" s="42">
        <v>20</v>
      </c>
      <c r="K21" s="42">
        <v>20</v>
      </c>
      <c r="L21" s="65">
        <v>20</v>
      </c>
      <c r="M21" s="71">
        <v>20</v>
      </c>
      <c r="N21" s="42">
        <v>16</v>
      </c>
      <c r="O21" s="42">
        <v>15</v>
      </c>
      <c r="P21" s="40">
        <v>14</v>
      </c>
      <c r="Q21" s="70">
        <v>15</v>
      </c>
      <c r="R21" s="40">
        <v>2</v>
      </c>
      <c r="S21" s="40">
        <v>2</v>
      </c>
      <c r="T21" s="40">
        <v>1</v>
      </c>
      <c r="U21" s="70">
        <v>1.6666666666666667</v>
      </c>
      <c r="V21" s="63">
        <v>55</v>
      </c>
      <c r="W21" s="63">
        <v>65</v>
      </c>
      <c r="X21" s="69">
        <v>60</v>
      </c>
      <c r="Y21" s="72">
        <v>60</v>
      </c>
      <c r="Z21" s="43">
        <v>209</v>
      </c>
      <c r="AA21" s="43">
        <v>236</v>
      </c>
      <c r="AB21" s="40">
        <v>262</v>
      </c>
      <c r="AC21" s="70">
        <v>235.66666666666666</v>
      </c>
      <c r="AD21" s="42">
        <v>75</v>
      </c>
      <c r="AE21" s="42">
        <v>77</v>
      </c>
      <c r="AF21" s="65">
        <v>86</v>
      </c>
      <c r="AG21" s="30">
        <v>79.333333333333329</v>
      </c>
    </row>
    <row r="22" spans="1:35">
      <c r="A22" s="9" t="s">
        <v>5</v>
      </c>
      <c r="B22" s="42">
        <v>935</v>
      </c>
      <c r="C22" s="42">
        <v>930</v>
      </c>
      <c r="D22" s="40">
        <v>935</v>
      </c>
      <c r="E22" s="70">
        <v>933.33333333333337</v>
      </c>
      <c r="F22" s="43">
        <v>2301</v>
      </c>
      <c r="G22" s="65">
        <v>2165</v>
      </c>
      <c r="H22" s="65">
        <v>679</v>
      </c>
      <c r="I22" s="71">
        <v>1715</v>
      </c>
      <c r="J22" s="42">
        <v>466</v>
      </c>
      <c r="K22" s="42">
        <v>474</v>
      </c>
      <c r="L22" s="65">
        <v>495</v>
      </c>
      <c r="M22" s="71">
        <v>478.33333333333331</v>
      </c>
      <c r="N22" s="42">
        <v>560</v>
      </c>
      <c r="O22" s="42">
        <v>519</v>
      </c>
      <c r="P22" s="40">
        <v>380</v>
      </c>
      <c r="Q22" s="70">
        <v>486.33333333333331</v>
      </c>
      <c r="R22" s="40">
        <v>1244</v>
      </c>
      <c r="S22" s="40">
        <v>1250</v>
      </c>
      <c r="T22" s="40">
        <v>1298</v>
      </c>
      <c r="U22" s="70">
        <v>1264</v>
      </c>
      <c r="V22" s="63">
        <v>4079</v>
      </c>
      <c r="W22" s="63">
        <v>4205</v>
      </c>
      <c r="X22" s="68">
        <v>3884</v>
      </c>
      <c r="Y22" s="72">
        <v>4056</v>
      </c>
      <c r="Z22" s="43">
        <v>269</v>
      </c>
      <c r="AA22" s="43">
        <v>261</v>
      </c>
      <c r="AB22" s="40">
        <v>196</v>
      </c>
      <c r="AC22" s="70">
        <v>242</v>
      </c>
      <c r="AD22" s="42">
        <v>440</v>
      </c>
      <c r="AE22" s="42">
        <v>429</v>
      </c>
      <c r="AF22" s="65">
        <v>439</v>
      </c>
      <c r="AG22" s="30">
        <v>436</v>
      </c>
    </row>
    <row r="23" spans="1:35">
      <c r="A23" s="9" t="s">
        <v>22</v>
      </c>
      <c r="B23" s="42">
        <v>103</v>
      </c>
      <c r="C23" s="42">
        <v>165</v>
      </c>
      <c r="D23" s="40">
        <v>165</v>
      </c>
      <c r="E23" s="70">
        <v>144.33333333333334</v>
      </c>
      <c r="F23" s="43">
        <v>2910</v>
      </c>
      <c r="G23" s="65">
        <v>1566</v>
      </c>
      <c r="H23" s="65">
        <v>851</v>
      </c>
      <c r="I23" s="71">
        <v>1775.6666666666667</v>
      </c>
      <c r="J23" s="42">
        <v>510</v>
      </c>
      <c r="K23" s="42">
        <v>328</v>
      </c>
      <c r="L23" s="65">
        <v>575</v>
      </c>
      <c r="M23" s="71">
        <v>471</v>
      </c>
      <c r="N23" s="42">
        <v>165</v>
      </c>
      <c r="O23" s="42">
        <v>160</v>
      </c>
      <c r="P23" s="40">
        <v>250</v>
      </c>
      <c r="Q23" s="70">
        <v>191.66666666666666</v>
      </c>
      <c r="R23" s="40">
        <v>4</v>
      </c>
      <c r="S23" s="40">
        <v>10</v>
      </c>
      <c r="T23" s="40">
        <v>21</v>
      </c>
      <c r="U23" s="70">
        <v>11.666666666666666</v>
      </c>
      <c r="V23" s="63">
        <v>37</v>
      </c>
      <c r="W23" s="63">
        <v>110</v>
      </c>
      <c r="X23" s="68">
        <v>98</v>
      </c>
      <c r="Y23" s="72">
        <v>81.666666666666671</v>
      </c>
      <c r="Z23" s="43">
        <v>326</v>
      </c>
      <c r="AA23" s="43">
        <v>310</v>
      </c>
      <c r="AB23" s="40">
        <v>330</v>
      </c>
      <c r="AC23" s="70">
        <v>322</v>
      </c>
      <c r="AD23" s="42">
        <v>30</v>
      </c>
      <c r="AE23" s="42">
        <v>34</v>
      </c>
      <c r="AF23" s="65">
        <v>48</v>
      </c>
      <c r="AG23" s="30">
        <v>37.333333333333336</v>
      </c>
    </row>
    <row r="24" spans="1:35">
      <c r="A24" s="9" t="s">
        <v>18</v>
      </c>
      <c r="B24" s="42">
        <v>200</v>
      </c>
      <c r="C24" s="42">
        <v>186</v>
      </c>
      <c r="D24" s="40">
        <v>250</v>
      </c>
      <c r="E24" s="70">
        <v>212</v>
      </c>
      <c r="F24" s="43">
        <v>670</v>
      </c>
      <c r="G24" s="65">
        <v>820</v>
      </c>
      <c r="H24" s="65">
        <v>296</v>
      </c>
      <c r="I24" s="71">
        <v>595.33333333333337</v>
      </c>
      <c r="J24" s="42">
        <v>514</v>
      </c>
      <c r="K24" s="42">
        <v>494</v>
      </c>
      <c r="L24" s="65">
        <v>430</v>
      </c>
      <c r="M24" s="71">
        <v>479.33333333333331</v>
      </c>
      <c r="N24" s="42">
        <v>249</v>
      </c>
      <c r="O24" s="42">
        <v>240</v>
      </c>
      <c r="P24" s="40">
        <v>221</v>
      </c>
      <c r="Q24" s="70">
        <v>236.66666666666666</v>
      </c>
      <c r="R24" s="40">
        <v>178</v>
      </c>
      <c r="S24" s="40">
        <v>100</v>
      </c>
      <c r="T24" s="40">
        <v>150</v>
      </c>
      <c r="U24" s="70">
        <v>142.66666666666666</v>
      </c>
      <c r="V24" s="63">
        <v>6805</v>
      </c>
      <c r="W24" s="63">
        <v>5177</v>
      </c>
      <c r="X24" s="68">
        <v>6345</v>
      </c>
      <c r="Y24" s="72">
        <v>6109</v>
      </c>
      <c r="Z24" s="43">
        <v>789</v>
      </c>
      <c r="AA24" s="43">
        <v>950</v>
      </c>
      <c r="AB24" s="40">
        <v>1243</v>
      </c>
      <c r="AC24" s="70">
        <v>994</v>
      </c>
      <c r="AD24" s="42">
        <v>111</v>
      </c>
      <c r="AE24" s="42">
        <v>127</v>
      </c>
      <c r="AF24" s="65">
        <v>117</v>
      </c>
      <c r="AG24" s="30">
        <v>118.33333333333333</v>
      </c>
    </row>
    <row r="25" spans="1:35">
      <c r="A25" s="9" t="s">
        <v>17</v>
      </c>
      <c r="B25" s="42">
        <v>593</v>
      </c>
      <c r="C25" s="42">
        <v>529</v>
      </c>
      <c r="D25" s="40">
        <v>453</v>
      </c>
      <c r="E25" s="70">
        <v>525</v>
      </c>
      <c r="F25" s="43">
        <v>2904</v>
      </c>
      <c r="G25" s="65">
        <v>2791</v>
      </c>
      <c r="H25" s="65">
        <v>995</v>
      </c>
      <c r="I25" s="71">
        <v>2230</v>
      </c>
      <c r="J25" s="42">
        <v>903</v>
      </c>
      <c r="K25" s="42">
        <v>1013</v>
      </c>
      <c r="L25" s="65">
        <v>999</v>
      </c>
      <c r="M25" s="71">
        <v>971.66666666666663</v>
      </c>
      <c r="N25" s="42">
        <v>1075</v>
      </c>
      <c r="O25" s="42">
        <v>1114</v>
      </c>
      <c r="P25" s="40">
        <v>1138</v>
      </c>
      <c r="Q25" s="70">
        <v>1109</v>
      </c>
      <c r="R25" s="40">
        <v>141</v>
      </c>
      <c r="S25" s="40">
        <v>132</v>
      </c>
      <c r="T25" s="40">
        <v>91</v>
      </c>
      <c r="U25" s="70">
        <v>121.33333333333333</v>
      </c>
      <c r="V25" s="63">
        <v>9771</v>
      </c>
      <c r="W25" s="63">
        <v>10255</v>
      </c>
      <c r="X25" s="68">
        <v>9670</v>
      </c>
      <c r="Y25" s="72">
        <v>9898.6666666666661</v>
      </c>
      <c r="Z25" s="43">
        <v>6072</v>
      </c>
      <c r="AA25" s="43">
        <v>6124</v>
      </c>
      <c r="AB25" s="40">
        <v>6249</v>
      </c>
      <c r="AC25" s="70">
        <v>6148.333333333333</v>
      </c>
      <c r="AD25" s="42">
        <v>560</v>
      </c>
      <c r="AE25" s="42">
        <v>539</v>
      </c>
      <c r="AF25" s="65">
        <v>486</v>
      </c>
      <c r="AG25" s="30">
        <v>528.33333333333337</v>
      </c>
      <c r="AI25" t="s">
        <v>38</v>
      </c>
    </row>
    <row r="26" spans="1:35">
      <c r="A26" s="9" t="s">
        <v>11</v>
      </c>
      <c r="B26" s="42">
        <v>70</v>
      </c>
      <c r="C26" s="42">
        <v>115</v>
      </c>
      <c r="D26" s="40">
        <v>110</v>
      </c>
      <c r="E26" s="70">
        <v>98.333333333333329</v>
      </c>
      <c r="F26" s="43">
        <v>517</v>
      </c>
      <c r="G26" s="65">
        <v>519</v>
      </c>
      <c r="H26" s="65">
        <v>222</v>
      </c>
      <c r="I26" s="71">
        <v>419.33333333333331</v>
      </c>
      <c r="J26" s="42">
        <v>345</v>
      </c>
      <c r="K26" s="42">
        <v>250</v>
      </c>
      <c r="L26" s="65">
        <v>200</v>
      </c>
      <c r="M26" s="71">
        <v>265</v>
      </c>
      <c r="N26" s="42">
        <v>305</v>
      </c>
      <c r="O26" s="42">
        <v>324</v>
      </c>
      <c r="P26" s="40">
        <v>320</v>
      </c>
      <c r="Q26" s="70">
        <v>316.33333333333331</v>
      </c>
      <c r="R26" s="40">
        <v>36</v>
      </c>
      <c r="S26" s="40">
        <v>40</v>
      </c>
      <c r="T26" s="40">
        <v>41</v>
      </c>
      <c r="U26" s="70">
        <v>39</v>
      </c>
      <c r="V26" s="63">
        <v>2010</v>
      </c>
      <c r="W26" s="63">
        <v>4704</v>
      </c>
      <c r="X26" s="68">
        <v>4660</v>
      </c>
      <c r="Y26" s="72">
        <v>3791.3333333333335</v>
      </c>
      <c r="Z26" s="43">
        <v>220</v>
      </c>
      <c r="AA26" s="43">
        <v>250</v>
      </c>
      <c r="AB26" s="40">
        <v>224</v>
      </c>
      <c r="AC26" s="70">
        <v>231.33333333333334</v>
      </c>
      <c r="AD26" s="42">
        <v>90</v>
      </c>
      <c r="AE26" s="42">
        <v>96</v>
      </c>
      <c r="AF26" s="65">
        <v>100</v>
      </c>
      <c r="AG26" s="30">
        <v>95.333333333333329</v>
      </c>
      <c r="AI26" t="s">
        <v>38</v>
      </c>
    </row>
    <row r="27" spans="1:35">
      <c r="A27" s="9" t="s">
        <v>21</v>
      </c>
      <c r="B27" s="42">
        <v>32</v>
      </c>
      <c r="C27" s="42">
        <v>36</v>
      </c>
      <c r="D27" s="40">
        <v>38</v>
      </c>
      <c r="E27" s="70">
        <v>35.333333333333336</v>
      </c>
      <c r="F27" s="43">
        <v>458</v>
      </c>
      <c r="G27" s="65">
        <v>278</v>
      </c>
      <c r="H27" s="65">
        <v>87</v>
      </c>
      <c r="I27" s="71">
        <v>274.33333333333331</v>
      </c>
      <c r="J27" s="42">
        <v>87</v>
      </c>
      <c r="K27" s="42">
        <v>115</v>
      </c>
      <c r="L27" s="65">
        <v>108</v>
      </c>
      <c r="M27" s="71">
        <v>103.33333333333333</v>
      </c>
      <c r="N27" s="42">
        <v>32</v>
      </c>
      <c r="O27" s="42">
        <v>31</v>
      </c>
      <c r="P27" s="40">
        <v>36</v>
      </c>
      <c r="Q27" s="70">
        <v>33</v>
      </c>
      <c r="R27" s="40">
        <v>6</v>
      </c>
      <c r="S27" s="40">
        <v>9</v>
      </c>
      <c r="T27" s="40">
        <v>4</v>
      </c>
      <c r="U27" s="70">
        <v>6.333333333333333</v>
      </c>
      <c r="V27" s="63">
        <v>25</v>
      </c>
      <c r="W27" s="63">
        <v>28</v>
      </c>
      <c r="X27" s="68">
        <v>25</v>
      </c>
      <c r="Y27" s="72">
        <v>26</v>
      </c>
      <c r="Z27" s="43">
        <v>83</v>
      </c>
      <c r="AA27" s="43">
        <v>81</v>
      </c>
      <c r="AB27" s="40">
        <v>84</v>
      </c>
      <c r="AC27" s="70">
        <v>82.666666666666671</v>
      </c>
      <c r="AD27" s="42">
        <v>32</v>
      </c>
      <c r="AE27" s="42">
        <v>31</v>
      </c>
      <c r="AF27" s="65">
        <v>40</v>
      </c>
      <c r="AG27" s="30">
        <v>34.333333333333336</v>
      </c>
    </row>
    <row r="28" spans="1:35">
      <c r="A28" s="9" t="s">
        <v>14</v>
      </c>
      <c r="B28" s="42">
        <v>1420</v>
      </c>
      <c r="C28" s="42">
        <v>866</v>
      </c>
      <c r="D28" s="40">
        <v>1151</v>
      </c>
      <c r="E28" s="70">
        <v>1145.6666666666667</v>
      </c>
      <c r="F28" s="43">
        <v>5032</v>
      </c>
      <c r="G28" s="65">
        <v>3036</v>
      </c>
      <c r="H28" s="65">
        <v>991</v>
      </c>
      <c r="I28" s="71">
        <v>3019.6666666666665</v>
      </c>
      <c r="J28" s="42">
        <v>2022</v>
      </c>
      <c r="K28" s="42">
        <v>2084</v>
      </c>
      <c r="L28" s="65">
        <v>807</v>
      </c>
      <c r="M28" s="71">
        <v>1637.6666666666667</v>
      </c>
      <c r="N28" s="42">
        <v>646</v>
      </c>
      <c r="O28" s="42">
        <v>500</v>
      </c>
      <c r="P28" s="40">
        <v>547</v>
      </c>
      <c r="Q28" s="70">
        <v>564.33333333333337</v>
      </c>
      <c r="R28" s="40">
        <v>193</v>
      </c>
      <c r="S28" s="40">
        <v>202</v>
      </c>
      <c r="T28" s="40">
        <v>212</v>
      </c>
      <c r="U28" s="70">
        <v>202.33333333333334</v>
      </c>
      <c r="V28" s="63">
        <v>3142</v>
      </c>
      <c r="W28" s="63">
        <v>2926</v>
      </c>
      <c r="X28" s="68">
        <v>2646</v>
      </c>
      <c r="Y28" s="72">
        <v>2904.6666666666665</v>
      </c>
      <c r="Z28" s="43">
        <v>3090</v>
      </c>
      <c r="AA28" s="43">
        <v>2452</v>
      </c>
      <c r="AB28" s="40">
        <v>2512</v>
      </c>
      <c r="AC28" s="70">
        <v>2684.6666666666665</v>
      </c>
      <c r="AD28" s="42">
        <v>641</v>
      </c>
      <c r="AE28" s="42">
        <v>619</v>
      </c>
      <c r="AF28" s="65">
        <v>517</v>
      </c>
      <c r="AG28" s="30">
        <v>592.33333333333337</v>
      </c>
      <c r="AI28" t="s">
        <v>38</v>
      </c>
    </row>
    <row r="29" spans="1:35">
      <c r="A29" s="9" t="s">
        <v>25</v>
      </c>
      <c r="B29" s="42">
        <v>966</v>
      </c>
      <c r="C29" s="42">
        <v>921</v>
      </c>
      <c r="D29" s="40">
        <v>773</v>
      </c>
      <c r="E29" s="70">
        <v>886.66666666666663</v>
      </c>
      <c r="F29" s="43">
        <v>2033</v>
      </c>
      <c r="G29" s="65">
        <v>1448</v>
      </c>
      <c r="H29" s="65">
        <v>733</v>
      </c>
      <c r="I29" s="71">
        <v>1404.6666666666667</v>
      </c>
      <c r="J29" s="42">
        <v>213</v>
      </c>
      <c r="K29" s="42">
        <v>238</v>
      </c>
      <c r="L29" s="65">
        <v>257</v>
      </c>
      <c r="M29" s="71">
        <v>236</v>
      </c>
      <c r="N29" s="42">
        <v>69</v>
      </c>
      <c r="O29" s="42">
        <v>64</v>
      </c>
      <c r="P29" s="40">
        <v>68</v>
      </c>
      <c r="Q29" s="70">
        <v>67</v>
      </c>
      <c r="R29" s="40">
        <v>1</v>
      </c>
      <c r="S29" s="40">
        <v>1</v>
      </c>
      <c r="T29" s="40">
        <v>1</v>
      </c>
      <c r="U29" s="70">
        <v>1</v>
      </c>
      <c r="V29" s="63">
        <v>8</v>
      </c>
      <c r="W29" s="63">
        <v>7</v>
      </c>
      <c r="X29" s="69">
        <v>9</v>
      </c>
      <c r="Y29" s="72">
        <v>8</v>
      </c>
      <c r="Z29" s="43">
        <v>200</v>
      </c>
      <c r="AA29" s="43">
        <v>205</v>
      </c>
      <c r="AB29" s="40">
        <v>201</v>
      </c>
      <c r="AC29" s="70">
        <v>202</v>
      </c>
      <c r="AD29" s="42">
        <v>82</v>
      </c>
      <c r="AE29" s="42">
        <v>97</v>
      </c>
      <c r="AF29" s="65">
        <v>96</v>
      </c>
      <c r="AG29" s="30">
        <v>91.666666666666671</v>
      </c>
    </row>
    <row r="30" spans="1:35">
      <c r="A30" s="9" t="s">
        <v>16</v>
      </c>
      <c r="B30" s="42">
        <v>595</v>
      </c>
      <c r="C30" s="42">
        <v>605</v>
      </c>
      <c r="D30" s="40">
        <v>507</v>
      </c>
      <c r="E30" s="70">
        <v>569</v>
      </c>
      <c r="F30" s="43">
        <v>1932</v>
      </c>
      <c r="G30" s="65">
        <v>2146</v>
      </c>
      <c r="H30" s="65">
        <v>886</v>
      </c>
      <c r="I30" s="71">
        <v>1654.6666666666667</v>
      </c>
      <c r="J30" s="42">
        <v>222</v>
      </c>
      <c r="K30" s="42">
        <v>350</v>
      </c>
      <c r="L30" s="65">
        <v>235</v>
      </c>
      <c r="M30" s="71">
        <v>269</v>
      </c>
      <c r="N30" s="42">
        <v>175</v>
      </c>
      <c r="O30" s="42">
        <v>132</v>
      </c>
      <c r="P30" s="40">
        <v>98</v>
      </c>
      <c r="Q30" s="70">
        <v>135</v>
      </c>
      <c r="R30" s="40">
        <v>456</v>
      </c>
      <c r="S30" s="40">
        <v>410</v>
      </c>
      <c r="T30" s="40">
        <v>438</v>
      </c>
      <c r="U30" s="70">
        <v>434.66666666666669</v>
      </c>
      <c r="V30" s="63">
        <v>4516</v>
      </c>
      <c r="W30" s="63">
        <v>3809</v>
      </c>
      <c r="X30" s="68">
        <v>4428</v>
      </c>
      <c r="Y30" s="72">
        <v>4251</v>
      </c>
      <c r="Z30" s="43">
        <v>790</v>
      </c>
      <c r="AA30" s="43">
        <v>692</v>
      </c>
      <c r="AB30" s="40">
        <v>762</v>
      </c>
      <c r="AC30" s="70">
        <v>748</v>
      </c>
      <c r="AD30" s="42">
        <v>259</v>
      </c>
      <c r="AE30" s="42">
        <v>290</v>
      </c>
      <c r="AF30" s="65">
        <v>240</v>
      </c>
      <c r="AG30" s="30">
        <v>263</v>
      </c>
    </row>
    <row r="31" spans="1:35">
      <c r="A31" s="60" t="s">
        <v>70</v>
      </c>
      <c r="B31" s="41">
        <f>SUM(B4:B30)</f>
        <v>27953</v>
      </c>
      <c r="C31" s="41">
        <f>SUM(C4:C30)</f>
        <v>24068</v>
      </c>
      <c r="D31" s="64">
        <f>SUM(D4:D30)</f>
        <v>23695</v>
      </c>
      <c r="E31" s="70">
        <v>25238.666666666668</v>
      </c>
      <c r="F31" s="61">
        <f>SUM(F4:F30)</f>
        <v>52830</v>
      </c>
      <c r="G31" s="66">
        <f t="shared" ref="G31" si="0">SUM(G4:G30)</f>
        <v>48527</v>
      </c>
      <c r="H31" s="66">
        <f>SUM(H4:H30)</f>
        <v>19488</v>
      </c>
      <c r="I31" s="71">
        <v>40281.666666666664</v>
      </c>
      <c r="J31" s="61">
        <f>SUM(J4:J30)</f>
        <v>11285</v>
      </c>
      <c r="K31" s="61">
        <f>SUM(K4:K30)</f>
        <v>12184</v>
      </c>
      <c r="L31" s="66">
        <f t="shared" ref="L31" si="1">SUM(L4:L30)</f>
        <v>10052</v>
      </c>
      <c r="M31" s="71">
        <v>11173.666666666666</v>
      </c>
      <c r="N31" s="61">
        <f>SUM(N4:N30)</f>
        <v>12172</v>
      </c>
      <c r="O31" s="61">
        <f>SUM(O4:O30)</f>
        <v>11703</v>
      </c>
      <c r="P31" s="66">
        <f t="shared" ref="P31" si="2">SUM(P4:P30)</f>
        <v>11413</v>
      </c>
      <c r="Q31" s="70">
        <v>11762.666666666666</v>
      </c>
      <c r="R31" s="62">
        <f>SUM(R4:R30)</f>
        <v>4599</v>
      </c>
      <c r="S31" s="62">
        <f>SUM(S4:S30)</f>
        <v>4444</v>
      </c>
      <c r="T31" s="67">
        <f>SUM(T4:T30)</f>
        <v>4479</v>
      </c>
      <c r="U31" s="70">
        <v>4507.333333333333</v>
      </c>
      <c r="V31" s="62">
        <f>SUM(V4:V30)</f>
        <v>70403</v>
      </c>
      <c r="W31" s="62">
        <f>SUM(W4:W30)</f>
        <v>69822</v>
      </c>
      <c r="X31" s="67">
        <f>SUM(X4:X30)</f>
        <v>65092</v>
      </c>
      <c r="Y31" s="72">
        <v>68439</v>
      </c>
      <c r="Z31" s="62">
        <f>SUM(Z4:Z30)</f>
        <v>29900</v>
      </c>
      <c r="AA31" s="62">
        <v>29083</v>
      </c>
      <c r="AB31" s="64">
        <f>SUM(AB4:AB30)</f>
        <v>28871</v>
      </c>
      <c r="AC31" s="70">
        <v>29284.666666666668</v>
      </c>
      <c r="AD31" s="61">
        <f>SUM(AD4:AD30)</f>
        <v>6047</v>
      </c>
      <c r="AE31" s="61">
        <f>SUM(AE4:AE30)</f>
        <v>6130</v>
      </c>
      <c r="AF31" s="66">
        <f t="shared" ref="AF31" si="3">SUM(AF4:AF30)</f>
        <v>5958</v>
      </c>
      <c r="AG31" s="30">
        <v>6045</v>
      </c>
    </row>
    <row r="34" spans="8:29">
      <c r="J34" t="s">
        <v>38</v>
      </c>
    </row>
    <row r="35" spans="8:29">
      <c r="H35" t="s">
        <v>38</v>
      </c>
      <c r="M35" t="s">
        <v>38</v>
      </c>
    </row>
    <row r="36" spans="8:29">
      <c r="N36" t="s">
        <v>38</v>
      </c>
      <c r="Y36" t="s">
        <v>38</v>
      </c>
    </row>
    <row r="37" spans="8:29">
      <c r="H37" t="s">
        <v>38</v>
      </c>
      <c r="S37" t="s">
        <v>38</v>
      </c>
      <c r="Y37" t="s">
        <v>38</v>
      </c>
      <c r="AC37" t="s">
        <v>38</v>
      </c>
    </row>
    <row r="38" spans="8:29">
      <c r="H38" t="s">
        <v>38</v>
      </c>
      <c r="M38" t="s">
        <v>38</v>
      </c>
      <c r="T38" t="s">
        <v>38</v>
      </c>
    </row>
    <row r="41" spans="8:29">
      <c r="V41" t="s">
        <v>38</v>
      </c>
    </row>
  </sheetData>
  <mergeCells count="8">
    <mergeCell ref="V1:X1"/>
    <mergeCell ref="Z1:AB1"/>
    <mergeCell ref="AD1:AF1"/>
    <mergeCell ref="B1:D1"/>
    <mergeCell ref="F1:H1"/>
    <mergeCell ref="J1:L1"/>
    <mergeCell ref="N1:P1"/>
    <mergeCell ref="R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N8" sqref="N8"/>
    </sheetView>
  </sheetViews>
  <sheetFormatPr defaultRowHeight="12.75"/>
  <cols>
    <col min="1" max="1" width="6.7109375" customWidth="1"/>
    <col min="2" max="2" width="15.42578125" customWidth="1"/>
    <col min="3" max="3" width="10.5703125" customWidth="1"/>
    <col min="4" max="5" width="11" customWidth="1"/>
    <col min="8" max="8" width="10.140625" customWidth="1"/>
    <col min="9" max="9" width="11.7109375" customWidth="1"/>
    <col min="10" max="10" width="11.42578125" customWidth="1"/>
    <col min="11" max="11" width="9.5703125" customWidth="1"/>
    <col min="12" max="12" width="11.7109375" customWidth="1"/>
  </cols>
  <sheetData>
    <row r="1" spans="1:12" ht="15.75">
      <c r="A1" s="102" t="s">
        <v>80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>
      <c r="A2" s="103" t="s">
        <v>79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</row>
    <row r="3" spans="1:12" ht="20.25" customHeight="1">
      <c r="A3" s="85" t="s">
        <v>0</v>
      </c>
      <c r="B3" s="85" t="s">
        <v>1</v>
      </c>
      <c r="C3" s="84" t="s">
        <v>71</v>
      </c>
      <c r="D3" s="84" t="s">
        <v>72</v>
      </c>
      <c r="E3" s="84" t="s">
        <v>73</v>
      </c>
      <c r="F3" s="84" t="s">
        <v>63</v>
      </c>
      <c r="G3" s="84" t="s">
        <v>74</v>
      </c>
      <c r="H3" s="84" t="s">
        <v>75</v>
      </c>
      <c r="I3" s="84" t="s">
        <v>78</v>
      </c>
      <c r="J3" s="84" t="s">
        <v>46</v>
      </c>
      <c r="K3" s="84" t="s">
        <v>77</v>
      </c>
      <c r="L3" s="84" t="s">
        <v>43</v>
      </c>
    </row>
    <row r="4" spans="1:12">
      <c r="A4" s="73">
        <v>1</v>
      </c>
      <c r="B4" s="74" t="s">
        <v>13</v>
      </c>
      <c r="C4" s="70">
        <v>378.33333333333331</v>
      </c>
      <c r="D4" s="65">
        <v>1570</v>
      </c>
      <c r="E4" s="71">
        <v>234.33333333333334</v>
      </c>
      <c r="F4" s="40">
        <v>300</v>
      </c>
      <c r="G4" s="70">
        <v>144.66666666666666</v>
      </c>
      <c r="H4" s="72">
        <v>648.66666666666663</v>
      </c>
      <c r="I4" s="40">
        <v>225</v>
      </c>
      <c r="J4" s="75">
        <v>10926.666666666666</v>
      </c>
      <c r="K4" s="76">
        <v>221.66666666666666</v>
      </c>
      <c r="L4" s="75">
        <v>85761.666666666672</v>
      </c>
    </row>
    <row r="5" spans="1:12">
      <c r="A5" s="77">
        <v>2</v>
      </c>
      <c r="B5" s="74" t="s">
        <v>12</v>
      </c>
      <c r="C5" s="70">
        <v>66.666666666666671</v>
      </c>
      <c r="D5" s="71">
        <v>4270.333333333333</v>
      </c>
      <c r="E5" s="71">
        <v>388.33333333333331</v>
      </c>
      <c r="F5" s="70">
        <v>777.66666666666663</v>
      </c>
      <c r="G5" s="70">
        <v>137.66666666666666</v>
      </c>
      <c r="H5" s="72">
        <v>4616</v>
      </c>
      <c r="I5" s="70">
        <v>366.66666666666669</v>
      </c>
      <c r="J5" s="75">
        <v>14362.666666666666</v>
      </c>
      <c r="K5" s="76">
        <v>239</v>
      </c>
      <c r="L5" s="75">
        <v>67793.666666666672</v>
      </c>
    </row>
    <row r="6" spans="1:12">
      <c r="A6" s="73">
        <v>3</v>
      </c>
      <c r="B6" s="74" t="s">
        <v>6</v>
      </c>
      <c r="C6" s="70">
        <v>507</v>
      </c>
      <c r="D6" s="65">
        <v>1711</v>
      </c>
      <c r="E6" s="71">
        <v>379.66666666666669</v>
      </c>
      <c r="F6" s="70">
        <v>251</v>
      </c>
      <c r="G6" s="70">
        <v>362.66666666666669</v>
      </c>
      <c r="H6" s="72">
        <v>2319.6666666666665</v>
      </c>
      <c r="I6" s="70">
        <v>197.66666666666666</v>
      </c>
      <c r="J6" s="75">
        <v>9936</v>
      </c>
      <c r="K6" s="76">
        <v>143.33333333333334</v>
      </c>
      <c r="L6" s="75">
        <v>34640</v>
      </c>
    </row>
    <row r="7" spans="1:12">
      <c r="A7" s="77">
        <v>4</v>
      </c>
      <c r="B7" s="74" t="s">
        <v>26</v>
      </c>
      <c r="C7" s="70">
        <v>98.666666666666671</v>
      </c>
      <c r="D7" s="71">
        <v>682.66666666666663</v>
      </c>
      <c r="E7" s="71">
        <v>34.666666666666664</v>
      </c>
      <c r="F7" s="70">
        <v>195.33333333333334</v>
      </c>
      <c r="G7" s="70">
        <v>3.3333333333333335</v>
      </c>
      <c r="H7" s="72">
        <v>52.333333333333336</v>
      </c>
      <c r="I7" s="70">
        <v>129.66666666666666</v>
      </c>
      <c r="J7" s="75">
        <v>6954</v>
      </c>
      <c r="K7" s="76">
        <v>128.66666666666666</v>
      </c>
      <c r="L7" s="75">
        <v>89051.333333333328</v>
      </c>
    </row>
    <row r="8" spans="1:12">
      <c r="A8" s="73">
        <v>5</v>
      </c>
      <c r="B8" s="74" t="s">
        <v>7</v>
      </c>
      <c r="C8" s="70">
        <v>403.33333333333331</v>
      </c>
      <c r="D8" s="71">
        <v>602.33333333333337</v>
      </c>
      <c r="E8" s="71">
        <v>123.33333333333333</v>
      </c>
      <c r="F8" s="70">
        <v>369.33333333333331</v>
      </c>
      <c r="G8" s="70">
        <v>217</v>
      </c>
      <c r="H8" s="72">
        <v>1474.6666666666667</v>
      </c>
      <c r="I8" s="70">
        <v>183</v>
      </c>
      <c r="J8" s="75">
        <v>10952</v>
      </c>
      <c r="K8" s="76">
        <v>284</v>
      </c>
      <c r="L8" s="75">
        <v>35761</v>
      </c>
    </row>
    <row r="9" spans="1:12">
      <c r="A9" s="77">
        <v>6</v>
      </c>
      <c r="B9" s="74" t="s">
        <v>15</v>
      </c>
      <c r="C9" s="70">
        <v>3077.3333333333335</v>
      </c>
      <c r="D9" s="71">
        <v>1638.3333333333333</v>
      </c>
      <c r="E9" s="71">
        <v>432.33333333333331</v>
      </c>
      <c r="F9" s="70">
        <v>781</v>
      </c>
      <c r="G9" s="70">
        <v>291.33333333333331</v>
      </c>
      <c r="H9" s="72">
        <v>3902.6666666666665</v>
      </c>
      <c r="I9" s="70">
        <v>512.66666666666663</v>
      </c>
      <c r="J9" s="75">
        <v>4846.666666666667</v>
      </c>
      <c r="K9" s="76">
        <v>181.33333333333334</v>
      </c>
      <c r="L9" s="75">
        <v>48485.666666666664</v>
      </c>
    </row>
    <row r="10" spans="1:12">
      <c r="A10" s="73">
        <v>7</v>
      </c>
      <c r="B10" s="74" t="s">
        <v>23</v>
      </c>
      <c r="C10" s="70">
        <v>293.66666666666669</v>
      </c>
      <c r="D10" s="71">
        <v>789.66666666666663</v>
      </c>
      <c r="E10" s="71">
        <v>399.33333333333331</v>
      </c>
      <c r="F10" s="70">
        <v>112</v>
      </c>
      <c r="G10" s="70">
        <v>7.666666666666667</v>
      </c>
      <c r="H10" s="72">
        <v>85</v>
      </c>
      <c r="I10" s="70">
        <v>129</v>
      </c>
      <c r="J10" s="75">
        <v>9361.3333333333339</v>
      </c>
      <c r="K10" s="76">
        <v>35.666666666666664</v>
      </c>
      <c r="L10" s="75">
        <v>67988.333333333328</v>
      </c>
    </row>
    <row r="11" spans="1:12">
      <c r="A11" s="77">
        <v>8</v>
      </c>
      <c r="B11" s="78" t="s">
        <v>4</v>
      </c>
      <c r="C11" s="70">
        <v>1170.3333333333333</v>
      </c>
      <c r="D11" s="71">
        <v>5160.333333333333</v>
      </c>
      <c r="E11" s="71">
        <v>119.66666666666667</v>
      </c>
      <c r="F11" s="70">
        <v>712.33333333333337</v>
      </c>
      <c r="G11" s="70">
        <v>628.33333333333337</v>
      </c>
      <c r="H11" s="72">
        <v>13188.333333333334</v>
      </c>
      <c r="I11" s="70">
        <v>148.66666666666666</v>
      </c>
      <c r="J11" s="75">
        <v>4180.666666666667</v>
      </c>
      <c r="K11" s="76">
        <v>124.66666666666667</v>
      </c>
      <c r="L11" s="75">
        <v>33902.666666666664</v>
      </c>
    </row>
    <row r="12" spans="1:12">
      <c r="A12" s="73">
        <v>9</v>
      </c>
      <c r="B12" s="74" t="s">
        <v>24</v>
      </c>
      <c r="C12" s="70">
        <v>114.33333333333333</v>
      </c>
      <c r="D12" s="71">
        <v>417.66666666666669</v>
      </c>
      <c r="E12" s="71">
        <v>108</v>
      </c>
      <c r="F12" s="70">
        <v>50</v>
      </c>
      <c r="G12" s="70">
        <v>7.333333333333333</v>
      </c>
      <c r="H12" s="72">
        <v>6.666666666666667</v>
      </c>
      <c r="I12" s="70">
        <v>104.66666666666667</v>
      </c>
      <c r="J12" s="75">
        <v>267</v>
      </c>
      <c r="K12" s="76">
        <v>45.666666666666664</v>
      </c>
      <c r="L12" s="75">
        <v>75836.666666666672</v>
      </c>
    </row>
    <row r="13" spans="1:12">
      <c r="A13" s="77">
        <v>10</v>
      </c>
      <c r="B13" s="74" t="s">
        <v>36</v>
      </c>
      <c r="C13" s="70">
        <v>3411</v>
      </c>
      <c r="D13" s="65">
        <v>371</v>
      </c>
      <c r="E13" s="71">
        <v>101.33333333333333</v>
      </c>
      <c r="F13" s="70">
        <v>878.33333333333337</v>
      </c>
      <c r="G13" s="70">
        <v>4.666666666666667</v>
      </c>
      <c r="H13" s="72">
        <v>37.666666666666664</v>
      </c>
      <c r="I13" s="70">
        <v>3338.3333333333335</v>
      </c>
      <c r="J13" s="75">
        <v>6275</v>
      </c>
      <c r="K13" s="76">
        <v>417</v>
      </c>
      <c r="L13" s="75">
        <v>9287.6666666666661</v>
      </c>
    </row>
    <row r="14" spans="1:12">
      <c r="A14" s="73">
        <v>11</v>
      </c>
      <c r="B14" s="74" t="s">
        <v>8</v>
      </c>
      <c r="C14" s="70">
        <v>166.33333333333334</v>
      </c>
      <c r="D14" s="71">
        <v>2355.6666666666665</v>
      </c>
      <c r="E14" s="71">
        <v>279</v>
      </c>
      <c r="F14" s="70">
        <v>399.33333333333331</v>
      </c>
      <c r="G14" s="70">
        <v>208.33333333333334</v>
      </c>
      <c r="H14" s="72">
        <v>4561</v>
      </c>
      <c r="I14" s="70">
        <v>246</v>
      </c>
      <c r="J14" s="75">
        <v>8365.3333333333339</v>
      </c>
      <c r="K14" s="76">
        <v>330.66666666666669</v>
      </c>
      <c r="L14" s="75">
        <v>49739</v>
      </c>
    </row>
    <row r="15" spans="1:12">
      <c r="A15" s="77">
        <v>12</v>
      </c>
      <c r="B15" s="74" t="s">
        <v>20</v>
      </c>
      <c r="C15" s="70">
        <v>190.66666666666666</v>
      </c>
      <c r="D15" s="71">
        <v>969.66666666666663</v>
      </c>
      <c r="E15" s="71">
        <v>237</v>
      </c>
      <c r="F15" s="70">
        <v>254</v>
      </c>
      <c r="G15" s="70">
        <v>1</v>
      </c>
      <c r="H15" s="72">
        <v>320.33333333333331</v>
      </c>
      <c r="I15" s="70">
        <v>2173.3333333333335</v>
      </c>
      <c r="J15" s="75">
        <v>1894.6666666666667</v>
      </c>
      <c r="K15" s="76">
        <v>146</v>
      </c>
      <c r="L15" s="75">
        <v>116361.33333333333</v>
      </c>
    </row>
    <row r="16" spans="1:12">
      <c r="A16" s="73">
        <v>13</v>
      </c>
      <c r="B16" s="74" t="s">
        <v>27</v>
      </c>
      <c r="C16" s="70">
        <v>25</v>
      </c>
      <c r="D16" s="71">
        <v>462</v>
      </c>
      <c r="E16" s="71">
        <v>316.66666666666669</v>
      </c>
      <c r="F16" s="70">
        <v>42</v>
      </c>
      <c r="G16" s="70">
        <v>1.6666666666666667</v>
      </c>
      <c r="H16" s="72">
        <v>35</v>
      </c>
      <c r="I16" s="70">
        <v>166</v>
      </c>
      <c r="J16" s="75">
        <v>2854.3333333333335</v>
      </c>
      <c r="K16" s="76">
        <v>73.333333333333329</v>
      </c>
      <c r="L16" s="75">
        <v>41633.333333333336</v>
      </c>
    </row>
    <row r="17" spans="1:12">
      <c r="A17" s="77">
        <v>14</v>
      </c>
      <c r="B17" s="74" t="s">
        <v>19</v>
      </c>
      <c r="C17" s="70">
        <v>27.333333333333332</v>
      </c>
      <c r="D17" s="71">
        <v>4091.3333333333335</v>
      </c>
      <c r="E17" s="71">
        <v>1574.3333333333333</v>
      </c>
      <c r="F17" s="70">
        <v>60.666666666666664</v>
      </c>
      <c r="G17" s="70">
        <v>3.6666666666666665</v>
      </c>
      <c r="H17" s="72">
        <v>54</v>
      </c>
      <c r="I17" s="70">
        <v>828.33333333333337</v>
      </c>
      <c r="J17" s="75">
        <v>3311.6666666666665</v>
      </c>
      <c r="K17" s="76">
        <v>34</v>
      </c>
      <c r="L17" s="75">
        <v>80712.666666666672</v>
      </c>
    </row>
    <row r="18" spans="1:12">
      <c r="A18" s="73">
        <v>15</v>
      </c>
      <c r="B18" s="74" t="s">
        <v>10</v>
      </c>
      <c r="C18" s="70">
        <v>63.333333333333336</v>
      </c>
      <c r="D18" s="71">
        <v>182.33333333333334</v>
      </c>
      <c r="E18" s="71">
        <v>67.666666666666671</v>
      </c>
      <c r="F18" s="70">
        <v>93.666666666666671</v>
      </c>
      <c r="G18" s="70">
        <v>11.666666666666666</v>
      </c>
      <c r="H18" s="72">
        <v>46</v>
      </c>
      <c r="I18" s="70">
        <v>107.33333333333333</v>
      </c>
      <c r="J18" s="75">
        <v>980</v>
      </c>
      <c r="K18" s="76">
        <v>39.666666666666664</v>
      </c>
      <c r="L18" s="75">
        <v>20363</v>
      </c>
    </row>
    <row r="19" spans="1:12">
      <c r="A19" s="77">
        <v>16</v>
      </c>
      <c r="B19" s="74" t="s">
        <v>9</v>
      </c>
      <c r="C19" s="70">
        <v>245.66666666666666</v>
      </c>
      <c r="D19" s="65">
        <v>917</v>
      </c>
      <c r="E19" s="71">
        <v>347.33333333333331</v>
      </c>
      <c r="F19" s="70">
        <v>280.66666666666669</v>
      </c>
      <c r="G19" s="70">
        <v>73</v>
      </c>
      <c r="H19" s="72">
        <v>4301.666666666667</v>
      </c>
      <c r="I19" s="70">
        <v>893.66666666666663</v>
      </c>
      <c r="J19" s="75">
        <v>12013.666666666666</v>
      </c>
      <c r="K19" s="76">
        <v>184.66666666666666</v>
      </c>
      <c r="L19" s="75">
        <v>68476</v>
      </c>
    </row>
    <row r="20" spans="1:12">
      <c r="A20" s="73">
        <v>17</v>
      </c>
      <c r="B20" s="74" t="s">
        <v>29</v>
      </c>
      <c r="C20" s="70">
        <v>10420.333333333334</v>
      </c>
      <c r="D20" s="71">
        <v>963.66666666666663</v>
      </c>
      <c r="E20" s="71">
        <v>1099.3333333333333</v>
      </c>
      <c r="F20" s="70">
        <v>3051</v>
      </c>
      <c r="G20" s="70">
        <v>178.66666666666666</v>
      </c>
      <c r="H20" s="72">
        <v>1603</v>
      </c>
      <c r="I20" s="70">
        <v>7535.666666666667</v>
      </c>
      <c r="J20" s="75">
        <v>8367.3333333333339</v>
      </c>
      <c r="K20" s="76">
        <v>1139.6666666666667</v>
      </c>
      <c r="L20" s="75">
        <v>118451</v>
      </c>
    </row>
    <row r="21" spans="1:12">
      <c r="A21" s="77">
        <v>18</v>
      </c>
      <c r="B21" s="74" t="s">
        <v>28</v>
      </c>
      <c r="C21" s="70">
        <v>29.666666666666668</v>
      </c>
      <c r="D21" s="71">
        <v>38</v>
      </c>
      <c r="E21" s="71">
        <v>20</v>
      </c>
      <c r="F21" s="70">
        <v>15</v>
      </c>
      <c r="G21" s="70">
        <v>1.6666666666666667</v>
      </c>
      <c r="H21" s="72">
        <v>60</v>
      </c>
      <c r="I21" s="70">
        <v>235.66666666666666</v>
      </c>
      <c r="J21" s="75">
        <v>1499</v>
      </c>
      <c r="K21" s="76">
        <v>79.333333333333329</v>
      </c>
      <c r="L21" s="75">
        <v>69551.333333333328</v>
      </c>
    </row>
    <row r="22" spans="1:12">
      <c r="A22" s="73">
        <v>19</v>
      </c>
      <c r="B22" s="74" t="s">
        <v>5</v>
      </c>
      <c r="C22" s="70">
        <v>933.33333333333337</v>
      </c>
      <c r="D22" s="71">
        <v>1715</v>
      </c>
      <c r="E22" s="71">
        <v>478.33333333333331</v>
      </c>
      <c r="F22" s="70">
        <v>486.33333333333331</v>
      </c>
      <c r="G22" s="70">
        <v>1264</v>
      </c>
      <c r="H22" s="72">
        <v>4056</v>
      </c>
      <c r="I22" s="70">
        <v>242</v>
      </c>
      <c r="J22" s="75">
        <v>21192.333333333332</v>
      </c>
      <c r="K22" s="76">
        <v>436</v>
      </c>
      <c r="L22" s="75">
        <v>65554.333333333328</v>
      </c>
    </row>
    <row r="23" spans="1:12">
      <c r="A23" s="77">
        <v>20</v>
      </c>
      <c r="B23" s="74" t="s">
        <v>22</v>
      </c>
      <c r="C23" s="70">
        <v>144.33333333333334</v>
      </c>
      <c r="D23" s="71">
        <v>1775.6666666666667</v>
      </c>
      <c r="E23" s="71">
        <v>471</v>
      </c>
      <c r="F23" s="70">
        <v>191.66666666666666</v>
      </c>
      <c r="G23" s="70">
        <v>11.666666666666666</v>
      </c>
      <c r="H23" s="72">
        <v>81.666666666666671</v>
      </c>
      <c r="I23" s="70">
        <v>322</v>
      </c>
      <c r="J23" s="75">
        <v>11563.333333333334</v>
      </c>
      <c r="K23" s="76">
        <v>37.333333333333336</v>
      </c>
      <c r="L23" s="75">
        <v>108468.33333333333</v>
      </c>
    </row>
    <row r="24" spans="1:12">
      <c r="A24" s="73">
        <v>21</v>
      </c>
      <c r="B24" s="74" t="s">
        <v>18</v>
      </c>
      <c r="C24" s="70">
        <v>212</v>
      </c>
      <c r="D24" s="71">
        <v>595.33333333333337</v>
      </c>
      <c r="E24" s="71">
        <v>479.33333333333331</v>
      </c>
      <c r="F24" s="70">
        <v>236.66666666666666</v>
      </c>
      <c r="G24" s="70">
        <v>142.66666666666666</v>
      </c>
      <c r="H24" s="72">
        <v>6109</v>
      </c>
      <c r="I24" s="70">
        <v>994</v>
      </c>
      <c r="J24" s="75">
        <v>3139</v>
      </c>
      <c r="K24" s="76">
        <v>118.33333333333333</v>
      </c>
      <c r="L24" s="75">
        <v>43480</v>
      </c>
    </row>
    <row r="25" spans="1:12">
      <c r="A25" s="77">
        <v>22</v>
      </c>
      <c r="B25" s="74" t="s">
        <v>17</v>
      </c>
      <c r="C25" s="70">
        <v>525</v>
      </c>
      <c r="D25" s="71">
        <v>2230</v>
      </c>
      <c r="E25" s="71">
        <v>971.66666666666663</v>
      </c>
      <c r="F25" s="70">
        <v>1109</v>
      </c>
      <c r="G25" s="70">
        <v>121.33333333333333</v>
      </c>
      <c r="H25" s="72">
        <v>9898.6666666666661</v>
      </c>
      <c r="I25" s="70">
        <v>6148.333333333333</v>
      </c>
      <c r="J25" s="75">
        <v>12261.333333333334</v>
      </c>
      <c r="K25" s="76">
        <v>528.33333333333337</v>
      </c>
      <c r="L25" s="75">
        <v>139544.66666666666</v>
      </c>
    </row>
    <row r="26" spans="1:12">
      <c r="A26" s="73">
        <v>23</v>
      </c>
      <c r="B26" s="74" t="s">
        <v>11</v>
      </c>
      <c r="C26" s="70">
        <v>98.333333333333329</v>
      </c>
      <c r="D26" s="71">
        <v>419.33333333333331</v>
      </c>
      <c r="E26" s="71">
        <v>265</v>
      </c>
      <c r="F26" s="70">
        <v>316.33333333333331</v>
      </c>
      <c r="G26" s="70">
        <v>39</v>
      </c>
      <c r="H26" s="72">
        <v>3791.3333333333335</v>
      </c>
      <c r="I26" s="70">
        <v>231.33333333333334</v>
      </c>
      <c r="J26" s="75">
        <v>3953.3333333333335</v>
      </c>
      <c r="K26" s="76">
        <v>95.333333333333329</v>
      </c>
      <c r="L26" s="75">
        <v>63066.666666666664</v>
      </c>
    </row>
    <row r="27" spans="1:12">
      <c r="A27" s="77">
        <v>24</v>
      </c>
      <c r="B27" s="74" t="s">
        <v>21</v>
      </c>
      <c r="C27" s="70">
        <v>35.333333333333336</v>
      </c>
      <c r="D27" s="71">
        <v>274.33333333333331</v>
      </c>
      <c r="E27" s="71">
        <v>103.33333333333333</v>
      </c>
      <c r="F27" s="70">
        <v>33</v>
      </c>
      <c r="G27" s="70">
        <v>6.333333333333333</v>
      </c>
      <c r="H27" s="72">
        <v>26</v>
      </c>
      <c r="I27" s="70">
        <v>82.666666666666671</v>
      </c>
      <c r="J27" s="75">
        <v>138.33333333333334</v>
      </c>
      <c r="K27" s="76">
        <v>34.333333333333336</v>
      </c>
      <c r="L27" s="75">
        <v>95662.666666666672</v>
      </c>
    </row>
    <row r="28" spans="1:12">
      <c r="A28" s="73">
        <v>25</v>
      </c>
      <c r="B28" s="74" t="s">
        <v>14</v>
      </c>
      <c r="C28" s="70">
        <v>1145.6666666666667</v>
      </c>
      <c r="D28" s="71">
        <v>3019.6666666666665</v>
      </c>
      <c r="E28" s="71">
        <v>1637.6666666666667</v>
      </c>
      <c r="F28" s="70">
        <v>564.33333333333337</v>
      </c>
      <c r="G28" s="70">
        <v>202.33333333333334</v>
      </c>
      <c r="H28" s="72">
        <v>2904.6666666666665</v>
      </c>
      <c r="I28" s="70">
        <v>2684.6666666666665</v>
      </c>
      <c r="J28" s="75">
        <v>20054</v>
      </c>
      <c r="K28" s="76">
        <v>592.33333333333337</v>
      </c>
      <c r="L28" s="75">
        <v>125355.66666666667</v>
      </c>
    </row>
    <row r="29" spans="1:12">
      <c r="A29" s="77">
        <v>26</v>
      </c>
      <c r="B29" s="74" t="s">
        <v>25</v>
      </c>
      <c r="C29" s="70">
        <v>886.66666666666663</v>
      </c>
      <c r="D29" s="71">
        <v>1404.6666666666667</v>
      </c>
      <c r="E29" s="71">
        <v>236</v>
      </c>
      <c r="F29" s="70">
        <v>67</v>
      </c>
      <c r="G29" s="70">
        <v>1</v>
      </c>
      <c r="H29" s="72">
        <v>8</v>
      </c>
      <c r="I29" s="70">
        <v>202</v>
      </c>
      <c r="J29" s="75">
        <v>5607.333333333333</v>
      </c>
      <c r="K29" s="76">
        <v>91.666666666666671</v>
      </c>
      <c r="L29" s="75">
        <v>55845</v>
      </c>
    </row>
    <row r="30" spans="1:12">
      <c r="A30" s="73">
        <v>27</v>
      </c>
      <c r="B30" s="74" t="s">
        <v>16</v>
      </c>
      <c r="C30" s="70">
        <v>569</v>
      </c>
      <c r="D30" s="71">
        <v>1654.6666666666667</v>
      </c>
      <c r="E30" s="71">
        <v>269</v>
      </c>
      <c r="F30" s="70">
        <v>135</v>
      </c>
      <c r="G30" s="70">
        <v>434.66666666666669</v>
      </c>
      <c r="H30" s="72">
        <v>4251</v>
      </c>
      <c r="I30" s="70">
        <v>748</v>
      </c>
      <c r="J30" s="75">
        <v>23975.666666666668</v>
      </c>
      <c r="K30" s="76">
        <v>263</v>
      </c>
      <c r="L30" s="75">
        <v>62860.666666666664</v>
      </c>
    </row>
    <row r="31" spans="1:12">
      <c r="A31" s="101" t="s">
        <v>30</v>
      </c>
      <c r="B31" s="101"/>
      <c r="C31" s="79">
        <v>25238.666666666668</v>
      </c>
      <c r="D31" s="80">
        <v>40281.666666666664</v>
      </c>
      <c r="E31" s="80">
        <v>11173.666666666666</v>
      </c>
      <c r="F31" s="79">
        <v>11762.666666666666</v>
      </c>
      <c r="G31" s="79">
        <v>4507.333333333333</v>
      </c>
      <c r="H31" s="81">
        <v>68439</v>
      </c>
      <c r="I31" s="79">
        <v>29284.666666666668</v>
      </c>
      <c r="J31" s="82">
        <v>219232.66666666666</v>
      </c>
      <c r="K31" s="83">
        <v>6045</v>
      </c>
      <c r="L31" s="82">
        <v>1873634.3333333333</v>
      </c>
    </row>
  </sheetData>
  <mergeCells count="3">
    <mergeCell ref="A31:B31"/>
    <mergeCell ref="A1:L1"/>
    <mergeCell ref="A2:L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Sheet2</vt:lpstr>
      <vt:lpstr>Sheet1</vt:lpstr>
      <vt:lpstr>Sheet4</vt:lpstr>
      <vt:lpstr>Sheet5</vt:lpstr>
      <vt:lpstr>Sheet6</vt:lpstr>
      <vt:lpstr>Sheet7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R.Sarmah</dc:creator>
  <cp:lastModifiedBy>HCL</cp:lastModifiedBy>
  <cp:lastPrinted>2016-08-04T07:21:06Z</cp:lastPrinted>
  <dcterms:created xsi:type="dcterms:W3CDTF">2014-10-21T08:45:02Z</dcterms:created>
  <dcterms:modified xsi:type="dcterms:W3CDTF">2017-07-11T10:11:55Z</dcterms:modified>
</cp:coreProperties>
</file>