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LeroyofDain's\Documents\Hawaiian Stilt project\Stilt Survival PHNWR Manuscript\Supplemental Materials\"/>
    </mc:Choice>
  </mc:AlternateContent>
  <xr:revisionPtr revIDLastSave="0" documentId="13_ncr:1_{42DDE86A-E4EF-4666-BBF5-7FF05718BCDF}" xr6:coauthVersionLast="45" xr6:coauthVersionMax="45" xr10:uidLastSave="{00000000-0000-0000-0000-000000000000}"/>
  <bookViews>
    <workbookView xWindow="-96" yWindow="-96" windowWidth="23232" windowHeight="12552" activeTab="1" xr2:uid="{00000000-000D-0000-FFFF-FFFF00000000}"/>
  </bookViews>
  <sheets>
    <sheet name="Tracking tunnel index" sheetId="1" r:id="rId1"/>
    <sheet name="Capture #s at PH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2" l="1"/>
  <c r="C11" i="2"/>
  <c r="C4" i="2"/>
  <c r="B4" i="2"/>
  <c r="J13" i="1" l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J5" i="1"/>
  <c r="I5" i="1"/>
  <c r="H5" i="1"/>
  <c r="J4" i="1"/>
  <c r="I4" i="1"/>
  <c r="H4" i="1"/>
  <c r="J3" i="1"/>
  <c r="I3" i="1"/>
  <c r="H3" i="1"/>
  <c r="J2" i="1"/>
  <c r="I2" i="1"/>
  <c r="H2" i="1"/>
</calcChain>
</file>

<file path=xl/sharedStrings.xml><?xml version="1.0" encoding="utf-8"?>
<sst xmlns="http://schemas.openxmlformats.org/spreadsheetml/2006/main" count="70" uniqueCount="30">
  <si>
    <t>RefugeUnit</t>
  </si>
  <si>
    <t>Names of Surveyors</t>
  </si>
  <si>
    <t>Survey Date</t>
  </si>
  <si>
    <t>#Tunnels Deployed</t>
  </si>
  <si>
    <t>#Tunnels with Mongoose tracks</t>
  </si>
  <si>
    <t>#Tunnels with Rat tracks</t>
  </si>
  <si>
    <t>#Tunnels with Mouse tracks</t>
  </si>
  <si>
    <t>TRACKING INDEX (Mongooses)</t>
  </si>
  <si>
    <t>TRACKING INDEX (Rats)</t>
  </si>
  <si>
    <t>TRACKING INDEX (Mice)</t>
  </si>
  <si>
    <t>PHR_Honouliuli</t>
  </si>
  <si>
    <t>Bret W</t>
  </si>
  <si>
    <t>PHR_Hono_Out</t>
  </si>
  <si>
    <t>PHR_Waiawa</t>
  </si>
  <si>
    <t>Ty S</t>
  </si>
  <si>
    <t>Capture period: April 30 - December 19</t>
  </si>
  <si>
    <t>Honouliuli</t>
  </si>
  <si>
    <t>Waiawa</t>
  </si>
  <si>
    <t>** Government shutdown</t>
  </si>
  <si>
    <t>Feral Cat</t>
  </si>
  <si>
    <t>Dec 22, 2018 - Jan 25, 2019</t>
  </si>
  <si>
    <t>Mongoose</t>
  </si>
  <si>
    <t xml:space="preserve">Rat </t>
  </si>
  <si>
    <t>Other</t>
  </si>
  <si>
    <t>Capture period: January 28 - December 30</t>
  </si>
  <si>
    <t>Capture period: January 2 - October 9</t>
  </si>
  <si>
    <t>Year</t>
  </si>
  <si>
    <t>Site</t>
  </si>
  <si>
    <t>Rat</t>
  </si>
  <si>
    <t>Annual Captures PHNWR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</si>
</sst>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0" fontId="3" fillId="0" borderId="0" xfId="0" applyFont="1"/>
    <xf numFmtId="14" fontId="3" fillId="0" borderId="0" xfId="0" applyNumberFormat="1" applyFont="1" applyAlignment="1">
      <alignment horizontal="center"/>
    </xf>
    <xf numFmtId="2" fontId="0" fillId="0" borderId="0" xfId="0" applyNumberFormat="1"/>
    <xf numFmtId="14" fontId="0" fillId="0" borderId="0" xfId="0" applyNumberFormat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fw1pie-s001\OAHU-NWR\Common\Biology\REFUGE%20SURVEYS\PHNWR\Tracking%20Tunnels\Data\PHR_PredatorControl_TrackingTunnels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unnel LatLongs"/>
      <sheetName val="PHR_Tunnel_List"/>
      <sheetName val="TrackCard_Data"/>
      <sheetName val="TrackingIndex_Calculation"/>
      <sheetName val="Corrected_Index_Calculation"/>
      <sheetName val="TrackCard_Data (2)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workbookViewId="0">
      <selection activeCell="M16" sqref="M16"/>
    </sheetView>
  </sheetViews>
  <sheetFormatPr defaultRowHeight="14.4" x14ac:dyDescent="0.55000000000000004"/>
  <cols>
    <col min="1" max="1" width="15" bestFit="1" customWidth="1"/>
    <col min="2" max="2" width="10.41796875" customWidth="1"/>
    <col min="3" max="3" width="9.68359375" bestFit="1" customWidth="1"/>
    <col min="4" max="4" width="10.41796875" customWidth="1"/>
    <col min="5" max="5" width="15.15625" customWidth="1"/>
    <col min="7" max="7" width="11.41796875" customWidth="1"/>
    <col min="8" max="8" width="14.83984375" customWidth="1"/>
  </cols>
  <sheetData>
    <row r="1" spans="1:10" ht="49.5" customHeight="1" x14ac:dyDescent="0.55000000000000004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</row>
    <row r="2" spans="1:10" x14ac:dyDescent="0.55000000000000004">
      <c r="A2" s="4" t="s">
        <v>10</v>
      </c>
      <c r="B2" s="4" t="s">
        <v>11</v>
      </c>
      <c r="C2" s="5">
        <v>43368</v>
      </c>
      <c r="D2">
        <v>15</v>
      </c>
      <c r="E2">
        <v>2</v>
      </c>
      <c r="F2">
        <v>11</v>
      </c>
      <c r="G2">
        <v>5</v>
      </c>
      <c r="H2" s="6">
        <f t="shared" ref="H2:H13" si="0">E2/D2</f>
        <v>0.13333333333333333</v>
      </c>
      <c r="I2" s="6">
        <f t="shared" ref="I2:I13" si="1">F2/D2</f>
        <v>0.73333333333333328</v>
      </c>
      <c r="J2" s="6">
        <f>G2/D2</f>
        <v>0.33333333333333331</v>
      </c>
    </row>
    <row r="3" spans="1:10" x14ac:dyDescent="0.55000000000000004">
      <c r="A3" s="4" t="s">
        <v>12</v>
      </c>
      <c r="B3" s="4" t="s">
        <v>11</v>
      </c>
      <c r="C3" s="5">
        <v>43368</v>
      </c>
      <c r="D3">
        <v>8</v>
      </c>
      <c r="E3">
        <v>7</v>
      </c>
      <c r="F3">
        <v>1</v>
      </c>
      <c r="G3">
        <v>2</v>
      </c>
      <c r="H3" s="6">
        <f t="shared" si="0"/>
        <v>0.875</v>
      </c>
      <c r="I3" s="6">
        <f t="shared" si="1"/>
        <v>0.125</v>
      </c>
      <c r="J3" s="6">
        <f t="shared" ref="J3:J13" si="2">G3/D3</f>
        <v>0.25</v>
      </c>
    </row>
    <row r="4" spans="1:10" x14ac:dyDescent="0.55000000000000004">
      <c r="A4" s="4" t="s">
        <v>13</v>
      </c>
      <c r="B4" s="4" t="s">
        <v>11</v>
      </c>
      <c r="C4" s="5">
        <v>43368</v>
      </c>
      <c r="D4">
        <v>12</v>
      </c>
      <c r="E4">
        <v>5</v>
      </c>
      <c r="F4">
        <v>0</v>
      </c>
      <c r="G4">
        <v>7</v>
      </c>
      <c r="H4" s="6">
        <f t="shared" si="0"/>
        <v>0.41666666666666669</v>
      </c>
      <c r="I4" s="6">
        <f t="shared" si="1"/>
        <v>0</v>
      </c>
      <c r="J4" s="6">
        <f t="shared" si="2"/>
        <v>0.58333333333333337</v>
      </c>
    </row>
    <row r="5" spans="1:10" x14ac:dyDescent="0.55000000000000004">
      <c r="A5" s="4" t="s">
        <v>10</v>
      </c>
      <c r="B5" s="4" t="s">
        <v>11</v>
      </c>
      <c r="C5" s="5">
        <v>43564</v>
      </c>
      <c r="D5">
        <v>14</v>
      </c>
      <c r="E5">
        <v>1</v>
      </c>
      <c r="F5">
        <v>1</v>
      </c>
      <c r="G5">
        <v>5</v>
      </c>
      <c r="H5" s="6">
        <f t="shared" si="0"/>
        <v>7.1428571428571425E-2</v>
      </c>
      <c r="I5" s="6">
        <f t="shared" si="1"/>
        <v>7.1428571428571425E-2</v>
      </c>
      <c r="J5" s="6">
        <f t="shared" si="2"/>
        <v>0.35714285714285715</v>
      </c>
    </row>
    <row r="6" spans="1:10" x14ac:dyDescent="0.55000000000000004">
      <c r="A6" s="4" t="s">
        <v>12</v>
      </c>
      <c r="B6" s="4" t="s">
        <v>11</v>
      </c>
      <c r="C6" s="5">
        <v>43564</v>
      </c>
      <c r="D6">
        <v>6</v>
      </c>
      <c r="E6">
        <v>4</v>
      </c>
      <c r="F6">
        <v>4</v>
      </c>
      <c r="G6">
        <v>1</v>
      </c>
      <c r="H6" s="6">
        <f t="shared" si="0"/>
        <v>0.66666666666666663</v>
      </c>
      <c r="I6" s="6">
        <f t="shared" si="1"/>
        <v>0.66666666666666663</v>
      </c>
      <c r="J6" s="6">
        <f t="shared" si="2"/>
        <v>0.16666666666666666</v>
      </c>
    </row>
    <row r="7" spans="1:10" x14ac:dyDescent="0.55000000000000004">
      <c r="A7" s="4" t="s">
        <v>13</v>
      </c>
      <c r="B7" s="4" t="s">
        <v>11</v>
      </c>
      <c r="C7" s="5">
        <v>43564</v>
      </c>
      <c r="D7">
        <v>12</v>
      </c>
      <c r="E7">
        <v>4</v>
      </c>
      <c r="F7">
        <v>4</v>
      </c>
      <c r="G7">
        <v>7</v>
      </c>
      <c r="H7" s="6">
        <f t="shared" si="0"/>
        <v>0.33333333333333331</v>
      </c>
      <c r="I7" s="6">
        <f t="shared" si="1"/>
        <v>0.33333333333333331</v>
      </c>
      <c r="J7" s="6">
        <f t="shared" si="2"/>
        <v>0.58333333333333337</v>
      </c>
    </row>
    <row r="8" spans="1:10" x14ac:dyDescent="0.55000000000000004">
      <c r="A8" s="4" t="s">
        <v>10</v>
      </c>
      <c r="B8" s="4" t="s">
        <v>14</v>
      </c>
      <c r="C8" s="7">
        <v>43696</v>
      </c>
      <c r="D8">
        <v>15</v>
      </c>
      <c r="E8">
        <v>6</v>
      </c>
      <c r="F8">
        <v>6</v>
      </c>
      <c r="G8">
        <v>8</v>
      </c>
      <c r="H8" s="6">
        <f t="shared" si="0"/>
        <v>0.4</v>
      </c>
      <c r="I8" s="6">
        <f t="shared" si="1"/>
        <v>0.4</v>
      </c>
      <c r="J8" s="6">
        <f t="shared" si="2"/>
        <v>0.53333333333333333</v>
      </c>
    </row>
    <row r="9" spans="1:10" x14ac:dyDescent="0.55000000000000004">
      <c r="A9" s="4" t="s">
        <v>12</v>
      </c>
      <c r="B9" s="4" t="s">
        <v>14</v>
      </c>
      <c r="C9" s="7">
        <v>43696</v>
      </c>
      <c r="D9">
        <v>5</v>
      </c>
      <c r="E9">
        <v>4</v>
      </c>
      <c r="F9">
        <v>1</v>
      </c>
      <c r="G9">
        <v>2</v>
      </c>
      <c r="H9" s="6">
        <f t="shared" si="0"/>
        <v>0.8</v>
      </c>
      <c r="I9" s="6">
        <f t="shared" si="1"/>
        <v>0.2</v>
      </c>
      <c r="J9" s="6">
        <f t="shared" si="2"/>
        <v>0.4</v>
      </c>
    </row>
    <row r="10" spans="1:10" x14ac:dyDescent="0.55000000000000004">
      <c r="A10" s="4" t="s">
        <v>13</v>
      </c>
      <c r="B10" s="4" t="s">
        <v>14</v>
      </c>
      <c r="C10" s="7">
        <v>43696</v>
      </c>
      <c r="D10">
        <v>10</v>
      </c>
      <c r="E10">
        <v>4</v>
      </c>
      <c r="F10">
        <v>1</v>
      </c>
      <c r="G10">
        <v>7</v>
      </c>
      <c r="H10" s="6">
        <f t="shared" si="0"/>
        <v>0.4</v>
      </c>
      <c r="I10" s="6">
        <f t="shared" si="1"/>
        <v>0.1</v>
      </c>
      <c r="J10" s="6">
        <f t="shared" si="2"/>
        <v>0.7</v>
      </c>
    </row>
    <row r="11" spans="1:10" x14ac:dyDescent="0.55000000000000004">
      <c r="A11" s="4" t="s">
        <v>10</v>
      </c>
      <c r="B11" s="4" t="s">
        <v>14</v>
      </c>
      <c r="C11" s="7">
        <v>44068</v>
      </c>
      <c r="D11">
        <v>16</v>
      </c>
      <c r="E11">
        <v>1</v>
      </c>
      <c r="F11">
        <v>3</v>
      </c>
      <c r="G11">
        <v>2</v>
      </c>
      <c r="H11" s="6">
        <f t="shared" si="0"/>
        <v>6.25E-2</v>
      </c>
      <c r="I11" s="6">
        <f t="shared" si="1"/>
        <v>0.1875</v>
      </c>
      <c r="J11" s="6">
        <f t="shared" si="2"/>
        <v>0.125</v>
      </c>
    </row>
    <row r="12" spans="1:10" x14ac:dyDescent="0.55000000000000004">
      <c r="A12" s="4" t="s">
        <v>12</v>
      </c>
      <c r="B12" s="4" t="s">
        <v>14</v>
      </c>
      <c r="C12" s="7">
        <v>44068</v>
      </c>
      <c r="D12">
        <v>6</v>
      </c>
      <c r="E12">
        <v>6</v>
      </c>
      <c r="F12">
        <v>0</v>
      </c>
      <c r="G12">
        <v>5</v>
      </c>
      <c r="H12" s="6">
        <f t="shared" si="0"/>
        <v>1</v>
      </c>
      <c r="I12" s="6">
        <f t="shared" si="1"/>
        <v>0</v>
      </c>
      <c r="J12" s="6">
        <f t="shared" si="2"/>
        <v>0.83333333333333337</v>
      </c>
    </row>
    <row r="13" spans="1:10" x14ac:dyDescent="0.55000000000000004">
      <c r="A13" s="4" t="s">
        <v>13</v>
      </c>
      <c r="B13" s="4" t="s">
        <v>14</v>
      </c>
      <c r="C13" s="7">
        <v>44068</v>
      </c>
      <c r="D13">
        <v>10</v>
      </c>
      <c r="E13">
        <v>4</v>
      </c>
      <c r="F13">
        <v>4</v>
      </c>
      <c r="G13">
        <v>4</v>
      </c>
      <c r="H13" s="6">
        <f t="shared" si="0"/>
        <v>0.4</v>
      </c>
      <c r="I13" s="6">
        <f t="shared" si="1"/>
        <v>0.4</v>
      </c>
      <c r="J13" s="6">
        <f t="shared" si="2"/>
        <v>0.4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'\\ifw1pie-s001\OAHU-NWR\Common\Biology\REFUGE SURVEYS\PHNWR\Tracking Tunnels\Data\[PHR_PredatorControl_TrackingTunnels_Data.xlsx]PHR_Tunnel_List'!#REF!</xm:f>
          </x14:formula1>
          <xm:sqref>A1:A13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"/>
  <sheetViews>
    <sheetView tabSelected="1" workbookViewId="0">
      <selection activeCell="H11" sqref="H11"/>
    </sheetView>
  </sheetViews>
  <sheetFormatPr defaultRowHeight="14.4" x14ac:dyDescent="0.55000000000000004"/>
  <cols>
    <col min="1" max="2" width="10.26171875" bestFit="1" customWidth="1"/>
    <col min="3" max="3" width="10" customWidth="1"/>
    <col min="4" max="4" width="38.578125" bestFit="1" customWidth="1"/>
  </cols>
  <sheetData>
    <row r="1" spans="1:12" x14ac:dyDescent="0.55000000000000004">
      <c r="A1" s="8">
        <v>2018</v>
      </c>
      <c r="B1" s="9"/>
      <c r="C1" s="10"/>
      <c r="D1" t="s">
        <v>15</v>
      </c>
      <c r="G1" s="18" t="s">
        <v>29</v>
      </c>
      <c r="H1" s="18"/>
      <c r="I1" s="18"/>
      <c r="J1" s="18"/>
      <c r="K1" s="18"/>
      <c r="L1" s="18"/>
    </row>
    <row r="2" spans="1:12" x14ac:dyDescent="0.55000000000000004">
      <c r="A2" s="11"/>
      <c r="B2" s="12" t="s">
        <v>16</v>
      </c>
      <c r="C2" s="13" t="s">
        <v>17</v>
      </c>
      <c r="D2" t="s">
        <v>18</v>
      </c>
      <c r="G2" s="17" t="s">
        <v>26</v>
      </c>
      <c r="H2" s="17" t="s">
        <v>27</v>
      </c>
      <c r="I2" s="17" t="s">
        <v>19</v>
      </c>
      <c r="J2" s="17" t="s">
        <v>21</v>
      </c>
      <c r="K2" s="17" t="s">
        <v>28</v>
      </c>
      <c r="L2" s="17" t="s">
        <v>23</v>
      </c>
    </row>
    <row r="3" spans="1:12" x14ac:dyDescent="0.55000000000000004">
      <c r="A3" s="11" t="s">
        <v>19</v>
      </c>
      <c r="B3" s="12">
        <v>1</v>
      </c>
      <c r="C3" s="13">
        <v>8</v>
      </c>
      <c r="D3" t="s">
        <v>20</v>
      </c>
      <c r="G3">
        <v>2018</v>
      </c>
      <c r="H3" t="s">
        <v>16</v>
      </c>
      <c r="I3">
        <v>1</v>
      </c>
      <c r="J3">
        <v>28</v>
      </c>
      <c r="K3">
        <v>11</v>
      </c>
      <c r="L3">
        <v>23</v>
      </c>
    </row>
    <row r="4" spans="1:12" x14ac:dyDescent="0.55000000000000004">
      <c r="A4" s="11" t="s">
        <v>21</v>
      </c>
      <c r="B4" s="12">
        <f>5+10+13</f>
        <v>28</v>
      </c>
      <c r="C4" s="13">
        <f>39+28+44</f>
        <v>111</v>
      </c>
      <c r="G4">
        <v>2019</v>
      </c>
      <c r="H4" t="s">
        <v>16</v>
      </c>
      <c r="I4">
        <v>0</v>
      </c>
      <c r="J4">
        <v>88</v>
      </c>
      <c r="K4">
        <v>14</v>
      </c>
      <c r="L4">
        <v>84</v>
      </c>
    </row>
    <row r="5" spans="1:12" x14ac:dyDescent="0.55000000000000004">
      <c r="A5" s="11" t="s">
        <v>22</v>
      </c>
      <c r="B5" s="12">
        <v>11</v>
      </c>
      <c r="C5" s="13">
        <v>12</v>
      </c>
      <c r="G5">
        <v>2020</v>
      </c>
      <c r="H5" t="s">
        <v>16</v>
      </c>
      <c r="I5">
        <v>0</v>
      </c>
      <c r="J5">
        <v>21</v>
      </c>
      <c r="K5">
        <v>11</v>
      </c>
      <c r="L5">
        <v>22</v>
      </c>
    </row>
    <row r="6" spans="1:12" x14ac:dyDescent="0.55000000000000004">
      <c r="A6" s="14" t="s">
        <v>23</v>
      </c>
      <c r="B6" s="15">
        <v>23</v>
      </c>
      <c r="C6" s="16">
        <v>11</v>
      </c>
      <c r="G6">
        <v>2018</v>
      </c>
      <c r="H6" t="s">
        <v>17</v>
      </c>
      <c r="I6">
        <v>8</v>
      </c>
      <c r="J6">
        <v>111</v>
      </c>
      <c r="K6">
        <v>12</v>
      </c>
      <c r="L6">
        <v>11</v>
      </c>
    </row>
    <row r="7" spans="1:12" x14ac:dyDescent="0.55000000000000004">
      <c r="G7">
        <v>2019</v>
      </c>
      <c r="H7" t="s">
        <v>17</v>
      </c>
      <c r="I7">
        <v>7</v>
      </c>
      <c r="J7">
        <v>149</v>
      </c>
      <c r="K7">
        <v>5</v>
      </c>
      <c r="L7">
        <v>44</v>
      </c>
    </row>
    <row r="8" spans="1:12" x14ac:dyDescent="0.55000000000000004">
      <c r="A8" s="8">
        <v>2019</v>
      </c>
      <c r="B8" s="9"/>
      <c r="C8" s="10"/>
      <c r="D8" t="s">
        <v>24</v>
      </c>
      <c r="G8">
        <v>2020</v>
      </c>
      <c r="H8" t="s">
        <v>17</v>
      </c>
      <c r="I8">
        <v>11</v>
      </c>
      <c r="J8">
        <v>114</v>
      </c>
      <c r="K8">
        <v>7</v>
      </c>
      <c r="L8">
        <v>103</v>
      </c>
    </row>
    <row r="9" spans="1:12" x14ac:dyDescent="0.55000000000000004">
      <c r="A9" s="11"/>
      <c r="B9" s="12" t="s">
        <v>16</v>
      </c>
      <c r="C9" s="13" t="s">
        <v>17</v>
      </c>
    </row>
    <row r="10" spans="1:12" x14ac:dyDescent="0.55000000000000004">
      <c r="A10" s="11" t="s">
        <v>19</v>
      </c>
      <c r="B10" s="12">
        <v>0</v>
      </c>
      <c r="C10" s="13">
        <v>7</v>
      </c>
    </row>
    <row r="11" spans="1:12" x14ac:dyDescent="0.55000000000000004">
      <c r="A11" s="11" t="s">
        <v>21</v>
      </c>
      <c r="B11" s="12">
        <v>88</v>
      </c>
      <c r="C11" s="13">
        <f>45+51+53</f>
        <v>149</v>
      </c>
    </row>
    <row r="12" spans="1:12" x14ac:dyDescent="0.55000000000000004">
      <c r="A12" s="11" t="s">
        <v>22</v>
      </c>
      <c r="B12" s="12">
        <v>14</v>
      </c>
      <c r="C12" s="13">
        <v>5</v>
      </c>
    </row>
    <row r="13" spans="1:12" x14ac:dyDescent="0.55000000000000004">
      <c r="A13" s="14" t="s">
        <v>23</v>
      </c>
      <c r="B13" s="15">
        <v>84</v>
      </c>
      <c r="C13" s="16">
        <v>44</v>
      </c>
    </row>
    <row r="15" spans="1:12" x14ac:dyDescent="0.55000000000000004">
      <c r="A15" s="8">
        <v>2020</v>
      </c>
      <c r="B15" s="9"/>
      <c r="C15" s="10"/>
      <c r="D15" t="s">
        <v>25</v>
      </c>
    </row>
    <row r="16" spans="1:12" x14ac:dyDescent="0.55000000000000004">
      <c r="A16" s="11"/>
      <c r="B16" s="12" t="s">
        <v>16</v>
      </c>
      <c r="C16" s="13" t="s">
        <v>17</v>
      </c>
    </row>
    <row r="17" spans="1:3" x14ac:dyDescent="0.55000000000000004">
      <c r="A17" s="11" t="s">
        <v>19</v>
      </c>
      <c r="B17" s="12">
        <v>0</v>
      </c>
      <c r="C17" s="13">
        <v>11</v>
      </c>
    </row>
    <row r="18" spans="1:3" x14ac:dyDescent="0.55000000000000004">
      <c r="A18" s="11" t="s">
        <v>21</v>
      </c>
      <c r="B18" s="12">
        <v>21</v>
      </c>
      <c r="C18" s="13">
        <f>30+54+30</f>
        <v>114</v>
      </c>
    </row>
    <row r="19" spans="1:3" x14ac:dyDescent="0.55000000000000004">
      <c r="A19" s="11" t="s">
        <v>22</v>
      </c>
      <c r="B19" s="12">
        <v>11</v>
      </c>
      <c r="C19" s="13">
        <v>7</v>
      </c>
    </row>
    <row r="20" spans="1:3" x14ac:dyDescent="0.55000000000000004">
      <c r="A20" s="14" t="s">
        <v>23</v>
      </c>
      <c r="B20" s="15">
        <v>22</v>
      </c>
      <c r="C20" s="16">
        <v>103</v>
      </c>
    </row>
  </sheetData>
  <mergeCells count="1">
    <mergeCell ref="G1:L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Tracking tunnel index</vt:lpstr>
      <vt:lpstr>Capture #s at PH</vt:lpstr>
    </vt:vector>
  </TitlesOfParts>
  <Company>Department of Interior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kgoodale</dc:creator>
  <cp:lastModifiedBy>LeroyofDain's</cp:lastModifiedBy>
  <dcterms:created xsi:type="dcterms:W3CDTF">2020-10-29T18:02:52Z</dcterms:created>
  <dcterms:modified xsi:type="dcterms:W3CDTF">2020-10-30T23:39:01Z</dcterms:modified>
</cp:coreProperties>
</file>