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23"/>
  <workbookPr/>
  <mc:AlternateContent xmlns:mc="http://schemas.openxmlformats.org/markup-compatibility/2006">
    <mc:Choice Requires="x15">
      <x15ac:absPath xmlns:x15ac="http://schemas.microsoft.com/office/spreadsheetml/2010/11/ac" url="C:\Users\Aprendiz\3D Objects\"/>
    </mc:Choice>
  </mc:AlternateContent>
  <xr:revisionPtr revIDLastSave="0" documentId="8_{1BD9FA5E-E63D-4764-BA64-114329E499D1}" xr6:coauthVersionLast="47" xr6:coauthVersionMax="47" xr10:uidLastSave="{00000000-0000-0000-0000-000000000000}"/>
  <bookViews>
    <workbookView xWindow="-120" yWindow="-120" windowWidth="29040" windowHeight="15840" firstSheet="4" activeTab="4" xr2:uid="{00000000-000D-0000-FFFF-FFFF00000000}"/>
  </bookViews>
  <sheets>
    <sheet name="cotizacion admin" sheetId="2" r:id="rId1"/>
    <sheet name="cotizacion empleado" sheetId="3" r:id="rId2"/>
    <sheet name="cotización licencias" sheetId="7" r:id="rId3"/>
    <sheet name="cotizacion servidor local" sheetId="8" r:id="rId4"/>
    <sheet name="cotizacion desarrollador" sheetId="6" r:id="rId5"/>
    <sheet name="Hoja1" sheetId="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uJpFBKFo3wuy7jf/fzi2WqDSnq2yo6FznUdiR3fY0FU="/>
    </ext>
  </extLst>
</workbook>
</file>

<file path=xl/calcChain.xml><?xml version="1.0" encoding="utf-8"?>
<calcChain xmlns="http://schemas.openxmlformats.org/spreadsheetml/2006/main">
  <c r="E11" i="8" l="1"/>
  <c r="F9" i="8"/>
  <c r="F11" i="8"/>
  <c r="F10" i="8"/>
  <c r="E10" i="8"/>
  <c r="E9" i="8"/>
  <c r="F10" i="7"/>
  <c r="E10" i="7"/>
  <c r="F9" i="7"/>
  <c r="E9" i="7" s="1"/>
  <c r="F11" i="6"/>
  <c r="E11" i="6"/>
  <c r="F10" i="6"/>
  <c r="E10" i="6"/>
  <c r="F9" i="6"/>
  <c r="E9" i="6"/>
  <c r="E9" i="3"/>
  <c r="E10" i="3"/>
  <c r="F9" i="3"/>
  <c r="F10" i="3"/>
  <c r="E8" i="3"/>
  <c r="F8" i="3"/>
  <c r="E10" i="2"/>
  <c r="E11" i="2"/>
  <c r="E9" i="2"/>
  <c r="F10" i="2"/>
  <c r="F11" i="2"/>
  <c r="F9" i="2"/>
</calcChain>
</file>

<file path=xl/sharedStrings.xml><?xml version="1.0" encoding="utf-8"?>
<sst xmlns="http://schemas.openxmlformats.org/spreadsheetml/2006/main" count="166" uniqueCount="53">
  <si>
    <t>CUADRO DE COTIZACIONES</t>
  </si>
  <si>
    <t xml:space="preserve">Cuadro Comparativo de Cotizaciones </t>
  </si>
  <si>
    <t xml:space="preserve">Presupuestos (a)
</t>
  </si>
  <si>
    <r>
      <rPr>
        <b/>
        <sz val="10"/>
        <color theme="1"/>
        <rFont val="Trebuchet MS"/>
      </rPr>
      <t>Empresa</t>
    </r>
    <r>
      <rPr>
        <i/>
        <sz val="8"/>
        <color theme="1"/>
        <rFont val="Trebuchet MS"/>
      </rPr>
      <t xml:space="preserve">
(Nombre fiscal de la empresa)</t>
    </r>
  </si>
  <si>
    <r>
      <rPr>
        <b/>
        <sz val="10"/>
        <color rgb="FF000000"/>
        <rFont val="Trebuchet MS"/>
      </rPr>
      <t xml:space="preserve">Nº de CUIT, Dirección, Teléfono
</t>
    </r>
    <r>
      <rPr>
        <i/>
        <sz val="8"/>
        <color rgb="FF000000"/>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</si>
  <si>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</si>
  <si>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</si>
  <si>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</si>
  <si>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</si>
  <si>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t>Tipo de cambio</t>
  </si>
  <si>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</si>
  <si>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</si>
  <si>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Nº 1</t>
  </si>
  <si>
    <t xml:space="preserve">Lenovo </t>
  </si>
  <si>
    <t xml:space="preserve">ThinkCentre M70q 3er Gen - Raven Black | Lenovo Colombia </t>
  </si>
  <si>
    <t>ThinkCentre M70q 3er Gen - Raven Black  Procesador AMD Ryzen™ 5 7520U para un rendimiento óptimo.
16GB de memoria RAM LPDDR5 5500 para una multitarea fluida.
Almacenamiento SSD de 512GB PCIe® NVMe™ M.2 para una mejor velocidad.
Tarjeta gráfica integrada AMD Radeon para una experiencia visual mejorada.
Conectividad Wi-Fi 6 y Bluetooth 5.3 para una conexión inalámbrica avanzada.
Diseño sustentable con certificación ENERGY STAR® y componentes reciclados.
Pantalla FHD de 23.8" para una experiencia visual inmersiva.
Cámara web emergente inclinable y micrófonos de doble matriz para videollamadas de calidad.
Teclado y mouse inalámbricos HP 510SP incluidos.
Sistema operativo Windows 11 Home Single Language.
Garantía de 1 año de hardware con soporte técnico telefónico gratuito.</t>
  </si>
  <si>
    <t>N/A</t>
  </si>
  <si>
    <t xml:space="preserve">CONTADO </t>
  </si>
  <si>
    <t xml:space="preserve">Nº2 </t>
  </si>
  <si>
    <t xml:space="preserve">HP </t>
  </si>
  <si>
    <t xml:space="preserve">Todo en Uno HP Pro 240 G9 - 23.8-inch (60.45 cm) (802W2LT) - Tienda HP.com Colombia </t>
  </si>
  <si>
    <t>Todo en Uno HP 24-cb1005la Código de Fabricante: DQ.BG9EB.001
EAN: 4710886403333
Sistema Operativo: Windows 10 Home (Actualización gratuita a Windows 11*)
Arquitectura del Sistema Operativo: 64-bit
Procesador: Intel® Core™ i5-1135G7 (Quad-core, hasta 4,20 GHz, 8 MB de caché)
Memoria: 16 GB DDR4 SDRAM (Ampliable hasta 32 GB)
Almacenamiento: SSD de 1 TB (PCI Express)
Pantalla: LCD TFT de matriz activa de 23,8" Full HD (1920 x 1080), LED, táctil
Tarjeta Gráfica: NVIDIA® GeForce® MX450 (Memoria dedicada GDDR6)
Conectividad: Wi-Fi 802.11ac, Bluetooth 5.0, Gigabit Ethernet
Dispositivos incorporados: Cámara web, micrófono
Interfaces/Puertos: HDMI, USB 2.0, USB 3.1 Gen 1 Type-C, USB 3.1 Gen 2 Type-C, USB 3.2 Gen 1 Tipo-A, USB 3.2 Gen 2 Tipo-A
Teclado: Incluido, físico, inalámbrico
Potencia máxima de alimentación: 135 W
Características físicas: Color Plata, dimensiones (alto x ancho x profundidad): 379,6 mm x 489,9 mm x 37,1 mm, peso aproximado: 4 kg
Contenido de la Caja: Ordenador Todo en Uno Aspire C24-1651, teclado inalámbrico
Conformidad Verde: RoHS
Garantía: 1 año de Garantía estándar de Acer</t>
  </si>
  <si>
    <t>Nº 3</t>
  </si>
  <si>
    <t xml:space="preserve">Todo en Uno HP 24-dd0506la - 23.8-inch (60.45 cm) (4U590LA) - Tienda HP.com Colombia </t>
  </si>
  <si>
    <t>Todo en Uno HP Pro-240 G9  Pantalla NanoEdge que ofrece una visualización de borde a borde.
Resolución Full HD con tecnología Tru2Life para una experiencia visual envolvente.
Sonido de alta fidelidad optimizado por expertos.
Rendimiento adecuado para tareas cotidianas.Pantalla NanoEdge que ofrece una visualización de borde a borde.
Resolución Full HD con tecnología Tru2Life para una experiencia visual envolvente.
Sonido de alta fidelidad optimizado por expertos.
Rendimiento adecuado para tareas cotidianas.
Procesador: Intel Core i3 1115G4 (hasta 4.1 GHz, 2 núcleos)
Memoria RAM: 16 GB
Almacenamiento: SSD de 512 GB
Pantalla: 23.8" Full HD con tecnología Wide-View
Tarjeta Gráfica: Integrada
Conectividad: Wi-Fi, Bluetooth, Ethernet
Puertos: HDMI, USB 3.1 Gen 1, USB 2.0
Incluye: Teclado y Mouse Alámbrico
Color: Negro</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</si>
  <si>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</si>
  <si>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</si>
  <si>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Nº de CUIT, Dirección, Teléfono</t>
    </r>
    <r>
      <rPr>
        <i/>
        <sz val="10"/>
        <color theme="1"/>
        <rFont val="Trebuchet MS"/>
      </rPr>
      <t xml:space="preserve">
</t>
    </r>
    <r>
      <rPr>
        <i/>
        <sz val="8"/>
        <color theme="1"/>
        <rFont val="Trebuchet MS"/>
      </rPr>
      <t>(Datos de la empresa)</t>
    </r>
  </si>
  <si>
    <t xml:space="preserve">LENOVO </t>
  </si>
  <si>
    <t xml:space="preserve">Todo en Uno HP 24-df1509la - 23.8-inch (60.45 cm) (7Z4L2LA) - Tienda HP.com Colombia </t>
  </si>
  <si>
    <t xml:space="preserve">IdeaCentre 3 23.8" AIO 6ta Gen - Black  Procesador AMD Ryzen™ 3 7330U (2,30 GHz hasta 4,30 GHz).
Gráficos AMD Radeon™ integrados.
Memoria RAM de 8 GB DDR4-3200MHz (2 x 4 GB).
Almacenamiento en SSD M.2 PCIe Gen4 TLC Opal de 512 GB.
Pantalla FHD de 23,8" (1920 x 1080), IPS, antirreflectante, 250 nits.
Conectividad Wi-Fi 6 2x2 AX &amp; Bluetooth® 5.1.
Cámara web infrarroja de 5 MP.
Sistema operativo Windows 11 Home Single Language 64.
Garantía de 1 año PremiumCare.
Diseño todo en uno elegante en color negro.
Altavoces con certificación Harman Kardon® para una calidad de sonido óptima.
Opción de cámara web infrarroja para inicio de sesión facial.
Amplia variedad de puertos, incluyendo HDMI, USB 3.2 de 2da generación y USB tipo A 2.0.
Esta PC todo en uno Lenovo IdeaCentre AIO 3 6ta Gen es perfecta para la familia, ofreciendo 
 </t>
  </si>
  <si>
    <t>Contado</t>
  </si>
  <si>
    <t xml:space="preserve">Caracterizticas del equipo  Es un equipo de escritorio  de 27 pulgadas  ram 16 disco  1 tb  ryzen 5 </t>
  </si>
  <si>
    <t>HP</t>
  </si>
  <si>
    <t>Todo en Uno HP 24-df1509la  Soporte para MU-MIMO.
Conectividad Ethernet integrada 10/100/1000 GbE LAN.
Puerto RJ-45 para conexión de red cableada.
Dos puertos USB 2.0 Tipo-A y dos puertos USB 5 Gbps de velocidad de señalización.
Salida HDMI 1.4 para conectar a pantallas externas.
Combo de entrada de auriculares/micrófono.
Teclado y mouse inalámbricos HP 230 negros.
Ranura de bloqueo Kensington MicroSaver para seguridad adicional.
Procesador Intel® Core™ i3-1125G4 (hasta 3,7 GHz con tecnología Intel® Turbo Boost, 8 MB de caché y 4 núcleos).
Memoria RAM de 8 GB DDR4-3200 MHz (1 x 8 GB).
Almacenamiento en SSD PCIe® NVMe™ M.2 de 256 GB.
Pantalla FHD (1920 x 1080) de 23,8" (60,5 cm) en diagonal con microbordes en tres lados.
Gráficos Intel® UHD.
Cámara web de privacidad con infrarrojos HP Wide Vision 1080p FHD con micrófonos digitales de matriz doble integrados.
Conectividad Wi-Fi 802.11a/b/g/n/ac (2x2) y Bluetooth® 5.
Sistema operativo Windows 11 Home Single Language.
Garantía de 1 año de hardware con soporte técnico telefónico gratuito.</t>
  </si>
  <si>
    <t>Caracterizticas del equipo  Es un equipo de escritorio  de 27 pulgadas  ram 16 disco  1 tb  ryzen 6</t>
  </si>
  <si>
    <t>https://www.hp.com/co-es/shop/desktops/hp-all-in-one-24-dd0506la-4u590la.html?facetref=452401fc8096f887</t>
  </si>
  <si>
    <t>Todo en Uno HP 24-dd0506la  Soporta MU-MIMO para una mejor experiencia de conexión inalámbrica.
Conectividad Ethernet integrada 10/100/1000 GbE LAN.
Puerto RJ-45 para conexión de red cableada.
Dos puertos USB 2.0 Tipo-A y dos puertos USB Tipo-A con velocidad de señalización de 5 Gbps.
Salida HDMI 1.4 para conectar a pantallas externas.
Ranura de bloqueo Kensington MicroSaver para seguridad adicional.
Combo de entrada de auriculares/micrófono.
Teclado y mouse inalámbricos HP 230 negros.
Procesador AMD Ryzen™ 3 3250U (velocidad base de 2,6GHz, velocidad de ráfaga máxima de hasta 3,5GHz, 4MB de caché L3 y 2 núcleos).
Memoria RAM de 8 GB DDR4-2400 MHz (1 x 8 GB).
Almacenamiento en unidad de estado sólido PCIe® NVMe™ M.2 de 256 GB.
Pantalla FHD (1920 x 1080) de 23,8" (60,5 cm) en diagonal, con microbordes en tres lados y tecnología antirreflectante.
Gráficos AMD Radeon™.
Cámara web de privacidad HP True Vision 720p HD con micrófonos digitales de matriz doble integrados.
Conectividad Wi-Fi y Bluetooth® integradas (Combinación de Realtek RTL8821CE 802.11a/b/g/n/ac Wi-Fi® y Bluetooth® 4.2).
Sistema operativo Windows 11 Home Single Language.
Garantía de 1 año de hardware con soporte técnico telefónico gratuito y 90 días de soporte técnico limitado para software.</t>
  </si>
  <si>
    <t>Caracterizticas del equipo  Es un equipo de escritorio  de 27 pulgadas  ram 16 disco  1 tb  ryzen 7</t>
  </si>
  <si>
    <t>Microsoft (Microsoft empresa)</t>
  </si>
  <si>
    <t>https://www.microsoft.com/es-co/microsoft-365/business/compare-all-microsoft-365-business-products-d?ef_id=_k_Cj0KCQjwir2xBhC_ARIsAMTXk842zaaiIZOYpQk-dimD8jle5iRTnTNhCSCguC6JV2XjWdoqNWkmxqIaAoQIEALw_wcB_k_&amp;OCID=AIDcmmpw76nrjm_SEM__k_Cj0KCQjwir2xBhC_ARIsAMTXk842zaaiIZOYpQk-dimD8jle5iRTnTNhCSCguC6JV2XjWdoqNWkmxqIaAoQIEALw_wcB_k_&amp;gad_source=1&amp;gclid=Cj0KCQjwir2xBhC_ARIsAMTXk842zaaiIZOYpQk-dimD8jle5iRTnTNhCSCguC6JV2XjWdoqNWkmxqIaAoQIEALw_wcB</t>
  </si>
  <si>
    <t>Aplicaciones y servicios para poner en marcha tu negocio, entre los que se incluyen:
Administración de identidades, accesos y usuarios para hasta 300 empleados
Correo empresarial personalizado (nombre@tu empresa.com)
Versiones web y móviles de Word, Excel, PowerPoint y Outlook 4
Chat, llamadas y videoconferencias con Microsoft Teams
1 TB de almacenamiento en la nube por empleado
Más de 10 aplicaciones adicionales para tus necesidades empresariales (Microsoft Bookings, Planner, Forms, etc.)
Filtrado automático de correo no deseado y malware
Soporte ininterrumpido por teléfono y a través de la web</t>
  </si>
  <si>
    <t>Costo mesual por usuario que haga tenga acceso y benificio</t>
  </si>
  <si>
    <t>Microsoft (Windows)</t>
  </si>
  <si>
    <t>https://colombiapc.com/</t>
  </si>
  <si>
    <t>Activación permanente luego de validar serial. CD Key original de 25 caracteres para 1PC.
CD Key Original Windows 11 Pro, características innovadoras, apps premium, almacenamiento adicional en la nube y seguridad avanzada: Windows 11 tiene lo que necesitas para el éxito.
Activación instantanea. Incluye serial de activación e instrucciones para ingresar.</t>
  </si>
  <si>
    <t>Intell</t>
  </si>
  <si>
    <t>https://articulo.mercadolibre.com.co/MCO-2256411732-servidor-dell-power-edge-t40-intel-xeon-35-ghz-8g-1tb-_JM#position=1&amp;search_layout=stack&amp;type=item&amp;tracking_id=b63a57bd-b565-4c39-bd09-441ddc01d116</t>
  </si>
  <si>
    <t>Dell PowerEdge T40 es un servidor in situ fiable y eficiente en el que puede invertir para ayudar a su pequeña empresa con funciones base dirigidas a las cargas de trabajo más habituales, como la consolidación, el almacenamiento y el uso compartido de archivos</t>
  </si>
  <si>
    <t>https://articulo.mercadolibre.com.co/MCO-1305143699-hpe-server-prolin-ml110-g10-xeonb3204-6core-190ghz-16gb-4tb-_JM#position=3&amp;search_layout=stack&amp;type=item&amp;tracking_id=36582c3f-5bf4-42b5-99ee-560cb02e8a6d</t>
  </si>
  <si>
    <t>Servidor HP ML110 G10 Procesador INTEL XEON B-3204 6-Core / 16GB RAM / 4TB / 4 bahías LFF
Núcleo de procesador disponible: 6
Caché de procesador: 11 MB L3
Nombre del procesador: Procesador escalable Intel® Xeon® 3204 (6 núcleos, 1,9 GHz, 85 W)
Número del procesador: 1
Velocidad del procesador: 1,9 GHz
Tipo de memoriaHPE DDR4 Smart: Memory
Memoria, estándarRDIMM de 16 GB (1 x 16 GB)
Unidades de disco duro incluidas: Un disco duro SATA de 4 TB de factor formato grande incluido
Gestión de infraestructuraIncluido: HPE iLO Standard con aprovisionamiento inteligente (integrado), HPE OneView Standard opcional (requiere descarga): HPE iLO Advanced, edición de seguridad Premium de HPE iLO Advanced
Tipo de fuente de alimentación: 1 kit de fuente de alimentación ATX HPE ML110 Gen10 de 550 W
Ranuras de expansión: 5 PCIe 3.0, para obtener una descripción detallada, consulte las especificaciones rápidas
Controlador de red: Adaptador HPE Ethernet de 1 Gb y 2 puertos 332i
Controlador de almacenamiento: HPE Smart Array S100i SR Gen10 SW RAID
FormatoTorre 4,5U
Garantía3/3/3 - La garantía del servidor incluye tres años de garantía en piezas.
Peso (imperial): 29.82 minimum 55.0 lb maximum
Peso (métrico): 13,5 kg mínimo 25 kg máximo
Dimensiones del producto (imperial) (H x B x T): 17.32 x 7.68 x 18.92 in
Dimensiones del producto (métrico) (H x B x T): 44 × 19,5 × 48,05 cm
Descripción detallada del producto: Servidor de torre de rendimiento HPE ProLiant ML110 Gen10 con 1 procesador escalable Intel Xeon 3204, 16 GB de memoria, 4 bahías de unidad de factor de forma grande, un HDD de 4 TB y una fuente de alimentación de 550 W</t>
  </si>
  <si>
    <t>https://articulo.mercadolibre.com.co/MCO-932599151-servidor-dell-poweredge-t40-intel-xeon-e-2224g-8gb-1tb-_JM#position=13&amp;search_layout=stack&amp;type=item&amp;tracking_id=94f0d7c4-c179-4c1a-a0e5-ac0ba406b8e3</t>
  </si>
  <si>
    <t>Procesador
Hasta un procesador Intel® Xeon® E 2224G con hasta cuatro núcleos por procesador
Memoria1
Velocidad DIMM
Hasta 2666 MT/s
Tipo de memoria
UDIMM
Ranuras del módulo de memoria
4 ranuras DDR4
RAM máxima
UDIMM de 64 GB
Almacenamiento
Compartimientos frontales
Hasta 3 SAS/SATA (HDD) de 3,5", máx. de 12 TB
Controladoras de almacenamiento
RAID de software
Intel® VROC 6.x
Seguridad
Firmware firmado criptográficamente
Arranque seguro
Intel® SGX (Software Guard Extensions)
TPM 2.0
Administración
Integrado/En el servidor
Intel AMT 12.0
Fuentes de alimentación
Bronze de 300 W
Puertos
Opciones de red
1 de 1 GbE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</si>
</sst>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22">
    <font>
      <sz val="10"/>
      <color rgb="FF000000"/>
      <name val="Arial"/>
      <scheme val="minor"/>
    </font>
    <font>
      <b/>
      <sz val="12"/>
      <color theme="1"/>
      <name val="Arial"/>
    </font>
    <font>
      <sz val="10"/>
      <name val="Arial"/>
    </font>
    <font>
      <b/>
      <sz val="10"/>
      <color theme="1"/>
      <name val="Arial"/>
    </font>
    <font>
      <b/>
      <sz val="10"/>
      <color theme="1"/>
      <name val="Trebuchet MS"/>
    </font>
    <font>
      <b/>
      <u/>
      <sz val="10"/>
      <color theme="1"/>
      <name val="Trebuchet MS"/>
    </font>
    <font>
      <sz val="10"/>
      <color theme="1"/>
      <name val="Trebuchet MS"/>
    </font>
    <font>
      <sz val="10"/>
      <color theme="1"/>
      <name val="Arial"/>
    </font>
    <font>
      <sz val="9"/>
      <color rgb="FF004691"/>
      <name val="Arial"/>
    </font>
    <font>
      <sz val="11"/>
      <color rgb="FF000000"/>
      <name val="Arial"/>
    </font>
    <font>
      <sz val="10"/>
      <color rgb="FF004691"/>
      <name val="Arial"/>
    </font>
    <font>
      <i/>
      <sz val="8"/>
      <color theme="1"/>
      <name val="Trebuchet MS"/>
    </font>
    <font>
      <i/>
      <sz val="10"/>
      <color theme="1"/>
      <name val="Trebuchet MS"/>
    </font>
    <font>
      <i/>
      <u/>
      <sz val="8"/>
      <color theme="1"/>
      <name val="Trebuchet MS"/>
    </font>
    <font>
      <i/>
      <sz val="8"/>
      <color theme="1"/>
      <name val="Arial"/>
    </font>
    <font>
      <u/>
      <sz val="10"/>
      <color theme="10"/>
      <name val="Arial"/>
      <scheme val="minor"/>
    </font>
    <font>
      <sz val="9"/>
      <color theme="1"/>
      <name val="Trebuchet MS"/>
    </font>
    <font>
      <sz val="9"/>
      <color rgb="FF000000"/>
      <name val="Calibri"/>
      <charset val="1"/>
    </font>
    <font>
      <b/>
      <sz val="10"/>
      <color rgb="FF000000"/>
      <name val="Trebuchet MS"/>
    </font>
    <font>
      <i/>
      <sz val="8"/>
      <color rgb="FF000000"/>
      <name val="Trebuchet MS"/>
    </font>
    <font>
      <sz val="12"/>
      <color rgb="FF000000"/>
      <name val="Segoe UI"/>
      <charset val="1"/>
    </font>
    <font>
      <b/>
      <sz val="10"/>
      <color rgb="FF000000"/>
      <name val="Arial"/>
    </font>
  </fonts>
  <fills count="8">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
      <patternFill patternType="solid">
        <fgColor rgb="FFFFFFFF"/>
        <bgColor indexed="64"/>
      </patternFill>
    </fill>
  </fills>
  <borders count="11">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s>
  <cellStyleXfs count="2">
    <xf numFmtId="0" fontId="0" fillId="0" borderId="0"/>
    <xf numFmtId="0" fontId="15" fillId="0" borderId="0" applyNumberFormat="0" applyFill="0" applyBorder="0" applyAlignment="0" applyProtection="0"/>
  </cellStyleXfs>
  <cellXfs count="61">
    <xf numFmtId="0" fontId="0" fillId="0" borderId="0" xfId="0"/>
    <xf numFmtId="0" fontId="3" fillId="3" borderId="3" xfId="0" applyFont="1" applyFill="1" applyBorder="1" applyAlignment="1">
      <alignment horizontal="center" vertical="center" wrapText="1"/>
    </xf>
    <xf numFmtId="0" fontId="4" fillId="0" borderId="3" xfId="0" applyFont="1" applyBorder="1" applyAlignment="1">
      <alignment horizontal="center" vertical="center" wrapText="1"/>
    </xf>
    <xf numFmtId="0" fontId="5" fillId="4"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3" borderId="3" xfId="0" applyFont="1" applyFill="1" applyBorder="1" applyAlignment="1">
      <alignment horizontal="center" vertical="center"/>
    </xf>
    <xf numFmtId="0" fontId="6" fillId="0" borderId="3" xfId="0" applyFont="1" applyBorder="1" applyAlignment="1">
      <alignment horizontal="center" vertical="top" wrapText="1"/>
    </xf>
    <xf numFmtId="2" fontId="6" fillId="0" borderId="3" xfId="0" applyNumberFormat="1" applyFont="1" applyBorder="1" applyAlignment="1">
      <alignment horizontal="center" vertical="top" wrapText="1"/>
    </xf>
    <xf numFmtId="0" fontId="6" fillId="0" borderId="3" xfId="0" applyFont="1" applyBorder="1" applyAlignment="1">
      <alignment horizontal="left" vertical="top" wrapText="1"/>
    </xf>
    <xf numFmtId="0" fontId="7" fillId="0" borderId="3" xfId="0" applyFont="1" applyBorder="1"/>
    <xf numFmtId="0" fontId="10" fillId="6" borderId="0" xfId="0" applyFont="1" applyFill="1" applyAlignment="1">
      <alignment horizontal="left"/>
    </xf>
    <xf numFmtId="0" fontId="0" fillId="0" borderId="0" xfId="0" applyAlignment="1">
      <alignment wrapText="1"/>
    </xf>
    <xf numFmtId="0" fontId="6" fillId="0" borderId="3" xfId="0" applyFont="1" applyBorder="1" applyAlignment="1">
      <alignment horizontal="center" vertical="center" wrapText="1"/>
    </xf>
    <xf numFmtId="0" fontId="4" fillId="0" borderId="5" xfId="0" applyFont="1" applyBorder="1" applyAlignment="1">
      <alignment horizontal="center" vertical="center" wrapText="1"/>
    </xf>
    <xf numFmtId="0" fontId="18" fillId="0" borderId="3" xfId="0" applyFont="1" applyBorder="1" applyAlignment="1">
      <alignment horizontal="center" vertical="center" wrapText="1"/>
    </xf>
    <xf numFmtId="0" fontId="6" fillId="0" borderId="5" xfId="0" applyFont="1" applyBorder="1" applyAlignment="1">
      <alignment horizontal="center" vertical="center" wrapText="1"/>
    </xf>
    <xf numFmtId="2" fontId="6" fillId="0" borderId="5" xfId="0" applyNumberFormat="1" applyFont="1" applyBorder="1" applyAlignment="1">
      <alignment horizontal="center" vertical="center" wrapText="1"/>
    </xf>
    <xf numFmtId="0" fontId="6" fillId="0" borderId="5" xfId="0" applyFont="1" applyBorder="1" applyAlignment="1">
      <alignment horizontal="center" vertical="top" wrapText="1"/>
    </xf>
    <xf numFmtId="0" fontId="7" fillId="0" borderId="0" xfId="0" applyFont="1" applyAlignment="1">
      <alignment wrapText="1"/>
    </xf>
    <xf numFmtId="0" fontId="6" fillId="0" borderId="0" xfId="0" applyFont="1" applyAlignment="1">
      <alignment horizontal="left" vertical="top" wrapText="1"/>
    </xf>
    <xf numFmtId="0" fontId="6" fillId="0" borderId="0" xfId="0" applyFont="1" applyAlignment="1">
      <alignment horizontal="center" vertical="center" wrapText="1"/>
    </xf>
    <xf numFmtId="0" fontId="3"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15" fillId="0" borderId="0" xfId="1"/>
    <xf numFmtId="0" fontId="15" fillId="0" borderId="3" xfId="1" applyBorder="1" applyAlignment="1">
      <alignment horizontal="center" vertical="center" wrapText="1"/>
    </xf>
    <xf numFmtId="164" fontId="17" fillId="0" borderId="0" xfId="0" applyNumberFormat="1" applyFont="1" applyAlignment="1">
      <alignment horizontal="center" vertical="center"/>
    </xf>
    <xf numFmtId="164" fontId="16" fillId="0" borderId="5" xfId="0" applyNumberFormat="1" applyFont="1" applyBorder="1" applyAlignment="1">
      <alignment horizontal="center" vertical="center" wrapText="1"/>
    </xf>
    <xf numFmtId="0" fontId="17" fillId="0" borderId="5" xfId="0" applyFont="1" applyBorder="1" applyAlignment="1">
      <alignment horizontal="left" vertical="center" wrapText="1"/>
    </xf>
    <xf numFmtId="0" fontId="17" fillId="0" borderId="3" xfId="0" applyFont="1" applyBorder="1" applyAlignment="1">
      <alignment vertical="center" wrapText="1"/>
    </xf>
    <xf numFmtId="0" fontId="8" fillId="6" borderId="7" xfId="0" applyFont="1" applyFill="1" applyBorder="1" applyAlignment="1">
      <alignment horizontal="center" wrapText="1"/>
    </xf>
    <xf numFmtId="0" fontId="15" fillId="0" borderId="3" xfId="1" applyBorder="1" applyAlignment="1">
      <alignment horizontal="left" vertical="top" wrapText="1"/>
    </xf>
    <xf numFmtId="164" fontId="6" fillId="0" borderId="3" xfId="0" applyNumberFormat="1" applyFont="1" applyBorder="1" applyAlignment="1">
      <alignment horizontal="center" vertical="top" wrapText="1"/>
    </xf>
    <xf numFmtId="164" fontId="9" fillId="6" borderId="7" xfId="0" applyNumberFormat="1" applyFont="1" applyFill="1" applyBorder="1" applyAlignment="1">
      <alignment horizontal="left"/>
    </xf>
    <xf numFmtId="0" fontId="15" fillId="0" borderId="0" xfId="1" applyAlignment="1">
      <alignment wrapText="1"/>
    </xf>
    <xf numFmtId="164" fontId="16" fillId="0" borderId="8" xfId="0" applyNumberFormat="1" applyFont="1" applyBorder="1" applyAlignment="1">
      <alignment horizontal="center" vertical="center" wrapText="1"/>
    </xf>
    <xf numFmtId="0" fontId="15" fillId="0" borderId="6" xfId="1" applyBorder="1" applyAlignment="1">
      <alignment horizontal="center" vertical="center" wrapText="1"/>
    </xf>
    <xf numFmtId="0" fontId="20" fillId="7" borderId="5" xfId="0" applyFont="1" applyFill="1" applyBorder="1" applyAlignment="1">
      <alignment wrapText="1"/>
    </xf>
    <xf numFmtId="164" fontId="17" fillId="0" borderId="9" xfId="0" applyNumberFormat="1" applyFont="1" applyBorder="1" applyAlignment="1">
      <alignment horizontal="center" vertical="center"/>
    </xf>
    <xf numFmtId="0" fontId="20" fillId="7" borderId="0" xfId="0" applyFont="1" applyFill="1" applyAlignment="1">
      <alignment wrapText="1"/>
    </xf>
    <xf numFmtId="0" fontId="21" fillId="0" borderId="0" xfId="0" applyFont="1" applyAlignment="1">
      <alignment horizontal="left" vertical="center" wrapText="1"/>
    </xf>
    <xf numFmtId="0" fontId="2" fillId="0" borderId="0" xfId="0" applyFont="1" applyAlignment="1">
      <alignment wrapText="1"/>
    </xf>
    <xf numFmtId="0" fontId="3" fillId="0" borderId="0" xfId="0" applyFont="1" applyAlignment="1">
      <alignment horizontal="left" vertical="center" wrapText="1"/>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15" fillId="0" borderId="9" xfId="1" applyBorder="1"/>
    <xf numFmtId="0" fontId="15" fillId="7" borderId="9" xfId="1" applyFill="1" applyBorder="1" applyAlignment="1">
      <alignment wrapText="1"/>
    </xf>
    <xf numFmtId="164" fontId="16" fillId="0" borderId="9" xfId="0" applyNumberFormat="1" applyFont="1" applyBorder="1" applyAlignment="1">
      <alignment horizontal="center" vertical="center" wrapText="1"/>
    </xf>
    <xf numFmtId="2" fontId="6" fillId="0" borderId="9" xfId="0" applyNumberFormat="1" applyFont="1" applyBorder="1" applyAlignment="1">
      <alignment horizontal="center" vertical="center" wrapText="1"/>
    </xf>
    <xf numFmtId="0" fontId="6" fillId="0" borderId="9" xfId="0" applyFont="1" applyBorder="1" applyAlignment="1">
      <alignment horizontal="center" vertical="top" wrapText="1"/>
    </xf>
    <xf numFmtId="0" fontId="3" fillId="0" borderId="9"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wrapText="1"/>
    </xf>
    <xf numFmtId="0" fontId="1" fillId="2" borderId="4" xfId="0" applyFont="1" applyFill="1" applyBorder="1" applyAlignment="1">
      <alignment horizontal="center" vertical="center" wrapText="1"/>
    </xf>
    <xf numFmtId="0" fontId="2" fillId="0" borderId="1" xfId="0" applyFont="1" applyBorder="1" applyAlignment="1">
      <alignment wrapText="1"/>
    </xf>
    <xf numFmtId="0" fontId="2" fillId="0" borderId="2" xfId="0" applyFont="1" applyBorder="1" applyAlignment="1">
      <alignment wrapText="1"/>
    </xf>
    <xf numFmtId="0" fontId="3" fillId="0" borderId="4" xfId="0" applyFont="1" applyBorder="1" applyAlignment="1">
      <alignment horizontal="left" vertical="center" wrapText="1"/>
    </xf>
    <xf numFmtId="0" fontId="1" fillId="0" borderId="0" xfId="0" applyFont="1" applyAlignment="1">
      <alignment horizontal="center" vertical="center"/>
    </xf>
    <xf numFmtId="0" fontId="0" fillId="0" borderId="0" xfId="0" applyAlignment="1"/>
    <xf numFmtId="0" fontId="2" fillId="0" borderId="1" xfId="0" applyFont="1" applyBorder="1" applyAlignment="1"/>
    <xf numFmtId="0" fontId="2" fillId="0" borderId="2" xfId="0" applyFont="1" applyBorder="1" applyAlignment="1"/>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ktronix.com/computador-all-in-one-asus-vivo-238-pulgadas-v241eak-intel-core-i3-ram-16gb-disco-ssd-512-gb--negro/p/4711081754015" TargetMode="External"/><Relationship Id="rId2" Type="http://schemas.openxmlformats.org/officeDocument/2006/relationships/hyperlink" Target="https://store.acer.com/es-es/acer-aspire-c-24-all-in-one-pantalla-tactil-c24-1651-plata" TargetMode="External"/><Relationship Id="rId1" Type="http://schemas.openxmlformats.org/officeDocument/2006/relationships/hyperlink" Target="https://www.alkosto.com/computador-all-in-one-hp-238-pulgadas-cr0012la-amd-ryzen-5-ram-16gb-disco-ssd-512-gb-negro/p/19749708880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hp.com/co-es/shop/desktops/hp-all-in-one-24-dd0506la-4u590la.html?facetref=452401fc8096f887"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colombiapc.com/" TargetMode="External"/><Relationship Id="rId1" Type="http://schemas.openxmlformats.org/officeDocument/2006/relationships/hyperlink" Target="https://www.microsoft.com/es-co/microsoft-365/business/compare-all-microsoft-365-business-products-d?ef_id=_k_Cj0KCQjwir2xBhC_ARIsAMTXk842zaaiIZOYpQk-dimD8jle5iRTnTNhCSCguC6JV2XjWdoqNWkmxqIaAoQIEALw_wcB_k_&amp;OCID=AIDcmmpw76nrjm_SEM__k_Cj0KCQjwir2xBhC_ARIsAMTXk842zaaiIZOYpQk-dimD8jle5iRTnTNhCSCguC6JV2XjWdoqNWkmxqIaAoQIEALw_wcB_k_&amp;gad_source=1&amp;gclid=Cj0KCQjwir2xBhC_ARIsAMTXk842zaaiIZOYpQk-dimD8jle5iRTnTNhCSCguC6JV2XjWdoqNWkmxqIaAoQIEALw_wcB"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articulo.mercadolibre.com.co/MCO-932599151-servidor-dell-poweredge-t40-intel-xeon-e-2224g-8gb-1tb-_JM" TargetMode="External"/><Relationship Id="rId2" Type="http://schemas.openxmlformats.org/officeDocument/2006/relationships/hyperlink" Target="https://articulo.mercadolibre.com.co/MCO-1305143699-hpe-server-prolin-ml110-g10-xeonb3204-6core-190ghz-16gb-4tb-_JM" TargetMode="External"/><Relationship Id="rId1" Type="http://schemas.openxmlformats.org/officeDocument/2006/relationships/hyperlink" Target="https://articulo.mercadolibre.com.co/MCO-2256411732-servidor-dell-power-edge-t40-intel-xeon-35-ghz-8g-1tb-_J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ktronix.com/computador-all-in-one-asus-vivo-238-pulgadas-v241eak-intel-core-i3-ram-16gb-disco-ssd-512-gb--negro/p/4711081754015" TargetMode="External"/><Relationship Id="rId2" Type="http://schemas.openxmlformats.org/officeDocument/2006/relationships/hyperlink" Target="https://store.acer.com/es-es/acer-aspire-c-24-all-in-one-pantalla-tactil-c24-1651-plata" TargetMode="External"/><Relationship Id="rId1" Type="http://schemas.openxmlformats.org/officeDocument/2006/relationships/hyperlink" Target="https://www.alkosto.com/computador-all-in-one-hp-238-pulgadas-cr0012la-amd-ryzen-5-ram-16gb-disco-ssd-512-gb-negro/p/1974970888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3:J16"/>
  <sheetViews>
    <sheetView topLeftCell="A6" workbookViewId="0">
      <selection activeCell="A8" sqref="A8"/>
    </sheetView>
  </sheetViews>
  <sheetFormatPr defaultColWidth="12.5703125" defaultRowHeight="15" customHeight="1"/>
  <cols>
    <col min="1" max="1" width="12.5703125" style="12"/>
    <col min="2" max="2" width="23.85546875" style="12" customWidth="1"/>
    <col min="3" max="3" width="21.28515625" style="12" customWidth="1"/>
    <col min="4" max="4" width="53.85546875" style="12" customWidth="1"/>
    <col min="5" max="5" width="28.42578125" style="12" customWidth="1"/>
    <col min="6" max="6" width="27.42578125" style="12" customWidth="1"/>
    <col min="7" max="7" width="18" style="12" customWidth="1"/>
    <col min="8" max="8" width="15.140625" style="12" customWidth="1"/>
    <col min="9" max="16384" width="12.5703125" style="12"/>
  </cols>
  <sheetData>
    <row r="3" spans="1:10" ht="12.75">
      <c r="D3" s="51" t="s">
        <v>0</v>
      </c>
      <c r="E3" s="52"/>
      <c r="F3" s="52"/>
      <c r="G3" s="52"/>
      <c r="H3" s="52"/>
    </row>
    <row r="6" spans="1:10" ht="12.75">
      <c r="A6" s="53" t="s">
        <v>1</v>
      </c>
      <c r="B6" s="54"/>
      <c r="C6" s="54"/>
      <c r="D6" s="54"/>
      <c r="E6" s="54"/>
      <c r="F6" s="54"/>
      <c r="G6" s="54"/>
      <c r="H6" s="54"/>
      <c r="I6" s="54"/>
      <c r="J6" s="55"/>
    </row>
    <row r="8" spans="1:10" ht="118.5" customHeight="1">
      <c r="A8" s="1" t="s">
        <v>2</v>
      </c>
      <c r="B8" s="2" t="s">
        <v>3</v>
      </c>
      <c r="C8" s="15" t="s">
        <v>4</v>
      </c>
      <c r="D8" s="14" t="s">
        <v>5</v>
      </c>
      <c r="E8" s="2" t="s">
        <v>6</v>
      </c>
      <c r="F8" s="3" t="s">
        <v>7</v>
      </c>
      <c r="G8" s="4" t="s">
        <v>8</v>
      </c>
      <c r="H8" s="5" t="s">
        <v>9</v>
      </c>
      <c r="I8" s="2" t="s">
        <v>10</v>
      </c>
      <c r="J8" s="2" t="s">
        <v>11</v>
      </c>
    </row>
    <row r="9" spans="1:10" ht="199.5" customHeight="1">
      <c r="A9" s="1" t="s">
        <v>12</v>
      </c>
      <c r="B9" s="16" t="s">
        <v>13</v>
      </c>
      <c r="C9" s="24" t="s">
        <v>14</v>
      </c>
      <c r="D9" s="28" t="s">
        <v>15</v>
      </c>
      <c r="E9" s="26">
        <f>G9-F9</f>
        <v>3968919</v>
      </c>
      <c r="F9" s="27">
        <f>G9*19/100</f>
        <v>930981</v>
      </c>
      <c r="G9" s="27">
        <v>4899900</v>
      </c>
      <c r="H9" s="17" t="s">
        <v>16</v>
      </c>
      <c r="I9" s="16" t="s">
        <v>17</v>
      </c>
      <c r="J9" s="18" t="s">
        <v>16</v>
      </c>
    </row>
    <row r="10" spans="1:10" ht="288.75">
      <c r="A10" s="22" t="s">
        <v>18</v>
      </c>
      <c r="B10" s="13" t="s">
        <v>19</v>
      </c>
      <c r="C10" s="25" t="s">
        <v>20</v>
      </c>
      <c r="D10" s="29" t="s">
        <v>21</v>
      </c>
      <c r="E10" s="26">
        <f t="shared" ref="E10:E11" si="0">G10-F10</f>
        <v>1846719</v>
      </c>
      <c r="F10" s="27">
        <f t="shared" ref="F10:F11" si="1">G10*19/100</f>
        <v>433181</v>
      </c>
      <c r="G10" s="27">
        <v>2279900</v>
      </c>
      <c r="H10" s="17" t="s">
        <v>16</v>
      </c>
      <c r="I10" s="7" t="s">
        <v>17</v>
      </c>
      <c r="J10" s="18" t="s">
        <v>16</v>
      </c>
    </row>
    <row r="11" spans="1:10" ht="251.25">
      <c r="A11" s="23" t="s">
        <v>22</v>
      </c>
      <c r="B11" s="13" t="s">
        <v>19</v>
      </c>
      <c r="C11" s="24" t="s">
        <v>23</v>
      </c>
      <c r="D11" s="29" t="s">
        <v>24</v>
      </c>
      <c r="E11" s="26">
        <f t="shared" si="0"/>
        <v>3726000</v>
      </c>
      <c r="F11" s="27">
        <f t="shared" si="1"/>
        <v>874000</v>
      </c>
      <c r="G11" s="27">
        <v>4600000</v>
      </c>
      <c r="H11" s="17" t="s">
        <v>16</v>
      </c>
      <c r="I11" s="7" t="s">
        <v>17</v>
      </c>
      <c r="J11" s="18" t="s">
        <v>16</v>
      </c>
    </row>
    <row r="12" spans="1:10">
      <c r="A12" s="19"/>
      <c r="B12" s="20"/>
      <c r="C12" s="20"/>
      <c r="D12" s="20"/>
      <c r="E12" s="21"/>
      <c r="F12" s="20"/>
      <c r="G12" s="20"/>
      <c r="H12" s="20"/>
      <c r="I12" s="20"/>
      <c r="J12" s="20"/>
    </row>
    <row r="14" spans="1:10" ht="12.75">
      <c r="A14" s="56" t="s">
        <v>25</v>
      </c>
      <c r="B14" s="54"/>
      <c r="C14" s="54"/>
      <c r="D14" s="54"/>
      <c r="E14" s="54"/>
      <c r="F14" s="54"/>
      <c r="G14" s="54"/>
      <c r="H14" s="54"/>
      <c r="I14" s="54"/>
      <c r="J14" s="55"/>
    </row>
    <row r="16" spans="1:10" ht="12.75">
      <c r="A16" s="56" t="s">
        <v>26</v>
      </c>
      <c r="B16" s="54"/>
      <c r="C16" s="54"/>
      <c r="D16" s="54"/>
      <c r="E16" s="54"/>
      <c r="F16" s="54"/>
      <c r="G16" s="54"/>
      <c r="H16" s="54"/>
      <c r="I16" s="54"/>
      <c r="J16" s="55"/>
    </row>
  </sheetData>
  <mergeCells count="4">
    <mergeCell ref="D3:H3"/>
    <mergeCell ref="A6:J6"/>
    <mergeCell ref="A14:J14"/>
    <mergeCell ref="A16:J16"/>
  </mergeCells>
  <hyperlinks>
    <hyperlink ref="C9" r:id="rId1" xr:uid="{C9FC51AA-2019-4ABF-90B0-03DB03407620}"/>
    <hyperlink ref="C10" r:id="rId2" xr:uid="{70CD3FCC-7830-4928-8421-335369A8F1F4}"/>
    <hyperlink ref="C11" r:id="rId3" xr:uid="{66F2F182-EF0F-4DAC-ABD3-832FF240136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K15"/>
  <sheetViews>
    <sheetView topLeftCell="B7" workbookViewId="0">
      <selection activeCell="B8" sqref="B8"/>
    </sheetView>
  </sheetViews>
  <sheetFormatPr defaultColWidth="12.5703125" defaultRowHeight="15" customHeight="1"/>
  <cols>
    <col min="3" max="3" width="16.85546875" customWidth="1"/>
    <col min="4" max="4" width="66.7109375" customWidth="1"/>
    <col min="5" max="5" width="25" customWidth="1"/>
    <col min="6" max="6" width="29.140625" customWidth="1"/>
    <col min="7" max="7" width="31.140625" customWidth="1"/>
    <col min="8" max="8" width="22.42578125" customWidth="1"/>
    <col min="9" max="9" width="32.42578125" customWidth="1"/>
    <col min="10" max="10" width="26.5703125" customWidth="1"/>
  </cols>
  <sheetData>
    <row r="2" spans="1:11" ht="15" customHeight="1">
      <c r="D2" s="57" t="s">
        <v>0</v>
      </c>
      <c r="E2" s="58"/>
      <c r="F2" s="58"/>
      <c r="G2" s="58"/>
      <c r="H2" s="58"/>
    </row>
    <row r="4" spans="1:11" ht="12.75">
      <c r="B4" s="53" t="s">
        <v>1</v>
      </c>
      <c r="C4" s="59"/>
      <c r="D4" s="59"/>
      <c r="E4" s="59"/>
      <c r="F4" s="59"/>
      <c r="G4" s="59"/>
      <c r="H4" s="59"/>
      <c r="I4" s="59"/>
      <c r="J4" s="59"/>
      <c r="K4" s="60"/>
    </row>
    <row r="7" spans="1:11" ht="47.25">
      <c r="A7" s="1" t="s">
        <v>2</v>
      </c>
      <c r="B7" s="2" t="s">
        <v>3</v>
      </c>
      <c r="C7" s="2" t="s">
        <v>27</v>
      </c>
      <c r="D7" s="2" t="s">
        <v>5</v>
      </c>
      <c r="E7" s="2" t="s">
        <v>6</v>
      </c>
      <c r="F7" s="3" t="s">
        <v>7</v>
      </c>
      <c r="G7" s="4" t="s">
        <v>8</v>
      </c>
      <c r="H7" s="5" t="s">
        <v>9</v>
      </c>
      <c r="I7" s="2" t="s">
        <v>10</v>
      </c>
      <c r="J7" s="2" t="s">
        <v>11</v>
      </c>
    </row>
    <row r="8" spans="1:11" ht="252">
      <c r="A8" s="6" t="s">
        <v>12</v>
      </c>
      <c r="B8" s="7" t="s">
        <v>28</v>
      </c>
      <c r="C8" s="30" t="s">
        <v>29</v>
      </c>
      <c r="D8" s="7" t="s">
        <v>30</v>
      </c>
      <c r="E8" s="33">
        <f>G8-F8</f>
        <v>1441719.81</v>
      </c>
      <c r="F8" s="32">
        <f>G8*19/100</f>
        <v>338181.19</v>
      </c>
      <c r="G8" s="32">
        <v>1779901</v>
      </c>
      <c r="H8" s="8" t="s">
        <v>16</v>
      </c>
      <c r="I8" s="7" t="s">
        <v>31</v>
      </c>
      <c r="J8" s="7" t="s">
        <v>32</v>
      </c>
    </row>
    <row r="9" spans="1:11" ht="276.75" customHeight="1">
      <c r="A9" s="6" t="s">
        <v>18</v>
      </c>
      <c r="B9" s="7" t="s">
        <v>33</v>
      </c>
      <c r="C9" s="11" t="s">
        <v>23</v>
      </c>
      <c r="D9" s="7" t="s">
        <v>34</v>
      </c>
      <c r="E9" s="33">
        <f t="shared" ref="E9:E10" si="0">G9-F9</f>
        <v>1595619</v>
      </c>
      <c r="F9" s="32">
        <f t="shared" ref="F9:F10" si="1">G9*19/100</f>
        <v>374281</v>
      </c>
      <c r="G9" s="32">
        <v>1969900</v>
      </c>
      <c r="H9" s="8" t="s">
        <v>16</v>
      </c>
      <c r="I9" s="7" t="s">
        <v>31</v>
      </c>
      <c r="J9" s="7" t="s">
        <v>35</v>
      </c>
    </row>
    <row r="10" spans="1:11" ht="306.75" customHeight="1">
      <c r="A10" s="6" t="s">
        <v>22</v>
      </c>
      <c r="B10" s="7" t="s">
        <v>33</v>
      </c>
      <c r="C10" s="31" t="s">
        <v>36</v>
      </c>
      <c r="D10" s="9" t="s">
        <v>37</v>
      </c>
      <c r="E10" s="33">
        <f t="shared" si="0"/>
        <v>2924100</v>
      </c>
      <c r="F10" s="32">
        <f t="shared" si="1"/>
        <v>685900</v>
      </c>
      <c r="G10" s="32">
        <v>3610000</v>
      </c>
      <c r="H10" s="8" t="s">
        <v>16</v>
      </c>
      <c r="I10" s="7" t="s">
        <v>31</v>
      </c>
      <c r="J10" s="7" t="s">
        <v>38</v>
      </c>
    </row>
    <row r="11" spans="1:11" ht="13.5">
      <c r="A11" s="10"/>
      <c r="B11" s="9"/>
      <c r="C11" s="9"/>
      <c r="D11" s="9"/>
      <c r="E11" s="9"/>
      <c r="F11" s="9"/>
      <c r="G11" s="9"/>
      <c r="H11" s="9"/>
      <c r="I11" s="9"/>
      <c r="J11" s="9"/>
    </row>
    <row r="13" spans="1:11" ht="12.75">
      <c r="A13" s="56" t="s">
        <v>25</v>
      </c>
      <c r="B13" s="59"/>
      <c r="C13" s="59"/>
      <c r="D13" s="59"/>
      <c r="E13" s="59"/>
      <c r="F13" s="59"/>
      <c r="G13" s="59"/>
      <c r="H13" s="59"/>
      <c r="I13" s="59"/>
      <c r="J13" s="60"/>
    </row>
    <row r="15" spans="1:11" ht="12.75">
      <c r="A15" s="56" t="s">
        <v>26</v>
      </c>
      <c r="B15" s="59"/>
      <c r="C15" s="59"/>
      <c r="D15" s="59"/>
      <c r="E15" s="59"/>
      <c r="F15" s="59"/>
      <c r="G15" s="59"/>
      <c r="H15" s="59"/>
      <c r="I15" s="59"/>
      <c r="J15" s="60"/>
    </row>
  </sheetData>
  <mergeCells count="4">
    <mergeCell ref="D2:H2"/>
    <mergeCell ref="B4:K4"/>
    <mergeCell ref="A13:J13"/>
    <mergeCell ref="A15:J15"/>
  </mergeCells>
  <hyperlinks>
    <hyperlink ref="C10" r:id="rId1" xr:uid="{3686F119-EDB1-4FE4-9EF0-64231E59256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0C3BB-ABCE-4277-994E-5680807FC123}">
  <sheetPr>
    <outlinePr summaryBelow="0" summaryRight="0"/>
  </sheetPr>
  <dimension ref="A3:J16"/>
  <sheetViews>
    <sheetView topLeftCell="A9" workbookViewId="0">
      <selection activeCell="D10" sqref="D10"/>
    </sheetView>
  </sheetViews>
  <sheetFormatPr defaultColWidth="12.5703125" defaultRowHeight="15" customHeight="1"/>
  <cols>
    <col min="1" max="1" width="12.5703125" style="12"/>
    <col min="2" max="2" width="23.85546875" style="12" customWidth="1"/>
    <col min="3" max="3" width="21.28515625" style="12" customWidth="1"/>
    <col min="4" max="4" width="53.85546875" style="12" customWidth="1"/>
    <col min="5" max="5" width="28.42578125" style="12" customWidth="1"/>
    <col min="6" max="6" width="27.42578125" style="12" customWidth="1"/>
    <col min="7" max="7" width="18" style="12" customWidth="1"/>
    <col min="8" max="8" width="15.140625" style="12" customWidth="1"/>
    <col min="9" max="16384" width="12.5703125" style="12"/>
  </cols>
  <sheetData>
    <row r="3" spans="1:10" ht="12.75">
      <c r="D3" s="51" t="s">
        <v>0</v>
      </c>
      <c r="E3" s="52"/>
      <c r="F3" s="52"/>
      <c r="G3" s="52"/>
      <c r="H3" s="52"/>
    </row>
    <row r="6" spans="1:10" ht="12.75">
      <c r="A6" s="53" t="s">
        <v>1</v>
      </c>
      <c r="B6" s="54"/>
      <c r="C6" s="54"/>
      <c r="D6" s="54"/>
      <c r="E6" s="54"/>
      <c r="F6" s="54"/>
      <c r="G6" s="54"/>
      <c r="H6" s="54"/>
      <c r="I6" s="54"/>
      <c r="J6" s="55"/>
    </row>
    <row r="8" spans="1:10" ht="118.5" customHeight="1">
      <c r="A8" s="1" t="s">
        <v>2</v>
      </c>
      <c r="B8" s="2" t="s">
        <v>3</v>
      </c>
      <c r="C8" s="15" t="s">
        <v>4</v>
      </c>
      <c r="D8" s="14" t="s">
        <v>5</v>
      </c>
      <c r="E8" s="2" t="s">
        <v>6</v>
      </c>
      <c r="F8" s="3" t="s">
        <v>7</v>
      </c>
      <c r="G8" s="4" t="s">
        <v>8</v>
      </c>
      <c r="H8" s="5" t="s">
        <v>9</v>
      </c>
      <c r="I8" s="2" t="s">
        <v>10</v>
      </c>
      <c r="J8" s="2" t="s">
        <v>11</v>
      </c>
    </row>
    <row r="9" spans="1:10" ht="409.6">
      <c r="A9" s="1" t="s">
        <v>12</v>
      </c>
      <c r="B9" s="13" t="s">
        <v>39</v>
      </c>
      <c r="C9" s="34" t="s">
        <v>40</v>
      </c>
      <c r="D9" s="37" t="s">
        <v>41</v>
      </c>
      <c r="E9" s="26">
        <f>G9-F9</f>
        <v>18926.46</v>
      </c>
      <c r="F9" s="27">
        <f>G9*19/100</f>
        <v>4439.54</v>
      </c>
      <c r="G9" s="27">
        <v>23366</v>
      </c>
      <c r="H9" s="17" t="s">
        <v>16</v>
      </c>
      <c r="I9" s="16" t="s">
        <v>17</v>
      </c>
      <c r="J9" s="18" t="s">
        <v>42</v>
      </c>
    </row>
    <row r="10" spans="1:10" ht="180.75" customHeight="1">
      <c r="A10" s="23" t="s">
        <v>18</v>
      </c>
      <c r="B10" s="44" t="s">
        <v>43</v>
      </c>
      <c r="C10" s="36" t="s">
        <v>44</v>
      </c>
      <c r="D10" s="37" t="s">
        <v>45</v>
      </c>
      <c r="E10" s="38">
        <f t="shared" ref="E10:E11" si="0">G10-F10</f>
        <v>34830</v>
      </c>
      <c r="F10" s="27">
        <f t="shared" ref="F10:F11" si="1">G10*19/100</f>
        <v>8170</v>
      </c>
      <c r="G10" s="35">
        <v>43000</v>
      </c>
      <c r="H10" s="17" t="s">
        <v>16</v>
      </c>
      <c r="I10" s="18" t="s">
        <v>17</v>
      </c>
      <c r="J10" s="18" t="s">
        <v>16</v>
      </c>
    </row>
    <row r="11" spans="1:10">
      <c r="A11" s="50"/>
      <c r="B11" s="43"/>
      <c r="C11" s="45"/>
      <c r="D11" s="46"/>
      <c r="E11" s="38"/>
      <c r="F11" s="47"/>
      <c r="G11" s="47"/>
      <c r="H11" s="48"/>
      <c r="I11" s="49"/>
      <c r="J11" s="49"/>
    </row>
    <row r="12" spans="1:10" ht="17.25">
      <c r="A12" s="19"/>
      <c r="B12" s="20"/>
      <c r="C12" s="20"/>
      <c r="D12" s="39"/>
      <c r="E12" s="21"/>
      <c r="F12" s="20"/>
      <c r="G12" s="20"/>
      <c r="H12" s="20"/>
      <c r="I12" s="20"/>
      <c r="J12" s="20"/>
    </row>
    <row r="13" spans="1:10" ht="15" customHeight="1">
      <c r="D13" s="39"/>
    </row>
    <row r="14" spans="1:10" ht="17.25">
      <c r="A14" s="40"/>
      <c r="B14" s="41"/>
      <c r="C14" s="41"/>
      <c r="D14" s="39"/>
      <c r="E14" s="41"/>
      <c r="F14" s="41"/>
      <c r="G14" s="41"/>
      <c r="H14" s="41"/>
      <c r="I14" s="41"/>
      <c r="J14" s="41"/>
    </row>
    <row r="15" spans="1:10" ht="15" customHeight="1">
      <c r="D15" s="39"/>
    </row>
    <row r="16" spans="1:10" ht="17.25">
      <c r="A16" s="42"/>
      <c r="B16" s="41"/>
      <c r="C16" s="41"/>
      <c r="D16" s="39"/>
      <c r="E16" s="41"/>
      <c r="F16" s="41"/>
      <c r="G16" s="41"/>
      <c r="H16" s="41"/>
      <c r="I16" s="41"/>
      <c r="J16" s="41"/>
    </row>
  </sheetData>
  <mergeCells count="2">
    <mergeCell ref="D3:H3"/>
    <mergeCell ref="A6:J6"/>
  </mergeCells>
  <hyperlinks>
    <hyperlink ref="C9" r:id="rId1" display="https://www.microsoft.com/es-co/microsoft-365/business/compare-all-microsoft-365-business-products-d?ef_id=_k_Cj0KCQjwir2xBhC_ARIsAMTXk842zaaiIZOYpQk-dimD8jle5iRTnTNhCSCguC6JV2XjWdoqNWkmxqIaAoQIEALw_wcB_k_&amp;OCID=AIDcmmpw76nrjm_SEM__k_Cj0KCQjwir2xBhC_ARIsAMTXk842zaaiIZOYpQk-dimD8jle5iRTnTNhCSCguC6JV2XjWdoqNWkmxqIaAoQIEALw_wcB_k_&amp;gad_source=1&amp;gclid=Cj0KCQjwir2xBhC_ARIsAMTXk842zaaiIZOYpQk-dimD8jle5iRTnTNhCSCguC6JV2XjWdoqNWkmxqIaAoQIEALw_wcB" xr:uid="{07B1B10E-ABFA-44C9-91FB-D0BB00AF8F82}"/>
    <hyperlink ref="C10" r:id="rId2" xr:uid="{FD2DD15E-42F5-4D2A-A1DE-A577F5CB461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647F7-7396-4854-8CF3-4398241A9FCA}">
  <sheetPr>
    <outlinePr summaryBelow="0" summaryRight="0"/>
  </sheetPr>
  <dimension ref="A3:J16"/>
  <sheetViews>
    <sheetView topLeftCell="B10" workbookViewId="0">
      <selection activeCell="H10" sqref="H10"/>
    </sheetView>
  </sheetViews>
  <sheetFormatPr defaultColWidth="12.5703125" defaultRowHeight="15" customHeight="1"/>
  <cols>
    <col min="1" max="1" width="12.5703125" style="12"/>
    <col min="2" max="2" width="23.85546875" style="12" customWidth="1"/>
    <col min="3" max="3" width="21.28515625" style="12" customWidth="1"/>
    <col min="4" max="4" width="53.85546875" style="12" customWidth="1"/>
    <col min="5" max="5" width="28.42578125" style="12" customWidth="1"/>
    <col min="6" max="6" width="27.42578125" style="12" customWidth="1"/>
    <col min="7" max="7" width="18" style="12" customWidth="1"/>
    <col min="8" max="8" width="15.140625" style="12" customWidth="1"/>
    <col min="9" max="16384" width="12.5703125" style="12"/>
  </cols>
  <sheetData>
    <row r="3" spans="1:10" ht="12.75">
      <c r="D3" s="51" t="s">
        <v>0</v>
      </c>
      <c r="E3" s="52"/>
      <c r="F3" s="52"/>
      <c r="G3" s="52"/>
      <c r="H3" s="52"/>
    </row>
    <row r="6" spans="1:10" ht="12.75">
      <c r="A6" s="53" t="s">
        <v>1</v>
      </c>
      <c r="B6" s="54"/>
      <c r="C6" s="54"/>
      <c r="D6" s="54"/>
      <c r="E6" s="54"/>
      <c r="F6" s="54"/>
      <c r="G6" s="54"/>
      <c r="H6" s="54"/>
      <c r="I6" s="54"/>
      <c r="J6" s="55"/>
    </row>
    <row r="8" spans="1:10" ht="118.5" customHeight="1">
      <c r="A8" s="1" t="s">
        <v>2</v>
      </c>
      <c r="B8" s="2" t="s">
        <v>3</v>
      </c>
      <c r="C8" s="15" t="s">
        <v>4</v>
      </c>
      <c r="D8" s="14" t="s">
        <v>5</v>
      </c>
      <c r="E8" s="2" t="s">
        <v>6</v>
      </c>
      <c r="F8" s="3" t="s">
        <v>7</v>
      </c>
      <c r="G8" s="4" t="s">
        <v>8</v>
      </c>
      <c r="H8" s="5" t="s">
        <v>9</v>
      </c>
      <c r="I8" s="2" t="s">
        <v>10</v>
      </c>
      <c r="J8" s="2" t="s">
        <v>11</v>
      </c>
    </row>
    <row r="9" spans="1:10" ht="199.5" customHeight="1">
      <c r="A9" s="1" t="s">
        <v>12</v>
      </c>
      <c r="B9" s="16" t="s">
        <v>46</v>
      </c>
      <c r="C9" s="24" t="s">
        <v>47</v>
      </c>
      <c r="D9" s="28" t="s">
        <v>48</v>
      </c>
      <c r="E9" s="26">
        <f>G9-F9</f>
        <v>3118500</v>
      </c>
      <c r="F9" s="27">
        <f>G9*19/100</f>
        <v>731500</v>
      </c>
      <c r="G9" s="27">
        <v>3850000</v>
      </c>
      <c r="H9" s="17" t="s">
        <v>16</v>
      </c>
      <c r="I9" s="16" t="s">
        <v>17</v>
      </c>
      <c r="J9" s="18" t="s">
        <v>16</v>
      </c>
    </row>
    <row r="10" spans="1:10" ht="409.6">
      <c r="A10" s="22" t="s">
        <v>18</v>
      </c>
      <c r="B10" s="13" t="s">
        <v>19</v>
      </c>
      <c r="C10" s="25" t="s">
        <v>49</v>
      </c>
      <c r="D10" s="29" t="s">
        <v>50</v>
      </c>
      <c r="E10" s="26">
        <f t="shared" ref="E10:E11" si="0">G10-F10</f>
        <v>6804000</v>
      </c>
      <c r="F10" s="27">
        <f t="shared" ref="F10:F11" si="1">G10*19/100</f>
        <v>1596000</v>
      </c>
      <c r="G10" s="27">
        <v>8400000</v>
      </c>
      <c r="H10" s="17" t="s">
        <v>16</v>
      </c>
      <c r="I10" s="7" t="s">
        <v>17</v>
      </c>
      <c r="J10" s="18" t="s">
        <v>16</v>
      </c>
    </row>
    <row r="11" spans="1:10" ht="409.6">
      <c r="A11" s="23" t="s">
        <v>22</v>
      </c>
      <c r="B11" s="13" t="s">
        <v>46</v>
      </c>
      <c r="C11" s="24" t="s">
        <v>51</v>
      </c>
      <c r="D11" s="29" t="s">
        <v>52</v>
      </c>
      <c r="E11" s="26">
        <f>G11-F11</f>
        <v>3645000</v>
      </c>
      <c r="F11" s="27">
        <f t="shared" si="1"/>
        <v>855000</v>
      </c>
      <c r="G11" s="27">
        <v>4500000</v>
      </c>
      <c r="H11" s="17" t="s">
        <v>16</v>
      </c>
      <c r="I11" s="7" t="s">
        <v>17</v>
      </c>
      <c r="J11" s="18" t="s">
        <v>16</v>
      </c>
    </row>
    <row r="12" spans="1:10">
      <c r="A12" s="19"/>
      <c r="B12" s="20"/>
      <c r="C12" s="20"/>
      <c r="D12" s="20"/>
      <c r="E12" s="21"/>
      <c r="F12" s="20"/>
      <c r="G12" s="20"/>
      <c r="H12" s="20"/>
      <c r="I12" s="20"/>
      <c r="J12" s="20"/>
    </row>
    <row r="14" spans="1:10" ht="12.75">
      <c r="A14" s="56" t="s">
        <v>25</v>
      </c>
      <c r="B14" s="54"/>
      <c r="C14" s="54"/>
      <c r="D14" s="54"/>
      <c r="E14" s="54"/>
      <c r="F14" s="54"/>
      <c r="G14" s="54"/>
      <c r="H14" s="54"/>
      <c r="I14" s="54"/>
      <c r="J14" s="55"/>
    </row>
    <row r="16" spans="1:10" ht="12.75">
      <c r="A16" s="56" t="s">
        <v>26</v>
      </c>
      <c r="B16" s="54"/>
      <c r="C16" s="54"/>
      <c r="D16" s="54"/>
      <c r="E16" s="54"/>
      <c r="F16" s="54"/>
      <c r="G16" s="54"/>
      <c r="H16" s="54"/>
      <c r="I16" s="54"/>
      <c r="J16" s="55"/>
    </row>
  </sheetData>
  <mergeCells count="4">
    <mergeCell ref="D3:H3"/>
    <mergeCell ref="A6:J6"/>
    <mergeCell ref="A14:J14"/>
    <mergeCell ref="A16:J16"/>
  </mergeCells>
  <hyperlinks>
    <hyperlink ref="C9" r:id="rId1" location="position=1&amp;search_layout=stack&amp;type=item&amp;tracking_id=b63a57bd-b565-4c39-bd09-441ddc01d116" xr:uid="{E7A9E94D-6008-4D40-8AD2-093CC1351518}"/>
    <hyperlink ref="C10" r:id="rId2" location="position=3&amp;search_layout=stack&amp;type=item&amp;tracking_id=36582c3f-5bf4-42b5-99ee-560cb02e8a6d" xr:uid="{CD916A81-D496-45EC-A27A-56342E6FA64D}"/>
    <hyperlink ref="C11" r:id="rId3" location="position=13&amp;search_layout=stack&amp;type=item&amp;tracking_id=94f0d7c4-c179-4c1a-a0e5-ac0ba406b8e3" xr:uid="{01BE2DC2-B3F0-4EA9-888F-BA77755171E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03856-11A8-46AA-9E5C-30266FC68C5A}">
  <sheetPr>
    <outlinePr summaryBelow="0" summaryRight="0"/>
  </sheetPr>
  <dimension ref="A3:J16"/>
  <sheetViews>
    <sheetView tabSelected="1" topLeftCell="A8" workbookViewId="0">
      <selection activeCell="D9" sqref="D9"/>
    </sheetView>
  </sheetViews>
  <sheetFormatPr defaultColWidth="12.5703125" defaultRowHeight="15" customHeight="1"/>
  <cols>
    <col min="1" max="1" width="12.5703125" style="12"/>
    <col min="2" max="2" width="23.85546875" style="12" customWidth="1"/>
    <col min="3" max="3" width="21.28515625" style="12" customWidth="1"/>
    <col min="4" max="4" width="53.85546875" style="12" customWidth="1"/>
    <col min="5" max="5" width="28.42578125" style="12" customWidth="1"/>
    <col min="6" max="6" width="27.42578125" style="12" customWidth="1"/>
    <col min="7" max="7" width="18" style="12" customWidth="1"/>
    <col min="8" max="8" width="15.140625" style="12" customWidth="1"/>
    <col min="9" max="16384" width="12.5703125" style="12"/>
  </cols>
  <sheetData>
    <row r="3" spans="1:10" ht="12.75">
      <c r="D3" s="51" t="s">
        <v>0</v>
      </c>
      <c r="E3" s="52"/>
      <c r="F3" s="52"/>
      <c r="G3" s="52"/>
      <c r="H3" s="52"/>
    </row>
    <row r="6" spans="1:10" ht="12.75">
      <c r="A6" s="53" t="s">
        <v>1</v>
      </c>
      <c r="B6" s="54"/>
      <c r="C6" s="54"/>
      <c r="D6" s="54"/>
      <c r="E6" s="54"/>
      <c r="F6" s="54"/>
      <c r="G6" s="54"/>
      <c r="H6" s="54"/>
      <c r="I6" s="54"/>
      <c r="J6" s="55"/>
    </row>
    <row r="8" spans="1:10" ht="118.5" customHeight="1">
      <c r="A8" s="1" t="s">
        <v>2</v>
      </c>
      <c r="B8" s="2" t="s">
        <v>3</v>
      </c>
      <c r="C8" s="15" t="s">
        <v>4</v>
      </c>
      <c r="D8" s="14" t="s">
        <v>5</v>
      </c>
      <c r="E8" s="2" t="s">
        <v>6</v>
      </c>
      <c r="F8" s="3" t="s">
        <v>7</v>
      </c>
      <c r="G8" s="4" t="s">
        <v>8</v>
      </c>
      <c r="H8" s="5" t="s">
        <v>9</v>
      </c>
      <c r="I8" s="2" t="s">
        <v>10</v>
      </c>
      <c r="J8" s="2" t="s">
        <v>11</v>
      </c>
    </row>
    <row r="9" spans="1:10" ht="199.5" customHeight="1">
      <c r="A9" s="1" t="s">
        <v>12</v>
      </c>
      <c r="B9" s="16" t="s">
        <v>13</v>
      </c>
      <c r="C9" s="24" t="s">
        <v>14</v>
      </c>
      <c r="D9" s="28" t="s">
        <v>15</v>
      </c>
      <c r="E9" s="26">
        <f>G9-F9</f>
        <v>3968919</v>
      </c>
      <c r="F9" s="27">
        <f>G9*19/100</f>
        <v>930981</v>
      </c>
      <c r="G9" s="27">
        <v>4899900</v>
      </c>
      <c r="H9" s="17" t="s">
        <v>16</v>
      </c>
      <c r="I9" s="16" t="s">
        <v>17</v>
      </c>
      <c r="J9" s="18" t="s">
        <v>16</v>
      </c>
    </row>
    <row r="10" spans="1:10" ht="288.75">
      <c r="A10" s="22" t="s">
        <v>18</v>
      </c>
      <c r="B10" s="13" t="s">
        <v>19</v>
      </c>
      <c r="C10" s="25" t="s">
        <v>20</v>
      </c>
      <c r="D10" s="29" t="s">
        <v>21</v>
      </c>
      <c r="E10" s="26">
        <f t="shared" ref="E10:E11" si="0">G10-F10</f>
        <v>1846719</v>
      </c>
      <c r="F10" s="27">
        <f t="shared" ref="F10:F11" si="1">G10*19/100</f>
        <v>433181</v>
      </c>
      <c r="G10" s="27">
        <v>2279900</v>
      </c>
      <c r="H10" s="17" t="s">
        <v>16</v>
      </c>
      <c r="I10" s="7" t="s">
        <v>17</v>
      </c>
      <c r="J10" s="18" t="s">
        <v>16</v>
      </c>
    </row>
    <row r="11" spans="1:10" ht="251.25">
      <c r="A11" s="23" t="s">
        <v>22</v>
      </c>
      <c r="B11" s="13" t="s">
        <v>19</v>
      </c>
      <c r="C11" s="24" t="s">
        <v>23</v>
      </c>
      <c r="D11" s="29" t="s">
        <v>24</v>
      </c>
      <c r="E11" s="26">
        <f t="shared" si="0"/>
        <v>3726000</v>
      </c>
      <c r="F11" s="27">
        <f t="shared" si="1"/>
        <v>874000</v>
      </c>
      <c r="G11" s="27">
        <v>4600000</v>
      </c>
      <c r="H11" s="17" t="s">
        <v>16</v>
      </c>
      <c r="I11" s="7" t="s">
        <v>17</v>
      </c>
      <c r="J11" s="18" t="s">
        <v>16</v>
      </c>
    </row>
    <row r="12" spans="1:10">
      <c r="A12" s="19"/>
      <c r="B12" s="20"/>
      <c r="C12" s="20"/>
      <c r="D12" s="20"/>
      <c r="E12" s="21"/>
      <c r="F12" s="20"/>
      <c r="G12" s="20"/>
      <c r="H12" s="20"/>
      <c r="I12" s="20"/>
      <c r="J12" s="20"/>
    </row>
    <row r="14" spans="1:10" ht="12.75">
      <c r="A14" s="56" t="s">
        <v>25</v>
      </c>
      <c r="B14" s="54"/>
      <c r="C14" s="54"/>
      <c r="D14" s="54"/>
      <c r="E14" s="54"/>
      <c r="F14" s="54"/>
      <c r="G14" s="54"/>
      <c r="H14" s="54"/>
      <c r="I14" s="54"/>
      <c r="J14" s="55"/>
    </row>
    <row r="16" spans="1:10" ht="12.75">
      <c r="A16" s="56" t="s">
        <v>26</v>
      </c>
      <c r="B16" s="54"/>
      <c r="C16" s="54"/>
      <c r="D16" s="54"/>
      <c r="E16" s="54"/>
      <c r="F16" s="54"/>
      <c r="G16" s="54"/>
      <c r="H16" s="54"/>
      <c r="I16" s="54"/>
      <c r="J16" s="55"/>
    </row>
  </sheetData>
  <mergeCells count="4">
    <mergeCell ref="D3:H3"/>
    <mergeCell ref="A6:J6"/>
    <mergeCell ref="A14:J14"/>
    <mergeCell ref="A16:J16"/>
  </mergeCells>
  <hyperlinks>
    <hyperlink ref="C9" r:id="rId1" xr:uid="{3771E7E6-594A-41B0-934C-70CC5A4C48D2}"/>
    <hyperlink ref="C10" r:id="rId2" xr:uid="{A6F35B59-A005-4607-AE64-B4B4B35DD52E}"/>
    <hyperlink ref="C11" r:id="rId3" xr:uid="{6B7618CE-0A26-41B8-94AB-AB11FC9FA75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3B26-F5A1-49FA-9ED1-C923DF941CDD}">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Administrador</dc:creator>
  <cp:keywords/>
  <dc:description/>
  <cp:lastModifiedBy/>
  <cp:revision/>
  <dcterms:created xsi:type="dcterms:W3CDTF">2010-11-08T17:12:41Z</dcterms:created>
  <dcterms:modified xsi:type="dcterms:W3CDTF">2024-06-26T20:04:41Z</dcterms:modified>
  <cp:category/>
  <cp:contentStatus/>
</cp:coreProperties>
</file>