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daisypower/Library/Mobile Documents/com~apple~CloudDocs/Documents/4TH YR/Sup Tables/"/>
    </mc:Choice>
  </mc:AlternateContent>
  <xr:revisionPtr revIDLastSave="0" documentId="8_{52744A05-F483-074F-B761-7BDDCF7E472C}" xr6:coauthVersionLast="47" xr6:coauthVersionMax="47" xr10:uidLastSave="{00000000-0000-0000-0000-000000000000}"/>
  <bookViews>
    <workbookView xWindow="0" yWindow="500" windowWidth="28800" windowHeight="16300" activeTab="9" xr2:uid="{7DA016E2-5970-F54B-B53F-E2283DF5E694}"/>
  </bookViews>
  <sheets>
    <sheet name="1.a" sheetId="1" r:id="rId1"/>
    <sheet name="2.a" sheetId="2" r:id="rId2"/>
    <sheet name="3.a" sheetId="4" r:id="rId3"/>
    <sheet name="5.a" sheetId="5" r:id="rId4"/>
    <sheet name="6.a" sheetId="6" r:id="rId5"/>
    <sheet name="1.b" sheetId="8" r:id="rId6"/>
    <sheet name="3.b" sheetId="9" r:id="rId7"/>
    <sheet name="4.b" sheetId="10" r:id="rId8"/>
    <sheet name="5.b" sheetId="11" r:id="rId9"/>
    <sheet name="6.b" sheetId="7" r:id="rId10"/>
    <sheet name="-" sheetId="1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6" i="11" l="1"/>
  <c r="B162" i="8"/>
  <c r="B237" i="5"/>
  <c r="B228" i="5"/>
  <c r="B241" i="5"/>
  <c r="B240" i="5"/>
  <c r="B238" i="5"/>
  <c r="B236" i="5"/>
  <c r="B235" i="5"/>
  <c r="B234" i="5"/>
  <c r="B233" i="5"/>
  <c r="B232" i="5"/>
  <c r="B230" i="5"/>
  <c r="B227" i="5"/>
  <c r="B226" i="5"/>
  <c r="B224" i="5"/>
  <c r="B222" i="5"/>
  <c r="B221" i="5"/>
  <c r="B220" i="5"/>
  <c r="B219" i="5"/>
  <c r="B217" i="5"/>
  <c r="B216" i="5"/>
  <c r="B215" i="5"/>
  <c r="B214" i="5"/>
  <c r="B213" i="5"/>
  <c r="B212" i="5"/>
  <c r="B211" i="5"/>
  <c r="B208" i="5"/>
  <c r="B206" i="5"/>
  <c r="B204" i="5"/>
  <c r="B203" i="5"/>
  <c r="B202" i="5"/>
  <c r="B201" i="5"/>
  <c r="B175" i="10"/>
  <c r="B174" i="10"/>
  <c r="B169" i="10"/>
  <c r="B173" i="10"/>
  <c r="B172" i="10"/>
  <c r="B170" i="10"/>
  <c r="B168" i="10"/>
  <c r="B166" i="10"/>
  <c r="B164" i="10"/>
  <c r="B161" i="10"/>
  <c r="B160" i="10"/>
  <c r="B159" i="10"/>
  <c r="B157" i="10"/>
  <c r="B156" i="10"/>
  <c r="B155" i="10"/>
  <c r="B136" i="10"/>
  <c r="B154" i="10"/>
  <c r="B152" i="10"/>
  <c r="B151" i="10"/>
  <c r="B150" i="10"/>
  <c r="B148" i="10"/>
  <c r="B147" i="10"/>
  <c r="B143" i="10"/>
  <c r="B141" i="10"/>
  <c r="B139" i="10"/>
  <c r="B138" i="10"/>
  <c r="B165" i="4"/>
  <c r="B164" i="4"/>
  <c r="B162" i="4"/>
  <c r="B160" i="4"/>
  <c r="B156" i="4"/>
  <c r="B148" i="4"/>
  <c r="B154" i="4"/>
  <c r="B151" i="4"/>
  <c r="B150" i="4"/>
  <c r="B149" i="4"/>
  <c r="B140" i="4"/>
  <c r="B147" i="4"/>
  <c r="B146" i="4"/>
  <c r="B145" i="4"/>
  <c r="B144" i="4"/>
  <c r="B142" i="4"/>
  <c r="B141" i="4"/>
  <c r="B139" i="4"/>
  <c r="B138" i="4"/>
  <c r="B137" i="4"/>
  <c r="B136" i="4"/>
  <c r="B133" i="4"/>
  <c r="B131" i="4"/>
  <c r="B128" i="4"/>
  <c r="B126" i="4"/>
  <c r="B127" i="4"/>
  <c r="B125" i="4"/>
  <c r="B137" i="10"/>
  <c r="B135" i="10"/>
  <c r="B166" i="8"/>
  <c r="B165" i="8"/>
  <c r="B163" i="8"/>
  <c r="B140" i="8"/>
  <c r="B160" i="8"/>
  <c r="B158" i="8"/>
  <c r="B155" i="8"/>
  <c r="B152" i="8"/>
  <c r="B150" i="8"/>
  <c r="B151" i="8"/>
  <c r="B147" i="8"/>
  <c r="B148" i="8"/>
  <c r="B146" i="8"/>
  <c r="B145" i="8"/>
  <c r="B142" i="8"/>
  <c r="B143" i="8"/>
  <c r="B141" i="8"/>
  <c r="B139" i="8"/>
  <c r="B138" i="8"/>
  <c r="B137" i="8"/>
  <c r="B135" i="8"/>
  <c r="B134" i="8"/>
  <c r="B132" i="8"/>
  <c r="B130" i="8"/>
  <c r="B129" i="8"/>
  <c r="B127" i="8"/>
  <c r="B126" i="8"/>
  <c r="B189" i="11"/>
  <c r="B187" i="11"/>
  <c r="B188" i="11"/>
  <c r="B190" i="11"/>
  <c r="B185" i="11"/>
  <c r="B184" i="11"/>
  <c r="B183" i="11"/>
  <c r="B181" i="11"/>
  <c r="B180" i="11"/>
  <c r="B179" i="11"/>
  <c r="B176" i="11"/>
  <c r="B175" i="11"/>
  <c r="B174" i="11"/>
  <c r="B172" i="11"/>
  <c r="B171" i="11"/>
  <c r="B170" i="11"/>
  <c r="B169" i="11"/>
  <c r="B167" i="11"/>
  <c r="B166" i="11"/>
  <c r="B165" i="11"/>
  <c r="B164" i="11"/>
  <c r="B163" i="11"/>
  <c r="B162" i="11"/>
  <c r="B161" i="11"/>
  <c r="B158" i="11"/>
  <c r="B156" i="11"/>
  <c r="B154" i="11"/>
  <c r="B153" i="11"/>
  <c r="B152" i="11"/>
  <c r="B151" i="11"/>
  <c r="B166" i="6"/>
  <c r="B165" i="6"/>
  <c r="B161" i="6"/>
  <c r="B160" i="6"/>
  <c r="B158" i="6"/>
  <c r="B157" i="6"/>
  <c r="B155" i="6"/>
  <c r="B152" i="6"/>
  <c r="B148" i="6"/>
  <c r="B146" i="6"/>
  <c r="B145" i="6"/>
  <c r="B143" i="6"/>
  <c r="B142" i="6"/>
  <c r="B141" i="6"/>
  <c r="B140" i="6"/>
  <c r="B139" i="6"/>
  <c r="B138" i="6"/>
  <c r="B137" i="6"/>
  <c r="B135" i="6"/>
  <c r="B134" i="6"/>
  <c r="B132" i="6"/>
  <c r="B131" i="6"/>
  <c r="B129" i="6"/>
  <c r="B128" i="6"/>
  <c r="B127" i="6"/>
  <c r="B126" i="6"/>
  <c r="B154" i="2"/>
  <c r="B153" i="2"/>
  <c r="B151" i="2"/>
  <c r="B149" i="2"/>
  <c r="B148" i="2"/>
  <c r="B147" i="2"/>
  <c r="B145" i="2"/>
  <c r="B143" i="2"/>
  <c r="B140" i="2"/>
  <c r="B138" i="2"/>
  <c r="B136" i="2"/>
  <c r="B135" i="2"/>
  <c r="B134" i="2"/>
  <c r="B133" i="2"/>
  <c r="B129" i="2"/>
  <c r="B131" i="2"/>
  <c r="B130" i="2"/>
  <c r="B128" i="2"/>
  <c r="B127" i="2"/>
  <c r="B126" i="2"/>
  <c r="B122" i="2"/>
  <c r="B120" i="2"/>
  <c r="B118" i="2"/>
  <c r="B117" i="2"/>
  <c r="B115" i="2"/>
  <c r="B114" i="2"/>
  <c r="B161" i="9"/>
  <c r="B158" i="9"/>
  <c r="B160" i="9"/>
  <c r="B159" i="9"/>
  <c r="B156" i="9"/>
  <c r="B140" i="9"/>
  <c r="B147" i="9"/>
  <c r="B152" i="9"/>
  <c r="B150" i="9"/>
  <c r="B146" i="9"/>
  <c r="B145" i="9"/>
  <c r="B143" i="9"/>
  <c r="B142" i="9"/>
  <c r="B141" i="9"/>
  <c r="B138" i="9"/>
  <c r="B136" i="9"/>
  <c r="B135" i="9"/>
  <c r="B134" i="9"/>
  <c r="B127" i="9"/>
  <c r="B129" i="9"/>
  <c r="B133" i="9"/>
  <c r="B132" i="9"/>
  <c r="B125" i="9"/>
  <c r="B124" i="9"/>
  <c r="B123" i="9"/>
  <c r="B122" i="9"/>
  <c r="B121" i="9"/>
  <c r="B176" i="7"/>
  <c r="B175" i="7"/>
  <c r="B173" i="7"/>
  <c r="B171" i="7"/>
  <c r="B170" i="7"/>
  <c r="B162" i="7"/>
  <c r="B169" i="7"/>
  <c r="B168" i="7"/>
  <c r="B167" i="7"/>
  <c r="B165" i="7"/>
  <c r="B158" i="7"/>
  <c r="B156" i="7"/>
  <c r="B155" i="7"/>
  <c r="B153" i="7"/>
  <c r="B152" i="7"/>
  <c r="B151" i="7"/>
  <c r="B150" i="7"/>
  <c r="B149" i="7"/>
  <c r="B148" i="7"/>
  <c r="B137" i="7"/>
  <c r="B142" i="7"/>
  <c r="B147" i="7"/>
  <c r="B146" i="7"/>
  <c r="B144" i="7"/>
  <c r="B141" i="7"/>
  <c r="B140" i="7"/>
  <c r="B139" i="7"/>
  <c r="B138" i="7"/>
  <c r="B136" i="7"/>
  <c r="B152" i="1"/>
  <c r="B150" i="1"/>
  <c r="B153" i="1"/>
  <c r="B145" i="1"/>
  <c r="B142" i="1"/>
  <c r="B139" i="1"/>
  <c r="B138" i="1"/>
  <c r="B137" i="1"/>
  <c r="B134" i="1"/>
  <c r="B133" i="1"/>
  <c r="B132" i="1"/>
  <c r="B130" i="1"/>
  <c r="B129" i="1"/>
  <c r="B128" i="1"/>
  <c r="B127" i="1"/>
  <c r="B126" i="1"/>
  <c r="B125" i="1"/>
  <c r="B124" i="1"/>
  <c r="B122" i="1"/>
  <c r="B121" i="1"/>
  <c r="B119" i="1"/>
  <c r="B117" i="1"/>
  <c r="B116" i="1"/>
  <c r="B114" i="1"/>
  <c r="B113" i="1"/>
</calcChain>
</file>

<file path=xl/sharedStrings.xml><?xml version="1.0" encoding="utf-8"?>
<sst xmlns="http://schemas.openxmlformats.org/spreadsheetml/2006/main" count="10469" uniqueCount="1634">
  <si>
    <t>TCCCTGAGACCATAACTTGTGA</t>
  </si>
  <si>
    <t>No Hit</t>
  </si>
  <si>
    <t>AGATATGTTTGATATATTTGGTGG</t>
  </si>
  <si>
    <t>AACCCGTAGATCCGAACTTGTG</t>
  </si>
  <si>
    <t>TGAGGTAGTAGGTTGTATAGTT</t>
  </si>
  <si>
    <t>TTCGACTAGTAGATTTGT</t>
  </si>
  <si>
    <t>TGACTAGATCCACACTCATCC</t>
  </si>
  <si>
    <t>GTGAGCAAAGTTTCAGGTGTAT</t>
  </si>
  <si>
    <t>AACCCGTAGATCCGAACTTGT</t>
  </si>
  <si>
    <t>TATCACAGCCAGCTTTGATGAGC</t>
  </si>
  <si>
    <t>TAGCACCATTTGAAATCAGTG</t>
  </si>
  <si>
    <t>miR-100</t>
  </si>
  <si>
    <t>let-7</t>
  </si>
  <si>
    <t>miR-279</t>
  </si>
  <si>
    <t>TGAGTATTACATCAGGTACTGA</t>
  </si>
  <si>
    <t>TATCACAGCCAGCTTTGATGAGCT</t>
  </si>
  <si>
    <t>TAGCACCATTTGAAATCAGTTT</t>
  </si>
  <si>
    <t xml:space="preserve">miR-12 </t>
  </si>
  <si>
    <t>TCCCTGAGACCATAACTTGTG</t>
  </si>
  <si>
    <t>AGGCAAGATGTTGGCATAGCTGA</t>
  </si>
  <si>
    <t>TGAGGTAGTAGGTTGTATAGT</t>
  </si>
  <si>
    <t>TATCACAGCCTGCTTGGATCAGT</t>
  </si>
  <si>
    <t>AGTGAGGTCCGGAAGAATTGGGTTATCTCATAAAATCGCTATAAACCTCCC</t>
  </si>
  <si>
    <t>GGTTAGGTCCGGAGTGATGGGTTACCCTATCAGACTATTATATACCATCAC</t>
  </si>
  <si>
    <t>ATGCCAGGTCCGGAAGAGTTGGGTTAACCAATATTGAAATTTCTCCCAGCT</t>
  </si>
  <si>
    <t>ATGCCAGGTCCGGAAGAGTTGGGTTATCCAATATTGAATACTTCTATATAA</t>
  </si>
  <si>
    <t>TGAAAGACATGGGTAGTGAGATG</t>
  </si>
  <si>
    <t>miR-71</t>
  </si>
  <si>
    <t>miR-29</t>
  </si>
  <si>
    <t>CAAGTAGCATGGAGCACG</t>
  </si>
  <si>
    <t>CTTGGCACTTGTAGAATTCACTGA</t>
  </si>
  <si>
    <t>TACTTGGATGGGTGACCGCC</t>
  </si>
  <si>
    <t>TCACAAGTTATGGTCTCAGGGA</t>
  </si>
  <si>
    <t>CCACCAAATATATCAAACATATCT</t>
  </si>
  <si>
    <t>CACAAGTTCGGATCTACGGGTT</t>
  </si>
  <si>
    <t>AACTATACAACCTACTACCTCA</t>
  </si>
  <si>
    <t>ACAAATCTACTAGTCGAA</t>
  </si>
  <si>
    <t>GGATGAGTGTGGATCTAGTCA</t>
  </si>
  <si>
    <t>ATACACCTGAAACTTTGCTCAC</t>
  </si>
  <si>
    <t>ACAAGTTCGGATCTACGGGTT</t>
  </si>
  <si>
    <t>CACTGATTTCAAATGGTGCTA</t>
  </si>
  <si>
    <t>TCAGCTATGCCAACATCTTGCCT</t>
  </si>
  <si>
    <t>TCAGTACCTGATGTAATACTCA</t>
  </si>
  <si>
    <t>GCTCATCAAAGCTGGCTGTGATA</t>
  </si>
  <si>
    <t>AAACTGATTTCAAATGGTGCTA</t>
  </si>
  <si>
    <t>GAAGGTCAAATTGTGAACTGGGAGGTTTATAGCGATTTTATG</t>
  </si>
  <si>
    <t>GATCGGTCGAATATTGTGATGGTATATAATAGTCTGAT</t>
  </si>
  <si>
    <t>GATCGGTCGAATATTGTGATGGTATATAATAGTCTGATAGGGTAACCCATC</t>
  </si>
  <si>
    <t>CACAAGTTATGGTCTCAGGGA</t>
  </si>
  <si>
    <t>ACTATACAACCTACTACCTCA</t>
  </si>
  <si>
    <t>AACTATACAACCTACTACCTC</t>
  </si>
  <si>
    <t>CATCTCACTACCCATGTCTTTCA</t>
  </si>
  <si>
    <t>TCACAAGTTCGGATCTACGGGTT</t>
  </si>
  <si>
    <t>CGTGCTCCATGCTACTTG</t>
  </si>
  <si>
    <t>TCAGTGAATTCTACAAGTGCCAAG</t>
  </si>
  <si>
    <t>GGCGGTCACCCATCCAAGTA</t>
  </si>
  <si>
    <t>GGCGGTCACCCATCCAAGTACTA</t>
  </si>
  <si>
    <t>let-7b</t>
  </si>
  <si>
    <t>miR-31</t>
  </si>
  <si>
    <t>miR-217</t>
  </si>
  <si>
    <t>/</t>
  </si>
  <si>
    <t>Count (FASTQC)</t>
  </si>
  <si>
    <t>Percentage (FASTQC)</t>
  </si>
  <si>
    <t>Possible Source (FASTQC)</t>
  </si>
  <si>
    <t>Number of Similar Sequences (miRBase)</t>
  </si>
  <si>
    <t>Homo sapiens (human) hsa-miR-125b-5p</t>
  </si>
  <si>
    <t>E-value: 1e+0Identity: 95.45%Query coverage: 100.00%Target coverage: 100.00%Gaps: 0.00%</t>
  </si>
  <si>
    <t>E-value: 1e+0Identity: 95.45%Query coverage: 100.00%Target coverage: 25.00%Gaps: 0.00%</t>
  </si>
  <si>
    <t>E-value: 1e+0Identity: 95.45%Query coverage: 100.00%Target coverage: 24.72%Gaps: 0.00%</t>
  </si>
  <si>
    <t>Mus musculus (house mouse) mmu-miR-125b-5p</t>
  </si>
  <si>
    <t>E-value: 1e+0Identity: 95.45%Query coverage: 100.00%Target coverage: 30.99%Gaps: 0.00%</t>
  </si>
  <si>
    <t xml:space="preserve"> Capitella teleta cte-miR-190</t>
  </si>
  <si>
    <t>E-value: 6.5e+0Identity: 100.00%Query coverage: 100.00%Target coverage: 100.00%Gaps: 0.00%</t>
  </si>
  <si>
    <t>E-value: 9.8e+0Identity: 100.00%Query coverage: 100.00%Target coverage: 23.76%Gaps: 0.00%</t>
  </si>
  <si>
    <t>Melibe leonina mle-miR-190-5p</t>
  </si>
  <si>
    <t>E-value: 1.8e+1Identity: 100.00%Query coverage: 95.83%Target coverage: 100.00%Gaps: 0.00%</t>
  </si>
  <si>
    <t>E-value: 3e+1Identity: 95.83%Query coverage: 100.00%Target coverage: 23.76%Gaps: 0.00%</t>
  </si>
  <si>
    <t>E-value: 3.7e+1Identity: 95.24%Query coverage: 87.50%Target coverage: 36.21%Gaps: 0.00%</t>
  </si>
  <si>
    <t>E-value: 8.4e-2Identity: 100.00%Query coverage: 100.00%Target coverage: 100.00%Gaps: 0.00%</t>
  </si>
  <si>
    <t>Homo sapiens (human) hsa-miR-100-5p</t>
  </si>
  <si>
    <t>E-value: 8.4e-2Identity: 100.00%Query coverage: 100.00%Target coverage: 27.50%Gaps: 0.00%</t>
  </si>
  <si>
    <t>Mus musculus (house mouse) mmu-miR-100-5p</t>
  </si>
  <si>
    <t>E-value: 8.4e-2Identity: 100.00%Query coverage: 100.00%Target coverage: 27.50%Gaps: 0.00%</t>
  </si>
  <si>
    <t xml:space="preserve"> Danio rerio (zebrafish) dre-miR-100-5p</t>
  </si>
  <si>
    <t>Drosophila persimilis let-7-1 stem-loop (dpe-let-7-1, dpe-let-7-2)</t>
  </si>
  <si>
    <t>E-value: 2.8e+0Identity: 100.00%Query coverage: 90.91%Target coverage: 25.97%Gaps: 0.00%</t>
  </si>
  <si>
    <t>Drosophila pseudoobscura let-7 stem-loop (dps-let-7)</t>
  </si>
  <si>
    <t>Drosophila grimshawi let-7-1 stem-loop (dgr-let-7-1)</t>
  </si>
  <si>
    <t>E-value: 3.8e+0Identity: 100.00%Query coverage: 90.91%Target coverage: 25.64%Gaps: 0.00%</t>
  </si>
  <si>
    <t>Tribolium castaneum let-7 stem-loop (tca-let-7)</t>
  </si>
  <si>
    <t>E-value: 4.8e+0Identity: 100.00%Query coverage: 90.91%Target coverage: 25.64%Gaps: 0.00%</t>
  </si>
  <si>
    <t>Pundamilia nyererei let-7a-6 stem-loop (pny-let-7a-6)</t>
  </si>
  <si>
    <t>E-value: 5.1e+0Identity: 100.00%Query coverage: 90.91%Target coverage: 25.97%Gaps: 0.00%</t>
  </si>
  <si>
    <t>E-value: 2.7e+2Identity: 92.86%Query coverage: 77.78%Target coverage: 24.56%Gaps: 0.00%</t>
  </si>
  <si>
    <t>E-value: 5.3e+2Identity: 83.33%Query coverage: 66.67%Target coverage: 21.05%Gaps: 0.00%</t>
  </si>
  <si>
    <t>E-value: 9.6e+2Identity: 80.00%Query coverage: 83.33%Target coverage: 25.86%Gaps: 0.00%</t>
  </si>
  <si>
    <t>Mesocestoides corti mco-miR-307-3p</t>
  </si>
  <si>
    <t>E-value: 1.1e+3Identity: 85.71%Query coverage: 77.78%Target coverage: 58.33%Gaps: 0.00%</t>
  </si>
  <si>
    <t>E-value: 1.1e+3Identity: 78.57%Query coverage: 77.78%Target coverage: 11.57%Gaps: 0.00%</t>
  </si>
  <si>
    <t>Parasteatoda tepidariorum (common house spider) pte-miR-279-3p</t>
  </si>
  <si>
    <t>E-value: 1.3e+0Identity: 100.00%Query coverage: 95.24%Target coverage: 90.91%Gaps: 0.00%</t>
  </si>
  <si>
    <t>Triops cancriformis tcf-miR-279a</t>
  </si>
  <si>
    <t>Lottia gigantea (owl limpet) lgi-miR-279</t>
  </si>
  <si>
    <t>E-value: 1.3e+0Identity: 100.00%Query coverage: 95.24%Target coverage: 90.91%Gaps: 0.00%</t>
  </si>
  <si>
    <t>Heliconius melpomene (postman butterfly) hme-miR-279a</t>
  </si>
  <si>
    <t>Dinoponera quadriceps dqu-miR-279b-3p</t>
  </si>
  <si>
    <t>Lottia gigantea (owl limpet) lgi-miR-87</t>
  </si>
  <si>
    <t>E-value: 4.2e-1Identity: 100.00%Query coverage: 95.45%Target coverage: 95.45%Gaps: 0.00%</t>
  </si>
  <si>
    <t xml:space="preserve"> Capitella teleta cte-miR-87b</t>
  </si>
  <si>
    <t>E-value: 4.2e-1Identity: 100.00%Query coverage: 95.45%Target coverage: 95.45%Gaps: 0.00%</t>
  </si>
  <si>
    <t>E-value: 4.5e-1Identity: 100.00%Query coverage: 95.45%Target coverage: 21.00%Gaps: 0.00%</t>
  </si>
  <si>
    <t>E-value: 4.5e-1Identity: 100.00%Query coverage: 95.45%Target coverage: 20.79%Gaps: 0.00%</t>
  </si>
  <si>
    <t>E-value: 7.2e-1Identity: 100.00%Query coverage: 90.91%Target coverage: 33.33%Gaps: 0.00%</t>
  </si>
  <si>
    <t>E-value: 2.2e-1Identity: 100.00%Query coverage: 100.00%Target coverage: 95.45%Gaps: 0.00%</t>
  </si>
  <si>
    <t>E-value: 2.2e-1Identity: 100.00%Query coverage: 100.00%Target coverage: 26.25%Gaps: 0.00%</t>
  </si>
  <si>
    <t>E-value: 2.2e-1Identity: 100.00%Query coverage: 100.00%Target coverage: 26.25%Gaps: 0.00%</t>
  </si>
  <si>
    <t>Danio rerio (zebrafish) dre-miR-100-5p</t>
  </si>
  <si>
    <t>Drosophila melanogaster (fruit fly) dme-miR-2a-3p</t>
  </si>
  <si>
    <t>E-value: 4.4e-2Identity: 100.00%Query coverage: 100.00%Target coverage: 100.00%Gaps: 0.00%</t>
  </si>
  <si>
    <t>E-value: 4.4e-2Identity: 100.00%Query coverage: 100.00%Target coverage: 31.94%Gaps: 0.00%</t>
  </si>
  <si>
    <t>E-value: 4.4e-2Identity: 100.00%Query coverage: 100.00%Target coverage: 30.26%Gaps: 0.00%</t>
  </si>
  <si>
    <t>E-value: 4.4e-2Identity: 100.00%Query coverage: 100.00%Target coverage: 31.08%Gaps: 0.00%</t>
  </si>
  <si>
    <t>Homo sapiens (human) hsa-miR-29b-3p</t>
  </si>
  <si>
    <t>Mus musculus (house mouse) mmu-miR-29b-3p</t>
  </si>
  <si>
    <t>E-value: 4.4e-1Identity: 100.00%Query coverage: 100.00%Target coverage: 25.93%Gaps: 0.00%</t>
  </si>
  <si>
    <t>E-value: 4.4e-1Identity: 100.00%Query coverage: 100.00%Target coverage: 25.93%Gaps: 0.00%</t>
  </si>
  <si>
    <t>E-value: 4.4e-1Identity: 100.00%Query coverage: 100.00%Target coverage: 91.30%Gaps: 0.00%</t>
  </si>
  <si>
    <t>E-value: 4.4e-1Identity: 100.00%Query coverage: 100.00%Target coverage: 91.30%Gaps: 0.00%</t>
  </si>
  <si>
    <t>E-value: 2.8e+0Identity: 100.00%Query coverage: 90.91%Target coverage: 25.97%Gaps: 0.00%</t>
  </si>
  <si>
    <t xml:space="preserve"> Lottia gigantea (owl limpet) lgi-miR-87</t>
  </si>
  <si>
    <t>Capitella teleta cte-miR-87b</t>
  </si>
  <si>
    <t>E-value: 4.5e-1Identity: 100.00%Query coverage: 95.45%Target coverage: 20.79%Gaps: 0.00%</t>
  </si>
  <si>
    <t>E-value: 4.5e-1Identity: 100.00%Query coverage: 95.45%Target coverage: 21.00%Gaps: 0.00%</t>
  </si>
  <si>
    <t>E-value: 1e+0Identity: 95.45%Query coverage: 100.00%Target coverage: 24.72%Gaps: 0.00%</t>
  </si>
  <si>
    <t>E-value: 1e+0Identity: 95.45%Query coverage: 100.00%Target coverage: 30.99%Gaps: 0.00%</t>
  </si>
  <si>
    <t>E-value: 4.4e-2Identity: 100.00%Query coverage: 100.00%Target coverage: 31.94%Gaps: 0.00%</t>
  </si>
  <si>
    <t>E-value: 4.4e-2Identity: 100.00%Query coverage: 100.00%Target coverage: 30.26%Gaps: 0.00%</t>
  </si>
  <si>
    <t xml:space="preserve"> Lottia gigantea (owl limpet) lgi-miR-12</t>
  </si>
  <si>
    <t>E-value: 2.3e-1Identity: 100.00%Query coverage: 100.00%Target coverage: 100.00%Gaps: 0.00%</t>
  </si>
  <si>
    <t>Capitella teleta cte-miR-12</t>
  </si>
  <si>
    <t>E-value: 2.4e-1Identity: 100.00%Query coverage: 100.00%Target coverage: 21.78%Gaps: 0.00%</t>
  </si>
  <si>
    <t>E-value: 3.4e-1Identity: 100.00%Query coverage: 95.45%Target coverage: 18.58%Gaps: 0.00%</t>
  </si>
  <si>
    <t>Capitella teleta cte-miR-190</t>
  </si>
  <si>
    <t>E-value: 6.5e+0Identity: 100.00%Query coverage: 100.00%Target coverage: 100.00%Gaps: 0.00%</t>
  </si>
  <si>
    <t>E-value: 3e+1Identity: 95.83%Query coverage: 100.00%Target coverage: 23.76%Gaps: 0.00%</t>
  </si>
  <si>
    <t>E-value: 5.3e+2Identity: 83.33%Query coverage: 66.67%Target coverage: 21.05%Gaps: 0.00%</t>
  </si>
  <si>
    <t>E-value: 9.6e+2Identity: 80.00%Query coverage: 83.33%Target coverage: 25.86%Gaps: 0.00%</t>
  </si>
  <si>
    <t>E-value: 1.1e+3Identity: 85.71%Query coverage: 77.78%Target coverage: 58.33%Gaps: 0.00%</t>
  </si>
  <si>
    <t>E-value: 8.4e-2Identity: 100.00%Query coverage: 100.00%Target coverage: 100.00%Gaps: 0.00%</t>
  </si>
  <si>
    <t>E-value: 2.1e-2Identity: 100.00%Query coverage: 100.00%Target coverage: 33.33%Gaps: 0.00%</t>
  </si>
  <si>
    <t>E-value: 2.1e-2Identity: 100.00%Query coverage: 100.00%Target coverage: 31.58%Gaps: 0.00%</t>
  </si>
  <si>
    <t>E-value: 2.1e-2Identity: 100.00%Query coverage: 100.00%Target coverage: 32.43%Gaps: 0.00%</t>
  </si>
  <si>
    <t>E-value: 2.1e-2Identity: 100.00%Query coverage: 100.00%Target coverage: 30.38%Gaps: 0.00%</t>
  </si>
  <si>
    <t>E-value: 1e+0Identity: 95.45%Query coverage: 100.00%Target coverage: 25.00%Gaps: 0.00%</t>
  </si>
  <si>
    <t>E-value: 7.2e-1Identity: 100.00%Query coverage: 90.91%Target coverage: 33.33%Gaps: 0.00%</t>
  </si>
  <si>
    <t>Lottia gigantea (owl limpet) lgi-miR-29</t>
  </si>
  <si>
    <t>E-value: 3.5e-1Identity: 100.00%Query coverage: 95.45%Target coverage: 95.45%Gaps: 0.00%</t>
  </si>
  <si>
    <t>Capitella teleta cte-miR-29a</t>
  </si>
  <si>
    <t>Melibe leonina mle-miR-29a-3p</t>
  </si>
  <si>
    <t>E-value: 3.5e-1Identity: 100.00%Query coverage: 95.45%Target coverage: 21.88%Gaps: 0.00%</t>
  </si>
  <si>
    <t>E-value: 3.5e-1Identity: 100.00%Query coverage: 95.45%Target coverage: 35.00%Gaps: 0.00</t>
  </si>
  <si>
    <t>E-value: 4.4e-2Identity: 100.00%Query coverage: 100.00%Target coverage: 100.00%Gaps: 0.00%</t>
  </si>
  <si>
    <t>E-value: 4.8e+0Identity: 100.00%Query coverage: 90.91%Target coverage: 25.64%Gaps: 0.00%</t>
  </si>
  <si>
    <t xml:space="preserve"> Homo sapiens (human) hsa-miR-100-5p</t>
  </si>
  <si>
    <t>Lottia gigantea (owl limpet) lgi-miR-279Lottia gigantea (owl limpet) lgi-miR-279</t>
  </si>
  <si>
    <t>E-value: 5e-1Identity: 95.45%Query coverage: 95.65%Target coverage: 36.67%Gaps: 0.00%</t>
  </si>
  <si>
    <t>E-value: 1.2e+0Identity: 100.00%Query coverage: 95.65%Target coverage: 27.85%Gaps: 0.00%</t>
  </si>
  <si>
    <t>Parasteatoda tepidariorum (common house spider) pte-miR-71-5p</t>
  </si>
  <si>
    <t>E-value: 1.2e+0Identity: 100.00%Query coverage: 95.65%Target coverage: 95.65%Gaps: 0.00%</t>
  </si>
  <si>
    <t>Capitella teleta cte-miR-71</t>
  </si>
  <si>
    <t>Tetranychus urticae (two-spotted spider mite) tur-miR-71-5p</t>
  </si>
  <si>
    <t>Caenorhabditis elegans cel-miR-72-5p</t>
  </si>
  <si>
    <t>E-value: 1.3e-1Identity: 100.00%Query coverage: 100.00%Target coverage: 100.00%Gaps: 0.00%</t>
  </si>
  <si>
    <t>Strongyloides ratti str-miR-72-5p</t>
  </si>
  <si>
    <t>Ascaris suum (pig roundworm) asu-miR-72-5p</t>
  </si>
  <si>
    <t>E-value: 1.3e-1Identity: 100.00%Query coverage: 100.00%Target coverage: 100.00%Gaps: 0.00%</t>
  </si>
  <si>
    <t xml:space="preserve"> Brugia malayi bma-miR-72</t>
  </si>
  <si>
    <t>Haemonchus contortus (barber pole worm) hco-miR-72</t>
  </si>
  <si>
    <t>E-value: 4.4e-1Identity: 100.00%Query coverage: 100.00%Target coverage: 25.93%Gaps: 0.00</t>
  </si>
  <si>
    <t>E-value: 1.3e+0Identity: 100.00%Query coverage: 95.24%Target coverage:</t>
  </si>
  <si>
    <t>E-value: 3.4e-1Identity: 100.00%Query coverage: 95.45%Target coverage: 18.58%Gaps: 0.00%</t>
  </si>
  <si>
    <t>E-value: 3.8e+0Identity: 100.00%Query coverage: 90.91%Target coverage: 25.64%Gaps: 0.00%</t>
  </si>
  <si>
    <t>E-value: 3.5e-1Identity: 100.00%Query coverage: 95.45%Target coverage: 35.00%Gaps: 0.00%</t>
  </si>
  <si>
    <t>Rattus norvegicus (Norway rat) rno-miR-3588</t>
  </si>
  <si>
    <t>E-value: 8.6e-1Identity: 95.45%Query coverage: 100.00%Target coverage: 100.00%Gaps: 0.00%</t>
  </si>
  <si>
    <t>Branchiostoma floridae (Florida lancelet) bfl-miR-125b</t>
  </si>
  <si>
    <t>Branchiostoma belcheri (Belcher's lancelet) bbe-miR-125b-3p</t>
  </si>
  <si>
    <t>E-value: 8.6e-1Identity: 95.45%Query coverage: 100.00%Target coverage: 26.83%Gaps: 0.00%</t>
  </si>
  <si>
    <t>E-value: 1.5e+2Identity: 94.44%Query coverage: 75.00%Target coverage: 17.82%Gaps: 0.00%</t>
  </si>
  <si>
    <t>E-value: 1.9e+2Identity: 88.89%Query coverage: 75.00%Target coverage: 17.82%Gaps: 0.00%</t>
  </si>
  <si>
    <t>E-value: 3.9e+2Identity: 100.00%Query coverage: 62.50%Target coverage: 25.86%Gaps: 0.00%</t>
  </si>
  <si>
    <t>E-value: 9.5e-2Identity: 100.00%Query coverage: 100.00%Target coverage: 37.29%Gaps: 0.00%</t>
  </si>
  <si>
    <t>E-value: 9.5e-2Identity: 100.00%Query coverage: 100.00%Target coverage: 37.93%Gaps: 0.00%</t>
  </si>
  <si>
    <t>E-value: 9.5e-2Identity: 100.00%Query coverage: 100.00%Target coverage: 25.00%Gaps: 0.00%</t>
  </si>
  <si>
    <t>E-value: 9.5e-2Identity: 100.00%Query coverage: 100.00%Target coverage: 38.60%Gaps: 0.00%</t>
  </si>
  <si>
    <t>E-value: 1.4e+1Identity: 100.00%Query coverage: 90.91%Target coverage: 90.91%Gaps: 0.00%</t>
  </si>
  <si>
    <t xml:space="preserve"> Rattus norvegicus (Norway rat) rno-miR-3596a</t>
  </si>
  <si>
    <t>Branchiostoma floridae (Florida lancelet) bfl-let-7b</t>
  </si>
  <si>
    <t>Branchiostoma floridae let-7b stem-loop (bfl-let-7b)</t>
  </si>
  <si>
    <t>E-value: 1.4e+1Identity: 100.00%Query coverage: 90.91%Target coverage: 24.39%Gaps: 0.00%</t>
  </si>
  <si>
    <t>E-value: 1.7e+1Identity: 100.00%Query coverage: 90.91%Target coverage: 17.54%Gaps: 0.00%</t>
  </si>
  <si>
    <t>E-value: 2.5e+1Identity: 95.24%Query coverage: 95.45%Target coverage: 22.11%Gaps: 0.00%</t>
  </si>
  <si>
    <t>E-value: 6.1e+2Identity: 92.31%Query coverage: 72.22%Target coverage: 19.12%Gaps: 0.00%</t>
  </si>
  <si>
    <t>E-value: 6.8e+2Identity: 81.25%Query coverage: 88.89%Target coverage: 26.23%Gaps: 0.00%</t>
  </si>
  <si>
    <t>E-value: 8.4e+2Identity: 85.71%Query coverage: 77.78%Target coverage: 13.86%Gaps: 0.00%</t>
  </si>
  <si>
    <t>E-value: 1.2e+3Identity: 84.62%Query coverage: 72.22%Target coverage: 15.66%Gaps: 0.00%</t>
  </si>
  <si>
    <t>E-value: 1.3e+3Identity: 91.67%Query coverage: 66.67%Target coverage: 20.34%Gaps: 0.00%</t>
  </si>
  <si>
    <t>E-value: 2.3e+2Identity: 81.25%Query coverage: 76.19%Target coverage: 14.68%Gaps: 0.00%</t>
  </si>
  <si>
    <t>E-value: 2.6e+2Identity: 88.89%Query coverage: 85.71%Target coverage: 24.66%Gaps: 0.00%</t>
  </si>
  <si>
    <t>E-value: 3.1e+2Identity: 82.35%Query coverage: 80.95%Target coverage: 17.53%Gaps: 0.00%</t>
  </si>
  <si>
    <t>E-value: 3.2e+2Identity: 83.33%Query coverage: 85.71%Target coverage: 17.82%Gaps: 0.00%</t>
  </si>
  <si>
    <t>E-value: 3.4e+2Identity: 92.31%Query coverage: 61.90%Target coverage: 4.58%Gaps: 0.00%</t>
  </si>
  <si>
    <t>E-value: 1.1e+2Identity: 85.00%Query coverage: 90.91%Target coverage: 33.90%Gaps: 0.00%</t>
  </si>
  <si>
    <t>E-value: 1.6e+2Identity: 88.24%Query coverage: 77.27%Target coverage: 21.25%Gaps: 0.00%</t>
  </si>
  <si>
    <t>E-value: 1.6e+2Identity: 88.24%Query coverage: 77.27%Target coverage: 22.67%Gaps: 0.00%</t>
  </si>
  <si>
    <t>E-value: 2.3e+2Identity: 86.67%Query coverage: 68.18%Target coverage: 8.62%Gaps: 0.00%</t>
  </si>
  <si>
    <t>E-value: 2.4e-1Identity: 100.00%Query coverage: 100.00%Target coverage: 35.59%Gaps: 0.00%</t>
  </si>
  <si>
    <t>E-value: 2.4e-1Identity: 100.00%Query coverage: 100.00%Target coverage: 36.21%Gaps: 0.00%</t>
  </si>
  <si>
    <t>E-value: 2.4e-1Identity: 100.00%Query coverage: 100.00%Target coverage: 23.86%Gaps: 0.00%</t>
  </si>
  <si>
    <t>E-value: 2.4e-1Identity: 100.00%Query coverage: 100.00%Target coverage: 36.84%Gaps: 0.00%</t>
  </si>
  <si>
    <t>E-value: 4.4e-1Identity: 100.00%Query coverage: 100.00%Target coverage: 33.33%Gaps: 0.00%</t>
  </si>
  <si>
    <t>Rattus norvegicus (Norway rat) rno-miR-3587</t>
  </si>
  <si>
    <t>E-value: 2.4e+0Identity: 100.00%Query coverage: 90.48%Target coverage: 90.48%Gaps: 0.00%</t>
  </si>
  <si>
    <t>E-value: 2.4e+0Identity: 95.00%Query coverage: 95.24%Target coverage: 18.69%Gaps: 0.00%</t>
  </si>
  <si>
    <t>E-value: 2.9e+0Identity: 94.74%Query coverage: 90.48%Target coverage: 95.00%Gaps: 0.00%</t>
  </si>
  <si>
    <t>Rattus norvegicus (Norway rat) rno-miR-3556b</t>
  </si>
  <si>
    <t>E-value: 7.7e+0Identity: 89.47%Query coverage: 90.48%Target coverage: 16.10%Gaps: 0.00%</t>
  </si>
  <si>
    <t>Rattus norvegicus (Norway rat) rno-miR-3596a</t>
  </si>
  <si>
    <t>E-value: 1e+2Identity: 82.35%Query coverage: 77.27%Target coverage: 17.00%Gaps: 0.00%</t>
  </si>
  <si>
    <t>E-value: 1e+2Identity: 82.35%Query coverage: 77.27%Target coverage: 19.10%Gaps: 0.00%</t>
  </si>
  <si>
    <t>E-value: 1.1e+2Identity: 87.50%Query coverage: 72.73%Target coverage: 27.12%Gaps: 0.00%</t>
  </si>
  <si>
    <t>E-value: 1.2e+2Identity: 84.21%Query coverage: 86.36%Target coverage: 32.76%Gaps: 0.00%</t>
  </si>
  <si>
    <t>E-value: 1.5e+2Identity: 86.67%Query coverage: 68.18%Target coverage: 25.86%Gaps: 0.00%</t>
  </si>
  <si>
    <t>E-value: 4.1e-2Identity: 100.00%Query coverage: 100.00%Target coverage: 29.49%Gaps: 0.00%</t>
  </si>
  <si>
    <t>Apis mellifera (honey bee) ame-miR-2b-5p</t>
  </si>
  <si>
    <t>E-value: 3.5e-1Identity: 100.00%Query coverage: 91.30%Target coverage: 87.50%Gaps: 0.00%</t>
  </si>
  <si>
    <t>E-value: 6.4e+1Identity: 76.19%Query coverage: 91.30%Target coverage: 32.81%Gaps: 0.00%</t>
  </si>
  <si>
    <t>E-value: 9.9e+1Identity: 92.86%Query coverage: 60.87%Target coverage: 17.95%Gaps: 0.00%</t>
  </si>
  <si>
    <t>E-value: 1e+0Identity: 95.45%Query coverage: 95.65%Target coverage: 18.64%Gaps: 0.00%</t>
  </si>
  <si>
    <t>E-value: 3.2e+0Identity: 89.47%Query coverage: 82.61%Target coverage: 22.35%Gaps: 0.00%</t>
  </si>
  <si>
    <t>E-value: 3.6e+0Identity: 90.48%Query coverage: 91.30%Target coverage: 35.59%Gaps: 0.00%</t>
  </si>
  <si>
    <t>E-value: 4.3e+0Identity: 90.48%Query coverage: 91.30%Target coverage: 31.34%Gaps: 0.00%</t>
  </si>
  <si>
    <t>E-value: 4.5e+0Identity: 90.00%Query coverage: 86.96%Target coverage: 25.64%Gaps: 0.00%</t>
  </si>
  <si>
    <t>miR-125b</t>
  </si>
  <si>
    <t>miR-29b</t>
  </si>
  <si>
    <t xml:space="preserve"> Tetranychus urticae (two-spotted spider mite) tur-miR-71-5p</t>
  </si>
  <si>
    <t>Brugia malayi bma-miR-72</t>
  </si>
  <si>
    <t>E-value: 1.5e+2Identity: 86.67%Query coverage: 68.18%Target coverage: 25.86%Gaps: 0.00%</t>
  </si>
  <si>
    <t>E-value: 2.3e+1Identity: 100.00%Query coverage: 90.48%Target coverage: 86.36%Gaps: 0.00%</t>
  </si>
  <si>
    <t>E-value: 2.3e+1Identity: 100.00%Query coverage: 90.48%Target coverage: 23.17%Gaps: 0.00%</t>
  </si>
  <si>
    <t>E-value: 2.7e+1Identity: 100.00%Query coverage: 90.48%Target coverage: 16.67%Gaps: 0.00%</t>
  </si>
  <si>
    <t>E-value: 2.9e+1Identity: 95.00%Query coverage: 95.24%Target coverage: 21.05%Gaps: 0.00%</t>
  </si>
  <si>
    <t>E-value: 4.8e+1Identity: 95.00%Query coverage: 95.24%Target coverage: 21.05%Gaps: 0.00%</t>
  </si>
  <si>
    <t>E-value: 2.1e+0Identity: 95.24%Query coverage: 100.00%Target coverage: 95.45%Gaps: 0.00%</t>
  </si>
  <si>
    <t>E-value: 2.1e+0Identity: 95.24%Query coverage: 100.00%Target coverage: 25.61%Gaps: 0.00%</t>
  </si>
  <si>
    <t>E-value: 1.1e+2Identity: 76.00%Query coverage: 65.79%Target coverage: 11.74%Gaps: 0.00%</t>
  </si>
  <si>
    <t>E-value: 1.9e+2Identity: 72.73%Query coverage: 57.89%Target coverage: 37.29%Gaps: 0.00%</t>
  </si>
  <si>
    <t>E-value: 2e+2Identity: 71.43%Query coverage: 73.68%Target coverage: 45.90%Gaps: 0.00%</t>
  </si>
  <si>
    <t>E-value: 2.6e+2Identity: 72.00%Query coverage: 65.79%Target coverage: 23.36%Gaps: 0.00%</t>
  </si>
  <si>
    <t>E-value: 5.5e+2Identity: 70.83%Query coverage: 63.16%Target coverage: 39.34%Gaps: 0.00%</t>
  </si>
  <si>
    <t>E-value: 3.9e+2Identity: 100.00%Query coverage: 62.50%Target coverage: 25.86%Gaps: 0.00%</t>
  </si>
  <si>
    <t>E-value: 7e-1Identity: 95.24%Query coverage: 95.45%Target coverage: 33.33%Gaps: 0.00%</t>
  </si>
  <si>
    <t>E-value: 1.5e+0Identity: 95.24%Query coverage: 95.45%Target coverage: 19.63%Gaps: 0.00%</t>
  </si>
  <si>
    <t>E-value: 3.9e+0Identity: 94.74%Query coverage: 86.36%Target coverage: 90.48%Gaps: 0.00%</t>
  </si>
  <si>
    <t>E-value: 3.9e+0Identity: 94.74%Query coverage: 86.36%Target coverage: 95.00%Gaps: 0.00%</t>
  </si>
  <si>
    <t>E-value: 6.3e+0Identity: 90.48%Query coverage: 95.45%Target coverage: 17.80%Gaps: 0.00%</t>
  </si>
  <si>
    <t>E-value: 3.5e-1Identity: 100.00%Query coverage: 91.30%Target coverage: 87.50%Gaps: 0.00%</t>
  </si>
  <si>
    <t>E-value: 9.7e+1Identity: 70.97%Query coverage: 73.81%Target coverage: 31.31%Gaps: 0.00%</t>
  </si>
  <si>
    <t>E-value: 1.3e+2Identity: 70.37%Query coverage: 64.29%Target coverage: 25.96%Gaps: 0.00%</t>
  </si>
  <si>
    <t>E-value: 1.8e+2Identity: 77.27%Query coverage: 52.38%Target coverage: 32.35%Gaps: 0.00%</t>
  </si>
  <si>
    <t>E-value: 1.9e+2Identity: 70.37%Query coverage: 64.29%Target coverage: 26.21%Gaps: 0.00%</t>
  </si>
  <si>
    <t>E-value: 2e+2Identity: 72.00%Query coverage: 59.52%Target coverage: 36.76%Gaps: 0.00%</t>
  </si>
  <si>
    <t>E-value: 2.6e+0Identity: 95.24%Query coverage: 100.00%Target coverage: 95.45%Gaps: 0.00%</t>
  </si>
  <si>
    <t>E-value: 2.6e+0Identity: 95.24%Query coverage: 100.00%Target coverage: 23.86%Gaps: 0.00%</t>
  </si>
  <si>
    <t>E-value: 2.6e+0Identity: 95.24%Query coverage: 100.00%Target coverage: 23.60%Gaps: 0.00%</t>
  </si>
  <si>
    <t>E-value: 2.6e+0Identity: 95.24%Query coverage: 100.00%Target coverage: 29.58%Gaps: 0.00%</t>
  </si>
  <si>
    <t xml:space="preserve"> Strongyloides ratti str-miR-72-5p</t>
  </si>
  <si>
    <t>E-value: 4.3e+0Identity: 100.00%Query coverage: 90.48%Target coverage: 24.36%Gaps: 0.00%</t>
  </si>
  <si>
    <t>E-value: 5.7e+0Identity: 100.00%Query coverage: 90.48%Target coverage: 24.36%Gaps: 0.00%</t>
  </si>
  <si>
    <t>Drosophila mojavensis let-7 stem-loop (dmo-let-7)</t>
  </si>
  <si>
    <t>E-value: 5.9e+0Identity: 100.00%Query coverage: 90.48%Target coverage: 24.36%Gaps: 0.00%</t>
  </si>
  <si>
    <t>Drosophila grimshawi let-7-2 stem-loop (dgr-let-7-2)</t>
  </si>
  <si>
    <t>E-value: 6.2e+0Identity: 100.00%Query coverage: 90.48%Target coverage: 24.36%Gaps: 0.00%</t>
  </si>
  <si>
    <t>Panagrellus redivivus let-7 stem-loop (prd-let-7)</t>
  </si>
  <si>
    <t>E-value: 8.5e+0Identity: 100.00%Query coverage: 90.48%Target coverage: 32.20%Gaps: 0.00%</t>
  </si>
  <si>
    <t>Melibe leonina mle-miR-2a-3p</t>
  </si>
  <si>
    <t>E-value: 5e-2Identity: 100.00%Query coverage: 100.00%Target coverage: 95.83%Gaps: 0.00%</t>
  </si>
  <si>
    <t>E-value: 5e-2Identity: 100.00%Query coverage: 100.00%Target coverage: 100.00%Gaps: 0.00%</t>
  </si>
  <si>
    <t>Lottia gigantea (owl limpet) lgi-miR-2d</t>
  </si>
  <si>
    <t>E-value: 5e-2Identity: 100.00%Query coverage: 100.00%Target coverage: 22.77%Gaps: 0.00%</t>
  </si>
  <si>
    <t>E-value: 5e-2Identity: 100.00%Query coverage: 100.00%Target coverage: 38.33%Gaps: 0.00%</t>
  </si>
  <si>
    <t>E-value: 4.2e+0Identity: 90.48%Query coverage: 91.30%Target coverage: 24.71%Gaps: 0.00%</t>
  </si>
  <si>
    <t>miR-99a</t>
  </si>
  <si>
    <t>E-value: 3.2e+1Identity: 95.00%Query coverage: 86.96%Target coverage: 38.46%Gaps: 0.00%</t>
  </si>
  <si>
    <t>E-value: 6.6e+1Identity: 95.00%Query coverage: 86.96%Target coverage: 90.91%Gaps: 0.00%</t>
  </si>
  <si>
    <t>Gyrodactylus salaris (gyrodactylosis fluke) gsa-miR-71c-3p</t>
  </si>
  <si>
    <t>E-value: 1.4e+2Identity: 88.89%Query coverage: 78.26%Target coverage: 7.00%Gaps: 0.00%</t>
  </si>
  <si>
    <t>E-value: 3e+2Identity: 85.71%Query coverage: 91.30%Target coverage: 25.00%Gaps: 0.00%</t>
  </si>
  <si>
    <t>E-value: 7e+2Identity: 75.00%Query coverage: 69.57%Target coverage: 14.16%Gaps: 0.00%</t>
  </si>
  <si>
    <t>E-value: 5.3e+2Identity: 82.35%Query coverage: 85.00%Target coverage: 23.61%Gaps: 0.00%</t>
  </si>
  <si>
    <t>E-value: 6.7e+2Identity: 92.31%Query coverage: 65.00%Target coverage: 6.50%Gaps: 0.00%</t>
  </si>
  <si>
    <t>E-value: 7.5e+2Identity: 86.67%Query coverage: 75.00%Target coverage: 16.13%Gaps: 0.00%</t>
  </si>
  <si>
    <t>E-value: 7.5e+2Identity: 81.25%Query coverage: 80.00%Target coverage: 8.51%Gaps: 0.00%</t>
  </si>
  <si>
    <t>E-value: 1.2e+3Identity: 75.00%Query coverage: 80.00%Target coverage: 12.80%Gaps: 0.00%</t>
  </si>
  <si>
    <t>E-value: 3e+2Identity: 92.86%Query coverage: 60.87%Target coverage: 20.59%Gaps: 0.00%</t>
  </si>
  <si>
    <t>E-value: 3.6e+2Identity: 72.73%Query coverage: 95.65%Target coverage: 14.47%Gaps: 0.00%</t>
  </si>
  <si>
    <t>E-value: 5.7e+2Identity: 83.33%Query coverage: 78.26%Target coverage: 17.82%Gaps: 0.00%</t>
  </si>
  <si>
    <t>E-value: 6e+2Identity: 82.35%Query coverage: 73.91%Target coverage: 23.61%Gaps: 0.00%</t>
  </si>
  <si>
    <t>E-value: 6.3e+2Identity: 83.33%Query coverage: 78.26%Target coverage: 9.23%Gaps: 0.00%</t>
  </si>
  <si>
    <t>E-value: 3.9e+2Identity: 100.00%Query coverage: 66.67%Target coverage: 8.70%Gaps: 0.00%</t>
  </si>
  <si>
    <t>E-value: 4.1e+2Identity: 78.57%Query coverage: 77.78%Target coverage: 24.14%Gaps: 0.00%</t>
  </si>
  <si>
    <t>E-value: 4.1e+2Identity: 78.57%Query coverage: 77.78%Target coverage: 24.56%Gaps: 0.00%</t>
  </si>
  <si>
    <t>E-value: 5e+2Identity: 85.71%Query coverage: 77.78%Target coverage: 17.28%Gaps: 0.00%</t>
  </si>
  <si>
    <t>E-value: 1.7e-1Identity: 95.83%Query coverage: 100.00%Target coverage: 23.76%Gaps: 0.00%</t>
  </si>
  <si>
    <t>E-value: 3e-1Identity: 95.65%Query coverage: 95.83%Target coverage: 22.77%Gaps: 0.00%</t>
  </si>
  <si>
    <t>E-value: 4.5e-1Identity: 95.65%Query coverage: 95.83%Target coverage: 100.00%Gaps: 0.00%</t>
  </si>
  <si>
    <t>Lottia gigantea (owl limpet) lgi-miR-263a</t>
  </si>
  <si>
    <t>E-value: 6.8e-1Identity: 95.45%Query coverage: 91.67%Target coverage: 91.67%Gaps: 0.00%</t>
  </si>
  <si>
    <t>Branchiostoma belcheri (Belcher's lancelet) bbe-miR-183-5p</t>
  </si>
  <si>
    <t>E-value: 7e-1Identity: 95.45%Query coverage: 91.67%Target coverage: 21.78%Gaps: 0.00%</t>
  </si>
  <si>
    <t>E-value: 2.8e+2Identity: 92.31%Query coverage: 72.22%Target coverage: 12.50%Gaps: 0.00%</t>
  </si>
  <si>
    <t>E-value: 3.1e+2Identity: 92.31%Query coverage: 72.22%Target coverage: 13.40%Gaps: 0.00%</t>
  </si>
  <si>
    <t>E-value: 6.3e+2Identity: 100.00%Query coverage: 61.11%Target coverage: 8.15%Gaps: 0.00%</t>
  </si>
  <si>
    <t>E-value: 6.4e+2Identity: 85.71%Query coverage: 77.78%Target coverage: 16.28%Gaps: 0.00%</t>
  </si>
  <si>
    <t>E-value: 6.4e+2Identity: 73.33%Query coverage: 83.33%Target coverage: 13.76%Gaps: 0.00%</t>
  </si>
  <si>
    <t>E-value: 8.8e-1Identity: 95.24%Query coverage: 87.50%Target coverage: 19.81%Gaps: 0.00%</t>
  </si>
  <si>
    <t>E-value: 1.1e+0Identity: 95.24%Query coverage: 87.50%Target coverage: 35.00%Gaps: 0.00%</t>
  </si>
  <si>
    <t>E-value: 1.3e+0Identity: 95.24%Query coverage: 87.50%Target coverage: 35.00%Gaps: 0.00%</t>
  </si>
  <si>
    <t>E-value: 1.8e+0Identity: 95.24%Query coverage: 87.50%Target coverage: 91.30%Gaps: 0.00%</t>
  </si>
  <si>
    <t>Rattus norvegicus (Norway rat) rno-miR-3553</t>
  </si>
  <si>
    <t>E-value: 3.2e+1Identity: 85.00%Query coverage: 83.33%Target coverage: 22.73%Gaps: 0.00%</t>
  </si>
  <si>
    <t>E-value: 7.2e-2Identity: 100.00%Query coverage: 95.65%Target coverage: 25.00%Gaps: 0.00%</t>
  </si>
  <si>
    <t>E-value: 7.8e-2Identity: 100.00%Query coverage: 95.65%Target coverage: 37.29%Gaps: 0.00%</t>
  </si>
  <si>
    <t>E-value: 7.8e-2Identity: 100.00%Query coverage: 95.65%Target coverage: 37.93%Gaps: 0.00%</t>
  </si>
  <si>
    <t>E-value: 7.8e-2Identity: 100.00%Query coverage: 95.65%Target coverage: 38.60%Gaps: 0.00%</t>
  </si>
  <si>
    <t>E-value: 9.7e+1Identity: 88.24%Query coverage: 85.00%Target coverage: 29.82%Gaps: 0.00%</t>
  </si>
  <si>
    <t>E-value: 3e+2Identity: 84.21%Query coverage: 95.00%Target coverage: 9.60%Gaps: 0.00%</t>
  </si>
  <si>
    <t>E-value: 3.7e+2Identity: 84.62%Query coverage: 65.00%Target coverage: 11.82%Gaps: 0.00%</t>
  </si>
  <si>
    <t>E-value: 4.8e+2Identity: 91.67%Query coverage: 60.00%Target coverage: 57.14%Gaps: 0.00%</t>
  </si>
  <si>
    <t>Prunus persica (peach) ppe-miR8132</t>
  </si>
  <si>
    <t>E-value: 5.5e+2Identity: 81.25%Query coverage: 80.00%Target coverage: 4.47%Gaps: 0.00%</t>
  </si>
  <si>
    <t>miR-24b</t>
  </si>
  <si>
    <t xml:space="preserve">let-7b </t>
  </si>
  <si>
    <t>CG</t>
  </si>
  <si>
    <t>TGAGATCATTGTGAAAACTGAT</t>
  </si>
  <si>
    <t>AACCCGTAGATCCGAACTTGTGA</t>
  </si>
  <si>
    <t>TGAAAGACATGGGTAGTGAGAT</t>
  </si>
  <si>
    <t>TGAAAGACATGGGTAGTGAG</t>
  </si>
  <si>
    <t>TTGTGACCGTTATAATGGGCA</t>
  </si>
  <si>
    <t>TAGAATTTAAAGTAAGCGGCA</t>
  </si>
  <si>
    <t>TAGCACCATTTGAAATCAGTT</t>
  </si>
  <si>
    <t>TTTGTGACCGTTATAATGGGCA</t>
  </si>
  <si>
    <t>TAATACTGTCAGGTAAAGATGTC</t>
  </si>
  <si>
    <t>AGATATGTTTGATATATTTGG</t>
  </si>
  <si>
    <t>TGAAAGACATGGGTAGTGAGA</t>
  </si>
  <si>
    <t>TGGACGGAGAACTGATAAGG</t>
  </si>
  <si>
    <t>TGAACACAGCTGGTGGTATCTTT</t>
  </si>
  <si>
    <t>TGAGACAGTGTGTCCTCCCT</t>
  </si>
  <si>
    <t>TATCACAGCCTGCTTGGATCAGTA</t>
  </si>
  <si>
    <t>AACCCGTAGATCCGAACTTGTGT</t>
  </si>
  <si>
    <t>TATCACAGCCAGCTTTGATGAGCC</t>
  </si>
  <si>
    <t>TGGCAGTGTGGTTAGCTGGTTGT</t>
  </si>
  <si>
    <t>TATCACAGCCTGCTTTGATGAGC</t>
  </si>
  <si>
    <t>TGACTAGATCCACACTCATC</t>
  </si>
  <si>
    <t>AGATATGTTTGATATATTTGGT</t>
  </si>
  <si>
    <t>TGCCATTTTTATCAGTCACTGTG</t>
  </si>
  <si>
    <t>TATCACAGCCAGCTTTGATGACC</t>
  </si>
  <si>
    <t>TCCCTGAGACCATAACTTGTGT</t>
  </si>
  <si>
    <t>TCACAACCTCCTTGAATGAGATT</t>
  </si>
  <si>
    <t>CACAACCTGCTTGAATGAGGTG</t>
  </si>
  <si>
    <t>AGATATGTTTGATATATTTGGTG</t>
  </si>
  <si>
    <t>TCACAACCTGGATGAATGAGGGC</t>
  </si>
  <si>
    <t>TTCGTTGTCGTCGAAACCTGCCT</t>
  </si>
  <si>
    <t>CTCAGGATGGCGGAGCGGTCT</t>
  </si>
  <si>
    <t>AGGCAAGATGTTGGCATAGCTG</t>
  </si>
  <si>
    <t>CTTGGCACTGGCGGAATAATCAC</t>
  </si>
  <si>
    <t>TGAGATCATTGTGAAAACTGA</t>
  </si>
  <si>
    <t>AGCTGCCTGATGAAGAGCTGTCC</t>
  </si>
  <si>
    <t>TAAATGCATAATCTGGTATGTGA</t>
  </si>
  <si>
    <t>AATTGCACTCGTCCCGGCCTGCC</t>
  </si>
  <si>
    <t>ACTGCGATCTATTGAGACTAAGCCTTTCGACTAGTAGATTTGTTGGAATTC</t>
  </si>
  <si>
    <t>TATCACAGTCTGCTATGATGAGC</t>
  </si>
  <si>
    <t>CCCGCATTCTATCGAAAGGGAATCGGGTTAATATTCCCGAACCCGGCATCG</t>
  </si>
  <si>
    <t>TGAGACAGTGTGTCCTCCCTTG</t>
  </si>
  <si>
    <t>AATTGCACTCGTCCCGGCCTGC</t>
  </si>
  <si>
    <t>TCCCTGAGACCATAACTTGTGAA</t>
  </si>
  <si>
    <t>ATTTGGCACTTGTGGAATAATCA</t>
  </si>
  <si>
    <t>AGGCAAGATGTTGGCATAGCT</t>
  </si>
  <si>
    <t>TATCACAGCCTGCTTTGATGAGCT</t>
  </si>
  <si>
    <t>ATCAGTTTTCACAATGATCTCA</t>
  </si>
  <si>
    <t>AGCTCATCAAAGCTGGCTGTGATA</t>
  </si>
  <si>
    <t>ATCTCACTACCCATGTCTTTCA</t>
  </si>
  <si>
    <t>TGCCCATTATAACGGTCACAA</t>
  </si>
  <si>
    <t>GCTCATCAAAGCTGGCTGTGAT</t>
  </si>
  <si>
    <t>ACTGATCCAAGCAGGCTGTGATA</t>
  </si>
  <si>
    <t>TCTCACTACCCATGTCTTTCA</t>
  </si>
  <si>
    <t>TGCCGCTTACTTTAAATTCTA</t>
  </si>
  <si>
    <t>AACTGATTTCAAATGGTGCTA</t>
  </si>
  <si>
    <t>CCAAATATATCAAACATATCT</t>
  </si>
  <si>
    <t>GACATCTTTACCTGACAGTATTA</t>
  </si>
  <si>
    <t>AGGGAGGACACACTGTCTCA</t>
  </si>
  <si>
    <t>CCTTATCAGTTCTCCGTCCA</t>
  </si>
  <si>
    <t>TGCCCATTATAACGGTCACAAA</t>
  </si>
  <si>
    <t>ACTGATCCAAGCAGGCTGTGAT</t>
  </si>
  <si>
    <t>ACACAAGTTCGGATCTACGGGTT</t>
  </si>
  <si>
    <t>ACAACCAGCTAACCACACTGCCA</t>
  </si>
  <si>
    <t>TACTGATCCAAGCAGGCTGTGATA</t>
  </si>
  <si>
    <t>AAAGATACCACCAGCTGTGTTCA</t>
  </si>
  <si>
    <t>GATGAGTGTGGATCTAGTCA</t>
  </si>
  <si>
    <t>ACCAAATATATCAAACATATCT</t>
  </si>
  <si>
    <t>GGCTCATCAAAGCTGGCTGTGATA</t>
  </si>
  <si>
    <t>CTCACTACCCATGTCTTTCA</t>
  </si>
  <si>
    <t>CACAGTGACTGATAAAAATGGCA</t>
  </si>
  <si>
    <t>AATCTCATTCAAGGAGGTTGTGA</t>
  </si>
  <si>
    <t>ACACAAGTTATGGTCTCAGGGA</t>
  </si>
  <si>
    <t>GCTCATCAAAGCAGGCTGTGATA</t>
  </si>
  <si>
    <t>CACCTCATTCAAGCAGGTTGTG</t>
  </si>
  <si>
    <t>AGCTCATCAAAGCTGGCTGTGAT</t>
  </si>
  <si>
    <t>GCCCTCATTCATCCAGGTTGTGA</t>
  </si>
  <si>
    <t>AGACCGCTCCGCCATCCTGAG</t>
  </si>
  <si>
    <t>CACCAAATATATCAAACATATCT</t>
  </si>
  <si>
    <t>GTGATTATTCCGCCAGTGCCAAG</t>
  </si>
  <si>
    <t>GGTCATCAAAGCTGGCTGTGATA</t>
  </si>
  <si>
    <t>GGACAGCTCTTCATCAGGCAGCT</t>
  </si>
  <si>
    <t>GGCAGGCCGGGACGAGTGCAATT</t>
  </si>
  <si>
    <t>CAGCTATGCCAACATCTTGCCT</t>
  </si>
  <si>
    <t>TCAGTTTTCACAATGATCTCA</t>
  </si>
  <si>
    <t>TCACATACCAGATTATGCATTTA</t>
  </si>
  <si>
    <t>TCACAAGTTATGGTCTCAGGG</t>
  </si>
  <si>
    <t>CAAGGGAGGACACACTGTCTCA</t>
  </si>
  <si>
    <t>GCAGGCCGGGACGAGTGCAATT</t>
  </si>
  <si>
    <t>TTCACAAGTTATGGTCTCAGGGA</t>
  </si>
  <si>
    <t>GCTCATCATAGCAGACTGTGATA</t>
  </si>
  <si>
    <t>TCACAAGTTATGGTCTCAG</t>
  </si>
  <si>
    <t>AGGCAGGTTTCGACGACAACGAA</t>
  </si>
  <si>
    <t>AGCTATGCCAACATCTTGCCT</t>
  </si>
  <si>
    <t>AAAGATACCACCAGCTGTGTTC</t>
  </si>
  <si>
    <t>TCAGTGTTGTAGTAGCATTACA</t>
  </si>
  <si>
    <t>AGTGGAGAGGGTTTTATCTCATC</t>
  </si>
  <si>
    <t>TTTGTTCGTTCGGCTCGCGTTA</t>
  </si>
  <si>
    <t>ATTTGGCACTTGTGGAATAATC</t>
  </si>
  <si>
    <t>TTTGTTCGTTTGGCTCGCGTTA</t>
  </si>
  <si>
    <t>GTGAGCAAAGTTTCAGGTGTA</t>
  </si>
  <si>
    <t>CCAGATCTAACTCTTCCAGCTCA</t>
  </si>
  <si>
    <t>TGAGTATTACATCAGGTACTG</t>
  </si>
  <si>
    <t>GGTTAGGTCCGGAGTGATGGGTTACCCTATCAGACTACTATATACCATCAC</t>
  </si>
  <si>
    <t>CCAGATCTAACTCTTCCAGCTC</t>
  </si>
  <si>
    <t>TATCACAGCCTGCTTGGATCAGTAT</t>
  </si>
  <si>
    <t>GTGAGCAAAGTTTCAGGTGTATT</t>
  </si>
  <si>
    <t>TCGCCTGAATAATGGTGCATGGAATAA</t>
  </si>
  <si>
    <t>CTTGGCACTTGTAGAATTCACTG</t>
  </si>
  <si>
    <t>TGAGGTAGTAGGTTGTATAGTTT</t>
  </si>
  <si>
    <t>GGTTAGGTCCGGAGTGATGG</t>
  </si>
  <si>
    <t>TAATGCTGTCAGGTAAAGATGTC</t>
  </si>
  <si>
    <t>GTTAGTACTTGGATGGGTGACCGCC</t>
  </si>
  <si>
    <t>GGTTAGGTCCGGAGTGATGGGTTACC</t>
  </si>
  <si>
    <t>TGTAATGCTACTACAACACTGA</t>
  </si>
  <si>
    <t>GATGAGATAAAACCCTCTCCACT</t>
  </si>
  <si>
    <t>TCAGTACCTGATGTAATACTC</t>
  </si>
  <si>
    <t>TAACGCGAGCCGAACGAACAAA</t>
  </si>
  <si>
    <t>TAACGCGAGCCAAACGAACAAA</t>
  </si>
  <si>
    <t>TACACCTGAAACTTTGCTCAC</t>
  </si>
  <si>
    <t>GACATCTTTACCTGACAGTATT</t>
  </si>
  <si>
    <t>TGAGCTGGAAGAGTTAGATCTGG</t>
  </si>
  <si>
    <t>TGATTATTCCACAAGTGCCA</t>
  </si>
  <si>
    <t>GATTATTCCACAAGTGCCAAAT</t>
  </si>
  <si>
    <t>GAGCTGGAAGAGTTAGATCTGG</t>
  </si>
  <si>
    <t>CAGTGAATTCTACAAGTGCCAAG</t>
  </si>
  <si>
    <t>TGATTATTCCACAAGTGCCAAAT</t>
  </si>
  <si>
    <t>AATACACCTGAAACTTTGCTCAC</t>
  </si>
  <si>
    <t>TACTGATCCAAGCAGGCTGTGAT</t>
  </si>
  <si>
    <t>GATTATTCCACAAGTGCCA</t>
  </si>
  <si>
    <t>ATACTGATCCAAGCAGGCTGTGATA</t>
  </si>
  <si>
    <t>ATACACCTGAAACTTTGCTC</t>
  </si>
  <si>
    <t>TTATTCCATGCACCATTATTCAGGCGA</t>
  </si>
  <si>
    <t>TGGATGAGTGTGGATCTAGTCA</t>
  </si>
  <si>
    <t>CCATCACTCCGGACCTAACC</t>
  </si>
  <si>
    <t>GGCTCATCAAAGCTGGCTGTGAT</t>
  </si>
  <si>
    <t>TCAGTGTTGTAGTAGCGTTACA</t>
  </si>
  <si>
    <t>TGGAATGTAAAGAAGTATGTAT</t>
  </si>
  <si>
    <t>TGTGATCGTGCAACACTTTTC</t>
  </si>
  <si>
    <t>TGATGCATCAGCATTGCT</t>
  </si>
  <si>
    <t>TGATGCGTCAGCATTGCT</t>
  </si>
  <si>
    <t>GTCTACGACCATATCACGTTGAAAGCACCGGTTCTCGTCCGATCACCGAAG</t>
  </si>
  <si>
    <t>ATCCAACTTCAATATATGACCCAT</t>
  </si>
  <si>
    <t>ATCCAACTTCAATATATGACCCATT</t>
  </si>
  <si>
    <t>CATCCAACTTCAATATATGACCCATT</t>
  </si>
  <si>
    <t>CTGTGACTTATCAGCATTGCT</t>
  </si>
  <si>
    <t>CATCCAACTTCAATATATGACCCAT</t>
  </si>
  <si>
    <t>TCACAACCTCCTTGAATGAGTTT</t>
  </si>
  <si>
    <t>GTGTTCTACATGTGTATATAT</t>
  </si>
  <si>
    <t>TAATATCAGCTGGTAATCCTGAG</t>
  </si>
  <si>
    <t>TGAGTATTACATCAGGTAC</t>
  </si>
  <si>
    <t>TAGCACCATTTGAAATCAGT</t>
  </si>
  <si>
    <t>ATACTGACTGAAAACTTCTGTA</t>
  </si>
  <si>
    <t>TCACAACCTCCTTGAATGAGAT</t>
  </si>
  <si>
    <t>TGTAACGCTACTACAACACTGA</t>
  </si>
  <si>
    <t>GAAAAGTGTTGCACGATCACA</t>
  </si>
  <si>
    <t>ATACATACTTCTTTACATTCCA</t>
  </si>
  <si>
    <t>AGCAATGCTGATGCATCA</t>
  </si>
  <si>
    <t>AGCAATGCTGACGCATCA</t>
  </si>
  <si>
    <t>ATGGGTCATATATTGAAGTTGGAT</t>
  </si>
  <si>
    <t>AATGGGTCATATATTGAAGTTGGAT</t>
  </si>
  <si>
    <t>AATGGGTCATATATTGAAGTTGGATG</t>
  </si>
  <si>
    <t>AGCAATGCTGATAAGTCACAG</t>
  </si>
  <si>
    <t>GGGGGGGGGGGGGGGGGGGGGGGGGGGGGGGGGGGGGGGGGGGGGGGGGGG</t>
  </si>
  <si>
    <t>AAACTCATTCAAGGAGGTTGTGA</t>
  </si>
  <si>
    <t>ATGGGTCATATATTGAAGTTGGATG</t>
  </si>
  <si>
    <t>AAACTGATTTCAAATGGTGCT</t>
  </si>
  <si>
    <t>ATATATACACATGTAGAACAC</t>
  </si>
  <si>
    <t>CTCAGGATTACCAGCTGATATTA</t>
  </si>
  <si>
    <t>CCTTATCAGTTCTCCGTCC</t>
  </si>
  <si>
    <t>GTGAGGTCCGGAAGAATTGGGTTATCTCATAAAATCGCTATAAACCTCCCA</t>
  </si>
  <si>
    <t>GTGAGGTCCGGAAGAATTGGGTTATCTCATAAGAACACTATAAACCTCCCA</t>
  </si>
  <si>
    <t>GGTTAGGTCCGGAGTGATGGGTTATCCTATCAGACTACTATATACCATCAC</t>
  </si>
  <si>
    <t>ATGCCAGGTCCGGAAGAGTTGGGTTATCCAATATTGAATATTTCTATACAA</t>
  </si>
  <si>
    <t>ATGCCAGGTCCGGAAGAGTTGGGTTATCCAATATTGAATATTTCTATACAC</t>
  </si>
  <si>
    <t>AGTGAGGTCCGGAAGAATTGGGTTATCTCATAA</t>
  </si>
  <si>
    <t>GGTTAGGTCCGGAGTAATGGGTTACCCTATCAGACTACTATATACCATTGC</t>
  </si>
  <si>
    <t>CTTCCATGATGAAAACTTGGAATTACCGTTTGATAAAGGATGAAACCATCA</t>
  </si>
  <si>
    <t>ATCAAATGATGATTACTTTGTCTCCATGAGGACAGTGCTACATAATGTCGT</t>
  </si>
  <si>
    <t>ATCAAATGATGATTACTTTATCTCCATGAGGACAGTGCTACATAATGTCGT</t>
  </si>
  <si>
    <t>ATGCCAGGTCCGGAAGAGTTGGGTT</t>
  </si>
  <si>
    <t>ATGCCAGGTCCGGAAGAGTTGGGTTA</t>
  </si>
  <si>
    <t>GTGAGGTCCGGAAGAATTGGGTTATCTCATAAGAACACTATAA</t>
  </si>
  <si>
    <t>GTGAGGTCCGGAAGAATTGGGTTATCTCATAA</t>
  </si>
  <si>
    <t>AATCAATGAAGAACCCAAGTATCTTGATAGGAATTGCCGTCTGACTGGCAG</t>
  </si>
  <si>
    <t>ATGCCAGGTCCGGAAGAGTTGGGTTATCCAATATTGAAT</t>
  </si>
  <si>
    <t>CTTGGCACTGGCGGAATAATCA</t>
  </si>
  <si>
    <t>ATCCAACTTCAATATATGACCCATA</t>
  </si>
  <si>
    <t>CTTCCATGATGAAAACTTGGAATTACCGTTTGATAACTAATGAAACCATCA</t>
  </si>
  <si>
    <t>AGGAAGTGATGATATTTTTCAAGACGGGGATGAATTAATGATTATTGTATA</t>
  </si>
  <si>
    <t>GTGAGGTCCGGAAGAATTGGGTTATCTTATCAAAACACTATATACCTCCCA</t>
  </si>
  <si>
    <t>GTTAGGTCCGGAGTGATGGGTTATCCTATCAGACTACTATATACCATCACA</t>
  </si>
  <si>
    <t>AATCAATGAAGAACCTTTTTATCTTGATAGGAATTGCCGTCTGACTGGCAG</t>
  </si>
  <si>
    <t>TAGATATGATGTATAATCAATCCGTGTTTCACCTGATATAACTGTGATTAC</t>
  </si>
  <si>
    <t>TGCCCTATCCGTCAGTCGCTGC</t>
  </si>
  <si>
    <t>GCCAGGTCCGGAAGAGTTGGGTTATCCAATATTGAATATTTCTATACACCT</t>
  </si>
  <si>
    <t>GTAATATGATGAAATCATGCGTGTCATTTGACCCTTGACCTACTAACAGAA</t>
  </si>
  <si>
    <t>GCCAGGTCCGGAAGAGTTGGGTTATCCAATATTGAATATTTCTATACAACC</t>
  </si>
  <si>
    <t>ATCCAACTTCAATATATGACCCA</t>
  </si>
  <si>
    <t>CACCTATGAGGAAAAACTTTGTCAGCTGAATTGTTAGCTGAAACAGCACGT</t>
  </si>
  <si>
    <t>CTTCTATGATGAAACACTATTCTATGAAAAAGAAATGATTCTTCATTTTTT</t>
  </si>
  <si>
    <t>CACCTATGAGGAAGAACTTTGTCAGCTGAATTGTTAGCTGAAACAGCACGT</t>
  </si>
  <si>
    <t>AATCTATGAAGAACCCAAATATCTTGATAGGAATTGCCGTCTGACTGGCAG</t>
  </si>
  <si>
    <t>TGGACGGAGAACTGATAAGGGC</t>
  </si>
  <si>
    <t>ATGCTAGGTCCGGAAGAATTGGATTACCTAAATAATCTCAATACATTACAT</t>
  </si>
  <si>
    <t>ATGCCAGGTCCGGAAGAGTTGGGTTACCCTATTGAAAAATTTCTACAACTA</t>
  </si>
  <si>
    <t>GAGGAATGATGAGTTGCCATTGGTCCGTGTTTATGACTACTGTGATCATGT</t>
  </si>
  <si>
    <t>GAATACCGGATGCCGTAGACA</t>
  </si>
  <si>
    <t>TTTCAATGATGACTTTCATTTGAACCCTGATTTCTGAAAACATTTGTTGAT</t>
  </si>
  <si>
    <t>CTTGGCACTGGCGGAATAATC</t>
  </si>
  <si>
    <t>AACACATGATTAAACCTGGATTCTGAATTTCTCTTTGAGGAATCTTTTTCC</t>
  </si>
  <si>
    <t>CGTCGAGTCCGGTTAGTACTTGGATGGGTGACCGCCTGGGAATACCGGATG</t>
  </si>
  <si>
    <t>CACAAGTGATGAGAGCTTATCAAATATATTGATTGTCAGTGATGTTTGTTA</t>
  </si>
  <si>
    <t>GCAGAGTGATTAAAATAAATAAACTTGATGATCTCCTCATGTGAGTAGAGG</t>
  </si>
  <si>
    <t>GTACTTGGATGGGTGACCGCC</t>
  </si>
  <si>
    <t>ATGCCAGGTCCGGAGGAGCTGGGTTATCCAATATTGAATACTTCTATACAA</t>
  </si>
  <si>
    <t>CTTCAATGATGAAATCCTTTGGACTAGAGTCTATGAAAAAGGATGATTCTT</t>
  </si>
  <si>
    <t>TGGACGGAGAACTGATAAGGG</t>
  </si>
  <si>
    <t>CAGAAGTGATTTTATACAATATGAATTGATCCAACGGAAATGATGTTTCTG</t>
  </si>
  <si>
    <t>TTAGTACTTGGATGGGTGACCGCC</t>
  </si>
  <si>
    <t>TGTCAGTGATGAATAAAACATCTATCACCATCTTTCGGCTGAGTCTTGATG</t>
  </si>
  <si>
    <t>ACCGCCTGGGAATACCGGATGCCGTAGACA</t>
  </si>
  <si>
    <t>AATAAATGATGATCTTCTAAGTGAATGGGAATCTCTCTGAAAATATATCA</t>
  </si>
  <si>
    <t>GTGACCGCCTGGGAATACCGGATGCCGTAGACA</t>
  </si>
  <si>
    <t>ATGCCAGGTCCGGAAGAGTTGGGTTAACCAAT</t>
  </si>
  <si>
    <t>TAGCAGTGATGTGAGAATTTCTTCACCTGAATACTCTGTGTGGATTAAATT</t>
  </si>
  <si>
    <t>GACAATGATGATTAGCCTTTGGTCCGTGTTTCTGATCATTGTGACTTTATA</t>
  </si>
  <si>
    <t>TGAACACAGCTGGTGGTATCTTTT</t>
  </si>
  <si>
    <t>AATACCGGATGCCGTAGACA</t>
  </si>
  <si>
    <t>CCTGGGAATACCGGATGCCGTAGACA</t>
  </si>
  <si>
    <t>TGTAGATGATGATTTCATAGTTCAACTGAAAATTCCATTGATGGATAACAT</t>
  </si>
  <si>
    <t>GCCAGGTCCGGAAGAGTTGGGTTAACCAATATTGAAATTTCTCCCAGCTCA</t>
  </si>
  <si>
    <t>TGCCAGGTCCGGAAGAGTTGGGTTATCCAATATTGAATATTTCTATACACC</t>
  </si>
  <si>
    <t>ATGCCAGGTCCGGAAGAGTTGGGTTAACCAATATTGAAATTTCTC</t>
  </si>
  <si>
    <t>TACTTGGATGGGTGACCGCCTGGGAATACCGGATGCCGTAGACATGGAATT</t>
  </si>
  <si>
    <t>AATCGATGAAGAACCCAAATATCTTGATAGGAATTGCCGTCTGACTGGCAG</t>
  </si>
  <si>
    <t>CTACTCTAGGCGGTGGATCACTCGGCTCGTGCGTCGATGAAGAGCGCAGCC</t>
  </si>
  <si>
    <t>AACAATGATGATTAGCCTTTGGTCCGTGTTTCTGATCACAGTGACTTCATA</t>
  </si>
  <si>
    <t>TGCCAGGTCCGGAAGAGTTGGGTTATCCAATATTGAATATTTCTATACAAC</t>
  </si>
  <si>
    <t>GTGAGGTCCGGAAGAATTGGGTTATCTC</t>
  </si>
  <si>
    <t>TGTCAAGGATGAATAACAAGTTATCCCTGTCTGAAATCAAGGTGGTGACAA</t>
  </si>
  <si>
    <t>TGACCGCCTGGGAATACCGGATGCCGTAGACA</t>
  </si>
  <si>
    <t>GTTGTGAGGTCCGGAAGAATTGGGTTATCTTATCAAAACACTATATACCTC</t>
  </si>
  <si>
    <t>TGTCATGGAGTTGCTCTCTTTA</t>
  </si>
  <si>
    <t>GTCTACGACCATATCACGCTGAAAGCACCGGTTCTCGTCCGATCACCGAAG</t>
  </si>
  <si>
    <t>TGAAATGATGAGAGTAATTCAGATAGGGACATATGAATAAAAATGATTACC</t>
  </si>
  <si>
    <t>AGTACTTGGATGGGTGACCGCC</t>
  </si>
  <si>
    <t>TGAGATTCAACTCCTCCAACTGC</t>
  </si>
  <si>
    <t>GGGGTCTGCTGCCATTGGAATTTGG</t>
  </si>
  <si>
    <t>TGTCTACGGCATCCGGTATTCCCAGGCGGTCACCCATCCAAGTACTA</t>
  </si>
  <si>
    <t>CAAGGTCAAATTGTGAATTGGGAGGTTTATAGTGTTCTTATG</t>
  </si>
  <si>
    <t>GGCTAGGTCAAATTTTGAGCTGGGAGGTTATATAGAAGTATTCAATATTGG</t>
  </si>
  <si>
    <t>GAAGGTCAAATTGTGAACTGGGAGGTTTATAGCGATTTTATGAGATAACCC</t>
  </si>
  <si>
    <t>GGTCGGTCGAATATTGCAATGGTATATAGTAGTCTGAT</t>
  </si>
  <si>
    <t>GCTAGGTCAAATATTGAGCTGGGAGAAATTTCAATATTGGTT</t>
  </si>
  <si>
    <t>GCTAGGTCAAATATTGAGCTGGGAGAAATTTCAAT</t>
  </si>
  <si>
    <t>GGCTAGGTCAAATATTGAGCTGGGAGAAATTTCAAT</t>
  </si>
  <si>
    <t>TGTCTACGGCATCCGGTATTCCCAGGCGGTCACCCATCCAAGTACTAACCG</t>
  </si>
  <si>
    <t>GGCTAGGTCAAATATTGAGCTGGGAG</t>
  </si>
  <si>
    <t>TGTCTACGGCATCCGGTATTCCCAGGCGGTCACCCATCC</t>
  </si>
  <si>
    <t>CATCAGCACTACGACAAATCTCTTCACAACAGACAGTTACGCTACTGTCA</t>
  </si>
  <si>
    <t>GAAGGTCAAATTGTGAACTGGGAGGTTTATAGCGATTTTAT</t>
  </si>
  <si>
    <t>TGGCTAGGTCAAATTTTGAGCTGGGAGGTTATATAGAAGTATTCAATATTG</t>
  </si>
  <si>
    <t>TATGGGTCATATATTGAAGTTGGAT</t>
  </si>
  <si>
    <t>CATCAGCACTACGACAAATCTCTTCACAACAGACAGTT</t>
  </si>
  <si>
    <t>GGCTAGGTCAAATTTTGAGCTGGGAGGTTATATAGAAGT</t>
  </si>
  <si>
    <t>TATCAGACAAGTGAATCTACATGATATATTTTCAGAG</t>
  </si>
  <si>
    <t>GCTAGGTCAAATTTTGAGCTGGGAGGTTATATAGAAGTATTCAATATTGG</t>
  </si>
  <si>
    <t>GGCTAGGTCAAATATTGAGCTGGGAGAAATTTCAATATTGGTT</t>
  </si>
  <si>
    <t>GCAGCGACTGACGGATAGGGCA</t>
  </si>
  <si>
    <t>GCTAGGTCAAATATTGAGCTGGGAG</t>
  </si>
  <si>
    <t>ACTCAGAAAATATATTGCCGCAATTGATGGTTTCATCCTTTATCA</t>
  </si>
  <si>
    <t>TGATTATTCCGCCAGTGCCAAG</t>
  </si>
  <si>
    <t>GAAGGTCAAATTGTGAACTGGGAGGTTTATAGCGATTTTATGAG</t>
  </si>
  <si>
    <t>ACTCAGAAAATATATTGCCGCAATTGATGGTTTCATT</t>
  </si>
  <si>
    <t>AGGCAAGGTCAAATATTGAGCTGGGAGGTTGTATAG</t>
  </si>
  <si>
    <t>ACTCAGAAAATAAAAAGCCGCAATTGATGGTTTCATCCTTTATCA</t>
  </si>
  <si>
    <t>TGCTGGTCAAATATTGTGATGGTATATAGTAGTCTGAT</t>
  </si>
  <si>
    <t>GGGCTAGGTCAAATATTGAGCTGGGAG</t>
  </si>
  <si>
    <t>GCTAGGTCAAATATTGAGCTGGGAGAAATTTCAATATTGGTTAACCCAAC</t>
  </si>
  <si>
    <t>TGGGTCATATATTGAAGTTGGAT</t>
  </si>
  <si>
    <t>CAAGGTCAAATTGTGAATTGGGAGGTTTATAGTGTTCTTATGAGATAACCC</t>
  </si>
  <si>
    <t>GTCGGTCGAATATTGTGATGGTATATAGTAGTCTGAT</t>
  </si>
  <si>
    <t>AGGAAGGTCAAATTGTGAACTGGGAGGTTTATAGCGATTTTATGAG</t>
  </si>
  <si>
    <t>AGTCAGATCTTATCAGCAAAACTCTCATTTGACCTCTACTCACATGAGGAG</t>
  </si>
  <si>
    <t>GCAAGGTCAAATATTGAGCTGGGAGGTGTATAGAAAT</t>
  </si>
  <si>
    <t>GCAAGGTCAAATATTGAGCTGGGAGGTTGTATAGAAAT</t>
  </si>
  <si>
    <t>TGTCTACGGCACCCGGTATTCCCAGGCGGTCACCCATCCAAGTACTA</t>
  </si>
  <si>
    <t>TGTCTACGGCATCCGGTATTC</t>
  </si>
  <si>
    <t>GGCGGTCACCCATCCAAGTACTAAC</t>
  </si>
  <si>
    <t>GGCTAGGTCAAATATTGAGCTGGGAGAAATTTCAATATTGGTTAACCCAAC</t>
  </si>
  <si>
    <t>AGTCAGTGAGGCCAATACATGATCACAGTAGTCATAA</t>
  </si>
  <si>
    <t>GGCTGGTCAAATATTGTGATGGTATATAGTAGTCTGAT</t>
  </si>
  <si>
    <t>GCCCTTATCAGTTCTCCGTCCA</t>
  </si>
  <si>
    <t>GCTAGGTCAAATATTGAGCTGGGAGAAATTTCAATATTGGT</t>
  </si>
  <si>
    <t>GGTCGGTCGAATATTGTGATGGTATATAGTAGTCTGAT</t>
  </si>
  <si>
    <t>GGGCTAGGTCAAATATTGAGCTGGGAGAAATTTCAAT</t>
  </si>
  <si>
    <t>AATCAGAGAGTGTGTAACAA</t>
  </si>
  <si>
    <t>GGCGGTCACCCATCCAAGTAC</t>
  </si>
  <si>
    <t>GATTATTCCGCCAGTGCCAAG</t>
  </si>
  <si>
    <t>GGCGGTCACCCATCCAAGTACT</t>
  </si>
  <si>
    <t>GGCAAGGTCAAATATTGAGCTGGGAGGTGTATAGAAAT</t>
  </si>
  <si>
    <t>TGTCTACGGCATCCGGTATT</t>
  </si>
  <si>
    <t>GATCAGATATATACAATAATCATTA</t>
  </si>
  <si>
    <t>TGTCTACGGCATCCGGTATTCCCAGGCGGTCAC</t>
  </si>
  <si>
    <t>AGGCAAGGTCAAATATTGAGCTGGGAGGTGTATAGAAAT</t>
  </si>
  <si>
    <t>TGTCTACGGCATCCGGTATTCCCAGGCGGT</t>
  </si>
  <si>
    <t>TGTCGGTCGAATATTGTGATGGTATATAGTAGTCTGAT</t>
  </si>
  <si>
    <t>GCTCAGATTTAAAAAGCTCAATTTAATCCACACAGAGTATTCAGGTGAAG</t>
  </si>
  <si>
    <t>TGTCTACGGCATCCGGTATTCCCAGG</t>
  </si>
  <si>
    <t>AGGCAAGGTCAAATATTGAGCTGGGAGGTGTATAG</t>
  </si>
  <si>
    <t>GATCAGATATATACAATAATCATTAATTCATCCCCGTCTTGAAAAATATC</t>
  </si>
  <si>
    <t>GGAAGGTCAAATTGTGAACTGGGAGGTTTATAGCGATTTTATGAG</t>
  </si>
  <si>
    <t>AATCAGCTCAAATCTGAATCATGTCCCTTTGGTACACAACAGATCCAG</t>
  </si>
  <si>
    <t>TCTCAGGAATAATTCAATACATCA</t>
  </si>
  <si>
    <t>GCTAGGTCAAATTTTGAGCTGGGAGGTTATATAGAAGT</t>
  </si>
  <si>
    <t>TCTCTGACAAGATGTTATCAACACTGCCAGTCAGACGGCAATTCCT</t>
  </si>
  <si>
    <t>ACAAATCTACTAGTCGAAAGGCTTAGTCTCAATAGATCGC</t>
  </si>
  <si>
    <t>ACAAATCTACTAGTCGAAAGGCTTAGTCTCAATAG</t>
  </si>
  <si>
    <t>TGTCTACGGCATCCGGTATTCCCAGGCGGTCA</t>
  </si>
  <si>
    <t>TCTCTGACAAGTTATTATCA</t>
  </si>
  <si>
    <t>CATCAGCACTACGACAAATCTCTTCACAACAGACAGTTACGCTACTGTC</t>
  </si>
  <si>
    <t>GCAGTTGGAGGAGTTGAATCTCA</t>
  </si>
  <si>
    <t>GATCAGAATTCTAAGTGTAATCACAGTTATATCAGGTG</t>
  </si>
  <si>
    <t>GCTGGTCAAATATTGTGATGGTATATAGTAGTCTGAT</t>
  </si>
  <si>
    <t>TCTCAGAATCCGGTAAAAAATGAAGAATCATTTCTTTTTCATAGAATAGTG</t>
  </si>
  <si>
    <t>TCTCTGATAAGTTGTTGTCAACACTGCCAGTCAGACGGCAATTCCT</t>
  </si>
  <si>
    <t>TATGGGTCATATATTGAAGTTGGATG</t>
  </si>
  <si>
    <t>TGTCTACGGCATCCGGTATTCCC</t>
  </si>
  <si>
    <t>TCTCTGATAAGTTGTTGTCA</t>
  </si>
  <si>
    <t>AGGAAGGTCAAATTGTGA</t>
  </si>
  <si>
    <t>GGCGGTCACCCATCCAAGTACTAACCGGGCTCGACGTTGCTTAACTTCGGT</t>
  </si>
  <si>
    <t>CCCTTATCAGTTCTCCGTCCA</t>
  </si>
  <si>
    <t>CCAAATTCCAATGGCAGCAGACCCC</t>
  </si>
  <si>
    <t>GATCATAATACGAATACAGAAACATCATTTCCGTTGGATCAATTCATATTG</t>
  </si>
  <si>
    <t>CATCAGTTAGGGGCGAAATGTTATCCATCAATGGAATTTTCAGTTGAACTA</t>
  </si>
  <si>
    <t>ACAAATCTACTAGTCGAAAGGCTTAGTCTCAATAGATCGCAGTAGATCGG</t>
  </si>
  <si>
    <t>CAAGGTCTAATTGTGAATTGGGAGGTATATAGTGTTTTGATAAGATAACCC</t>
  </si>
  <si>
    <t>TAAAGAGAGCAACTCCATGACA</t>
  </si>
  <si>
    <t>TATCACAGCCAGCTTTGA</t>
  </si>
  <si>
    <t>GGCTGGGAGTTGCGGCGTGCTCCTGTAATCTAGCTATGGAATTCTCGGGTG</t>
  </si>
  <si>
    <t>TGAACACAGCTGGTGGTATCT</t>
  </si>
  <si>
    <t>TTACCCTGTAGAACCGAGCGAGT</t>
  </si>
  <si>
    <t>TGAGGTAGTAGGTTGTATAGTTA</t>
  </si>
  <si>
    <t>TTACCCTGTAGAACCGAGCGAGTG</t>
  </si>
  <si>
    <t>TGAGACAGTGTGTCCTCCCTA</t>
  </si>
  <si>
    <t>TGAGGTAGTAGGTTGTATAG</t>
  </si>
  <si>
    <t>AGCCGCGTCCTATCGCACCTGGCTCTTTGCCTGCGTTCGACTGGGGAAGCA</t>
  </si>
  <si>
    <t>TATCACAGCCTGCTTTGA</t>
  </si>
  <si>
    <t>TGAGACAGTGTGTCCTCCCTAA</t>
  </si>
  <si>
    <t>TGAACACAGCTGGTGGTATCTT</t>
  </si>
  <si>
    <t>GGGAATACCGGATGCCGTAGACA</t>
  </si>
  <si>
    <t>AAACTATACAACCTACTACCTCA</t>
  </si>
  <si>
    <t>AAAAGATACCACCAGCTGTGTTCA</t>
  </si>
  <si>
    <t>ACTCGCTCGGTTCTACAGGGTAA</t>
  </si>
  <si>
    <t>TAACTATACAACCTACTACCTCA</t>
  </si>
  <si>
    <t>AGGCAGGTTTCGACGACAACGA</t>
  </si>
  <si>
    <t>CACTCGCTCGGTTCTACAGGGTAA</t>
  </si>
  <si>
    <t>TAGGGAGGACACACTGTCTCA</t>
  </si>
  <si>
    <t>TAGCTAGATTACAGGAGCACGCCGCAACTCCCAGCCAG</t>
  </si>
  <si>
    <t>AAAAGATACCACCAGCTGTGTTC</t>
  </si>
  <si>
    <t>TTAGGGAGGACACACTGTCTCA</t>
  </si>
  <si>
    <t>ACTATACAACCTACTACCTC</t>
  </si>
  <si>
    <t>AGATACCACCAGCTGTGTTCA</t>
  </si>
  <si>
    <t>CAGTACCTGATGTAATACTCA</t>
  </si>
  <si>
    <t>TGAAAGACATGGGTAGTG</t>
  </si>
  <si>
    <t>TGAAAGACATGGGTAGTGAGATGT</t>
  </si>
  <si>
    <t>AACCCGTAGATCCGAACTTG</t>
  </si>
  <si>
    <t>TGAGGTAGTAGGTTGTAT</t>
  </si>
  <si>
    <t>GAGCTGCCAAATGAAGGGCTG</t>
  </si>
  <si>
    <t>TAATACTGTCAGGTAAAG</t>
  </si>
  <si>
    <t>TGAAAGACATGGGTAGTGA</t>
  </si>
  <si>
    <t>CCCGCATTCTATCGAAAGGGAATCGGGTTAAT</t>
  </si>
  <si>
    <t>GGATGAGTGTGGATCTAGTC</t>
  </si>
  <si>
    <t>CACAAGTTCGGATCTACGGG</t>
  </si>
  <si>
    <t>TGATTATTCCGCCAGTGCCA</t>
  </si>
  <si>
    <t>CACAAGTTCGGATCTACGG</t>
  </si>
  <si>
    <t>TACTGATCCAAGCAGGCTG</t>
  </si>
  <si>
    <t>AAAGATACCACCAGCTGTG</t>
  </si>
  <si>
    <t>ACAAATCTACTAGTCGAAAGGCTT</t>
  </si>
  <si>
    <t>ACAAGTTCGGATCTACGGGT</t>
  </si>
  <si>
    <t>CATCTCACTACCCATGTCTTTC</t>
  </si>
  <si>
    <t>CAAGTTCGGATCTACGGGTT</t>
  </si>
  <si>
    <t>ACATCTCACTACCCATGTCTTTCA</t>
  </si>
  <si>
    <t>ACCGACCCTCAGACAGGCG</t>
  </si>
  <si>
    <t>CAGCCCTTCATTTGGCAGCTC</t>
  </si>
  <si>
    <t>TCACTACCCATGTCTTTCA</t>
  </si>
  <si>
    <t>TCACAAGTTATGGTCTCAGGGAATACACCTGAAACTTTGCTCACAGATCGG</t>
  </si>
  <si>
    <t>AGCTCATCAAAGCTGGCTG</t>
  </si>
  <si>
    <t>CTGTGACTCATCTGCCTTACT</t>
  </si>
  <si>
    <t>TGCCATTTTTATCAGTCACTGTGA</t>
  </si>
  <si>
    <t>TGGAATACTTAGCCGCTGAAGTTT</t>
  </si>
  <si>
    <t>TATTATGCTGTTATTCACGAGA</t>
  </si>
  <si>
    <t>TGCCGCTTACTTTAAATTCT</t>
  </si>
  <si>
    <t>AAACTGATTTCAAATGGTG</t>
  </si>
  <si>
    <t>AGTAAGGCAGATGAGTCACAG</t>
  </si>
  <si>
    <t>TCACAGTGACTGATAAAAATGGCA</t>
  </si>
  <si>
    <t>AAACTTCAGCGGCTAAGTATTCCA</t>
  </si>
  <si>
    <t>GTACCTGATGTAATACTCA</t>
  </si>
  <si>
    <t>ACTGATTTCAAATGGTGCTA</t>
  </si>
  <si>
    <t>CCCTTATCAGTTCTCCGTCC</t>
  </si>
  <si>
    <t>CTGTGACTCATCTGCATTGCT</t>
  </si>
  <si>
    <t>TACCAAGTCGTTGCCCAAA</t>
  </si>
  <si>
    <t>CTTGGATGGGTGACCGCC</t>
  </si>
  <si>
    <t>CTTGGCACTTGTAGAATTC</t>
  </si>
  <si>
    <t>TAGTACTTGGATGGGTGACCGCC</t>
  </si>
  <si>
    <t>ATCGCCTGAATAATGGTGCATGGAATAA</t>
  </si>
  <si>
    <t>CTGTGACTCATCTGCTTTGCT</t>
  </si>
  <si>
    <t>ACTTGGATGGGTGACCGCC</t>
  </si>
  <si>
    <t>CTTGGCACTTGTAGAATTCAC</t>
  </si>
  <si>
    <t>ATTTGGCACTTGTGGAAT</t>
  </si>
  <si>
    <t>TCAGCTTATAATGAACTCTTC</t>
  </si>
  <si>
    <t>CATCCAACTTCAATATATGACCCA</t>
  </si>
  <si>
    <t>AGCAATGCAGATGAGTCACAG</t>
  </si>
  <si>
    <t>TTTGGGCAACGACTTGGTA</t>
  </si>
  <si>
    <t>GGCGGTCACCCATCCAAG</t>
  </si>
  <si>
    <t>AGCAAAGCAGATGAGTCACAG</t>
  </si>
  <si>
    <t>TTATTCCATGCACCATTATTCAGGCGAT</t>
  </si>
  <si>
    <t>GGCGGTCACCCATCCAAGT</t>
  </si>
  <si>
    <t>GGCGGTCACCCATCCAAGTACTAA</t>
  </si>
  <si>
    <t>TCTCGTGAATAACAGCATAATA</t>
  </si>
  <si>
    <t>TCAGTGAATTCTACAAGTGC</t>
  </si>
  <si>
    <t>TCAGTGAATTCTACAAGTGCCA</t>
  </si>
  <si>
    <t>CTGTGACTTATCTGCCTTGCT</t>
  </si>
  <si>
    <t>GGTTAGTACTTGGATGGGTGACCGCC</t>
  </si>
  <si>
    <t>GAATGCCCCTTGAAATCCTGTA</t>
  </si>
  <si>
    <t>CATCCAACTTCAATATATGACCCATA</t>
  </si>
  <si>
    <t>TGAAAGACATGGGTAGTGAGATGA</t>
  </si>
  <si>
    <t>TGAACACAGCTGGTGGTATC</t>
  </si>
  <si>
    <t>AGTGAGGTCCGGAAGAATTGGGTTATCTCATAAAATCGCTATAAAC</t>
  </si>
  <si>
    <t>ATCCAACTTCAATATATGACCCACT</t>
  </si>
  <si>
    <t>AGCAAGGCAGATAAGTCACAG</t>
  </si>
  <si>
    <t>TATGGGTCATATATTGAAG</t>
  </si>
  <si>
    <t>TACAGGATTTCAAGGGGCATTC</t>
  </si>
  <si>
    <t>GATTATTCCGCCAGTGCCA</t>
  </si>
  <si>
    <t>TGGGTCATATATTGAAGTTGGATG</t>
  </si>
  <si>
    <t>AATGGGTCATATATTGAAG</t>
  </si>
  <si>
    <t>TCATCTCACTACCCATGTCTTTCA</t>
  </si>
  <si>
    <t>GGCGGTCACCCATCCAAGTACTAACC</t>
  </si>
  <si>
    <t>GATACCACCAGCTGTGTTCA</t>
  </si>
  <si>
    <t>GAAGGTCAAATTGTGAACTGGGAGGTTT</t>
  </si>
  <si>
    <t>AGATACCACCAGCTGTGTTC</t>
  </si>
  <si>
    <t>AAGATACCACCAGCTGTGTTCA</t>
  </si>
  <si>
    <t>CACAAGTTATGGTCTCAGG</t>
  </si>
  <si>
    <t>CTATACAACCTACTACCTCA</t>
  </si>
  <si>
    <t>E-value: 8.8e-2Identity: 100.00%Query coverage: 95.65%Target coverage: 91.67%Gaps: 0.00%</t>
  </si>
  <si>
    <t>Lottia gigantea (owl limpet) lgi-miR-317</t>
  </si>
  <si>
    <t>E-value: 4.2e+0Identity: 100.00%Query coverage: 95.45%Target coverage: 34.43%Gaps: 0.00%</t>
  </si>
  <si>
    <t>bantam</t>
  </si>
  <si>
    <t>E-value: 6.4e-1Identity: 100.00%Query coverage: 95.45%Target coverage: 91.30%Gaps: 0.00%</t>
  </si>
  <si>
    <t>Melibe leonina mle-bantam-3p</t>
  </si>
  <si>
    <t>E-value: 3.9e+2Identity: 83.33%Query coverage: 81.82%Target coverage: 22.78%Gaps: 0.00%</t>
  </si>
  <si>
    <t>E-value: 1.8e+0Identity: 100.00%Query coverage: 95.00%Target coverage: 30.16%Gaps: 0.00%</t>
  </si>
  <si>
    <t>E-value: 2.4e+1Identity: 100.00%Query coverage: 94.44%Target coverage: 21.79%Gaps: 0.00%</t>
  </si>
  <si>
    <t>Drosophila ananassae let-7 stem-loop (dan-let-7)</t>
  </si>
  <si>
    <t>E-value: 3.8e-2Identity: 100.00%Query coverage: 100.00%Target coverage: 40.35%Gaps: 0.00%</t>
  </si>
  <si>
    <t>E-value: 9.2e-1Identity: 100.00%Query coverage: 91.30%Target coverage: 33.33%Gaps: 0.00%</t>
  </si>
  <si>
    <t>E-value: 5.1e-1Identity: 100.00%Query coverage: 95.65%Target coverage: 26.83%Gaps: 0.00%</t>
  </si>
  <si>
    <t>E-value: 1.9e+0Identity: 100.00%Query coverage: 100.00%Target coverage: 33.33%Gaps: 0.00%</t>
  </si>
  <si>
    <t>E-value: 3e+2Identity: 85.00%Query coverage: 95.24%Target coverage: 12.27%Gaps: 0.00%</t>
  </si>
  <si>
    <t>E-value: 4.5e-1Identity: 100.00%Query coverage: 100.00%Target coverage: 28.38%Gaps: 0.00%</t>
  </si>
  <si>
    <t>E-value: 4.6e-2Identity: 100.00%Query coverage: 100.00%Target coverage: 31.51%Gaps: 0.00%</t>
  </si>
  <si>
    <t>E-value: 3e-1Identity: 95.65%Query coverage: 95.83%Target coverage: 38.33%Gaps: 0.00%</t>
  </si>
  <si>
    <t>E-value: 8.7e+0Identity: 95.24%Query coverage: 95.45%Target coverage: 35.00%Gaps: 0.00%</t>
  </si>
  <si>
    <t>E-value: 1e-1Identity: 100.00%Query coverage: 100.00%Target coverage: 100.00%Gaps: 0.00%</t>
  </si>
  <si>
    <t>Lottia gigantea (owl limpet) lgi-miR-96a</t>
  </si>
  <si>
    <t>E-value: 2e-1Identity: 100.00%Query coverage: 95.65%Target coverage: 23.40%Gaps: 0.00%</t>
  </si>
  <si>
    <t>E-value: 6.8e-1Identity: 100.00%Query coverage: 95.00%Target coverage: 31.15%Gaps: 0.00%</t>
  </si>
  <si>
    <t>E-value: 5.3e-1Identity: 100.00%Query coverage: 95.45%Target coverage: 25.30%Gaps: 0.00%</t>
  </si>
  <si>
    <t xml:space="preserve"> Drosophila melanogaster (fruit fly) dme-miR-2a-3p</t>
  </si>
  <si>
    <t>E-value: 1.9e+2Identity: 88.24%Query coverage: 77.27%Target coverage: 16.83%Gaps: 0.00%</t>
  </si>
  <si>
    <t>Danio rerio (zebrafish) dre-miR-375</t>
  </si>
  <si>
    <t>E-value: 3.9e+0Identity: 100.00%Query coverage: 95.45%Target coverage: 95.45%Gaps: 0.00%</t>
  </si>
  <si>
    <t>E-value: 1.9e-1Identity: 100.00%Query coverage: 100.00%Target coverage: 27.16%Gaps: 0.00%</t>
  </si>
  <si>
    <t>E-value: 2.1e+0Identity: 100.00%Query coverage: 95.00%Target coverage: 86.36%Gaps: 0.00%</t>
  </si>
  <si>
    <t>E-value: 1.3e+0Identity: 100.00%Query coverage: 100.00%Target coverage: 91.30%Gaps: 0.00%</t>
  </si>
  <si>
    <t>E-value: 8.5e-1Identity: 100.00%Query coverage: 100.00%Target coverage: 95.45%Gaps: 0.00%</t>
  </si>
  <si>
    <t>E-value: 1.1e-1Identity: 100.00%Query coverage: 91.30%Target coverage: 91.30%Gaps: 0.00%</t>
  </si>
  <si>
    <t>Melibe leonina mle-miR-981-3p</t>
  </si>
  <si>
    <t>E-value: 2.4e-1Identity: 100.00%Query coverage: 100.00%Target coverage: 26.25%Gaps: 0.00%</t>
  </si>
  <si>
    <t>E-value: 4.1e-1Identity: 100.00%Query coverage: 95.65%Target coverage: 95.65%Gaps: 0.00%</t>
  </si>
  <si>
    <t>Capitella teleta cte-miR-750</t>
  </si>
  <si>
    <t>E-value: 1.1e+0Identity: 100.00%Query coverage: 95.24%Target coverage: 31.75%Gaps: 0.00%</t>
  </si>
  <si>
    <t>E-value: 2.2e-1Identity: 100.00%Query coverage: 100.00%Target coverage: 37.93%Gaps: 0.00%</t>
  </si>
  <si>
    <t>E-value: 4e-1Identity: 100.00%Query coverage: 100.00%Target coverage: 34.92%Gaps: 0.00%</t>
  </si>
  <si>
    <t>E-value: 2.2e+0Identity: 100.00%Query coverage: 86.96%Target coverage: 25.97%Gaps: 0.00%</t>
  </si>
  <si>
    <t>E-value: 3.3e-2Identity: 100.00%Query coverage: 95.83%Target coverage: 17.83%Gaps: 0.00%</t>
  </si>
  <si>
    <t>E-value: 4.2e-1Identity: 100.00%Query coverage: 100.00%Target coverage: 34.85%Gaps: 0.00%</t>
  </si>
  <si>
    <t>E-value: 6.6e-2Identity: 95.65%Query coverage: 95.83%Target coverage: 95.83%Gaps: 0.00%</t>
  </si>
  <si>
    <t>Saccoglossus kowalevskii sko-miR-2001</t>
  </si>
  <si>
    <t>E-value: 4.2e-1Identity: 100.00%Query coverage: 95.24%Target coverage: 90.91%Gaps: 0.00%</t>
  </si>
  <si>
    <t>E-value: 1.2e-1Identity: 100.00%Query coverage: 95.45%Target coverage: 20.79%Gaps: 0.00%</t>
  </si>
  <si>
    <t>E-value: 1e+0Identity: 95.65%Query coverage: 100.00%Target coverage: 26.44%Gaps: 0.00%</t>
  </si>
  <si>
    <t>E-value: 1.4e+2Identity: 83.33%Query coverage: 72.00%Target coverage: 17.14%Gaps: 0.00%</t>
  </si>
  <si>
    <t>E-value: 4.6e-1Identity: 95.45%Query coverage: 91.67%Target coverage: 36.67%Gaps: 0.00%</t>
  </si>
  <si>
    <t>E-value: 1.1e+0Identity: 95.00%Query coverage: 90.91%Target coverage: 31.75%Gaps: 0.00%</t>
  </si>
  <si>
    <t>E-value: 5.6e-1Identity: 100.00%Query coverage: 100.00%Target coverage: 83.33%Gaps: 0.00%</t>
  </si>
  <si>
    <t>Drosophila melanogaster (fruit fly) dme-miR-317-3p</t>
  </si>
  <si>
    <t>E-value: 7.4e-1Identity: 100.00%Query coverage: 95.45%Target coverage: 35.00%Gaps: 0.00%</t>
  </si>
  <si>
    <t>E-value: 8.1e+0Identity: 100.00%Query coverage: 95.00%Target coverage: 24.36%Gaps: 0.00%</t>
  </si>
  <si>
    <t>E-value: 1.9e+0Identity: 100.00%Query coverage: 86.96%Target coverage: 25.64%Gaps: 0.00%</t>
  </si>
  <si>
    <t>E-value: 1.8e+0Identity: 95.24%Query coverage: 91.30%Target coverage: 27.63%Gaps: 0.00%</t>
  </si>
  <si>
    <t>E-value: 9.2e+0Identity: 100.00%Query coverage: 100.00%Target coverage: 20.69%Gaps: 0.00%</t>
  </si>
  <si>
    <t>E-value: 6e-1Identity: 100.00%Query coverage: 95.24%Target coverage: 90.91%Gaps: 0.00%</t>
  </si>
  <si>
    <t>E-value: 8.6e+0Identity: 100.00%Query coverage: 94.44%Target coverage: 28.33%Gaps: 0.00%</t>
  </si>
  <si>
    <t>E-value: 6.6e-1Identity: 100.00%Query coverage: 95.24%Target coverage: 34.48%Gaps: 0.00%</t>
  </si>
  <si>
    <t>E-value: 3.1e-1Identity: 100.00%Query coverage: 100.00%Target coverage: 32.84%Gaps: 0.00%</t>
  </si>
  <si>
    <t>E-value: 1.3e+2Identity: 80.00%Query coverage: 86.96%Target coverage: 14.18%Gaps: 0.00%</t>
  </si>
  <si>
    <t>E-value: 4.9e-2Identity: 100.00%Query coverage: 100.00%Target coverage: 34.85%Gaps: 0.00%</t>
  </si>
  <si>
    <t>E-value: 1.9e-1Identity: 100.00%Query coverage: 91.30%Target coverage: 31.34%Gaps: 0.00%</t>
  </si>
  <si>
    <t>E-value: 2.7e-1Identity: 100.00%Query coverage: 95.65%Target coverage: 22.00%Gaps: 0.00%</t>
  </si>
  <si>
    <t>Capitella teleta cte-miR-10b</t>
  </si>
  <si>
    <t>E-value: 3.7e-1Identity: 95.65%Query coverage: 100.00%Target coverage: 95.83%Gaps: 0.00%</t>
  </si>
  <si>
    <t>mir-2</t>
  </si>
  <si>
    <t xml:space="preserve">/ </t>
  </si>
  <si>
    <t xml:space="preserve"> Caenorhabditis elegans cel-miR-72-5p</t>
  </si>
  <si>
    <t>E-value: 2.2e-2Identity: 100.00%Query coverage: 100.00%Target coverage: 100.00%Gaps: 0.00%</t>
  </si>
  <si>
    <t>E-value: 2.5e+2Identity: 93.75%Query coverage: 76.19%Target coverage: 19.05%Gaps: 0.00%</t>
  </si>
  <si>
    <t>E-value: 2.7e-1Identity: 100.00%Query coverage: 95.45%Target coverage: 27.27%Gaps: 0.00%</t>
  </si>
  <si>
    <t>E-value: 3.3e-2Identity: 100.00%Query coverage: 95.83%Target coverage: 17.83%Gaps: 0.00%</t>
  </si>
  <si>
    <t>Melibe leonina mle-miR-2c-3p</t>
  </si>
  <si>
    <t>E-value: 1.1e-1Identity: 100.00%Query coverage: 95.65%Target coverage: 95.65%Gaps: 0.00%</t>
  </si>
  <si>
    <t>E-value: 7.4e-1Identity: 100.00%Query coverage: 90.91%Target coverage: 86.96%Gaps: 0.00%</t>
  </si>
  <si>
    <t>E-value: 2.6e-2Identity: 100.00%Query coverage: 96.00%Target coverage: 100.00%Gaps: 0.00%</t>
  </si>
  <si>
    <t>E-value: 7.2e+0Identity: 95.00%Query coverage: 86.96%Target coverage: 18.35%Gaps: 0.00%</t>
  </si>
  <si>
    <t>E-value: 1.3e+2Identity: 78.95%Query coverage: 70.37%Target coverage: 20.00%Gaps: 0.00%</t>
  </si>
  <si>
    <t>E-value: 3.7e-1Identity: 95.65%Query coverage: 100.00%Target coverage: 100.00%Gaps: 0.00%</t>
  </si>
  <si>
    <t>E-value: 1.9e+0Identity: 100.00%Query coverage: 86.96%Target coverage: 25.64%Gaps: 0.00%</t>
  </si>
  <si>
    <t>E-value: 1.3e+2Identity: 88.24%Query coverage: 85.00%Target coverage: 19.54%Gaps: 0.00%</t>
  </si>
  <si>
    <t>E-value: 9.9e-1Identity: 95.45%Query coverage: 95.65%Target coverage: 25.29%Gaps: 0.00%</t>
  </si>
  <si>
    <t>E-value: 1.3e+1Identity: 86.36%Query coverage: 88.00%Target coverage: 11.11%Gaps: 0.00%</t>
  </si>
  <si>
    <t>E-value: 1.3e+2Identity: 93.75%Query coverage: 61.54%Target coverage: 25.40%Gaps: 0.00%</t>
  </si>
  <si>
    <t>E-value: 7.5e+0Identity: 100.00%Query coverage: 95.00%Target coverage: 86.36%Gaps: 0.00%</t>
  </si>
  <si>
    <t>Gallus gallus (chicken) gga-miR-184b-5p</t>
  </si>
  <si>
    <t>E-value: 5e+1Identity: 87.50%Query coverage: 76.19%Target coverage: 7.37%Gaps: 0.00%</t>
  </si>
  <si>
    <t>E-value: 7.3e+0Identity: 94.74%Query coverage: 100.00%Target coverage: 86.36%Gaps: 0.00%</t>
  </si>
  <si>
    <t>Ophiophagus hannah (king cobra) oha-miR-1c-5p</t>
  </si>
  <si>
    <t>E-value: 1.4e+1Identity: 100.00%Query coverage: 95.45%Target coverage: 95.45%Gaps: 0.00%</t>
  </si>
  <si>
    <t>E-value: 3.5e+2Identity: 80.95%Query coverage: 95.45%Target coverage: 5.11%Gaps: 0.00%</t>
  </si>
  <si>
    <t>E-value: 6.4e+2Identity: 100.00%Query coverage: 57.14%Target coverage: 12.90%Gaps: 0.00%</t>
  </si>
  <si>
    <t>E-value: 9.3e-1Identity: 100.00%Query coverage: 95.24%Target coverage: 31.75%Gaps: 0.00%</t>
  </si>
  <si>
    <t>E-value: 8.7e-2Identity: 100.00%Query coverage: 100.00%Target coverage: 28.21%Gaps: 0.00%</t>
  </si>
  <si>
    <t>E-value: 1.8e+0Identity: 95.24%Query coverage: 100.00%Target coverage: 95.45%Gaps: 0.00%</t>
  </si>
  <si>
    <t>E-value: 1.4e+1Identity: 90.48%Query coverage: 91.30%Target coverage: 33.33%Gaps: 0.00%</t>
  </si>
  <si>
    <t>E-value: 4.6e+1Identity: 83.33%Query coverage: 81.82%Target coverage: 8.29%Gaps: 0.00%</t>
  </si>
  <si>
    <t>E-value: 1.8e+2Identity: 86.67%Query coverage: 71.43%Target coverage: 13.27%Gaps: 0.00%</t>
  </si>
  <si>
    <t>E-value: 4.7e+1Identity: 93.75%Query coverage: 72.73%Target coverage: 15.84%Gaps: 0.00%</t>
  </si>
  <si>
    <t>Ixodes scapularis bantam stem-loop (isc-bantam)</t>
  </si>
  <si>
    <t>E-value: 1.4e+1Identity: 86.36%Query coverage: 95.65%Target coverage: 28.21%Gaps: 0.00%</t>
  </si>
  <si>
    <t>E-value: 2.1e+2Identity: 80.95%Query coverage: 91.30%Target coverage: 29.17%Gaps: 0.00%</t>
  </si>
  <si>
    <t>E-value: 2.7e+2Identity: 87.50%Query coverage: 80.00%Target coverage: 16.49%Gaps: 0.00%</t>
  </si>
  <si>
    <t>E-value: 2.3e+1Identity: 85.71%Query coverage: 91.30%Target coverage: 17.50%Gaps: 0.00%</t>
  </si>
  <si>
    <t>E-value: 4.5e+2Identity: 100.00%Query coverage: 61.11%Target coverage: 18.64%Gaps: 0.00%</t>
  </si>
  <si>
    <t>E-value: 2.3e+2Identity: 86.67%Query coverage: 75.00%Target coverage: 13.76%Gaps: 0.00%</t>
  </si>
  <si>
    <t>E-value: 4.1e+2Identity: 92.86%Query coverage: 63.64%Target coverage: 12.17%Gaps: 0.00%</t>
  </si>
  <si>
    <t>E-value: 6.8e+1Identity: 80.00%Query coverage: 86.96%Target coverage: 19.42%Gaps: 0.00%</t>
  </si>
  <si>
    <t>E-value: 4.3e-1Identity: 100.00%Query coverage: 100.00%Target coverage: 33.90%Gaps: 0.00%</t>
  </si>
  <si>
    <t>E-value: 3.2e+2Identity: 86.67%Query coverage: 83.33%Target coverage: 10.14%Gaps: 0.00%</t>
  </si>
  <si>
    <t>E-value: 2.1e+2Identity: 100.00%Query coverage: 65.00%Target coverage: 12.87%Gaps: 0.00%</t>
  </si>
  <si>
    <t>E-value: 4.2e+1Identity: 94.74%Query coverage: 86.36%Target coverage: 36.54%Gaps: 0.00%</t>
  </si>
  <si>
    <t>E-value: 3e+1Identity: 85.71%Query coverage: 95.45%Target coverage: 26.92%Gaps: 0.00%</t>
  </si>
  <si>
    <t>E-value: 6.7e+2Identity: 81.25%Query coverage: 72.73%Target coverage: 10.53%Gaps: 0.00%</t>
  </si>
  <si>
    <t>E-value: 7.1e+2Identity: 100.00%Query coverage: 60.00%Target coverage: 12.90%Gaps: 0.00%</t>
  </si>
  <si>
    <t>E-value: 1.2e+1Identity: 86.36%Query coverage: 91.67%Target coverage: 28.21%Gaps: 0.00%</t>
  </si>
  <si>
    <t>E-value: 3.5e-2Identity: 100.00%Query coverage: 95.83%Target coverage: 29.49%Gaps: 0.00%</t>
  </si>
  <si>
    <t>E-value: 4.8e+1Identity: 95.00%Query coverage: 95.24%Target coverage: 38.46%Gaps: 0.00%</t>
  </si>
  <si>
    <t>E-value: 9.1e-1Identity: 100.00%Query coverage: 100.00%Target coverage: 32.20%Gaps: 0.00%</t>
  </si>
  <si>
    <t>E-value: 2.1e+2Identity: 81.25%Query coverage: 84.21%Target coverage: 15.53%Gaps: 0.00%</t>
  </si>
  <si>
    <t>E-value: 9.8e+1Identity: 83.33%Query coverage: 81.82%Target coverage: 20.69%Gaps: 0.00%</t>
  </si>
  <si>
    <t>E-value: 7.4e+1Identity: 87.50%Query coverage: 76.19%Target coverage: 17.98%Gaps: 0.00%</t>
  </si>
  <si>
    <t>E-value: 2.3e+2Identity: 92.86%Query coverage: 66.67%Target coverage: 19.44%Gaps: 0.00%</t>
  </si>
  <si>
    <t>E-value: 3.5e+2Identity: 87.50%Query coverage: 69.57%Target coverage: 27.12%Gaps: 0.00%</t>
  </si>
  <si>
    <t>E-value: 1.6e+0Identity: 95.24%Query coverage: 95.45%Target coverage: 95.45%Gaps: 0.00%</t>
  </si>
  <si>
    <t>E-value: 8.5e+0Identity: 94.44%Query coverage: 94.74%Target coverage: 28.57%Gaps: 0.00%</t>
  </si>
  <si>
    <t>E-value: 3e+2Identity: 83.33%Query coverage: 85.71%Target coverage: 19.78%Gaps: 0.00%</t>
  </si>
  <si>
    <t>E-value: 1.8e+2Identity: 80.95%Query coverage: 87.50%Target coverage: 29.17%Gaps: 0.00%</t>
  </si>
  <si>
    <t>E-value: 5.7e+1Identity: 94.74%Query coverage: 95.00%Target coverage: 36.54%Gaps: 0.00%</t>
  </si>
  <si>
    <t>E-value: 1.4e+0Identity: 95.00%Query coverage: 95.24%Target coverage: 31.75%Gaps: 0.00%</t>
  </si>
  <si>
    <t>E-value: 2e+1Identity: 100.00%Query coverage: 89.47%Target coverage: 77.27%Gaps: 0.00%</t>
  </si>
  <si>
    <t>E-value: 2e+2Identity: 84.21%Query coverage: 82.61%Target coverage: 32.76%Gaps: 0.00%</t>
  </si>
  <si>
    <t>E-value: 5e+2Identity: 81.25%Query coverage: 66.67%Target coverage: 16.00%Gaps: 0.00%</t>
  </si>
  <si>
    <t>E-value: 3e+2Identity: 84.21%Query coverage: 79.17%Target coverage: 12.67%Gaps: 0.00%</t>
  </si>
  <si>
    <t>E-value: 2.4e+2Identity: 92.86%Query coverage: 70.00%Target coverage: 24.14%Gaps: 0.00%</t>
  </si>
  <si>
    <t>E-value: 1.8e+0Identity: 95.00%Query coverage: 86.96%Target coverage: 16.67%Gaps: 0.00%</t>
  </si>
  <si>
    <t>E-value: 3e+2Identity: 87.50%Query coverage: 84.21%Target coverage: 7.34%Gaps: 0.00%</t>
  </si>
  <si>
    <t>E-value: 1.3e+0Identity: 100.00%Query coverage: 100.00%Target coverage: 31.75%Gaps: 0.00%</t>
  </si>
  <si>
    <t>E-value: 2.6e+1Identity: 100.00%Query coverage: 85.00%Target coverage: 77.27%Gaps: 0.00%</t>
  </si>
  <si>
    <t>E-value: 6.5e+2Identity: 82.35%Query coverage: 68.00%Target coverage: 10.12%Gaps: 0.00%</t>
  </si>
  <si>
    <t>E-value: 1.3e+2Identity: 87.50%Query coverage: 76.19%Target coverage: 20.00%Gaps: 0.00%</t>
  </si>
  <si>
    <t>E-value: 6e+1Identity: 88.89%Query coverage: 78.26%Target coverage: 17.82%Gaps: 0.00%</t>
  </si>
  <si>
    <t>E-value: 9.1e+1Identity: 88.24%Query coverage: 80.95%Target coverage: 29.82%Gaps: 0.00%</t>
  </si>
  <si>
    <t>E-value: 1.4e+1Identity: 86.36%Query coverage: 91.67%Target coverage: 11.11%Gaps: 0.00%</t>
  </si>
  <si>
    <t>E-value: 5.1e+1Identity: 85.71%Query coverage: 95.45%Target coverage: 10.61%Gaps: 0.00%</t>
  </si>
  <si>
    <t>E-value: 1.6e+2Identity: 88.24%Query coverage: 94.44%Target coverage: 29.82%Gaps: 0.00%</t>
  </si>
  <si>
    <t>E-value: 2.1e+1Identity: 86.36%Query coverage: 95.65%Target coverage: 11.11%Gaps: 0.00%</t>
  </si>
  <si>
    <t>E-value: 5e+2Identity: 87.50%Query coverage: 66.67%Target coverage: 16.84%Gaps: 0.00%</t>
  </si>
  <si>
    <t>E-value: 1e+2Identity: 88.24%Query coverage: 89.47%Target coverage: 29.82%Gaps: 0.00%</t>
  </si>
  <si>
    <t>E-value: 5.5e+2Identity: 82.35%Query coverage: 68.00%Target coverage: 19.77%Gaps: 0.00%</t>
  </si>
  <si>
    <t>miR-8</t>
  </si>
  <si>
    <t>E-value: 4.4e+2Identity: 87.50%Query coverage: 69.57%Target coverage: 16.84%Gaps: 0.00%</t>
  </si>
  <si>
    <t xml:space="preserve"> Lottia gigantea (owl limpet) lgi-miR-29</t>
  </si>
  <si>
    <t>E-value: 2.4e+1Identity: 100.00%Query coverage: 94.44%Target coverage: 21.79%Gaps: 0.00%</t>
  </si>
  <si>
    <t>E-value: 2.2e+2Identity: 93.33%Query coverage: 71.43%Target coverage: 17.44%Gaps: 0.00%</t>
  </si>
  <si>
    <t>E-value: 4.8e+2Identity: 92.31%Query coverage: 61.90%Target coverage: 13.54%Gaps: 0.00%</t>
  </si>
  <si>
    <t>E-value: 4.9e+0Identity: 100.00%Query coverage: 95.24%Target coverage: 86.96%Gaps: 0.00%</t>
  </si>
  <si>
    <t>Caenorhabditis elegans cel-miR-71-5p</t>
  </si>
  <si>
    <t>E-value: 1.1e+1Identity: 82.61%Query coverage: 88.46%Target coverage: 11.62%Gaps: 0.00%</t>
  </si>
  <si>
    <t>E-value: 2.9e+1Identity: 85.00%Query coverage: 90.91%Target coverage: 34.48%Gaps: 0.00%</t>
  </si>
  <si>
    <t>E-value: 4.2e+2Identity: 77.78%Query coverage: 72.00%Target coverage: 20.93%Gaps: 0.00%</t>
  </si>
  <si>
    <t>E-value: 1.8e+2Identity: 84.21%Query coverage: 90.48%Target coverage: 19.79%Gaps: 0.00%</t>
  </si>
  <si>
    <t>E-value: 3.8e+2Identity: 87.50%Query coverage: 66.67%Target coverage: 16.84%Gaps: 0.00%</t>
  </si>
  <si>
    <t>E-value: 4.5e+2Identity: 77.78%Query coverage: 69.23%Target coverage: 20.93%Gaps: 0.00%</t>
  </si>
  <si>
    <t>E-value: 1.9e+1Identity: 94.44%Query coverage: 81.82%Target coverage: 20.69%Gaps: 0.00%</t>
  </si>
  <si>
    <t>E-value: 4.2e+2Identity: 87.50%Query coverage: 61.54%Target coverage: 16.84%Gaps: 0.00%</t>
  </si>
  <si>
    <t xml:space="preserve"> Danio rerio (zebrafish) dre-miR-375</t>
  </si>
  <si>
    <t xml:space="preserve"> Melibe leonina mle-miR-981-3p</t>
  </si>
  <si>
    <t>E-value: 3e+2Identity: 86.67%Query coverage: 71.43%Target coverage: 14.42%Gaps: 0.00%</t>
  </si>
  <si>
    <t>E-value: 1.2e+2Identity: 80.00%Query coverage: 71.43%Target coverage: 21.05%Gaps: 0.00%</t>
  </si>
  <si>
    <t>114`</t>
  </si>
  <si>
    <t>E-value: 1.1e+0Identity: 95.24%Query coverage: 95.45%Target coverage: 34.43%Gaps: 0.00%</t>
  </si>
  <si>
    <t>E-value: 6.8e+0Identity: 100.00%Query coverage: 94.44%Target coverage: 25.37%Gaps: 0.00%</t>
  </si>
  <si>
    <t>E-value: 6.3e+1Identity: 80.00%Query coverage: 52.17%Target coverage: 32.89%Gaps: 4.00%</t>
  </si>
  <si>
    <t>E-value: 5.2e+2Identity: 87.50%Query coverage: 64.00%Target coverage: 16.84%Gaps: 0.00%</t>
  </si>
  <si>
    <t>E-value: 1e+2Identity: 84.21%Query coverage: 90.48%Target coverage: 13.10%Gaps: 0.00%</t>
  </si>
  <si>
    <t>E-value: 1.6e+2Identity: 100.00%Query coverage: 66.67%Target coverage: 10.17%Gaps: 0.00%</t>
  </si>
  <si>
    <t>E-value: 1.2e+2Identity: 100.00%Query coverage: 72.22%Target coverage: 3.31%Gaps: 0.00%</t>
  </si>
  <si>
    <t>E-value: 1.3e+2Identity: 87.50%Query coverage: 76.19%Target coverage: 12.60%Gaps: 0.00%</t>
  </si>
  <si>
    <t>E-value: 2.1e+0Identity: 100.00%Query coverage: 100.00%Target coverage: 25.68%Gaps: 0.00%</t>
  </si>
  <si>
    <t>E-value: 1.5e-1Identity: 100.00%Query coverage: 100.00%Target coverage: 36.36%Gaps: 0.00%</t>
  </si>
  <si>
    <t>E-value: 2.3e-1Identity: 95.65%Query coverage: 100.00%Target coverage: 100.00%Gaps: 0.00%</t>
  </si>
  <si>
    <t>E-value: 1.3e+0Identity: 100.00%Query coverage: 100.00%Target coverage: 24.69%Gaps: 0.00%</t>
  </si>
  <si>
    <t>E-value: 5.7e+1Identity: 82.35%Query coverage: 70.83%Target coverage: 15.60%Gaps: 0.00%</t>
  </si>
  <si>
    <t>TCACAGCCAGCTTTGATGAGC</t>
  </si>
  <si>
    <t>E-value: 5.2e+1Identity: 100.00%Query coverage: 100.00%Target coverage: 87.50%Gaps: 0.00%</t>
  </si>
  <si>
    <t>Lottia gigantea (owl limpet) lgi-miR-12</t>
  </si>
  <si>
    <t xml:space="preserve"> Melibe leonina mle-miR-2a-3p</t>
  </si>
  <si>
    <t>E-value: 3.7e-2Identity: 100.00%Query coverage: 100.00%Target coverage: 95.83%Gaps: 0.00%</t>
  </si>
  <si>
    <t>Panagrellus redivivus prd-miR-100-5p</t>
  </si>
  <si>
    <t>E-value: 3.2e+1Identity: 100.00%Query coverage: 95.45%Target coverage: 87.50%Gaps: 0.00%</t>
  </si>
  <si>
    <t>E-value: 8e-1Identity: 95.45%Query coverage: 95.65%Target coverage: 36.67%Gaps: 0.00%</t>
  </si>
  <si>
    <t>E-value: 4.1e-1Identity: 100.00%Query coverage: 90.91%Target coverage: 33.33%Gaps: 0.00%</t>
  </si>
  <si>
    <t>E-value: 1.5e+1Identity: 100.00%Query coverage: 100.00%Target coverage: 95.83%Gaps: 0.00%</t>
  </si>
  <si>
    <t>E-value: 5.2e+0Identity: 86.96%Query coverage: 100.00%Target coverage: 100.00%Gaps: 0.00%</t>
  </si>
  <si>
    <t>E-value: 4.3e-1Identity: 95.65%Query coverage: 100.00%Target coverage: 22.77%Gaps: 0.00%</t>
  </si>
  <si>
    <t>E-value: 1.2e+0Identity: 95.24%Query coverage: 95.45%Target coverage: 17.80%Gaps: 0.00%</t>
  </si>
  <si>
    <t>E-value: 4.1e-1Identity: 100.00%Query coverage: 100.00%Target coverage: 24.71%Gaps: 0.00%</t>
  </si>
  <si>
    <t>E-value: 1.1e-1Identity: 95.83%Query coverage: 100.00%Target coverage: 33.33%Gaps: 0.00%</t>
  </si>
  <si>
    <t>E-value: 2.3e+2Identity: 100.00%Query coverage: 71.43%Target coverage: 25.86%Gaps: 0.00%</t>
  </si>
  <si>
    <t>E-value: 4.3e-2Identity: 100.00%Query coverage: 100.00%Target coverage: 38.98%Gaps: 0.00%</t>
  </si>
  <si>
    <t>E-value: 2.2e+2Identity: 100.00%Query coverage: 72.73%Target coverage: 15.84%Gaps: 0.00%</t>
  </si>
  <si>
    <t>E-value: 3.7e-2Identity: 100.00%Query coverage: 95.83%Target coverage: 29.49%Gaps: 0.00%</t>
  </si>
  <si>
    <t>E-value: 2.2e-1Identity: 95.65%Query coverage: 100.00%Target coverage: 29.49%Gaps: 0.00%</t>
  </si>
  <si>
    <t>E-value: 3.6e+1Identity: 89.47%Query coverage: 86.36%Target coverage: 15.83%Gaps: 0.00%</t>
  </si>
  <si>
    <t>E-value: 7.6e-2Identity: 100.00%Query coverage: 95.65%Target coverage: 28.21%Gaps: 0.00%</t>
  </si>
  <si>
    <t>E-value: 3.8e+2Identity: 87.50%Query coverage: 76.19%Target coverage: 14.68%Gaps: 0.00%</t>
  </si>
  <si>
    <t>E-value: 2e+2Identity: 94.12%Query coverage: 73.91%Target coverage: 16.83%Gaps: 0.00%</t>
  </si>
  <si>
    <t>E-value: 1.5e+2Identity: 87.50%Query coverage: 69.57%Target coverage: 14.68%Gaps: 0.00%</t>
  </si>
  <si>
    <t>E-value: 1.4e-1Identity: 100.00%Query coverage: 91.30%Target coverage: 26.92%Gaps: 0.00%</t>
  </si>
  <si>
    <t>E-value: 2e+1Identity: 85.71%Query coverage: 91.30%Target coverage: 25.93%Gaps: 0.00%</t>
  </si>
  <si>
    <t>E-value: 4.4e+2Identity: 82.35%Query coverage: 73.91%Target coverage: 22.67%Gaps: 0.00%</t>
  </si>
  <si>
    <t>E-value: 4e+1Identity: 100.00%Query coverage: 71.43%Target coverage: 14.85%Gaps: 0.00%</t>
  </si>
  <si>
    <t>E-value: 5.2e+2Identity: 82.35%Query coverage: 77.27%Target coverage: 22.67%Gaps: 0.00%</t>
  </si>
  <si>
    <t>E-value: 7.2e-1Identity: 95.45%Query coverage: 95.65%Target coverage: 26.83%Gaps: 0.00%</t>
  </si>
  <si>
    <t>E-value: 6.4e+0Identity: 86.96%Query coverage: 100.00%Target coverage: 29.49%Gaps: 0.00%</t>
  </si>
  <si>
    <t>E-value: 1.7e+2Identity: 87.50%Query coverage: 69.57%Target coverage: 16.84%Gaps: 0.00%</t>
  </si>
  <si>
    <t>E-value: 2.2e+0Identity: 95.00%Query coverage: 95.24%Target coverage: 16.95%Gaps: 0.00%</t>
  </si>
  <si>
    <t>E-value: 8.2e+1Identity: 78.95%Query coverage: 86.36%Target coverage: 18.45%Gaps: 0.00%</t>
  </si>
  <si>
    <t>E-value: 3.4e+2Identity: 76.47%Query coverage: 77.27%Target coverage: 16.35%Gaps: 0.00%</t>
  </si>
  <si>
    <t>m</t>
  </si>
  <si>
    <t>E-value: 4e+1Identity: 85.00%Query coverage: 90.91%Target coverage: 16.67%Gaps: 0.00%</t>
  </si>
  <si>
    <t>E-value: 5.2e+1Identity: 85.00%Query coverage: 86.96%Target coverage: 16.00%Gaps: 0.00%</t>
  </si>
  <si>
    <t>E-value: 1.2e+2Identity: 78.95%Query coverage: 86.36%Target coverage: 25.00%Gaps: 0.00%</t>
  </si>
  <si>
    <t>E-value: 7.3e+1Identity: 93.75%Query coverage: 72.73%Target coverage: 16.49%Gaps: 0.00%</t>
  </si>
  <si>
    <t>E-value: 1e+0Identity: 95.24%Query coverage: 91.30%Target coverage: 19.81%Gaps: 0.00%</t>
  </si>
  <si>
    <t>E-value: 1e+2Identity: 80.00%Query coverage: 86.96%Target coverage: 26.32%Gaps: 0.00%</t>
  </si>
  <si>
    <t>E-value: 9.1e+1Identity: 85.00%Query coverage: 86.96%Target coverage: 33.90%Gaps: 0.00%</t>
  </si>
  <si>
    <t>E-value: 2.8e+1Identity: 85.71%Query coverage: 91.30%Target coverage: 26.92%Gaps: 0.00%</t>
  </si>
  <si>
    <t>E-value: 2.5e+2Identity: 92.31%Query coverage: 68.42%Target coverage: 22.41%Gaps: 0.00%</t>
  </si>
  <si>
    <t>E-value: 1.1e+1Identity: 86.36%Query coverage: 88.00%Target coverage: 28.21%Gaps: 0.00%</t>
  </si>
  <si>
    <t>E-value: 2.2e+2Identity: 86.67%Query coverage: 75.00%Target coverage: 8.62%Gaps: 0.00%</t>
  </si>
  <si>
    <t>E-value: 1.2e+2Identity: 84.21%Query coverage: 70.37%Target coverage: 13.10%Gaps: 0.00%</t>
  </si>
  <si>
    <t>E-value: 1.4e+2Identity: 88.89%Query coverage: 81.82%Target coverage: 24.66%Gaps: 0.00%</t>
  </si>
  <si>
    <t>E-value: 6e+2Identity: 86.67%Query coverage: 75.00%Target coverage: 1.68%Gaps: 0.00%/</t>
  </si>
  <si>
    <t>E-value: 8e-2Identity: 100.00%Query coverage: 95.65%Target coverage: 28.21%Gaps: 0.00%</t>
  </si>
  <si>
    <t>E-value: 7.5e+0Identity: 100.00%Query coverage: 95.00%Target coverage: 86.36%Gaps: 0.00%</t>
  </si>
  <si>
    <t>E-value: 2.3e+1Identity: 94.74%Query coverage: 79.17%Target coverage: 36.54%Gaps: 0.00%</t>
  </si>
  <si>
    <t>E-value: 1.3e+2Identity: 92.86%Query coverage: 70.00%Target coverage: 12.84%Gaps: 0.00%</t>
  </si>
  <si>
    <t>E-value: 6.9e+1Identity: 94.44%Query coverage: 81.82%Target coverage: 34.62%Gaps: 0.00%</t>
  </si>
  <si>
    <t>E-value: 6e+0Identity: 100.00%Query coverage: 91.30%Target coverage: 25.61%Gaps: 0.00%</t>
  </si>
  <si>
    <t>E-value: 1.2e+1Identity: 100.00%Query coverage: 86.36%Target coverage: 86.36%Gaps: 0.00%</t>
  </si>
  <si>
    <t>E-value: 2.2e+2Identity: 83.33%Query coverage: 78.26%Target coverage: 20.69%Gaps: 0.00%</t>
  </si>
  <si>
    <t>E-value: 5.7e+0Identity: 100.00%Query coverage: 91.30%Target coverage: 25.61%Gaps: 0.00%</t>
  </si>
  <si>
    <t>E-value: 3.6e+1Identity: 95.00%Query coverage: 83.33%Target coverage: 38.46%Gaps: 0.00%</t>
  </si>
  <si>
    <t>E-value: 1.2e+2Identity: 83.33%Query coverage: 90.00%Target coverage: 17.48%Gaps: 0.00%</t>
  </si>
  <si>
    <t>E-value: 1.7e+2Identity: 93.33%Query coverage: 78.95%Target coverage: 15.15%Gaps: 0.00%</t>
  </si>
  <si>
    <t>E-value: 3.7e+2Identity: 85.71%Query coverage: 66.67%Target coverage: 12.84%Gaps: 0.00%</t>
  </si>
  <si>
    <t>E-value: 7.1e+1Identity: 80.00%Query coverage: 90.91%Target coverage: 19.42%Gaps: 0.00%</t>
  </si>
  <si>
    <t>E-value: 1.2e+2Identity: 92.86%Query coverage: 70.00%Target coverage: 13.86%Gaps: 0.00%</t>
  </si>
  <si>
    <t>E-value: 9.3e-1Identity: 100.00%Query coverage: 95.24%Target coverage: 31.75%Gaps: 0.00%</t>
  </si>
  <si>
    <t>E-value: 2.2e+2Identity: 92.86%Query coverage: 66.67%Target coverage: 12.73%Gaps: 0.00%</t>
  </si>
  <si>
    <t>E-value: 2.5e+2Identity: 92.31%Query coverage: 68.42%Target coverage: 11.93%Gaps: 0.00%</t>
  </si>
  <si>
    <t>E-value: 7.9e+1Identity: 80.95%Query coverage: 87.50%Target coverage: 20.39%Gaps: 0.00%</t>
  </si>
  <si>
    <t>E-value: 7.7e+0Identity: 94.74%Query coverage: 100.00%Target coverage: 86.36%Gaps: 0.00%</t>
  </si>
  <si>
    <t>E-value: 4.1e+1Identity: 100.00%Query coverage: 90.00%Target coverage: 81.82%Gaps: 0.00%</t>
  </si>
  <si>
    <t>E-value: 1.1e+2Identity: 82.35%Query coverage: 80.95%Target coverage: 17.00%Gaps: 0.00%</t>
  </si>
  <si>
    <t>E-value: 3.2e+2Identity: 80.00%Query coverage: 83.33%Target coverage: 32.26%Gaps: 0.00%</t>
  </si>
  <si>
    <t>E-value: 1e+2Identity: 83.33%Query coverage: 72.00%Target coverage: 10.34%Gaps: 0.00%</t>
  </si>
  <si>
    <t>E-value: 1.7e+0Identity: 89.47%Query coverage: 82.61%Target coverage: 25.00%Gaps: 0.00%</t>
  </si>
  <si>
    <t>E-value: 2e+2Identity: 87.50%Query coverage: 72.73%Target coverage: 16.84%Gaps: 0.00%</t>
  </si>
  <si>
    <t>E-value: 3.3e+0Identity: 100.00%Query coverage: 100.00%Target coverage: 78.26%Gaps: 0.00%</t>
  </si>
  <si>
    <t>E-value: 2.2e+0Identity: 100.00%Query coverage: 86.96%Target coverage: 25.97%Gaps: 0.00%%</t>
  </si>
  <si>
    <t xml:space="preserve"> Capitella teleta cte-miR-750</t>
  </si>
  <si>
    <t>E-value: 3.1e+1Identity: 75.76%Query coverage: 64.71%Target coverage: 25.78%Gaps: 0.00%</t>
  </si>
  <si>
    <t>E-value: 1.7e-1Identity: 95.83%Query coverage: 100.00%Target coverage: 100.00%Gaps: 0.00%</t>
  </si>
  <si>
    <t>Capitella teleta cte-miR-2d</t>
  </si>
  <si>
    <t>E-value: 1.1e+1Identity: 100.00%Query coverage: 88.89%Target coverage: 72.73%Gaps: 0.00%</t>
  </si>
  <si>
    <t>Lottia gigantea (owl limpet) lgi-miR-1994b</t>
  </si>
  <si>
    <t>E-value: 4.5e-1Identity: 100.00%Query coverage: 90.91%Target coverage: 90.91%Gaps: 0.00%</t>
  </si>
  <si>
    <t>E-value: 1.8e+2Identity: 86.67%Query coverage: 68.18%Target coverage: 13.76%Gaps: 0.00%</t>
  </si>
  <si>
    <t>E-value: 5.7e+0Identity: 100.00%Query coverage: 91.30%Target coverage: 25.61%Gaps: 0.00%</t>
  </si>
  <si>
    <t>E-value: 2.1e+1Identity: 75.86%Query coverage: 61.70%Target coverage: 33.33%Gaps: 0.00%</t>
  </si>
  <si>
    <t xml:space="preserve">
E-value: 1.2e+1Identity: 100.00%Query coverage: 86.36%Target coverage: 86.36%Gaps: 0.00%</t>
  </si>
  <si>
    <t>E-value: 1.3e+0Identity: 90.48%Query coverage: 87.50%Target coverage: 27.63%Gaps: 0.00%</t>
  </si>
  <si>
    <t>E-value: 2.6e+1Identity: 79.17%Query coverage: 63.16%Target coverage: 10.04%Gaps: 0.00%</t>
  </si>
  <si>
    <t>E-value: 9.5e+1Identity: 80.00%Query coverage: 86.96%Target coverage: 19.42%Gaps: 0.00%</t>
  </si>
  <si>
    <t>E-value: 2e+2Identity: 92.86%Query coverage: 63.64%Target coverage: 12.73%Gaps: 0.00%</t>
  </si>
  <si>
    <t>E-value: 4e+1Identity: 100.00%Query coverage: 90.00%Target coverage: 81.82%Gaps: 0.00%</t>
  </si>
  <si>
    <t>E-value: 2.1e+2Identity: 72.00%Query coverage: 69.44%Target coverage: 21.74%Gaps: 0.00%</t>
  </si>
  <si>
    <t>E-value: 7.2e+1Identity: 77.78%Query coverage: 72.97%Target coverage: 15.88%Gaps: 0.00%</t>
  </si>
  <si>
    <t>E-value: 9.6e+0Identity: 100.00%Query coverage: 90.48%Target coverage: 86.36%Gaps: 0.00%</t>
  </si>
  <si>
    <t>E-value: 9.3e+1Identity: 83.33%Query coverage: 85.71%Target coverage: 17.48%Gaps: 0.00%</t>
  </si>
  <si>
    <t>miRNA</t>
  </si>
  <si>
    <t xml:space="preserve">let-7 </t>
  </si>
  <si>
    <t>Conserved miRNA</t>
  </si>
  <si>
    <t xml:space="preserve">Sequence </t>
  </si>
  <si>
    <t>Sequence</t>
  </si>
  <si>
    <t>Top similar sequences by E-value (miRBase)</t>
  </si>
  <si>
    <t>Details of similarity (miRBase)</t>
  </si>
  <si>
    <t>Read percentage (%)</t>
  </si>
  <si>
    <t>TCCCATGAGACCATAACTTGTGA</t>
  </si>
  <si>
    <t>miR-87</t>
  </si>
  <si>
    <t>E-value: 2e-1Identity: 100.00%Query coverage: 95.65%Target coverage: 23.40%Gaps: 0.00%</t>
  </si>
  <si>
    <t>E-value: 2.8e+2Identity: 92.86%Query coverage: 73.68%Target coverage: 3.20%Gaps: 0.00%</t>
  </si>
  <si>
    <t>E-value: 9.1e+0Identity: 94.74%Query coverage: 100.00%Target coverage: 18.81%Gaps: 0.00%</t>
  </si>
  <si>
    <t>E-value: 1.5e+0Identity: 95.24%Query coverage: 100.00%Target coverage: 20.79%Gaps: 0.00%</t>
  </si>
  <si>
    <t>E-value: 3.6e+2Identity: 81.25%Query coverage: 76.19%Target coverage: 27.12%Gaps: 0.00%</t>
  </si>
  <si>
    <t>E-value: 1.9e+0Identity: 100.00%Query coverage: 100.00%Target coverage: 33.33%Gaps: 0.00%</t>
  </si>
  <si>
    <t xml:space="preserve"> Lottia gigantea (owl limpet) lgi-miR-96a</t>
  </si>
  <si>
    <t>E-value: 2.3e-1Identity: 95.65%Query coverage: 100.00%Target coverage: 100.00%Gaps: 0.00%</t>
  </si>
  <si>
    <t>E-value: 5.6e-1Identity: 100.00%Query coverage: 100.00%Target coverage: 90.91%Gaps: 0.00%
Query</t>
  </si>
  <si>
    <t>E-value: 5.3e-1Identity: 100.00%Query coverage: 100.00%Target coverage: 25.30%Gaps: 0.00%</t>
  </si>
  <si>
    <t>E-value: 4.5e+0Identity: 100.00%Query coverage: 100.00%Target coverage: 31.67%Gaps: 0.00%</t>
  </si>
  <si>
    <t>E-value: 4.2e+1Identity: 70.97%Query coverage: 68.89%Target coverage: 36.05%Gaps: 0.00%</t>
  </si>
  <si>
    <t>E-value: 6.9e+1Identity: 78.26%Query coverage: 71.88%Target coverage: 19.17%Gaps: 0.00%</t>
  </si>
  <si>
    <t>E-value: 1.9e-1Identity: 100.00%Query coverage: 100.00%Target coverage: 91.30%Gaps: 0.00%</t>
  </si>
  <si>
    <t>c</t>
  </si>
  <si>
    <t>Ascaris suum (pig roundworm) asu-miR-67-3p</t>
  </si>
  <si>
    <t>E-value: 6.3e-1Identity: 95.45%Query coverage: 95.65%Target coverage: 91.67%Gaps: 0.00%</t>
  </si>
  <si>
    <t>E-value: 1.4e+2Identity: 87.50%Query coverage: 76.19%Target coverage: 12.70%Gaps: 0.00%</t>
  </si>
  <si>
    <t>Lottia gigantea (owl limpet) lgi-miR-216b</t>
  </si>
  <si>
    <t>E-value: 7.3e-2Identity: 100.00%Query coverage: 100.00%Target coverage: 100.00%Gaps: 0.00%</t>
  </si>
  <si>
    <t>E-value: 2.1e+2Identity: 92.31%Query coverage: 59.09%Target coverage: 20.97%Gaps: 0.00%</t>
  </si>
  <si>
    <t>E-value: 1.2e+0Identity: 95.45%Query coverage: 100.00%Target coverage: 36.67%Gaps: 0.00%</t>
  </si>
  <si>
    <t>E-value: 2.9e+1Identity: 75.76%Query coverage: 64.71%Target coverage: 25.78%Gaps: 0.00%</t>
  </si>
  <si>
    <t>E-value: 1.3e+2Identity: 78.26%Query coverage: 69.70%Target coverage: 9.87%Gaps: 0.00%</t>
  </si>
  <si>
    <t>E-value: 1.4e+2Identity: 78.95%Query coverage: 76.00%Target coverage: 40.43%Gaps: 0.00%</t>
  </si>
  <si>
    <t>E-value: 1.3e+2Identity: 80.00%Query coverage: 76.92%Target coverage: 42.55%Gaps: 0.00%</t>
  </si>
  <si>
    <t>E-value: 8.6e+1Identity: 73.91%Query coverage: 53.49%Target coverage: 23.96%Gaps: 0.00%</t>
  </si>
  <si>
    <t xml:space="preserve">Supplementary Table 7. Conserved miRNAs identified in overrepresented small RNA sequences of reverse reads of sample 1.a. Conserved miRNAs identified through homology search with miRNA base miRBase and overrepresented sequences identified by FASTQC. </t>
  </si>
  <si>
    <t>miR-125</t>
  </si>
  <si>
    <t>Homo sapiens (human) microRNA hsa-miR-125b precursor (hsa-miR-125b-1)</t>
  </si>
  <si>
    <t>Homo sapiens (human) microRNA hsa-miR-125b precursor (hsa-miR-125b-2)</t>
  </si>
  <si>
    <t>Branchiostoma floridae (Florida lancelet) microRNA bfl-miR-125b precursor</t>
  </si>
  <si>
    <t>Mus musculus (house mouse) microRNA mmu-miR-125b precursor (mmu-miR-125b-2)</t>
  </si>
  <si>
    <t>Branchiostoma belcheri (Belcher's lancelet) microRNA bbe-miR-125b precursor</t>
  </si>
  <si>
    <t>miR-190</t>
  </si>
  <si>
    <t>Branchiostoma floridae (Florida lancelet) microRNA bfl-miR-190 precursor</t>
  </si>
  <si>
    <t>Capitella teleta microRNA cte-miR-190 precursor</t>
  </si>
  <si>
    <t>Branchiostoma belcheri (Belcher's lancelet) microRNA bbe-miR-190 precursor</t>
  </si>
  <si>
    <t>Maylandia zebra (zebra mbuna) microRNA mze-miR-190a precursor (mze-miR-190a-2)</t>
  </si>
  <si>
    <t>Lottia gigantea (owl limpet) microRNA lgi-miR-190 precursor</t>
  </si>
  <si>
    <t>Pundamilia nyererei microRNA pny-miR-190a precursor (pny-miR-190a-2)</t>
  </si>
  <si>
    <t>Ictalurus punctatus (channel catfish) microRNA ipu-miR-190a precursor</t>
  </si>
  <si>
    <t>Neolamprologus brichardi microRNA nbr-miR-190a precursor (nbr-miR-190a-2)</t>
  </si>
  <si>
    <t>Neolamprologus brichardi microRNA nbr-miR-99a precursor</t>
  </si>
  <si>
    <t>Homo sapiens (human) microRNA hsa-miR-100 precursor</t>
  </si>
  <si>
    <t>Maylandia zebra (zebra mbuna) microRNA mze-miR-99a precursor</t>
  </si>
  <si>
    <t>Haplochromis burtoni (Burton's mouthbrooder) microRNA abu-miR-99a precursor</t>
  </si>
  <si>
    <t>Mus musculus (house mouse) microRNA mmu-miR-100 precursor</t>
  </si>
  <si>
    <t>Petromyzon marinus (sea lamprey) microRNA pma-miR-100c precursor</t>
  </si>
  <si>
    <t>Pundamilia nyererei microRNA pny-miR-99a precursor</t>
  </si>
  <si>
    <t>Rattus norvegicus (Norway rat) microRNA rno-miR-3596a precursor</t>
  </si>
  <si>
    <t>Rattus norvegicus (Norway rat) microRNA rno-miR-3596b precursor</t>
  </si>
  <si>
    <t>Monodelphis domestica (gray short-tailed opossum) microRNA mdo-miR-7375c precursor (mdo-miR-7375c-2)</t>
  </si>
  <si>
    <t>Gyrodactylus salaris (gyrodactylosis fluke) microRNA gsa-miR-9394a precursor</t>
  </si>
  <si>
    <t>Monodelphis domestica (gray short-tailed opossum) microRNA mdo-miR-7375c precursor (mdo-miR-7375c-1, mdo-miR-7375c-3)</t>
  </si>
  <si>
    <t>Oreochromis niloticus (Nile tilapia) microRNA oni-miR-10646b precursor</t>
  </si>
  <si>
    <t>Panagrellus redivivus microRNA prd-miR-7942 precursor</t>
  </si>
  <si>
    <t>Oikopleura dioica microRNA odi-miR-92b precursor</t>
  </si>
  <si>
    <t>Gossypium raimondii miR8703c stem-loop (gra-miR8703c)</t>
  </si>
  <si>
    <t>Schistosoma mansoni microRNA sma-miR-190 precursor</t>
  </si>
  <si>
    <t>Haplochromis burtoni (Burton's mouthbrooder) microRNA abu-miR-10557 precursor</t>
  </si>
  <si>
    <t>Homo sapiens (human) microRNA hsa-miR-3911 precursor</t>
  </si>
  <si>
    <t>Culex quinquefasciatus (southern house mosquito) microRNA cqu-miR-279 precursor</t>
  </si>
  <si>
    <t>Caenorhabditis elegans microRNA cel-miR-789 precursor (cel-miR-789-1)</t>
  </si>
  <si>
    <t>Capitella teleta microRNA cte-miR-279 precursor</t>
  </si>
  <si>
    <t>Amborella trichopoda miR8595 stem-loop (atr-miR8595)</t>
  </si>
  <si>
    <t>Neolamprologus brichardi microRNA nbr-miR-24b precursor</t>
  </si>
  <si>
    <t>Oreochromis niloticus (Nile tilapia) microRNA oni-miR-24b precursor</t>
  </si>
  <si>
    <t>Capitella teleta microRNA cte-miR-87b precursor</t>
  </si>
  <si>
    <t>Drosophila pseudoobscura microRNA dps-miR-287 precursor</t>
  </si>
  <si>
    <t>Lottia gigantea (owl limpet) microRNA lgi-miR-87 precursor</t>
  </si>
  <si>
    <t>Drosophila persimilis microRNA dpe-miR-287 precursor</t>
  </si>
  <si>
    <t>Parasteatoda tepidariorum (common house spider) microRNA pte-miR-87c precursor</t>
  </si>
  <si>
    <t>Manihot esculenta miR319e stem-loop (mes-miR319e)</t>
  </si>
  <si>
    <t>miR-2a</t>
  </si>
  <si>
    <t>Rattus norvegicus (Norway rat) microRNA rno-miR-3587 precursor</t>
  </si>
  <si>
    <t>miR-3587</t>
  </si>
  <si>
    <t>Drosophila melanogaster (fruit fly) microRNA dme-miR-2a precursor (dme-miR-2a-2)</t>
  </si>
  <si>
    <t>Drosophila melanogaster (fruit fly) microRNA dme-miR-2a precursor (dme-miR-2a-1)</t>
  </si>
  <si>
    <t>Rattus norvegicus (Norway rat) microRNA rno-miR-3556b precursor (rno-miR-3556b-1, rno-miR-3556b-2)</t>
  </si>
  <si>
    <t>Drosophila persimilis microRNA dpe-miR-2a precursor (dpe-miR-2a-1)</t>
  </si>
  <si>
    <t>Drosophila pseudoobscura microRNA dps-miR-2a precursor (dps-miR-2a-1)</t>
  </si>
  <si>
    <t>Rattus norvegicus (Norway rat) microRNA rno-miR-3556a precursor</t>
  </si>
  <si>
    <t>Homo sapiens (human) microRNA hsa-miR-29b precursor (hsa-miR-29b-1)</t>
  </si>
  <si>
    <t>Rattus norvegicus (Norway rat) microRNA rno-miR-31b precursor</t>
  </si>
  <si>
    <t>Homo sapiens (human) microRNA hsa-miR-29b precursor (hsa-miR-29b-2)</t>
  </si>
  <si>
    <t>Alligator mississippiensis (American alligator) microRNA ami-miR-31 precursor</t>
  </si>
  <si>
    <t>Cavia porcellus (domestic guinea pig) microRNA cpo-miR-31 precursor</t>
  </si>
  <si>
    <t>Mus musculus (house mouse) microRNA mmu-miR-29b precursor (mmu-miR-29b-2)</t>
  </si>
  <si>
    <t>Equus caballus (horse) microRNA eca-miR-31 precursor</t>
  </si>
  <si>
    <t>Sus scrofa (pig) microRNA ssc-miR-31 precursor</t>
  </si>
  <si>
    <t xml:space="preserve">miR-72 </t>
  </si>
  <si>
    <t>Apis mellifera (honey bee) microRNA ame-miR-2b precursor</t>
  </si>
  <si>
    <t xml:space="preserve">miR-2 </t>
  </si>
  <si>
    <t xml:space="preserve">miR-29 </t>
  </si>
  <si>
    <t>miR-3857</t>
  </si>
  <si>
    <t>Panagrellus redivivus microRNA prd-miR-71 precursor</t>
  </si>
  <si>
    <t xml:space="preserve">miR-71 </t>
  </si>
  <si>
    <t>Gyrodactylus salaris (gyrodactylosis fluke) microRNA gsa-miR-71c precursor</t>
  </si>
  <si>
    <t>miR-3588</t>
  </si>
  <si>
    <t>Otolemur garnettii (small-eared galago) microRNA oga-miR-100 precursor</t>
  </si>
  <si>
    <t>miR-2</t>
  </si>
  <si>
    <t>Picea abies miR11465 stem-loop (pab-miR11465)</t>
  </si>
  <si>
    <t>miR-2001</t>
  </si>
  <si>
    <t>Arabidopsis lyrata miR172d stem-loop (aly-miR172d)</t>
  </si>
  <si>
    <t>Picea abies miR156w stem-loop (pab-miR156w)</t>
  </si>
  <si>
    <t>Lottia gigantea (owl limpet) microRNA lgi-miR-2001 precursor</t>
  </si>
  <si>
    <t>Ixodes scapularis (black-legged tick) microRNA isc-miR-8 precursor</t>
  </si>
  <si>
    <t xml:space="preserve">miR-8 </t>
  </si>
  <si>
    <t>Rattus norvegicus (Norway rat) microRNA rno-miR-3548 precursor</t>
  </si>
  <si>
    <t>Takifugu rubripes (torafugu) microRNA fru-miR-217 precursor</t>
  </si>
  <si>
    <t>Parasteatoda tepidariorum (common house spider) microRNA pte-miR-184 precursor (pte-miR-184-2)</t>
  </si>
  <si>
    <t>miR-184</t>
  </si>
  <si>
    <t>Ixodes scapularis (black-legged tick) microRNA isc-miR-87 precursor</t>
  </si>
  <si>
    <t>miR-317</t>
  </si>
  <si>
    <t>Cerebratulus lacteus (milky ribbon-worm) microRNA cla-miR-1994 precursor</t>
  </si>
  <si>
    <t>miR-1994</t>
  </si>
  <si>
    <t>Rattus norvegicus (Norway rat) microRNA rno-miR-3553 precursor</t>
  </si>
  <si>
    <t>miR-3553</t>
  </si>
  <si>
    <t>Capitella teleta microRNA cte-miR-263 precursor</t>
  </si>
  <si>
    <t>miR-263</t>
  </si>
  <si>
    <t>Plutella xylostella (diamondback moth) microRNA pxy-miR-2b precursor</t>
  </si>
  <si>
    <t>Monodelphis domestica (gray short-tailed opossum) microRNA mdo-miR-34d precursor</t>
  </si>
  <si>
    <t>Panagrellus redivivus microRNA prd-miR-34 precursor</t>
  </si>
  <si>
    <t xml:space="preserve">miR-34 </t>
  </si>
  <si>
    <t>Manduca sexta (tobacco hornworm) microRNA mse-miR-6094 precursor</t>
  </si>
  <si>
    <t xml:space="preserve">miR-190 </t>
  </si>
  <si>
    <t>Lottia gigantea (owl limpet) microRNA lgi-miR-1985 precursor</t>
  </si>
  <si>
    <t>miR-1985</t>
  </si>
  <si>
    <t>Ictalurus punctatus (channel catfish) microRNA ipu-miR-125b precursor (ipu-miR-125b-3)</t>
  </si>
  <si>
    <t xml:space="preserve">miR-125 </t>
  </si>
  <si>
    <t>Mus musculus (house mouse) microRNA mmu-miR-141 precursor</t>
  </si>
  <si>
    <t>Gyrodactylus salaris (gyrodactylosis fluke) microRNA gsa-miR-67 precursor</t>
  </si>
  <si>
    <t>miR-67</t>
  </si>
  <si>
    <t>Drosophila melanogaster (fruit fly) microRNA dme-miR-307b precursor</t>
  </si>
  <si>
    <t>miR-307</t>
  </si>
  <si>
    <t>Melibe leonina microRNA mle-miR-67 precursor</t>
  </si>
  <si>
    <t>Lottia gigantea (owl limpet) microRNA lgi-miR-67 precursor</t>
  </si>
  <si>
    <t>miR-981</t>
  </si>
  <si>
    <t>Echinococcus granulosus microRNA egr-miR-10240 precursor</t>
  </si>
  <si>
    <t>Patiria miniata microRNA pmi-miR-31 precursor (pmi-miR-31-1)</t>
  </si>
  <si>
    <t xml:space="preserve">miR-31 </t>
  </si>
  <si>
    <t>Cyprinus carpio (common carp) microRNA ccr-miR-27c precursor</t>
  </si>
  <si>
    <t>Lottia gigantea (owl limpet) microRNA lgi-miR-96a precursor</t>
  </si>
  <si>
    <t>miR-96a</t>
  </si>
  <si>
    <t>Populus trichocarpa miR169aa stem-loop (ptc-miR169aa)</t>
  </si>
  <si>
    <t>Melibe leonina microRNA mle-miR-745a precursor</t>
  </si>
  <si>
    <t>miR-745</t>
  </si>
  <si>
    <t>Capitella teleta microRNA cte-miR-277a precursor</t>
  </si>
  <si>
    <t>miR-277</t>
  </si>
  <si>
    <t>Bos taurus (cattle) microRNA bta-miR-3600 precursor</t>
  </si>
  <si>
    <t>Apis mellifera (honey bee) microRNA ame-miR-92c precursor</t>
  </si>
  <si>
    <t>miR-92</t>
  </si>
  <si>
    <t>Human alphaherpesvirus 1 (Herpes simplex virus type 1) microRNA hsv1-miR-H2 precursor</t>
  </si>
  <si>
    <t>Oryctolagus cuniculus (rabbit) microRNA ocu-miR-147 precursor</t>
  </si>
  <si>
    <t>Melibe leonina microRNA mle-miR-1994a precursor</t>
  </si>
  <si>
    <t>miR-1994a</t>
  </si>
  <si>
    <t>Lytechinus variegatus (green sea urchin) microRNA lva-miR-92b precursor (lva-miR-92b-2)</t>
  </si>
  <si>
    <t>miR-92b</t>
  </si>
  <si>
    <t>Glycine max miR9764 stem-loop (gma-miR9764)</t>
  </si>
  <si>
    <t>Capitella teleta microRNA cte-miR-125 precursor</t>
  </si>
  <si>
    <t>Lottia gigantea (owl limpet) microRNA lgi-miR-96b precursor</t>
  </si>
  <si>
    <t>miR-96b</t>
  </si>
  <si>
    <t>Branchiostoma belcheri (Belcher's lancelet) microRNA bbe-miR-200c precursor</t>
  </si>
  <si>
    <t>miR-1</t>
  </si>
  <si>
    <t>miR-2-x</t>
  </si>
  <si>
    <t>miR-10</t>
  </si>
  <si>
    <t>miR-12</t>
  </si>
  <si>
    <t>miR-24-x</t>
  </si>
  <si>
    <t>miR-29-x</t>
  </si>
  <si>
    <t>miR-33</t>
  </si>
  <si>
    <t>miR-34</t>
  </si>
  <si>
    <t>miR-72</t>
  </si>
  <si>
    <t>miR-92-x</t>
  </si>
  <si>
    <t>miR-96-x</t>
  </si>
  <si>
    <t>miR-99-x</t>
  </si>
  <si>
    <t>miR-100-x</t>
  </si>
  <si>
    <t>miR-125-x</t>
  </si>
  <si>
    <t>miR-216</t>
  </si>
  <si>
    <t>miR-263-x</t>
  </si>
  <si>
    <t>miR-365</t>
  </si>
  <si>
    <t>miR-375</t>
  </si>
  <si>
    <t>miR-750</t>
  </si>
  <si>
    <t>miR-1175</t>
  </si>
  <si>
    <t>miR-1993</t>
  </si>
  <si>
    <t>miR-1994-x</t>
  </si>
  <si>
    <t xml:space="preserve">Supplementary Table 9. Conserved miRNAs identified in overrepresented small RNA sequences of forward reads of sample 2.a. Conserved miRNAs identified through homology search with miRNA base miRBase and overrepresented sequences identified by FASTQC. </t>
  </si>
  <si>
    <t>Supplementary Table 10. Conserved miRNAs identified in overrepresented small RNA sequences of reverse reads of sample 2.a. Conserved miRNAs identified through homology search with miRNA base miRBase and overrepresented sequences identified by FASTQC.</t>
  </si>
  <si>
    <t>Tetraodon nigroviridis (spotted green pufferfish) microRNA tni-miR-217 precursor</t>
  </si>
  <si>
    <t>Oreochromis niloticus (Nile tilapia) microRNA oni-miR-217 precursor</t>
  </si>
  <si>
    <t>Melibe leonina microRNA mle-miR-12 precursor</t>
  </si>
  <si>
    <t>Gadus morhua (Atlantic cod) microRNA gmo-miR-217 precursor</t>
  </si>
  <si>
    <t>Capitella teleta microRNA cte-miR-12 precursor</t>
  </si>
  <si>
    <t>Lottia gigantea (owl limpet) microRNA lgi-miR-12 precursor</t>
  </si>
  <si>
    <t>Polistes canadensis microRNA pca-miR-12 precursor</t>
  </si>
  <si>
    <t>miR-2b</t>
  </si>
  <si>
    <t>Echinococcus granulosus microRNA egr-miR-2d precursor</t>
  </si>
  <si>
    <t>Nasonia giraulti microRNA ngi-miR-2 precursor</t>
  </si>
  <si>
    <t>Nasonia longicornis microRNA nlo-miR-2 precursor</t>
  </si>
  <si>
    <t>Drosophila grimshawi microRNA dgr-miR-2a precursor (dgr-miR-2a-1)</t>
  </si>
  <si>
    <t>miR-3548</t>
  </si>
  <si>
    <t>Anolis carolinensis (green anole) microRNA aca-miR-29b precursor (aca-miR-29b-1)</t>
  </si>
  <si>
    <t>Aedes aegypti (yellow fever mosquito) microRNA aae-miR-989 precursor</t>
  </si>
  <si>
    <t>miR-31b</t>
  </si>
  <si>
    <t>Oreochromis niloticus (Nile tilapia) microRNA oni-miR-10686 precursor (oni-miR-10686-1)</t>
  </si>
  <si>
    <t>Capitella teleta microRNA cte-miR-1175 precursor</t>
  </si>
  <si>
    <t>Physcomitrella patens miR533d stem-loop (ppt-miR533d)</t>
  </si>
  <si>
    <t>Branchiostoma belcheri (Belcher's lancelet) microRNA bbe-miR-252a precursor</t>
  </si>
  <si>
    <t>Zea mays miR171k stem-loop (zma-miR171k)</t>
  </si>
  <si>
    <t>Melibe leonina microRNA mle-miR-375 precursor</t>
  </si>
  <si>
    <t xml:space="preserve">miR-125b </t>
  </si>
  <si>
    <t>Glycine max miR1532 stem-loop (gma-miR1532)</t>
  </si>
  <si>
    <t xml:space="preserve">miR-92c </t>
  </si>
  <si>
    <t>miR-2c</t>
  </si>
  <si>
    <t>Drosophila melanogaster (fruit fly) microRNA dme-miR-12 precursor</t>
  </si>
  <si>
    <t>Arabidopsis thaliana miR5996 stem-loop (ath-miR5996)</t>
  </si>
  <si>
    <t>Gadus morhua (Atlantic cod) microRNA gmo-miR-11218 precursor</t>
  </si>
  <si>
    <t>Echinococcus granulosus microRNA egr-miR-4990 precursor</t>
  </si>
  <si>
    <t>Gallus gallus (chicken) microRNA gga-miR-1622 precursor</t>
  </si>
  <si>
    <t>Chrysemys picta (Painted turtle) microRNA cpi-miR-7a precursor (cpi-miR-7a-2)</t>
  </si>
  <si>
    <t>miR-184b</t>
  </si>
  <si>
    <t>Chrysemys picta (Painted turtle) microRNA cpi-miR-1677e precursor</t>
  </si>
  <si>
    <t>Drosophila melanogaster (fruit fly) microRNA dme-miR-8 precursor</t>
  </si>
  <si>
    <t>Selaginella moellendorffii miR1103 stem-loop (smo-miR1103)</t>
  </si>
  <si>
    <t>Mus musculus (house mouse) microRNA mmu-miR-12199 precursor</t>
  </si>
  <si>
    <t>Glycine max miR1515 stem-loop (gma-miR1515a)</t>
  </si>
  <si>
    <t>Chlamydomonas reinhardtii miR914 stem-loop (cre-miR914)</t>
  </si>
  <si>
    <t>Supplementary Table 11. Abundance of conserved miRNAs in sample 2.a. The percentage of each sample’s total forward reads assigned to a conserved miRNA. Conserved miRNAs identified in overrepresented sequences through homology search with miRNA base miRBase and count number for overrepresented sequences generated by FASTQC.</t>
  </si>
  <si>
    <t>Supplementary Table 12. Conserved miRNAs identified in overrepresented small RNA sequences of forward reads of sample 3.a. Conserved miRNAs identified through homology search with miRNA base miRBase and overrepresented sequences identified by FASTQC.</t>
  </si>
  <si>
    <t>Supplementary Table 13. Conserved miRNAs identified in overrepresented small RNA sequences of reverse reads of sample 3.a. Conserved miRNAs identified through homology search with miRNA base miRBase and overrepresented sequences identified by FASTQC.</t>
  </si>
  <si>
    <t>miR-29a</t>
  </si>
  <si>
    <t>Capitella teleta microRNA cte-miR-29a precursor</t>
  </si>
  <si>
    <t>Melibe leonina microRNA mle-miR-29a precursor</t>
  </si>
  <si>
    <t>Eptesicus fuscus (big brown bat) microRNA efu-miR-9207 precursor</t>
  </si>
  <si>
    <t>Salmo salar (Atlantic salmon) microRNA ssa-miR-1 precursor (ssa-miR-1-3)</t>
  </si>
  <si>
    <t>Prunus persica miR6297a stem-loop (ppe-miR6297a)</t>
  </si>
  <si>
    <t>Arabidopsis lyrata miR853 stem-loop (aly-miR853)</t>
  </si>
  <si>
    <t>Solanum tuberosum miR7997a stem-loop (stu-miR7997a)</t>
  </si>
  <si>
    <t>Picea abies miR11574 stem-loop (pab-miR11574)</t>
  </si>
  <si>
    <t>Drosophila simulans microRNA dsi-miR-978b precursor</t>
  </si>
  <si>
    <t>Danio rerio (zebrafish) microRNA dre-miR-135c precursor (dre-miR-135c-2)</t>
  </si>
  <si>
    <t>Gossypium raimondii miR166d stem-loop (gra-miR166d)</t>
  </si>
  <si>
    <t>Oreochromis niloticus (Nile tilapia) microRNA oni-miR-181c precursor (oni-miR-181c-1)</t>
  </si>
  <si>
    <t>Supplementary Table 14. Abundance of conserved miRNAs in sample 3.a. The percentage of each sample’s total forward reads assigned to a conserved miRNA. Conserved miRNAs identified in overrepresented sequences through homology search with miRNA base miRBase and count number for overrepresented sequences generated by FASTQC.</t>
  </si>
  <si>
    <t>Supplementary Table 15. Conserved miRNAs identified in overrepresented small RNA sequences of forward reads of sample 5.a. Conserved miRNAs identified through homology search with miRNA base miRBase and overrepresented sequences identified by FASTQC.</t>
  </si>
  <si>
    <t>Supplementary Table 16. Conserved miRNAs identified in overrepresented small RNA sequences of reverse reads of sample 5.a. Conserved miRNAs identified through homology search with miRNA base miRBase and overrepresented sequences identified by FASTQC.</t>
  </si>
  <si>
    <t>Tribolium castaneum (red flour beetle) microRNA tca-miR-3898 precursor</t>
  </si>
  <si>
    <t>Haemonchus contortus (barber pole worm) microRNA hco-miR-63a precursor</t>
  </si>
  <si>
    <t>Nematostella vectensis (starlet sea anemone) microRNA nve-miR-9415 precursor (nve-miR-9415-2)</t>
  </si>
  <si>
    <t>Medicago truncatula miR2111d stem-loop (mtr-miR2111d)</t>
  </si>
  <si>
    <t>Nematostella vectensis (starlet sea anemone) microRNA nve-miR-9415 precursor (nve-miR-9415-1)</t>
  </si>
  <si>
    <t>Medicago truncatula miR2620 stem-loop (mtr-miR2620)</t>
  </si>
  <si>
    <t>Caenorhabditis briggsae microRNA cbr-miR-7583b precursor</t>
  </si>
  <si>
    <t>Monodelphis domestica (gray short-tailed opossum) microRNA mdo-miR-199b precursor (mdo-miR-199b-3)</t>
  </si>
  <si>
    <t>Capitella teleta microRNA cte-miR-242 precursor</t>
  </si>
  <si>
    <t>Melibe leonina microRNA mle-miR-12098 precursor</t>
  </si>
  <si>
    <t>Glycine max miR9729 stem-loop (gma-miR9729)</t>
  </si>
  <si>
    <t>Arabidopsis lyrata miR472 stem-loop (aly-miR472)</t>
  </si>
  <si>
    <t>Pan troglodytes (chimpanzee) microRNA ptr-miR-320d precursor (ptr-miR-320d-2)</t>
  </si>
  <si>
    <t>Bos taurus (cattle) microRNA bta-miR-2284x precursor</t>
  </si>
  <si>
    <t>Supplementary Table 17. Abundance of conserved miRNAs in sample 5.a. The percentage of each sample’s total forward reads assigned to a conserved miRNA. Conserved miRNAs identified in overrepresented sequences through homology search with miRNA base miRBase and count number for overrepresented sequences generated by FASTQC.</t>
  </si>
  <si>
    <t>Supplementary Table 18. Conserved miRNAs identified in overrepresented small RNA sequences of forward reads of sample 6.a. Conserved miRNAs identified through homology search with miRNA base miRBase and overrepresented sequences identified by FASTQC.</t>
  </si>
  <si>
    <t>Supplementary Table 19. Conserved miRNAs identified in overrepresented small RNA sequences of reverse reads of sample 6.a. Conserved miRNAs identified through homology search with miRNA base miRBase and overrepresented sequences identified by FASTQC.</t>
  </si>
  <si>
    <t>Lottia gigantea (owl limpet) microRNA lgi-miR-2d precursor</t>
  </si>
  <si>
    <t>Melibe leonina microRNA mle-miR-2a precursor</t>
  </si>
  <si>
    <t>Capitella teleta microRNA cte-miR-2g precursor</t>
  </si>
  <si>
    <t xml:space="preserve">miR-1 </t>
  </si>
  <si>
    <t>miR-92c</t>
  </si>
  <si>
    <t xml:space="preserve">miR-2a </t>
  </si>
  <si>
    <t>Brachypodium distachyon miR5177 stem-loop (bdi-miR5177)</t>
  </si>
  <si>
    <t>miR3548</t>
  </si>
  <si>
    <t>E-value: 1.8e+0Identity: 100.00%Query coverage: 95.00%Target coverage: 30.16%Gaps: 0.00%miR-184</t>
  </si>
  <si>
    <t xml:space="preserve">miR-92 </t>
  </si>
  <si>
    <t>miR-96</t>
  </si>
  <si>
    <t>Cucumis melo miR396e stem-loop (cme-miR396e)</t>
  </si>
  <si>
    <t>Zea mays miR399f stem-loop (zma-miR399f)</t>
  </si>
  <si>
    <t>Columba livia (rock pigeon) microRNA cli-miR-137b precursor</t>
  </si>
  <si>
    <t>Capitella teleta microRNA cte-miR-10d precursor</t>
  </si>
  <si>
    <t>Dinoponera quadriceps microRNA dqu-miR-317 precursor</t>
  </si>
  <si>
    <t xml:space="preserve">miR-10 </t>
  </si>
  <si>
    <t>Gallus gallus (chicken) microRNA gga-miR-4732 precursor</t>
  </si>
  <si>
    <t>Gossypium raimondii miR8752 stem-loop (gra-miR8752)</t>
  </si>
  <si>
    <t>Ornithorhynchus anatinus (platypus) microRNA oan-miR-1419b precursor (oan-miR-1419b-2)</t>
  </si>
  <si>
    <t xml:space="preserve">miR-1994b </t>
  </si>
  <si>
    <t>Glycine max miR169f stem-loop (gma-miR169f)</t>
  </si>
  <si>
    <t>Lottia gigantea (owl limpet) microRNA lgi-miR-317 precursor</t>
  </si>
  <si>
    <t>Bombyx mori (domestic silkworm) microRNA bmo-miR-3273 precursor</t>
  </si>
  <si>
    <t>Supplementary Table 20. Abundance of conserved miRNAs in sample 6.a. The percentage of each sample’s total forward reads assigned to a conserved miRNA. Conserved miRNAs identified in overrepresented sequences through homology search with miRNA base miRBase and count number for overrepresented sequences generated by FASTQC.</t>
  </si>
  <si>
    <t>Supplementary Table 21. Conserved miRNAs identified in overrepresented small RNA sequences of forward reads of sample 1.b. Conserved miRNAs identified through homology search with miRNA base miRBase and overrepresented sequences identified by FASTQC.</t>
  </si>
  <si>
    <t>Supplementary Table 22. Conserved miRNAs identified in overrepresented small RNA sequences of reverse reads of sample 1.b. Conserved miRNAs identified through homology search with miRNA base miRBase and overrepresented sequences identified by FASTQC.</t>
  </si>
  <si>
    <t>Tribolium castaneum (red flour beetle) microRNA tca-miR-71 precursor</t>
  </si>
  <si>
    <t>Oryza sativa miR5493 stem-loop (osa-miR5493)</t>
  </si>
  <si>
    <t>Schmidtea mediterranea microRNA sme-miR-71a precursor (sme-miR-71a-1)</t>
  </si>
  <si>
    <t>Pristionchus pacificus microRNA ppc-miR-71a precursor</t>
  </si>
  <si>
    <t>miR-99</t>
  </si>
  <si>
    <t xml:space="preserve">Otolemur garnettii (small-eared galago) microRNA oga-miR-100 precursor
</t>
  </si>
  <si>
    <t xml:space="preserve">Panagrellus redivivus microRNA prd-miR-71 precursor
</t>
  </si>
  <si>
    <t xml:space="preserve">miR-96b </t>
  </si>
  <si>
    <t>miR-96c</t>
  </si>
  <si>
    <t>Lottia gigantea (owl limpet) microRNA lgi-miR-745b precursor</t>
  </si>
  <si>
    <t>Tetranychus urticae (two-spotted spider mite) microRNA tur-miR-12b precursor</t>
  </si>
  <si>
    <t>Physcomitrella patens miR1023e stem-loop (ppt-miR1023e)</t>
  </si>
  <si>
    <t>Haliotis rufescens (red abalone) microRNA hru-miR-1984 precursor</t>
  </si>
  <si>
    <t>miR-1984?</t>
  </si>
  <si>
    <t>Supplementary Table 23. Abundance of conserved miRNAs in sample 1.b. The percentage of each sample’s total forward reads assigned to a conserved miRNA. Conserved miRNAs identified in overrepresented sequences through homology search with miRNA base miRBase and count number for overrepresented sequences generated by FASTQC.</t>
  </si>
  <si>
    <t>Supplementary Table 24. Conserved miRNAs identified in overrepresented small RNA sequences of forward reads of sample 3.b. Conserved miRNAs identified through homology search with miRNA base miRBase and overrepresented sequences identified by FASTQC.</t>
  </si>
  <si>
    <t>Supplementary Table 25. Conserved miRNAs identified in overrepresented small RNA sequences of reverse reads of sample 3.b. Conserved miRNAs identified through homology search with miRNA base miRBase and overrepresented sequences identified by FASTQC.</t>
  </si>
  <si>
    <t xml:space="preserve">miR-100 </t>
  </si>
  <si>
    <t>etromyzon marinus (sea lamprey) microRNA pma-miR-100c precursor</t>
  </si>
  <si>
    <t>Mus musculus (house mouse) microRNA mmu-miR-6419 precursor</t>
  </si>
  <si>
    <t>Triops cancriformis microRNA tcf-miR-10296 precursor</t>
  </si>
  <si>
    <t>Danio rerio (zebrafish) microRNA dre-miR-153b precursor</t>
  </si>
  <si>
    <t>miR-263a</t>
  </si>
  <si>
    <t>Homo sapiens (human) microRNA hsa-miR-587 precursor</t>
  </si>
  <si>
    <t xml:space="preserve">miR-1985 </t>
  </si>
  <si>
    <t>Bos taurus (cattle) microRNA bta-miR-2477 precursor</t>
  </si>
  <si>
    <t>Rattus norvegicus (Norway rat) microRNA rno-miR-6329 precursor</t>
  </si>
  <si>
    <t>Mus musculus (house mouse) microRNA mmu-miR-701 precursor</t>
  </si>
  <si>
    <t>Picea abies miR11504 stem-loop (pab-miR11504)</t>
  </si>
  <si>
    <t>Melibe leonina microRNA mle-miR-1993 precursor</t>
  </si>
  <si>
    <t>Vitis vinifera miR3628 stem-loop (vvi-miR3628)</t>
  </si>
  <si>
    <t>miR-307b</t>
  </si>
  <si>
    <t>Malus domestica miR10993b stem-loop (mdm-miR10993b)</t>
  </si>
  <si>
    <t>Physcomitrella patens miR1067 stem-loop (ppt-miR1067)</t>
  </si>
  <si>
    <t>Supplementary Table 26. Abundance of conserved miRNAs in sample 3.b. The percentage of each sample’s total forward reads assigned to a conserved miRNA. Conserved miRNAs identified in overrepresented sequences through homology search with miRNA base miRBase and count number for overrepresented sequences generated by FASTQC.</t>
  </si>
  <si>
    <t>Supplementary Table 27. Conserved miRNAs identified in overrepresented small RNA sequences of forward reads of sample 4.b. Conserved miRNAs identified through homology search with miRNA base miRBase and overrepresented sequences identified by FASTQC.</t>
  </si>
  <si>
    <t>Supplementary Table 28. Conserved miRNAs identified in overrepresented small RNA sequences of reverse reads of sample 4.b. Conserved miRNAs identified through homology search with miRNA base miRBase and overrepresented sequences identified by FASTQC.</t>
  </si>
  <si>
    <t>Oreochromis niloticus (Nile tilapia) microRNA oni-miR-729 precursor</t>
  </si>
  <si>
    <t>Manihot esculenta miR399g stem-loop (mes-miR399g)</t>
  </si>
  <si>
    <t>Haplochromis burtoni (Burton's mouthbrooder) microRNA abu-miR-729 precursor</t>
  </si>
  <si>
    <t>Oryza sativa miR171d stem-loop (osa-miR171d)</t>
  </si>
  <si>
    <t>Pundamilia nyererei microRNA pny-miR-729 precursor</t>
  </si>
  <si>
    <t>Schmidtea mediterranea microRNA sme-miR-36a precursor</t>
  </si>
  <si>
    <t>Branchiostoma floridae (Florida lancelet) microRNA bfl-miR-4864 precursor</t>
  </si>
  <si>
    <t>Caenorhabditis briggsae microRNA cbr-miR-249 precursor</t>
  </si>
  <si>
    <t>Lottia gigantea (owl limpet) microRNA lgi-miR-263a precursor</t>
  </si>
  <si>
    <t>Oreochromis niloticus (Nile tilapia) microRNA oni-miR-3553 precursor (oni-miR-3553-3)</t>
  </si>
  <si>
    <t>Oreochromis niloticus (Nile tilapia) microRNA oni-miR-3553 precursor (oni-miR-3553-1, oni-miR-3553-2)</t>
  </si>
  <si>
    <t>Branchiostoma floridae (Florida lancelet) microRNA bfl-miR-183 precursor</t>
  </si>
  <si>
    <t>Drosophila pseudoobscura microRNA dps-miR-3983 precursor</t>
  </si>
  <si>
    <t>Chlamydomonas reinhardtii miR1160 stem-loop (cre-miR1160)</t>
  </si>
  <si>
    <t>Triops cancriformis microRNA tcf-miR-10306 precursor</t>
  </si>
  <si>
    <t>Medicago truncatula miR4414a stem-loop (mtr-miR4414a)</t>
  </si>
  <si>
    <t>Oreochromis niloticus (Nile tilapia) microRNA oni-miR-10780 precursor</t>
  </si>
  <si>
    <t>Supplementary Table 29. Abundance of conserved miRNAs in sample 4.b. The percentage of each sample’s total forward reads assigned to a conserved miRNA. Conserved miRNAs identified in overrepresented sequences through homology search with miRNA base miRBase and count number for overrepresented sequences generated by FASTQC.</t>
  </si>
  <si>
    <t>miR-10b</t>
  </si>
  <si>
    <t>Supplementary Table 30. Conserved miRNAs identified in overrepresented small RNA sequences of forward reads of sample 5.b. Conserved miRNAs identified through homology search with miRNA base miRBase and overrepresented sequences identified by FASTQC.</t>
  </si>
  <si>
    <t>Supplementary Table 31. Conserved miRNAs identified in overrepresented small RNA sequences of reverse reads of sample 5.b. Conserved miRNAs identified through homology search with miRNA base miRBase and overrepresented sequences identified by FASTQC.</t>
  </si>
  <si>
    <t>Fasciola hepatica (liver fluke) microRNA fhe-miR-36a precursor</t>
  </si>
  <si>
    <t>Brachypodium distachyon miR7741 stem-loop (bdi-miR7741)</t>
  </si>
  <si>
    <t>Schistosoma japonicum microRNA sja-miR-36 precursor</t>
  </si>
  <si>
    <t>Saccharum officinarum miR167a stem-loop (sof-miR167a)</t>
  </si>
  <si>
    <t>Equus caballus (horse) microRNA eca-miR-1307 precursor</t>
  </si>
  <si>
    <t>Caenorhabditis remanei microRNA crm-miR-358 precursor</t>
  </si>
  <si>
    <t>Picea abies miR11407b stem-loop (pab-miR11407b)</t>
  </si>
  <si>
    <t>Prunus persica miR319b stem-loop (ppe-miR319b)</t>
  </si>
  <si>
    <t>Malus domestica miR319a stem-loop (mdm-miR319a)</t>
  </si>
  <si>
    <t>Prunus persica miR8132 stem-loop (ppe-miR8132)</t>
  </si>
  <si>
    <t>Nicotiana tabacum miR168d stem-loop (nta-miR168d)</t>
  </si>
  <si>
    <t>miR-2d/a</t>
  </si>
  <si>
    <t>Monodelphis domestica (gray short-tailed opossum) microRNA mdo-miR-27a precursor</t>
  </si>
  <si>
    <t xml:space="preserve">Haliotis rufescens (red abalone) microRNA hru-miR-1984 </t>
  </si>
  <si>
    <t>Saccoglossus kowalevskii microRNA sko-miR-365 precursor</t>
  </si>
  <si>
    <t>Cyprinus carpio (common carp) microRNA ccr-miR-23a precursor</t>
  </si>
  <si>
    <t>Supplementary Table 32. Abundance of conserved miRNAs in sample 5.b. The percentage of each sample’s total forward reads assigned to a conserved miRNA. Conserved miRNAs identified in overrepresented sequences through homology search with miRNA base miRBase and count number for overrepresented sequences generated by FASTQC.</t>
  </si>
  <si>
    <t>Supplementary Table 33. Conserved miRNAs identified in overrepresented small RNA sequences of forward reads of sample 6.b. Conserved miRNAs identified through homology search with miRNA base miRBase and overrepresented sequences identified by FASTQC.</t>
  </si>
  <si>
    <t>Supplementary Table 34. Conserved miRNAs identified in overrepresented small RNA sequences of reverse reads of sample 6.b. Conserved miRNAs identified through homology search with miRNA base miRBase and overrepresented sequences identified by FASTQC.</t>
  </si>
  <si>
    <t>Sorghum bicolor miR6222 stem-loop (sbi-miR6222)</t>
  </si>
  <si>
    <t>Lottia gigantea (owl limpet) microRNA lgi-miR-31 precursor</t>
  </si>
  <si>
    <t>miR-87b</t>
  </si>
  <si>
    <t>Drosophila melanogaster (fruit fly) microRNA dme-miR-9378 precursor</t>
  </si>
  <si>
    <t>Supplementary Table 35. Abundance of conserved miRNAs in sample 6.b. The percentage of each sample’s total forward reads assigned to a conserved miRNA. Conserved miRNAs identified in overrepresented sequences through homology search with miRNA base miRBase and count number for overrepresented sequences generated by FASTQC.</t>
  </si>
  <si>
    <t>E-value: 1.2e+2Identity: 78.26%Query coverage: 71.88%Target coverage: 9.87%Gaps: 0.00%</t>
  </si>
  <si>
    <t>E-value: 6.8e+1Identity: 81.82%Query coverage: 56.41%Target coverage: 17.19%Gaps: 0.00%</t>
  </si>
  <si>
    <t>E-value: 3.2e+2Identity: 77.78%Query coverage: 52.94%Target coverage: 12.50%Gaps: 0.00%</t>
  </si>
  <si>
    <t>E-value: 2.6e+1Identity: 73.53%Query coverage: 66.67%Target coverage: 26.56%Gaps: 0.00%</t>
  </si>
  <si>
    <t>E-value: 3.8e+1Identity: 80.77%Query coverage: 50.98%Target coverage: 27.66%Gaps: 0.00%</t>
  </si>
  <si>
    <t>E-value: 1.8e+2Identity: 84.21%Query coverage: 90.48%Target coverage: 13.48%Gaps: 0.00%</t>
  </si>
  <si>
    <t>E-value: 5.8e-2Identity: 70.45%Query coverage: 86.27%Target coverage: 22.22%Gaps: 0.00%</t>
  </si>
  <si>
    <t>E-value: 1.2e+2Identity: 80.95%Query coverage: 70.00%Target coverage: 14.89%Gaps: 0.00%</t>
  </si>
  <si>
    <t>E-value: 6.3e+0Identity: 88.46%Query coverage: 52.00%Target coverage: 22.61%Gaps: 0.00%</t>
  </si>
  <si>
    <t>E-value: 1.5e+2Identity: 77.27%Query coverage: 66.67%Target coverage: 15.60%Gaps: 0.00%</t>
  </si>
  <si>
    <t>E-value: 7e+1Identity: 79.17%Query coverage: 75.00%Target coverage: 27.91%Gaps: 0.00%</t>
  </si>
  <si>
    <t>E-value: 1.9e+2Identity: 88.89%Query coverage: 90.00%Target coverage: 12.77%Gaps: 0.00%</t>
  </si>
  <si>
    <t>E-value: 6.9e+1Identity: 80.95%Query coverage: 80.77%Target coverage: 14.89%Gaps: 0.00%</t>
  </si>
  <si>
    <t>E-value: 3e+1Identity: 75.76%Query coverage: 64.71%Target coverage: 25.78%Gaps: 0.00%</t>
  </si>
  <si>
    <t>E-value: 9.5e-1Identity: 73.17%Query coverage: 80.39%Target coverage: 20.71%Gaps: 0.00%</t>
  </si>
  <si>
    <t>E-value: 3.1e+1Identity: 80.77%Query coverage: 50.98%Target coverage: 30.95%Gaps: 0.00%</t>
  </si>
  <si>
    <t>E-value: 2.7e+1Identity: 73.53%Query coverage: 66.67%Target coverage: 26.56%Gaps: 0.00%</t>
  </si>
  <si>
    <t>E-value: 1.2e+2Identity: 80.95%Query coverage: 75.00%Target coverage: 9.01%Gaps: 0.00%</t>
  </si>
  <si>
    <t>E-value: 1.4e+2Identity: 77.27%Query coverage: 68.75%Target coverage: 15.60%Gaps: 0.00%</t>
  </si>
  <si>
    <t>E-value: 9.1e-1Identity: 100.00%Query coverage: 95.45%Target coverage: 27.27%Gaps: 0.00%</t>
  </si>
  <si>
    <t>miR-281</t>
  </si>
  <si>
    <t>ir-67</t>
  </si>
  <si>
    <t>Lottia gigantea (owl limpet) lgi-miR-1175-3p</t>
  </si>
  <si>
    <t>E-value: 2e-1Identity: 100.00%Query coverage: 100.00%Target coverage: 100.00%Gaps: 0.00%</t>
  </si>
  <si>
    <t>miR-1984</t>
  </si>
  <si>
    <t>100.00%Query coverage: 95.45%Target coverage: 95.45%Gaps: 0.00%</t>
  </si>
  <si>
    <t>E-value: 3.4e+2Identity: 83.33%Query coverage: 69.23%Target coverage: 10.71%Gaps: 0.00%</t>
  </si>
  <si>
    <t>E-value: 2.1e+0Identity: 95.00%Query coverage: 86.96%Target coverage: 16.67%Gaps: 0.00%</t>
  </si>
  <si>
    <t>E-value: 3.3e+2Identity: 83.33%Query coverage: 72.00%Target coverage: 10.71%Gaps: 0.00%</t>
  </si>
  <si>
    <t>E-value: 2e+2Identity: 84.21%Query coverage: 82.61%Target coverage: 32.76%Gaps: 0.00%</t>
  </si>
  <si>
    <t>E-value: 3.5e+2Identity: 83.33%Query coverage: 85.71%Target coverage: 10.17%Gaps: 0.00%</t>
  </si>
  <si>
    <t>E-value: 1.7e+2Identity: 80.00%Query coverage: 86.96%Target coverage: 24.69%Gaps: 0.00%</t>
  </si>
  <si>
    <t>E-value: 4.7e-1Identity: 100.00%Query coverage: 100.00%Target coverage: 33.90%Gaps: 0.00%</t>
  </si>
  <si>
    <t>E-value: 5.9e-1Identity: 100.00%Query coverage: 100.00%Target coverage: 33.90%Gaps: 0.00%</t>
  </si>
  <si>
    <t>E-value: 2.3e+2Identity: 86.67%Query coverage: 78.95%Target coverage: 17.44%Gaps: 0.00%</t>
  </si>
  <si>
    <t>Arabidopsis thaliana miR827 stem-loop (ath-miR827)</t>
  </si>
  <si>
    <t>Gallus gallus (chicken) microRNA gga-miR-1761 precursor</t>
  </si>
  <si>
    <t xml:space="preserve">Supplementary Table 6. Conserved miRNAs identified in overrepresented small RNA sequences of forward reads of sample 1.a. Conserved miRNAs identified through homology search with miRNA base miRBase and overrepresented sequences identified by FASTQC. </t>
  </si>
  <si>
    <r>
      <rPr>
        <sz val="12"/>
        <color theme="1"/>
        <rFont val="Calibri"/>
        <family val="2"/>
        <scheme val="minor"/>
      </rPr>
      <t xml:space="preserve">Supplementary Table 8. Abundance of conserved miRNAs in sample 1.a. The percentage of each sample’s total forward reads assigned to a conserved miRNA. Conserved miRNAs identified in overrepresented sequences through homology search with miRNA base miRBase and count number for overrepresented sequences generated by FASTQC. </t>
    </r>
  </si>
  <si>
    <t>E-value: 5.5e+1Identity: 83.33%Query coverage: 85.71%Target coverage: 15.79%Gaps: 0.00%</t>
  </si>
  <si>
    <t>E-value: 8.9e+1Identity: 94.44%Query coverage: 94.74%Target coverage: 34.62%Gaps: 0.00%</t>
  </si>
  <si>
    <t>E-value: 4e+2Identity: 82.35%Query coverage: 68.00%Target coverage: 23.29%Gaps: 0.00%</t>
  </si>
  <si>
    <t>E-value: 2.2e+0Identity: 95.83%Query coverage: 47.06%Target coverage: 29.27%Gaps: 0.00%</t>
  </si>
  <si>
    <t>E-value: 3.5e+2Identity: 76.47%Query coverage: 65.38%Target coverage: 18.89%Gaps: 0.00%</t>
  </si>
  <si>
    <t>E-value: 2e+0Identity: 100.00%Query coverage: 94.74%Target coverage: 23.08%Gaps: 0.00%</t>
  </si>
  <si>
    <t>Pongo pygmaeus (Bornean orangutan) microRNA ppy-miR-877 precursor</t>
  </si>
  <si>
    <t>Drosophila virilis microRNA dvi-miR-980 precursor</t>
  </si>
  <si>
    <t>Gallus gallus (chicken) microRNA gga-miR-383 precursor</t>
  </si>
  <si>
    <t>Tribolium castaneum (red flour beetle) microRNA tca-miR-6009 precursor</t>
  </si>
  <si>
    <t>E-value: 9.5e+1Identity: 77.27%Query coverage: 52.38%Target coverage: 32.35%Gaps: 0.00%</t>
  </si>
  <si>
    <t>E-value: 4e+1Identity: 71.43%Query coverage: 68.63%Target coverage: 45.45%Gaps: 0.00%</t>
  </si>
  <si>
    <t>E-value: 7.1e+2Identity: 84.21%Query coverage: 37.25%Target coverage: 10.50%Gaps: 0.00%</t>
  </si>
  <si>
    <t>E-value: 2e+0Identity: 82.14%Query coverage: 73.68%Target coverage: 45.90%Gaps: 0.00%</t>
  </si>
  <si>
    <t>E-value: 7.1e+1Identity: 90.48%Query coverage: 50.00%Target coverage: 6.75%Gaps: 0.00%</t>
  </si>
  <si>
    <t>E-value: 1.9e+2Identity: 70.83%Query coverage: 68.57%Target coverage: 20.87%Gaps: 0.00%</t>
  </si>
  <si>
    <t>E-value: 1.3e+1Identity: 75.86%Query coverage: 74.36%Target coverage: 33.33%Gaps: 0.00%</t>
  </si>
  <si>
    <t>E-value: 9.1e+1Identity: 70.97%Query coverage: 75.61%Target coverage: 31.31%Gaps: 0.00%</t>
  </si>
  <si>
    <t>E-value: 4.5e+1Identity: 70.59%Query coverage: 66.67%Target coverage: 44.16%Gaps: 0.00%</t>
  </si>
  <si>
    <t>E-value: 6.6e+2Identity: 82.35%Query coverage: 68.00%Target coverage: 19.77%Gaps: 0.00%</t>
  </si>
  <si>
    <t>E-value: 5.1e+1Identity: 76.92%Query coverage: 68.42%Target coverage: 26.80%Gaps: 0.00%</t>
  </si>
  <si>
    <t>E-value: 1.1e+2Identity: 70.83%Query coverage: 61.54%Target coverage: 15.19%Gaps: 0.00%</t>
  </si>
  <si>
    <t>E-value: 3.7e+1Identity: 71.43%Query coverage: 70.00%Target coverage: 45.45%Gaps: 0.00%</t>
  </si>
  <si>
    <t>E-value: 7.6e+1Identity: 90.48%Query coverage: 48.84%Target coverage: 6.75%Gaps: 0.00%</t>
  </si>
  <si>
    <t>E-value: 3.2e+2Identity: 87.50%Query coverage: 72.73%Target coverage: 9.88%Gaps: 0.00%</t>
  </si>
  <si>
    <t>E-value: 3e+1Identity: 80.00%Query coverage: 55.56%Target coverage: 30.86%Gaps: 0.00%</t>
  </si>
  <si>
    <t>E-value: 1.1e+2Identity: 71.43%Query coverage: 63.64%Target coverage: 26.92%Gaps: 0.00%</t>
  </si>
  <si>
    <t>E-value: 1e+2Identity: 80.95%Query coverage: 56.76%Target coverage: 21.43%Gaps: 0.00%</t>
  </si>
  <si>
    <t>Rattus norvegicus let-7a-2 stem-loop (rno-let-7a-2)</t>
  </si>
  <si>
    <t>E-value: 1.5e+2Identity: 70.59%Query coverage: 94.44%Target coverage: 35.42%Gaps: 0.00%</t>
  </si>
  <si>
    <t>E-value: 5.9e+0Identity: 78.57%Query coverage: 62.22%Target coverage: 34.57%Gaps: 0.00%</t>
  </si>
  <si>
    <t>E-value: 5.3e+1Identity: 76.92%Query coverage: 68.42%Target coverage: 42.62%Gaps: 0.00%</t>
  </si>
  <si>
    <t>E-value: 2.8e+2Identity: 78.95%Query coverage: 70.37%Target coverage: 26.03%Gaps: 0.00%</t>
  </si>
  <si>
    <t>E-value: 4.3e+2Identity: 77.78%Query coverage: 78.26%Target coverage: 24.32%Gaps: 0.00%</t>
  </si>
  <si>
    <t>E-value: 3.5e+1Identity: 74.07%Query coverage: 72.97%Target coverage: 44.26%Gaps: 0.00%</t>
  </si>
  <si>
    <t>E-value: 9e+1Identity: 71.88%Query coverage: 69.57%Target coverage: 32.32%Gaps: 0.00%</t>
  </si>
  <si>
    <t>E-value: 4.6e+1Identity: 79.17%Query coverage: 64.86%Target coverage: 21.82%Gaps: 0.00%</t>
  </si>
  <si>
    <t>E-value: 1.1e+2Identity: 80.00%Query coverage: 65.79%Target coverage: 32.05%Gaps: 0.00%</t>
  </si>
  <si>
    <t>E-value: 2.5e+1Identity: 75.86%Query coverage: 61.70%Target coverage: 33.33%Gaps: 0.00%</t>
  </si>
  <si>
    <t>E-value: 2.9e+2Identity: 85.71%Query coverage: 66.67%Target coverage: 14.89%Gaps: 0.00%</t>
  </si>
  <si>
    <t>E-value: 1.9e+2Identity: 73.91%Query coverage: 92.00%Target coverage: 15.13%Gaps: 0.00%</t>
  </si>
  <si>
    <t>E-value: 6.3e+1Identity: 77.27%Query coverage: 59.46%Target coverage: 24.44%Gaps: 0.00%</t>
  </si>
  <si>
    <t>E-value: 6e+1Identity: 76.92%Query coverage: 68.42%Target coverage: 42.62%Gaps: 0.00%</t>
  </si>
  <si>
    <t>E-value: 7.4e+1Identity: 90.48%Query coverage: 51.22%Target coverage: 6.75%Gaps: 0.00%</t>
  </si>
  <si>
    <t>E-value: 4.5e+1Identity: 74.07%Query coverage: 71.05%Target coverage: 44.26%Gaps: 0.00%</t>
  </si>
  <si>
    <t>E-value: 2.1e+2Identity: 72.00%Query coverage: 67.57%Target coverage: 21.74%Gaps: 0.00%</t>
  </si>
  <si>
    <t>E-value: 2.8e+2Identity: 92.86%Query coverage: 70.00%Target coverage: 0.91%Gaps: 0.00%</t>
  </si>
  <si>
    <t>E-value: 4.8e+2Identity: 82.35%Query coverage: 80.95%Target coverage: 23.61%Gaps: 0.00%</t>
  </si>
  <si>
    <t>E-value: 3.6e+2Identity: 92.31%Query coverage: 59.09%Target coverage: 19.12%Gaps: 0.00%</t>
  </si>
  <si>
    <t>E-value: 3.5e+1Identity: 76.00%Query coverage: 65.79%Target coverage: 22.73%Gaps: 0.00%</t>
  </si>
  <si>
    <t>E-value: 3.3e+2Identity: 86.67%Query coverage: 75.00%Target coverage: 18.07%Gaps: 0.00%</t>
  </si>
  <si>
    <t>E-value: 1.4e+3Identity: 82.35%Query coverage: 68.00%Target coverage: 18.68%Gaps: 0.00%</t>
  </si>
  <si>
    <t>E-value: 7.6e+0Identity: 77.78%Query coverage: 81.82%Target coverage: 31.03%Gaps: 0.00%</t>
  </si>
  <si>
    <t>E-value: 5e+1Identity: 73.08%Query coverage: 66.67%Target coverage: 23.64%Gaps: 0.00%</t>
  </si>
  <si>
    <t>E-value: 2.3e+1Identity: 80.77%Query coverage: 86.67%Target coverage: 29.89%Gaps: 0.00%</t>
  </si>
  <si>
    <t>E-value: 3.6e+1Identity: 75.00%Query coverage: 73.68%Target coverage: 45.90%Gaps: 0.00%</t>
  </si>
  <si>
    <t>E-value: 1.4e+2Identity: 76.19%Query coverage: 80.77%Target coverage: 24.14%Gaps: 0.00%</t>
  </si>
  <si>
    <t>E-value: 1.3e+2Identity: 73.91%Query coverage: 65.71%Target coverage: 20.91%Gaps: 0.00%</t>
  </si>
  <si>
    <t>E-value: 1e+2Identity: 70.97%Query coverage: 68.89%Target coverage: 31.31%Gaps: 0.00%</t>
  </si>
  <si>
    <t>E-value: 2.4e+1Identity: 69.70%Query coverage: 68.75%Target coverage: 6.06%Gaps: 0.00%</t>
  </si>
  <si>
    <t>E-value: 4.4e+2Identity: 88.24%Query coverage: 70.83%Target coverage: 8.76%Gaps: 0.00%</t>
  </si>
  <si>
    <t>E-value: 1e+2Identity: 70.83%Query coverage: 63.16%Target coverage: 15.19%Gaps: 0.00%</t>
  </si>
  <si>
    <t>E-value: 9.5e+1Identity: 71.43%Query coverage: 60.87%Target coverage: 27.45%Gaps: 0.00%</t>
  </si>
  <si>
    <t>E-value: 9.6e+1Identity: 79.17%Query coverage: 60.00%Target coverage: 20.69%Gaps: 0.00%</t>
  </si>
  <si>
    <t>E-value: 1.3e+2Identity: 67.86%Query coverage: 80.00%Target coverage: 13.27%Gaps: 0.00%</t>
  </si>
  <si>
    <t>E-value: 1.3e+1Identity: 77.78%Query coverage: 84.38%Target coverage: 31.03%Gaps: 0.00%</t>
  </si>
  <si>
    <t>E-value: 2.1e+2Identity: 100.00%Query coverage: 60.00%Target coverage: 9.09%Gaps: 0.00%</t>
  </si>
  <si>
    <t>E-value: 3.5e+1Identity: 63.64%Query coverage: 89.80%Target coverage: 46.81%Gaps: 0.00%</t>
  </si>
  <si>
    <t>E-value: 1.5e+2Identity: 75.00%Query coverage: 86.96%Target coverage: 29.41%Gaps: 0.00%</t>
  </si>
  <si>
    <t>E-value: 3.4e+1Identity: 76.00%Query coverage: 65.79%Target coverage: 41.67%Gaps: 0.00%</t>
  </si>
  <si>
    <t>E-value: 5.2e+1Identity: 76.92%Query coverage: 70.27%Target coverage: 42.62%Gaps: 0.00%</t>
  </si>
  <si>
    <t>E-value: 1e+2Identity: 72.50%Query coverage: 78.43%Target coverage: 46.43%Gaps: 2.50%</t>
  </si>
  <si>
    <t>E-value: 1e+1Identity: 70.59%Query coverage: 73.91%Target coverage: 20.73%Gaps: 0.00%</t>
  </si>
  <si>
    <t>E-value: 3.5e+2Identity: 83.33%Query coverage: 69.23%Target coverage: 10.71%Gaps: 0.00%</t>
  </si>
  <si>
    <t>E-value: 4.3e+2Identity: 87.50%Query coverage: 80.00%Target coverage: 26.67%Gaps: 0.00%</t>
  </si>
  <si>
    <t>E-value: 3.9e+2Identity: 92.31%Query coverage: 72.22%Target coverage: 3.85%Gaps: 0.00%</t>
  </si>
  <si>
    <t>E-value: 1.2e+2Identity: 84.21%Query coverage: 86.36%Target coverage: 13.97%Gaps: 0.00%</t>
  </si>
  <si>
    <t>Picea abies miR11529a stem-loop (pab-miR11529a)</t>
  </si>
  <si>
    <t>Gossypium raimondii miR8749 stem-loop (gra-miR8749)</t>
  </si>
  <si>
    <t>Drosophila simulans microRNA dsi-miR-978a precursor</t>
  </si>
  <si>
    <t>Cyprinus carpio (common carp) microRNA ccr-miR-142 precursor (ccr-miR-142-2)</t>
  </si>
  <si>
    <t>Nicotiana tabacum miR6158c stem-loop (nta-miR6158c)</t>
  </si>
  <si>
    <t>Brassica rapa miR5722 stem-loop (bra-miR5722)</t>
  </si>
  <si>
    <t>Rehmannia glutinosa miR5141 stem-loop (rgl-miR5141)</t>
  </si>
  <si>
    <t>Taeniopygia guttata (zebra finch) microRNA tgu-miR-2975 precursor</t>
  </si>
  <si>
    <t>Danio rerio (zebrafish) microRNA dre-miR-34a precursor</t>
  </si>
  <si>
    <t>Homo sapiens (human) microRNA hsa-miR-4444 precursor (hsa-miR-4444-1, hsa-miR-4444-2)</t>
  </si>
  <si>
    <t>Sorghum bicolor miR5382 stem-loop (sbi-miR5382)</t>
  </si>
  <si>
    <t>Drosophila pseudoobscura microRNA dps-miR-2558 precursor (dps-miR-2558-2)</t>
  </si>
  <si>
    <t>Caenorhabditis remanei microRNA crm-miR-784 precursor</t>
  </si>
  <si>
    <t>Cyprinus carpio (common carp) microRNA ccr-miR-26a precursor</t>
  </si>
  <si>
    <t>Eugenia uniflora miR10219 stem-loop (eun-miR10219)</t>
  </si>
  <si>
    <t>Arachis hypogaea miR3511 stem-loop (ahy-miR3511)</t>
  </si>
  <si>
    <t>Triops cancriformis microRNA tcf-miR-10304 precursor</t>
  </si>
  <si>
    <t>Haemonchus contortus (barber pole worm) microRNA hco-miR-5971 precursor</t>
  </si>
  <si>
    <t>Chlamydomonas reinhardtii miR917 stem-loop (cre-miR917)</t>
  </si>
  <si>
    <t>Medicago truncatula miR5755 stem-loop (mtr-miR5755)</t>
  </si>
  <si>
    <t>Oikopleura dioica microRNA odi-miR-31 precursor</t>
  </si>
  <si>
    <t>Taeniopygia guttata (zebra finch) microRNA tgu-miR-2955 precursor</t>
  </si>
  <si>
    <t>Drosophila pseudoobscura microRNA dps-miR-2558 precursor (dps-miR-2558-1)</t>
  </si>
  <si>
    <t>Medicago truncatula miR169g stem-loop (mtr-miR169g)</t>
  </si>
  <si>
    <t>Apis mellifera (honey bee) microRNA ame-miR-3746 precursor</t>
  </si>
  <si>
    <t>Glycine max miR399c stem-loop (gma-miR399c)</t>
  </si>
  <si>
    <t>Eptesicus fuscus (big brown bat) microRNA efu-miR-9237a precursor</t>
  </si>
  <si>
    <t>Panagrellus redivivus microRNA prd-miR-7959b precursor</t>
  </si>
  <si>
    <t>Eptesicus fuscus (big brown bat) microRNA efu-miR-9286 precursor</t>
  </si>
  <si>
    <t>Populus trichocarpa miR7829 stem-loop (ptc-miR7829)</t>
  </si>
  <si>
    <t>Bombyx mori (domestic silkworm) microRNA bmo-miR-281 precursor</t>
  </si>
  <si>
    <t>Pristionchus pacificus microRNA ppc-miR-8245b precursor</t>
  </si>
  <si>
    <t>Glycine max miR10440 stem-loop (gma-miR10440)</t>
  </si>
  <si>
    <t>Rhipicephalus microplus (southern cattle tick) microRNA rmi-miR-5320 precursor</t>
  </si>
  <si>
    <t>E-value: 1.9e+2Identity: 100.00%Query coverage: 61.90%Target coverage: 3.96%Gaps: 0.00%</t>
  </si>
  <si>
    <t>E-value: 3.6e+1Identity: 92.86%Query coverage: 73.68%Target coverage: 23.33%Gaps: 0.00%</t>
  </si>
  <si>
    <t>E-value: 6e+2Identity: 92.31%Query coverage: 72.22%Target coverage: 6.50%Gaps: 0.00%</t>
  </si>
  <si>
    <t>E-value: 1.8e+2Identity: 83.33%Query coverage: 85.71%Target coverage: 7.96%Gaps: 0.00%</t>
  </si>
  <si>
    <t>E-value: 9.4e+1Identity: 84.21%Query coverage: 67.86%Target coverage: 13.10%Gaps: 0.00%</t>
  </si>
  <si>
    <t>E-value: 6.2e+2Identity: 81.25%Query coverage: 84.21%Target coverage: 22.22%Gaps: 0.00%</t>
  </si>
  <si>
    <t>E-value: 2.1e+2Identity: 73.91%Query coverage: 95.83%Target coverage: 15.13%Gaps: 0.00%</t>
  </si>
  <si>
    <t>E-value: 4.7e+2Identity: 86.67%Query coverage: 68.18%Target coverage: 14.85%Gaps: 0.00%</t>
  </si>
  <si>
    <t>E-value: 5.6e+0Identity: 94.74%Query coverage: 95.00%Target coverage: 31.67%Gaps: 0.00%</t>
  </si>
  <si>
    <t>E-value: 1.2e+0Identity: 95.24%Query coverage: 95.45%Target coverage: 35.00%Gaps: 0.00%</t>
  </si>
  <si>
    <t>Oryza sativa miR5535 stem-loop (osa-miR5535)</t>
  </si>
  <si>
    <t>Panagrellus redivivus microRNA prd-miR-76 precursor</t>
  </si>
  <si>
    <t>Arabidopsis thaliana miR840 stem-loop (ath-miR840)</t>
  </si>
  <si>
    <t>Capitella teleta microRNA cte-miR-252b precursor</t>
  </si>
  <si>
    <t>100.00%Query coverage: 90.48%Target coverage: 86.36%Gaps: 0.00%</t>
  </si>
  <si>
    <t>E-value: 6e+2Identity: 87.50%Query coverage: 76.19%Target coverage: 15.09%Gaps: 0.00%</t>
  </si>
  <si>
    <t>ir-184</t>
  </si>
  <si>
    <t>E-value: 5.8e+2Identity: 86.67%Query coverage: 78.95%Target coverage: 14.85%Gaps: 0.00%</t>
  </si>
  <si>
    <t>E-value: 1.1e+2Identity: 88.89%Query coverage: 81.82%Target coverage: 16.36%Gaps: 0.00%</t>
  </si>
  <si>
    <t>E-value: 9.8e+1Identity: 83.33%Query coverage: 81.82%Target coverage</t>
  </si>
  <si>
    <t>E-value: 3e+2Identity: 83.33%Query coverage: 75.00%Target coverage: 10.71%Gaps: 0.00%</t>
  </si>
  <si>
    <t>E-value: 7.1e+2Identity: 78.57%Query coverage: 73.68%Target coverage: 14.58%Gaps: 0.00%</t>
  </si>
  <si>
    <t>E-value: 1.9e+2Identity: 75.00%Query coverage: 92.31%Target coverage: 15.79%Gaps: 0.00%</t>
  </si>
  <si>
    <t>E-value: 1.9e+2Identity: 76.00%Query coverage: 89.29%Target coverage: 25.25%Gaps: 0.00%</t>
  </si>
  <si>
    <t xml:space="preserve">Gyrodactylus salaris (gyrodactylosis fluke) microRNA gsa-miR-71c </t>
  </si>
  <si>
    <t>Ovis aries (sheep) microRNA oar-miR-370 precursor</t>
  </si>
  <si>
    <t>Lottia gigantea (owl limpet) microRNA lgi-miR-100 precursor</t>
  </si>
  <si>
    <t>Gallus gallus (chicken) microRNA gga-miR-365b precursor</t>
  </si>
  <si>
    <t>Schmidtea mediterranea microRNA sme-miR-9b precursor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</si>
</sst>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8"/>
      <name val="Calibri"/>
      <family val="2"/>
      <scheme val="minor"/>
    </font>
    <font>
      <b/>
      <sz val="12"/>
      <color theme="1"/>
      <name val="Calibri"/>
      <family val="2"/>
      <scheme val="minor"/>
    </font>
    <font>
      <b/>
      <sz val="10.5"/>
      <color rgb="FF000000"/>
      <name val="Calibri"/>
      <family val="2"/>
      <scheme val="minor"/>
    </font>
    <font>
      <b/>
      <sz val="12"/>
      <color rgb="FF000000"/>
      <name val="Calibri"/>
      <family val="2"/>
      <scheme val="minor"/>
    </font>
    <font>
      <sz val="10.5"/>
      <color rgb="FF000000"/>
      <name val="Calibri"/>
      <family val="2"/>
      <scheme val="minor"/>
    </font>
    <font>
      <sz val="12"/>
      <color rgb="FF000000"/>
      <name val="Calibri"/>
      <family val="2"/>
      <scheme val="minor"/>
    </font>
    <font>
      <u/>
      <sz val="12"/>
      <color theme="10"/>
      <name val="Calibri"/>
      <family val="2"/>
      <scheme val="minor"/>
    </font>
    <font>
      <sz val="12"/>
      <color rgb="FF333333"/>
      <name val="Calibri"/>
      <family val="2"/>
      <scheme val="minor"/>
    </font>
    <font>
      <sz val="12"/>
      <color rgb="FF333333"/>
      <name val="Courier New"/>
      <family val="1"/>
    </font>
    <font>
      <sz val="12"/>
      <color theme="1"/>
      <name val="Calibri (Body)"/>
    </font>
    <font>
      <sz val="12"/>
      <color theme="1"/>
      <name val="Calibri"/>
      <family val="2"/>
      <scheme val="minor"/>
    </font>
    <font>
      <sz val="12"/>
      <color theme="1"/>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44">
    <xf numFmtId="0" fontId="0" fillId="0" borderId="0" xfId="0"/>
    <xf numFmtId="0" fontId="0" fillId="0" borderId="0" xfId="0" applyAlignment="1">
      <alignment vertical="top"/>
    </xf>
    <xf numFmtId="0" fontId="6" fillId="0" borderId="0" xfId="0" applyFont="1" applyAlignment="1">
      <alignment vertical="top" wrapText="1"/>
    </xf>
    <xf numFmtId="0" fontId="4" fillId="0" borderId="0" xfId="0" applyFont="1" applyAlignment="1">
      <alignment horizontal="left" vertical="top" wrapText="1"/>
    </xf>
    <xf numFmtId="0" fontId="0" fillId="0" borderId="0" xfId="0" applyAlignment="1">
      <alignment horizontal="left" vertical="top"/>
    </xf>
    <xf numFmtId="0" fontId="6" fillId="0" borderId="0" xfId="0" applyFont="1" applyAlignment="1">
      <alignment horizontal="left" vertical="top" wrapText="1"/>
    </xf>
    <xf numFmtId="0" fontId="6" fillId="0" borderId="0" xfId="0" applyFont="1" applyAlignment="1">
      <alignment horizontal="left" vertical="top"/>
    </xf>
    <xf numFmtId="0" fontId="8" fillId="0" borderId="0" xfId="0" applyFont="1" applyAlignment="1">
      <alignment vertical="top"/>
    </xf>
    <xf numFmtId="0" fontId="9" fillId="0" borderId="0" xfId="0" applyFont="1"/>
    <xf numFmtId="0" fontId="8" fillId="0" borderId="0" xfId="0" applyFont="1"/>
    <xf numFmtId="0" fontId="5" fillId="0" borderId="0" xfId="0" applyFont="1" applyAlignment="1">
      <alignment horizontal="left" vertical="top"/>
    </xf>
    <xf numFmtId="0" fontId="0" fillId="0" borderId="0" xfId="0" applyAlignment="1">
      <alignment horizontal="left"/>
    </xf>
    <xf numFmtId="0" fontId="2" fillId="0" borderId="0" xfId="0" applyFont="1"/>
    <xf numFmtId="0" fontId="6" fillId="0" borderId="0" xfId="0" applyFont="1" applyAlignment="1">
      <alignment vertical="top"/>
    </xf>
    <xf numFmtId="0" fontId="4" fillId="0" borderId="0" xfId="0" applyFont="1" applyAlignment="1">
      <alignment horizontal="left" vertical="top"/>
    </xf>
    <xf numFmtId="0" fontId="3" fillId="0" borderId="0" xfId="0" applyFont="1" applyAlignment="1">
      <alignment horizontal="left" vertical="top"/>
    </xf>
    <xf numFmtId="0" fontId="2" fillId="0" borderId="0" xfId="0" applyFont="1" applyAlignment="1">
      <alignment horizontal="left" vertical="top"/>
    </xf>
    <xf numFmtId="0" fontId="6" fillId="0" borderId="0" xfId="0" applyFont="1" applyAlignment="1">
      <alignment vertical="center" wrapText="1"/>
    </xf>
    <xf numFmtId="0" fontId="6" fillId="0" borderId="0" xfId="0" applyFont="1" applyAlignment="1">
      <alignment vertical="center"/>
    </xf>
    <xf numFmtId="0" fontId="0" fillId="0" borderId="0" xfId="0" applyAlignment="1">
      <alignment wrapText="1"/>
    </xf>
    <xf numFmtId="0" fontId="0" fillId="0" borderId="0" xfId="0" applyAlignment="1">
      <alignment horizontal="right"/>
    </xf>
    <xf numFmtId="0" fontId="0" fillId="0" borderId="0" xfId="1" applyFont="1" applyFill="1" applyAlignment="1"/>
    <xf numFmtId="0" fontId="0" fillId="0" borderId="0" xfId="1" applyFont="1"/>
    <xf numFmtId="0" fontId="4" fillId="0" borderId="0" xfId="0" applyFont="1" applyAlignment="1">
      <alignment vertical="center" wrapText="1"/>
    </xf>
    <xf numFmtId="0" fontId="6" fillId="0" borderId="0" xfId="0" applyFont="1"/>
    <xf numFmtId="0" fontId="4" fillId="0" borderId="0" xfId="0" applyFont="1"/>
    <xf numFmtId="0" fontId="12" fillId="0" borderId="0" xfId="0" applyFont="1" applyAlignment="1">
      <alignment vertical="center"/>
    </xf>
    <xf numFmtId="0" fontId="11" fillId="0" borderId="0" xfId="1" applyFont="1"/>
    <xf numFmtId="0" fontId="10" fillId="0" borderId="0" xfId="0" applyFont="1"/>
    <xf numFmtId="0" fontId="0" fillId="0" borderId="0" xfId="0" applyAlignment="1">
      <alignment vertical="center"/>
    </xf>
    <xf numFmtId="0" fontId="2" fillId="0" borderId="0" xfId="0" applyFont="1" applyAlignment="1">
      <alignment wrapText="1"/>
    </xf>
    <xf numFmtId="0" fontId="0" fillId="0" borderId="0" xfId="0" applyAlignment="1">
      <alignment horizontal="left" vertical="center" wrapText="1"/>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horizontal="center" vertical="center" wrapText="1"/>
    </xf>
    <xf numFmtId="0" fontId="5"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6" fillId="0" borderId="0" xfId="0" applyFont="1" applyAlignment="1">
      <alignment horizontal="center" vertical="top"/>
    </xf>
    <xf numFmtId="0" fontId="0" fillId="0" borderId="0" xfId="0" applyAlignment="1">
      <alignment horizontal="center"/>
    </xf>
    <xf numFmtId="0" fontId="0" fillId="0" borderId="0" xfId="0" applyAlignment="1">
      <alignment vertical="top"/>
    </xf>
    <xf numFmtId="0" fontId="0" fillId="0" borderId="0" xfId="0" applyAlignment="1">
      <alignment horizontal="center" vertical="top"/>
    </xf>
    <xf numFmtId="0" fontId="6" fillId="0" borderId="0" xfId="0" applyFont="1" applyAlignment="1">
      <alignment horizontal="right" vertical="top"/>
    </xf>
    <xf numFmtId="0" fontId="0" fillId="0" borderId="0" xfId="0" applyAlignment="1">
      <alignment horizontal="righ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mirbase.org/hairpin/MI0015410"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mirbase.org/hairpin/MI0001807" TargetMode="External"/><Relationship Id="rId1" Type="http://schemas.openxmlformats.org/officeDocument/2006/relationships/hyperlink" Target="https://mirbase.org/hairpin/MI0008613"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mirbase.org/hairpin/MI0028985"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mirbase.org/hairpin/MI0025568"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mirbase.org/hairpin/MI00256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C7657-3E02-4944-A932-FE6574BD00E7}">
  <dimension ref="A1:Q397"/>
  <sheetViews>
    <sheetView topLeftCell="A92" zoomScale="50" zoomScaleNormal="84" workbookViewId="0">
      <selection activeCell="R20" sqref="R20"/>
    </sheetView>
  </sheetViews>
  <sheetFormatPr baseColWidth="10" defaultRowHeight="16" x14ac:dyDescent="0.2"/>
  <cols>
    <col min="1" max="1" width="18.5" customWidth="1"/>
    <col min="2" max="2" width="11" customWidth="1"/>
    <col min="3" max="3" width="7" customWidth="1"/>
    <col min="4" max="4" width="7.5" customWidth="1"/>
    <col min="5" max="5" width="6.5" customWidth="1"/>
    <col min="6" max="6" width="16.6640625" customWidth="1"/>
    <col min="7" max="7" width="18.1640625" customWidth="1"/>
    <col min="8" max="8" width="15.83203125" customWidth="1"/>
    <col min="9" max="9" width="41" customWidth="1"/>
    <col min="10" max="10" width="15.6640625" customWidth="1"/>
    <col min="11" max="11" width="8" customWidth="1"/>
    <col min="12" max="12" width="7.6640625" customWidth="1"/>
    <col min="13" max="13" width="7.1640625" customWidth="1"/>
    <col min="14" max="14" width="7" customWidth="1"/>
    <col min="15" max="15" width="19.5" customWidth="1"/>
    <col min="16" max="16" width="24.33203125" customWidth="1"/>
    <col min="17" max="17" width="12.5" customWidth="1"/>
    <col min="19" max="19" width="43.33203125" customWidth="1"/>
    <col min="20" max="20" width="14.83203125" customWidth="1"/>
    <col min="21" max="21" width="16.33203125" bestFit="1" customWidth="1"/>
    <col min="22" max="25" width="23" customWidth="1"/>
    <col min="26" max="26" width="26.6640625" customWidth="1"/>
    <col min="27" max="27" width="10.83203125" customWidth="1"/>
    <col min="28" max="28" width="25.33203125" customWidth="1"/>
    <col min="29" max="29" width="11" bestFit="1" customWidth="1"/>
    <col min="30" max="30" width="16.33203125" bestFit="1" customWidth="1"/>
  </cols>
  <sheetData>
    <row r="1" spans="1:17" ht="55" customHeight="1" x14ac:dyDescent="0.2">
      <c r="A1" s="31" t="s">
        <v>1492</v>
      </c>
      <c r="B1" s="31"/>
      <c r="C1" s="31"/>
      <c r="D1" s="31"/>
      <c r="E1" s="31"/>
      <c r="F1" s="31"/>
      <c r="G1" s="31"/>
      <c r="H1" s="31"/>
      <c r="J1" s="31" t="s">
        <v>1110</v>
      </c>
      <c r="K1" s="31"/>
      <c r="L1" s="31"/>
      <c r="M1" s="31"/>
      <c r="N1" s="31"/>
      <c r="O1" s="31"/>
      <c r="P1" s="31"/>
      <c r="Q1" s="31"/>
    </row>
    <row r="2" spans="1:17" ht="16" customHeight="1" x14ac:dyDescent="0.2">
      <c r="A2" s="14" t="s">
        <v>1077</v>
      </c>
      <c r="B2" s="14" t="s">
        <v>61</v>
      </c>
      <c r="C2" s="14" t="s">
        <v>62</v>
      </c>
      <c r="D2" s="14" t="s">
        <v>63</v>
      </c>
      <c r="E2" s="14" t="s">
        <v>64</v>
      </c>
      <c r="F2" s="16" t="s">
        <v>1078</v>
      </c>
      <c r="G2" s="16" t="s">
        <v>1079</v>
      </c>
      <c r="H2" s="14" t="s">
        <v>1075</v>
      </c>
      <c r="I2" s="14"/>
      <c r="J2" s="14" t="s">
        <v>1077</v>
      </c>
      <c r="K2" s="14" t="s">
        <v>61</v>
      </c>
      <c r="L2" s="14" t="s">
        <v>62</v>
      </c>
      <c r="M2" s="14" t="s">
        <v>63</v>
      </c>
      <c r="N2" s="14" t="s">
        <v>64</v>
      </c>
      <c r="O2" s="16" t="s">
        <v>1078</v>
      </c>
      <c r="P2" s="16" t="s">
        <v>1079</v>
      </c>
      <c r="Q2" s="14" t="s">
        <v>1075</v>
      </c>
    </row>
    <row r="3" spans="1:17" ht="16" customHeight="1" x14ac:dyDescent="0.2">
      <c r="A3" s="32" t="s">
        <v>0</v>
      </c>
      <c r="B3" s="32">
        <v>1406439</v>
      </c>
      <c r="C3" s="32">
        <v>17.033620969569299</v>
      </c>
      <c r="D3" s="32" t="s">
        <v>1</v>
      </c>
      <c r="E3" s="32">
        <v>623</v>
      </c>
      <c r="F3" s="1" t="s">
        <v>65</v>
      </c>
      <c r="G3" s="1" t="s">
        <v>66</v>
      </c>
      <c r="H3" s="32" t="s">
        <v>1111</v>
      </c>
      <c r="I3" s="14"/>
      <c r="J3" s="32" t="s">
        <v>32</v>
      </c>
      <c r="K3" s="32">
        <v>1394703</v>
      </c>
      <c r="L3" s="32">
        <v>16.891484285575999</v>
      </c>
      <c r="M3" s="32" t="s">
        <v>1</v>
      </c>
      <c r="N3" s="32">
        <v>202</v>
      </c>
      <c r="O3" s="6" t="s">
        <v>183</v>
      </c>
      <c r="P3" s="6" t="s">
        <v>184</v>
      </c>
      <c r="Q3" s="32" t="s">
        <v>1111</v>
      </c>
    </row>
    <row r="4" spans="1:17" ht="16" customHeight="1" x14ac:dyDescent="0.2">
      <c r="A4" s="32"/>
      <c r="B4" s="32"/>
      <c r="C4" s="32"/>
      <c r="D4" s="32"/>
      <c r="E4" s="32"/>
      <c r="F4" s="1" t="s">
        <v>1112</v>
      </c>
      <c r="G4" s="1" t="s">
        <v>67</v>
      </c>
      <c r="H4" s="32"/>
      <c r="I4" s="14"/>
      <c r="J4" s="32"/>
      <c r="K4" s="32"/>
      <c r="L4" s="32"/>
      <c r="M4" s="32"/>
      <c r="N4" s="32"/>
      <c r="O4" s="6" t="s">
        <v>185</v>
      </c>
      <c r="P4" s="6" t="s">
        <v>184</v>
      </c>
      <c r="Q4" s="32"/>
    </row>
    <row r="5" spans="1:17" ht="16" customHeight="1" x14ac:dyDescent="0.2">
      <c r="A5" s="32"/>
      <c r="B5" s="32"/>
      <c r="C5" s="32"/>
      <c r="D5" s="32"/>
      <c r="E5" s="32"/>
      <c r="F5" s="1" t="s">
        <v>1113</v>
      </c>
      <c r="G5" s="1" t="s">
        <v>68</v>
      </c>
      <c r="H5" s="32"/>
      <c r="I5" s="14"/>
      <c r="J5" s="32"/>
      <c r="K5" s="32"/>
      <c r="L5" s="32"/>
      <c r="M5" s="32"/>
      <c r="N5" s="32"/>
      <c r="O5" s="6" t="s">
        <v>186</v>
      </c>
      <c r="P5" s="6" t="s">
        <v>184</v>
      </c>
      <c r="Q5" s="32"/>
    </row>
    <row r="6" spans="1:17" ht="16" customHeight="1" x14ac:dyDescent="0.2">
      <c r="A6" s="32"/>
      <c r="B6" s="32"/>
      <c r="C6" s="32"/>
      <c r="D6" s="32"/>
      <c r="E6" s="32"/>
      <c r="F6" s="1" t="s">
        <v>69</v>
      </c>
      <c r="G6" s="1" t="s">
        <v>66</v>
      </c>
      <c r="H6" s="32"/>
      <c r="I6" s="14"/>
      <c r="J6" s="32"/>
      <c r="K6" s="32"/>
      <c r="L6" s="32"/>
      <c r="M6" s="32"/>
      <c r="N6" s="32"/>
      <c r="O6" s="6" t="s">
        <v>1114</v>
      </c>
      <c r="P6" s="6" t="s">
        <v>187</v>
      </c>
      <c r="Q6" s="32"/>
    </row>
    <row r="7" spans="1:17" ht="16" customHeight="1" x14ac:dyDescent="0.2">
      <c r="A7" s="32"/>
      <c r="B7" s="32"/>
      <c r="C7" s="32"/>
      <c r="D7" s="32"/>
      <c r="E7" s="32"/>
      <c r="F7" s="1" t="s">
        <v>1115</v>
      </c>
      <c r="G7" s="1" t="s">
        <v>70</v>
      </c>
      <c r="H7" s="32"/>
      <c r="I7" s="6"/>
      <c r="J7" s="32"/>
      <c r="K7" s="32"/>
      <c r="L7" s="32"/>
      <c r="M7" s="32"/>
      <c r="N7" s="32"/>
      <c r="O7" s="6" t="s">
        <v>1116</v>
      </c>
      <c r="P7" s="6" t="s">
        <v>187</v>
      </c>
      <c r="Q7" s="32"/>
    </row>
    <row r="8" spans="1:17" ht="16" customHeight="1" x14ac:dyDescent="0.2">
      <c r="A8" s="32" t="s">
        <v>2</v>
      </c>
      <c r="B8" s="32">
        <v>623395</v>
      </c>
      <c r="C8" s="32">
        <v>7.5500424435931297</v>
      </c>
      <c r="D8" s="32" t="s">
        <v>1</v>
      </c>
      <c r="E8" s="32">
        <v>363</v>
      </c>
      <c r="F8" s="1" t="s">
        <v>71</v>
      </c>
      <c r="G8" s="1" t="s">
        <v>72</v>
      </c>
      <c r="H8" s="32" t="s">
        <v>1117</v>
      </c>
      <c r="I8" s="6"/>
      <c r="J8" s="32" t="s">
        <v>33</v>
      </c>
      <c r="K8" s="32">
        <v>617795</v>
      </c>
      <c r="L8" s="32">
        <v>7.4822198949937304</v>
      </c>
      <c r="M8" s="32" t="s">
        <v>1</v>
      </c>
      <c r="N8" s="32">
        <v>176</v>
      </c>
      <c r="O8" s="5" t="s">
        <v>1118</v>
      </c>
      <c r="P8" s="5" t="s">
        <v>188</v>
      </c>
      <c r="Q8" s="33" t="s">
        <v>1117</v>
      </c>
    </row>
    <row r="9" spans="1:17" ht="16" customHeight="1" x14ac:dyDescent="0.2">
      <c r="A9" s="32"/>
      <c r="B9" s="32"/>
      <c r="C9" s="32"/>
      <c r="D9" s="32"/>
      <c r="E9" s="32"/>
      <c r="F9" s="1" t="s">
        <v>1119</v>
      </c>
      <c r="G9" s="1" t="s">
        <v>73</v>
      </c>
      <c r="H9" s="32"/>
      <c r="I9" s="6"/>
      <c r="J9" s="32"/>
      <c r="K9" s="32"/>
      <c r="L9" s="32"/>
      <c r="M9" s="32"/>
      <c r="N9" s="32"/>
      <c r="O9" s="5" t="s">
        <v>1120</v>
      </c>
      <c r="P9" s="5" t="s">
        <v>189</v>
      </c>
      <c r="Q9" s="33"/>
    </row>
    <row r="10" spans="1:17" ht="16" customHeight="1" x14ac:dyDescent="0.2">
      <c r="A10" s="32"/>
      <c r="B10" s="32"/>
      <c r="C10" s="32"/>
      <c r="D10" s="32"/>
      <c r="E10" s="32"/>
      <c r="F10" s="1" t="s">
        <v>74</v>
      </c>
      <c r="G10" s="1" t="s">
        <v>75</v>
      </c>
      <c r="H10" s="32"/>
      <c r="I10" s="6"/>
      <c r="J10" s="32"/>
      <c r="K10" s="32"/>
      <c r="L10" s="32"/>
      <c r="M10" s="32"/>
      <c r="N10" s="32"/>
      <c r="O10" s="5" t="s">
        <v>1121</v>
      </c>
      <c r="P10" s="5" t="s">
        <v>190</v>
      </c>
      <c r="Q10" s="33"/>
    </row>
    <row r="11" spans="1:17" ht="16" customHeight="1" x14ac:dyDescent="0.2">
      <c r="A11" s="32"/>
      <c r="B11" s="32"/>
      <c r="C11" s="32"/>
      <c r="D11" s="32"/>
      <c r="E11" s="32"/>
      <c r="F11" s="1" t="s">
        <v>1122</v>
      </c>
      <c r="G11" s="1" t="s">
        <v>76</v>
      </c>
      <c r="H11" s="32"/>
      <c r="I11" s="6"/>
      <c r="J11" s="32"/>
      <c r="K11" s="32"/>
      <c r="L11" s="32"/>
      <c r="M11" s="32"/>
      <c r="N11" s="32"/>
      <c r="O11" s="5" t="s">
        <v>1123</v>
      </c>
      <c r="P11" s="5" t="s">
        <v>190</v>
      </c>
      <c r="Q11" s="33"/>
    </row>
    <row r="12" spans="1:17" ht="16" customHeight="1" x14ac:dyDescent="0.2">
      <c r="A12" s="32"/>
      <c r="B12" s="32"/>
      <c r="C12" s="32"/>
      <c r="D12" s="32"/>
      <c r="E12" s="32"/>
      <c r="F12" s="1" t="s">
        <v>1124</v>
      </c>
      <c r="G12" s="1" t="s">
        <v>77</v>
      </c>
      <c r="H12" s="32"/>
      <c r="I12" s="6"/>
      <c r="J12" s="32"/>
      <c r="K12" s="32"/>
      <c r="L12" s="32"/>
      <c r="M12" s="32"/>
      <c r="N12" s="32"/>
      <c r="O12" s="5" t="s">
        <v>1125</v>
      </c>
      <c r="P12" s="5" t="s">
        <v>190</v>
      </c>
      <c r="Q12" s="33"/>
    </row>
    <row r="13" spans="1:17" ht="16" customHeight="1" x14ac:dyDescent="0.2">
      <c r="A13" s="32" t="s">
        <v>3</v>
      </c>
      <c r="B13" s="32">
        <v>541019</v>
      </c>
      <c r="C13" s="32">
        <v>6.5523727536959901</v>
      </c>
      <c r="D13" s="32" t="s">
        <v>1</v>
      </c>
      <c r="E13" s="32">
        <v>1087</v>
      </c>
      <c r="F13" s="1" t="s">
        <v>79</v>
      </c>
      <c r="G13" s="1" t="s">
        <v>78</v>
      </c>
      <c r="H13" s="32" t="s">
        <v>11</v>
      </c>
      <c r="I13" s="6"/>
      <c r="J13" s="32" t="s">
        <v>34</v>
      </c>
      <c r="K13" s="32">
        <v>534968</v>
      </c>
      <c r="L13" s="32">
        <v>6.4790880677004603</v>
      </c>
      <c r="M13" s="32" t="s">
        <v>1</v>
      </c>
      <c r="N13" s="32">
        <v>572</v>
      </c>
      <c r="O13" s="6" t="s">
        <v>1126</v>
      </c>
      <c r="P13" s="6" t="s">
        <v>191</v>
      </c>
      <c r="Q13" s="32" t="s">
        <v>292</v>
      </c>
    </row>
    <row r="14" spans="1:17" ht="16" customHeight="1" x14ac:dyDescent="0.2">
      <c r="A14" s="32"/>
      <c r="B14" s="32"/>
      <c r="C14" s="32"/>
      <c r="D14" s="32"/>
      <c r="E14" s="32"/>
      <c r="F14" s="1" t="s">
        <v>1127</v>
      </c>
      <c r="G14" s="1" t="s">
        <v>80</v>
      </c>
      <c r="H14" s="32"/>
      <c r="I14" s="6"/>
      <c r="J14" s="32"/>
      <c r="K14" s="32"/>
      <c r="L14" s="32"/>
      <c r="M14" s="32"/>
      <c r="N14" s="32"/>
      <c r="O14" s="6" t="s">
        <v>1128</v>
      </c>
      <c r="P14" s="6" t="s">
        <v>192</v>
      </c>
      <c r="Q14" s="32"/>
    </row>
    <row r="15" spans="1:17" ht="16" customHeight="1" x14ac:dyDescent="0.2">
      <c r="A15" s="32"/>
      <c r="B15" s="32"/>
      <c r="C15" s="32"/>
      <c r="D15" s="32"/>
      <c r="E15" s="32"/>
      <c r="F15" s="1" t="s">
        <v>81</v>
      </c>
      <c r="G15" s="1" t="s">
        <v>78</v>
      </c>
      <c r="H15" s="32"/>
      <c r="I15" s="6"/>
      <c r="J15" s="32"/>
      <c r="K15" s="32"/>
      <c r="L15" s="32"/>
      <c r="M15" s="32"/>
      <c r="N15" s="32"/>
      <c r="O15" s="6" t="s">
        <v>1129</v>
      </c>
      <c r="P15" s="6" t="s">
        <v>192</v>
      </c>
      <c r="Q15" s="32"/>
    </row>
    <row r="16" spans="1:17" ht="16" customHeight="1" x14ac:dyDescent="0.2">
      <c r="A16" s="32"/>
      <c r="B16" s="32"/>
      <c r="C16" s="32"/>
      <c r="D16" s="32"/>
      <c r="E16" s="32"/>
      <c r="F16" s="1" t="s">
        <v>1130</v>
      </c>
      <c r="G16" s="1" t="s">
        <v>82</v>
      </c>
      <c r="H16" s="32"/>
      <c r="I16" s="6"/>
      <c r="J16" s="32"/>
      <c r="K16" s="32"/>
      <c r="L16" s="32"/>
      <c r="M16" s="32"/>
      <c r="N16" s="32"/>
      <c r="O16" s="6" t="s">
        <v>1131</v>
      </c>
      <c r="P16" s="6" t="s">
        <v>193</v>
      </c>
      <c r="Q16" s="32"/>
    </row>
    <row r="17" spans="1:17" ht="16" customHeight="1" x14ac:dyDescent="0.2">
      <c r="A17" s="32"/>
      <c r="B17" s="32"/>
      <c r="C17" s="32"/>
      <c r="D17" s="32"/>
      <c r="E17" s="32"/>
      <c r="F17" s="1" t="s">
        <v>83</v>
      </c>
      <c r="G17" s="1" t="s">
        <v>78</v>
      </c>
      <c r="H17" s="32"/>
      <c r="I17" s="6"/>
      <c r="J17" s="32"/>
      <c r="K17" s="32"/>
      <c r="L17" s="32"/>
      <c r="M17" s="32"/>
      <c r="N17" s="32"/>
      <c r="O17" s="6" t="s">
        <v>1132</v>
      </c>
      <c r="P17" s="6" t="s">
        <v>194</v>
      </c>
      <c r="Q17" s="32"/>
    </row>
    <row r="18" spans="1:17" ht="16" customHeight="1" x14ac:dyDescent="0.2">
      <c r="A18" s="32" t="s">
        <v>4</v>
      </c>
      <c r="B18" s="32">
        <v>383351</v>
      </c>
      <c r="C18" s="32">
        <v>4.6428288978799497</v>
      </c>
      <c r="D18" s="32" t="s">
        <v>1</v>
      </c>
      <c r="E18" s="32">
        <v>1338</v>
      </c>
      <c r="F18" s="1" t="s">
        <v>84</v>
      </c>
      <c r="G18" s="1" t="s">
        <v>85</v>
      </c>
      <c r="H18" s="32" t="s">
        <v>12</v>
      </c>
      <c r="I18" s="6"/>
      <c r="J18" s="32" t="s">
        <v>35</v>
      </c>
      <c r="K18" s="32">
        <v>359347</v>
      </c>
      <c r="L18" s="32">
        <v>4.3521123877763896</v>
      </c>
      <c r="M18" s="32" t="s">
        <v>1</v>
      </c>
      <c r="N18" s="32">
        <v>921</v>
      </c>
      <c r="O18" s="6" t="s">
        <v>196</v>
      </c>
      <c r="P18" s="6" t="s">
        <v>195</v>
      </c>
      <c r="Q18" s="32" t="s">
        <v>12</v>
      </c>
    </row>
    <row r="19" spans="1:17" ht="16" customHeight="1" x14ac:dyDescent="0.2">
      <c r="A19" s="32"/>
      <c r="B19" s="32"/>
      <c r="C19" s="32"/>
      <c r="D19" s="32"/>
      <c r="E19" s="32"/>
      <c r="F19" s="1" t="s">
        <v>86</v>
      </c>
      <c r="G19" s="1" t="s">
        <v>85</v>
      </c>
      <c r="H19" s="32"/>
      <c r="I19" s="6"/>
      <c r="J19" s="32"/>
      <c r="K19" s="32"/>
      <c r="L19" s="32"/>
      <c r="M19" s="32"/>
      <c r="N19" s="32"/>
      <c r="O19" s="6" t="s">
        <v>197</v>
      </c>
      <c r="P19" s="6" t="s">
        <v>195</v>
      </c>
      <c r="Q19" s="32"/>
    </row>
    <row r="20" spans="1:17" ht="16" customHeight="1" x14ac:dyDescent="0.2">
      <c r="A20" s="32"/>
      <c r="B20" s="32"/>
      <c r="C20" s="32"/>
      <c r="D20" s="32"/>
      <c r="E20" s="32"/>
      <c r="F20" s="1" t="s">
        <v>87</v>
      </c>
      <c r="G20" s="1" t="s">
        <v>88</v>
      </c>
      <c r="H20" s="32"/>
      <c r="I20" s="6"/>
      <c r="J20" s="32"/>
      <c r="K20" s="32"/>
      <c r="L20" s="32"/>
      <c r="M20" s="32"/>
      <c r="N20" s="32"/>
      <c r="O20" s="6" t="s">
        <v>198</v>
      </c>
      <c r="P20" s="6" t="s">
        <v>199</v>
      </c>
      <c r="Q20" s="32"/>
    </row>
    <row r="21" spans="1:17" ht="16" customHeight="1" x14ac:dyDescent="0.2">
      <c r="A21" s="32"/>
      <c r="B21" s="32"/>
      <c r="C21" s="32"/>
      <c r="D21" s="32"/>
      <c r="E21" s="32"/>
      <c r="F21" s="1" t="s">
        <v>89</v>
      </c>
      <c r="G21" s="1" t="s">
        <v>90</v>
      </c>
      <c r="H21" s="32"/>
      <c r="I21" s="6"/>
      <c r="J21" s="32"/>
      <c r="K21" s="32"/>
      <c r="L21" s="32"/>
      <c r="M21" s="32"/>
      <c r="N21" s="32"/>
      <c r="O21" s="6" t="s">
        <v>1133</v>
      </c>
      <c r="P21" s="6" t="s">
        <v>200</v>
      </c>
      <c r="Q21" s="32"/>
    </row>
    <row r="22" spans="1:17" ht="16" customHeight="1" x14ac:dyDescent="0.2">
      <c r="A22" s="32"/>
      <c r="B22" s="32"/>
      <c r="C22" s="32"/>
      <c r="D22" s="32"/>
      <c r="E22" s="32"/>
      <c r="F22" s="1" t="s">
        <v>91</v>
      </c>
      <c r="G22" s="1" t="s">
        <v>92</v>
      </c>
      <c r="H22" s="32"/>
      <c r="I22" s="6"/>
      <c r="J22" s="32"/>
      <c r="K22" s="32"/>
      <c r="L22" s="32"/>
      <c r="M22" s="32"/>
      <c r="N22" s="32"/>
      <c r="O22" s="6" t="s">
        <v>1134</v>
      </c>
      <c r="P22" s="6" t="s">
        <v>201</v>
      </c>
      <c r="Q22" s="32"/>
    </row>
    <row r="23" spans="1:17" ht="16" customHeight="1" x14ac:dyDescent="0.2">
      <c r="A23" s="32" t="s">
        <v>5</v>
      </c>
      <c r="B23" s="32">
        <v>313206</v>
      </c>
      <c r="C23" s="32">
        <v>3.7932909208255299</v>
      </c>
      <c r="D23" s="32" t="s">
        <v>1</v>
      </c>
      <c r="E23" s="32">
        <v>57</v>
      </c>
      <c r="F23" s="1" t="s">
        <v>1135</v>
      </c>
      <c r="G23" s="1" t="s">
        <v>93</v>
      </c>
      <c r="H23" s="32" t="s">
        <v>60</v>
      </c>
      <c r="I23" s="6"/>
      <c r="J23" s="32" t="s">
        <v>36</v>
      </c>
      <c r="K23" s="32">
        <v>314357</v>
      </c>
      <c r="L23" s="32">
        <v>3.8072308767965799</v>
      </c>
      <c r="M23" s="32" t="s">
        <v>1</v>
      </c>
      <c r="N23" s="32">
        <v>41</v>
      </c>
      <c r="O23" s="6" t="s">
        <v>1136</v>
      </c>
      <c r="P23" s="6" t="s">
        <v>202</v>
      </c>
      <c r="Q23" s="32" t="s">
        <v>60</v>
      </c>
    </row>
    <row r="24" spans="1:17" ht="16" customHeight="1" x14ac:dyDescent="0.2">
      <c r="A24" s="32"/>
      <c r="B24" s="32"/>
      <c r="C24" s="32"/>
      <c r="D24" s="32"/>
      <c r="E24" s="32"/>
      <c r="F24" s="1" t="s">
        <v>1137</v>
      </c>
      <c r="G24" s="1" t="s">
        <v>94</v>
      </c>
      <c r="H24" s="32"/>
      <c r="I24" s="6"/>
      <c r="J24" s="32"/>
      <c r="K24" s="32"/>
      <c r="L24" s="32"/>
      <c r="M24" s="32"/>
      <c r="N24" s="32"/>
      <c r="O24" s="6" t="s">
        <v>1138</v>
      </c>
      <c r="P24" s="6" t="s">
        <v>203</v>
      </c>
      <c r="Q24" s="32"/>
    </row>
    <row r="25" spans="1:17" ht="16" customHeight="1" x14ac:dyDescent="0.2">
      <c r="A25" s="32"/>
      <c r="B25" s="32"/>
      <c r="C25" s="32"/>
      <c r="D25" s="32"/>
      <c r="E25" s="32"/>
      <c r="F25" s="1" t="s">
        <v>1139</v>
      </c>
      <c r="G25" s="1" t="s">
        <v>95</v>
      </c>
      <c r="H25" s="32"/>
      <c r="I25" s="6"/>
      <c r="J25" s="32"/>
      <c r="K25" s="32"/>
      <c r="L25" s="32"/>
      <c r="M25" s="32"/>
      <c r="N25" s="32"/>
      <c r="O25" s="6" t="s">
        <v>1140</v>
      </c>
      <c r="P25" s="6" t="s">
        <v>204</v>
      </c>
      <c r="Q25" s="32"/>
    </row>
    <row r="26" spans="1:17" ht="16" customHeight="1" x14ac:dyDescent="0.2">
      <c r="A26" s="32"/>
      <c r="B26" s="32"/>
      <c r="C26" s="32"/>
      <c r="D26" s="32"/>
      <c r="E26" s="32"/>
      <c r="F26" s="1" t="s">
        <v>96</v>
      </c>
      <c r="G26" s="1" t="s">
        <v>97</v>
      </c>
      <c r="H26" s="32"/>
      <c r="I26" s="6"/>
      <c r="J26" s="32"/>
      <c r="K26" s="32"/>
      <c r="L26" s="32"/>
      <c r="M26" s="32"/>
      <c r="N26" s="32"/>
      <c r="O26" s="6" t="s">
        <v>1141</v>
      </c>
      <c r="P26" s="6" t="s">
        <v>205</v>
      </c>
      <c r="Q26" s="32"/>
    </row>
    <row r="27" spans="1:17" ht="16" customHeight="1" x14ac:dyDescent="0.2">
      <c r="A27" s="32"/>
      <c r="B27" s="32"/>
      <c r="C27" s="32"/>
      <c r="D27" s="32"/>
      <c r="E27" s="32"/>
      <c r="F27" s="1" t="s">
        <v>1142</v>
      </c>
      <c r="G27" s="1" t="s">
        <v>98</v>
      </c>
      <c r="H27" s="32"/>
      <c r="I27" s="6"/>
      <c r="J27" s="32"/>
      <c r="K27" s="32"/>
      <c r="L27" s="32"/>
      <c r="M27" s="32"/>
      <c r="N27" s="32"/>
      <c r="O27" s="6" t="s">
        <v>1143</v>
      </c>
      <c r="P27" s="6" t="s">
        <v>206</v>
      </c>
      <c r="Q27" s="32"/>
    </row>
    <row r="28" spans="1:17" ht="16" customHeight="1" x14ac:dyDescent="0.2">
      <c r="A28" s="32" t="s">
        <v>6</v>
      </c>
      <c r="B28" s="32">
        <v>267869</v>
      </c>
      <c r="C28" s="32">
        <v>3.2442068340664401</v>
      </c>
      <c r="D28" s="32" t="s">
        <v>1</v>
      </c>
      <c r="E28" s="32">
        <v>218</v>
      </c>
      <c r="F28" s="1" t="s">
        <v>99</v>
      </c>
      <c r="G28" s="1" t="s">
        <v>100</v>
      </c>
      <c r="H28" s="32" t="s">
        <v>13</v>
      </c>
      <c r="I28" s="6"/>
      <c r="J28" s="32" t="s">
        <v>37</v>
      </c>
      <c r="K28" s="32">
        <v>269351</v>
      </c>
      <c r="L28" s="32">
        <v>3.26215558710649</v>
      </c>
      <c r="M28" s="32" t="s">
        <v>1</v>
      </c>
      <c r="N28" s="32">
        <v>113</v>
      </c>
      <c r="O28" s="6" t="s">
        <v>1144</v>
      </c>
      <c r="P28" s="6" t="s">
        <v>207</v>
      </c>
      <c r="Q28" s="32" t="s">
        <v>60</v>
      </c>
    </row>
    <row r="29" spans="1:17" ht="16" customHeight="1" x14ac:dyDescent="0.2">
      <c r="A29" s="32"/>
      <c r="B29" s="32"/>
      <c r="C29" s="32"/>
      <c r="D29" s="32"/>
      <c r="E29" s="32"/>
      <c r="F29" s="1" t="s">
        <v>101</v>
      </c>
      <c r="G29" s="1" t="s">
        <v>100</v>
      </c>
      <c r="H29" s="32"/>
      <c r="I29" s="6"/>
      <c r="J29" s="32"/>
      <c r="K29" s="32"/>
      <c r="L29" s="32"/>
      <c r="M29" s="32"/>
      <c r="N29" s="32"/>
      <c r="O29" s="6" t="s">
        <v>1145</v>
      </c>
      <c r="P29" s="6" t="s">
        <v>208</v>
      </c>
      <c r="Q29" s="32"/>
    </row>
    <row r="30" spans="1:17" ht="16" customHeight="1" x14ac:dyDescent="0.2">
      <c r="A30" s="32"/>
      <c r="B30" s="32"/>
      <c r="C30" s="32"/>
      <c r="D30" s="32"/>
      <c r="E30" s="32"/>
      <c r="F30" s="1" t="s">
        <v>102</v>
      </c>
      <c r="G30" s="1" t="s">
        <v>103</v>
      </c>
      <c r="H30" s="32"/>
      <c r="I30" s="6"/>
      <c r="J30" s="32"/>
      <c r="K30" s="32"/>
      <c r="L30" s="32"/>
      <c r="M30" s="32"/>
      <c r="N30" s="32"/>
      <c r="O30" s="6" t="s">
        <v>1146</v>
      </c>
      <c r="P30" s="6" t="s">
        <v>209</v>
      </c>
      <c r="Q30" s="32"/>
    </row>
    <row r="31" spans="1:17" ht="16" customHeight="1" x14ac:dyDescent="0.2">
      <c r="A31" s="32"/>
      <c r="B31" s="32"/>
      <c r="C31" s="32"/>
      <c r="D31" s="32"/>
      <c r="E31" s="32"/>
      <c r="F31" s="1" t="s">
        <v>104</v>
      </c>
      <c r="G31" s="1" t="s">
        <v>103</v>
      </c>
      <c r="H31" s="32"/>
      <c r="I31" s="6"/>
      <c r="J31" s="32"/>
      <c r="K31" s="32"/>
      <c r="L31" s="32"/>
      <c r="M31" s="32"/>
      <c r="N31" s="32"/>
      <c r="O31" s="6" t="s">
        <v>1147</v>
      </c>
      <c r="P31" s="6" t="s">
        <v>210</v>
      </c>
      <c r="Q31" s="32"/>
    </row>
    <row r="32" spans="1:17" ht="16" customHeight="1" x14ac:dyDescent="0.2">
      <c r="A32" s="32"/>
      <c r="B32" s="32"/>
      <c r="C32" s="32"/>
      <c r="D32" s="32"/>
      <c r="E32" s="32"/>
      <c r="F32" s="1" t="s">
        <v>105</v>
      </c>
      <c r="G32" s="1" t="s">
        <v>100</v>
      </c>
      <c r="H32" s="32"/>
      <c r="I32" s="6"/>
      <c r="J32" s="32"/>
      <c r="K32" s="32"/>
      <c r="L32" s="32"/>
      <c r="M32" s="32"/>
      <c r="N32" s="32"/>
      <c r="O32" s="6" t="s">
        <v>1148</v>
      </c>
      <c r="P32" s="6" t="s">
        <v>211</v>
      </c>
      <c r="Q32" s="32"/>
    </row>
    <row r="33" spans="1:17" ht="16" customHeight="1" x14ac:dyDescent="0.2">
      <c r="A33" s="32" t="s">
        <v>7</v>
      </c>
      <c r="B33" s="32">
        <v>255842</v>
      </c>
      <c r="C33" s="32">
        <v>3.0985457997798398</v>
      </c>
      <c r="D33" s="32" t="s">
        <v>1</v>
      </c>
      <c r="E33" s="32">
        <v>205</v>
      </c>
      <c r="F33" s="1" t="s">
        <v>106</v>
      </c>
      <c r="G33" s="1" t="s">
        <v>107</v>
      </c>
      <c r="H33" s="32" t="s">
        <v>1082</v>
      </c>
      <c r="I33" s="6"/>
      <c r="J33" s="32" t="s">
        <v>38</v>
      </c>
      <c r="K33" s="32">
        <v>252458</v>
      </c>
      <c r="L33" s="32">
        <v>3.0575616025547698</v>
      </c>
      <c r="M33" s="32" t="s">
        <v>1</v>
      </c>
      <c r="N33" s="32">
        <v>115</v>
      </c>
      <c r="O33" s="6" t="s">
        <v>1149</v>
      </c>
      <c r="P33" s="6" t="s">
        <v>212</v>
      </c>
      <c r="Q33" s="32" t="s">
        <v>60</v>
      </c>
    </row>
    <row r="34" spans="1:17" ht="16" customHeight="1" x14ac:dyDescent="0.2">
      <c r="A34" s="32"/>
      <c r="B34" s="32"/>
      <c r="C34" s="32"/>
      <c r="D34" s="32"/>
      <c r="E34" s="32"/>
      <c r="F34" s="1" t="s">
        <v>108</v>
      </c>
      <c r="G34" s="1" t="s">
        <v>109</v>
      </c>
      <c r="H34" s="32"/>
      <c r="I34" s="6"/>
      <c r="J34" s="32"/>
      <c r="K34" s="32"/>
      <c r="L34" s="32"/>
      <c r="M34" s="32"/>
      <c r="N34" s="32"/>
      <c r="O34" s="6" t="s">
        <v>1150</v>
      </c>
      <c r="P34" s="6" t="s">
        <v>212</v>
      </c>
      <c r="Q34" s="32"/>
    </row>
    <row r="35" spans="1:17" ht="16" customHeight="1" x14ac:dyDescent="0.2">
      <c r="A35" s="32"/>
      <c r="B35" s="32"/>
      <c r="C35" s="32"/>
      <c r="D35" s="32"/>
      <c r="E35" s="32"/>
      <c r="F35" s="1" t="s">
        <v>1151</v>
      </c>
      <c r="G35" s="1" t="s">
        <v>343</v>
      </c>
      <c r="H35" s="32"/>
      <c r="I35" s="6"/>
      <c r="J35" s="32"/>
      <c r="K35" s="32"/>
      <c r="L35" s="32"/>
      <c r="M35" s="32"/>
      <c r="N35" s="32"/>
      <c r="O35" s="6" t="s">
        <v>1152</v>
      </c>
      <c r="P35" s="6" t="s">
        <v>213</v>
      </c>
      <c r="Q35" s="32"/>
    </row>
    <row r="36" spans="1:17" ht="16" customHeight="1" x14ac:dyDescent="0.2">
      <c r="A36" s="32"/>
      <c r="B36" s="32"/>
      <c r="C36" s="32"/>
      <c r="D36" s="32"/>
      <c r="E36" s="32"/>
      <c r="F36" s="1" t="s">
        <v>1153</v>
      </c>
      <c r="G36" s="1" t="s">
        <v>111</v>
      </c>
      <c r="H36" s="32"/>
      <c r="I36" s="6"/>
      <c r="J36" s="32"/>
      <c r="K36" s="32"/>
      <c r="L36" s="32"/>
      <c r="M36" s="32"/>
      <c r="N36" s="32"/>
      <c r="O36" s="6" t="s">
        <v>1154</v>
      </c>
      <c r="P36" s="6" t="s">
        <v>214</v>
      </c>
      <c r="Q36" s="32"/>
    </row>
    <row r="37" spans="1:17" ht="16" customHeight="1" x14ac:dyDescent="0.2">
      <c r="A37" s="32"/>
      <c r="B37" s="32"/>
      <c r="C37" s="32"/>
      <c r="D37" s="32"/>
      <c r="E37" s="32"/>
      <c r="F37" s="1" t="s">
        <v>1155</v>
      </c>
      <c r="G37" s="1" t="s">
        <v>112</v>
      </c>
      <c r="H37" s="32"/>
      <c r="I37" s="6"/>
      <c r="J37" s="32"/>
      <c r="K37" s="32"/>
      <c r="L37" s="32"/>
      <c r="M37" s="32"/>
      <c r="N37" s="32"/>
      <c r="O37" s="6" t="s">
        <v>1156</v>
      </c>
      <c r="P37" s="6" t="s">
        <v>215</v>
      </c>
      <c r="Q37" s="32"/>
    </row>
    <row r="38" spans="1:17" x14ac:dyDescent="0.2">
      <c r="A38" s="32" t="s">
        <v>8</v>
      </c>
      <c r="B38" s="32">
        <v>210227</v>
      </c>
      <c r="C38" s="32">
        <v>2.54609480792957</v>
      </c>
      <c r="D38" s="32" t="s">
        <v>1</v>
      </c>
      <c r="E38" s="32">
        <v>1082</v>
      </c>
      <c r="F38" s="1" t="s">
        <v>79</v>
      </c>
      <c r="G38" s="1" t="s">
        <v>113</v>
      </c>
      <c r="H38" s="32" t="s">
        <v>11</v>
      </c>
      <c r="I38" s="6"/>
      <c r="J38" s="32" t="s">
        <v>39</v>
      </c>
      <c r="K38" s="32">
        <v>206574</v>
      </c>
      <c r="L38" s="32">
        <v>2.5018527061378499</v>
      </c>
      <c r="M38" s="32" t="s">
        <v>1</v>
      </c>
      <c r="N38" s="32">
        <v>479</v>
      </c>
      <c r="O38" s="6" t="s">
        <v>1126</v>
      </c>
      <c r="P38" s="6" t="s">
        <v>216</v>
      </c>
      <c r="Q38" s="32" t="s">
        <v>292</v>
      </c>
    </row>
    <row r="39" spans="1:17" x14ac:dyDescent="0.2">
      <c r="A39" s="32"/>
      <c r="B39" s="32"/>
      <c r="C39" s="32"/>
      <c r="D39" s="32"/>
      <c r="E39" s="32"/>
      <c r="F39" s="1" t="s">
        <v>1127</v>
      </c>
      <c r="G39" s="1" t="s">
        <v>114</v>
      </c>
      <c r="H39" s="32"/>
      <c r="I39" s="6"/>
      <c r="J39" s="32"/>
      <c r="K39" s="32"/>
      <c r="L39" s="32"/>
      <c r="M39" s="32"/>
      <c r="N39" s="32"/>
      <c r="O39" s="6" t="s">
        <v>1128</v>
      </c>
      <c r="P39" s="6" t="s">
        <v>217</v>
      </c>
      <c r="Q39" s="32"/>
    </row>
    <row r="40" spans="1:17" x14ac:dyDescent="0.2">
      <c r="A40" s="32"/>
      <c r="B40" s="32"/>
      <c r="C40" s="32"/>
      <c r="D40" s="32"/>
      <c r="E40" s="32"/>
      <c r="F40" s="1" t="s">
        <v>81</v>
      </c>
      <c r="G40" s="1" t="s">
        <v>113</v>
      </c>
      <c r="H40" s="32"/>
      <c r="I40" s="6"/>
      <c r="J40" s="32"/>
      <c r="K40" s="32"/>
      <c r="L40" s="32"/>
      <c r="M40" s="32"/>
      <c r="N40" s="32"/>
      <c r="O40" s="6" t="s">
        <v>1129</v>
      </c>
      <c r="P40" s="6" t="s">
        <v>217</v>
      </c>
      <c r="Q40" s="32"/>
    </row>
    <row r="41" spans="1:17" x14ac:dyDescent="0.2">
      <c r="A41" s="32"/>
      <c r="B41" s="32"/>
      <c r="C41" s="32"/>
      <c r="D41" s="32"/>
      <c r="E41" s="32"/>
      <c r="F41" s="1" t="s">
        <v>1130</v>
      </c>
      <c r="G41" s="1" t="s">
        <v>115</v>
      </c>
      <c r="H41" s="32"/>
      <c r="I41" s="6"/>
      <c r="J41" s="32"/>
      <c r="K41" s="32"/>
      <c r="L41" s="32"/>
      <c r="M41" s="32"/>
      <c r="N41" s="32"/>
      <c r="O41" s="6" t="s">
        <v>1131</v>
      </c>
      <c r="P41" s="6" t="s">
        <v>218</v>
      </c>
      <c r="Q41" s="32"/>
    </row>
    <row r="42" spans="1:17" x14ac:dyDescent="0.2">
      <c r="A42" s="32"/>
      <c r="B42" s="32"/>
      <c r="C42" s="32"/>
      <c r="D42" s="32"/>
      <c r="E42" s="32"/>
      <c r="F42" s="1" t="s">
        <v>116</v>
      </c>
      <c r="G42" s="1" t="s">
        <v>113</v>
      </c>
      <c r="H42" s="32"/>
      <c r="I42" s="6"/>
      <c r="J42" s="32"/>
      <c r="K42" s="32"/>
      <c r="L42" s="32"/>
      <c r="M42" s="32"/>
      <c r="N42" s="32"/>
      <c r="O42" s="6" t="s">
        <v>1132</v>
      </c>
      <c r="P42" s="6" t="s">
        <v>219</v>
      </c>
      <c r="Q42" s="32"/>
    </row>
    <row r="43" spans="1:17" x14ac:dyDescent="0.2">
      <c r="A43" s="32" t="s">
        <v>9</v>
      </c>
      <c r="B43" s="32">
        <v>203455</v>
      </c>
      <c r="C43" s="32">
        <v>2.4640779688018699</v>
      </c>
      <c r="D43" s="32" t="s">
        <v>1</v>
      </c>
      <c r="E43" s="32">
        <v>542</v>
      </c>
      <c r="F43" s="1" t="s">
        <v>117</v>
      </c>
      <c r="G43" s="1" t="s">
        <v>118</v>
      </c>
      <c r="H43" s="32" t="s">
        <v>1157</v>
      </c>
      <c r="I43" s="6"/>
      <c r="J43" s="32" t="s">
        <v>40</v>
      </c>
      <c r="K43" s="32">
        <v>181727</v>
      </c>
      <c r="L43" s="32">
        <v>2.2009264802362001</v>
      </c>
      <c r="M43" s="32" t="s">
        <v>1</v>
      </c>
      <c r="N43" s="32">
        <v>389</v>
      </c>
      <c r="O43" s="6" t="s">
        <v>1158</v>
      </c>
      <c r="P43" s="6" t="s">
        <v>220</v>
      </c>
      <c r="Q43" s="32" t="s">
        <v>1159</v>
      </c>
    </row>
    <row r="44" spans="1:17" x14ac:dyDescent="0.2">
      <c r="A44" s="32"/>
      <c r="B44" s="32"/>
      <c r="C44" s="32"/>
      <c r="D44" s="32"/>
      <c r="E44" s="32"/>
      <c r="F44" s="1" t="s">
        <v>1160</v>
      </c>
      <c r="G44" s="1" t="s">
        <v>119</v>
      </c>
      <c r="H44" s="32"/>
      <c r="I44" s="6"/>
      <c r="J44" s="32"/>
      <c r="K44" s="32"/>
      <c r="L44" s="32"/>
      <c r="M44" s="32"/>
      <c r="N44" s="32"/>
      <c r="O44" s="6" t="s">
        <v>221</v>
      </c>
      <c r="P44" s="6" t="s">
        <v>222</v>
      </c>
      <c r="Q44" s="32"/>
    </row>
    <row r="45" spans="1:17" x14ac:dyDescent="0.2">
      <c r="A45" s="32"/>
      <c r="B45" s="32"/>
      <c r="C45" s="32"/>
      <c r="D45" s="32"/>
      <c r="E45" s="32"/>
      <c r="F45" s="1" t="s">
        <v>1161</v>
      </c>
      <c r="G45" s="1" t="s">
        <v>120</v>
      </c>
      <c r="H45" s="32"/>
      <c r="I45" s="6"/>
      <c r="J45" s="32"/>
      <c r="K45" s="32"/>
      <c r="L45" s="32"/>
      <c r="M45" s="32"/>
      <c r="N45" s="32"/>
      <c r="O45" s="6" t="s">
        <v>1162</v>
      </c>
      <c r="P45" s="6" t="s">
        <v>223</v>
      </c>
      <c r="Q45" s="32"/>
    </row>
    <row r="46" spans="1:17" x14ac:dyDescent="0.2">
      <c r="A46" s="32"/>
      <c r="B46" s="32"/>
      <c r="C46" s="32"/>
      <c r="D46" s="32"/>
      <c r="E46" s="32"/>
      <c r="F46" s="1" t="s">
        <v>1163</v>
      </c>
      <c r="G46" s="1" t="s">
        <v>121</v>
      </c>
      <c r="H46" s="32"/>
      <c r="I46" s="6"/>
      <c r="J46" s="32"/>
      <c r="K46" s="32"/>
      <c r="L46" s="32"/>
      <c r="M46" s="32"/>
      <c r="N46" s="32"/>
      <c r="O46" s="6" t="s">
        <v>225</v>
      </c>
      <c r="P46" s="6" t="s">
        <v>224</v>
      </c>
      <c r="Q46" s="32"/>
    </row>
    <row r="47" spans="1:17" x14ac:dyDescent="0.2">
      <c r="A47" s="32"/>
      <c r="B47" s="32"/>
      <c r="C47" s="32"/>
      <c r="D47" s="32"/>
      <c r="E47" s="32"/>
      <c r="F47" s="1" t="s">
        <v>1164</v>
      </c>
      <c r="G47" s="1" t="s">
        <v>121</v>
      </c>
      <c r="H47" s="32"/>
      <c r="I47" s="6"/>
      <c r="J47" s="32"/>
      <c r="K47" s="32"/>
      <c r="L47" s="32"/>
      <c r="M47" s="32"/>
      <c r="N47" s="32"/>
      <c r="O47" s="6" t="s">
        <v>1165</v>
      </c>
      <c r="P47" s="6" t="s">
        <v>226</v>
      </c>
      <c r="Q47" s="32"/>
    </row>
    <row r="48" spans="1:17" x14ac:dyDescent="0.2">
      <c r="A48" s="32" t="s">
        <v>10</v>
      </c>
      <c r="B48" s="32">
        <v>184195</v>
      </c>
      <c r="C48" s="32">
        <v>2.2308168462975102</v>
      </c>
      <c r="D48" s="32" t="s">
        <v>1</v>
      </c>
      <c r="E48" s="32">
        <v>599</v>
      </c>
      <c r="F48" s="1" t="s">
        <v>1166</v>
      </c>
      <c r="G48" s="1" t="s">
        <v>124</v>
      </c>
      <c r="H48" s="32" t="s">
        <v>28</v>
      </c>
      <c r="I48" s="6"/>
      <c r="J48" s="32" t="s">
        <v>41</v>
      </c>
      <c r="K48" s="32">
        <v>149230</v>
      </c>
      <c r="L48" s="32">
        <v>1.8073498084800199</v>
      </c>
      <c r="M48" s="32" t="s">
        <v>1</v>
      </c>
      <c r="N48" s="32">
        <v>252</v>
      </c>
      <c r="O48" s="6" t="s">
        <v>1167</v>
      </c>
      <c r="P48" s="6" t="s">
        <v>238</v>
      </c>
      <c r="Q48" s="32" t="s">
        <v>58</v>
      </c>
    </row>
    <row r="49" spans="1:17" x14ac:dyDescent="0.2">
      <c r="A49" s="32"/>
      <c r="B49" s="32"/>
      <c r="C49" s="32"/>
      <c r="D49" s="32"/>
      <c r="E49" s="32"/>
      <c r="F49" s="1" t="s">
        <v>1168</v>
      </c>
      <c r="G49" s="1" t="s">
        <v>125</v>
      </c>
      <c r="H49" s="32"/>
      <c r="I49" s="6"/>
      <c r="J49" s="32"/>
      <c r="K49" s="32"/>
      <c r="L49" s="32"/>
      <c r="M49" s="32"/>
      <c r="N49" s="32"/>
      <c r="O49" s="6" t="s">
        <v>1169</v>
      </c>
      <c r="P49" s="6" t="s">
        <v>239</v>
      </c>
      <c r="Q49" s="32"/>
    </row>
    <row r="50" spans="1:17" x14ac:dyDescent="0.2">
      <c r="A50" s="32"/>
      <c r="B50" s="32"/>
      <c r="C50" s="32"/>
      <c r="D50" s="32"/>
      <c r="E50" s="32"/>
      <c r="F50" s="1" t="s">
        <v>122</v>
      </c>
      <c r="G50" s="1" t="s">
        <v>126</v>
      </c>
      <c r="H50" s="32"/>
      <c r="I50" s="6"/>
      <c r="J50" s="32"/>
      <c r="K50" s="32"/>
      <c r="L50" s="32"/>
      <c r="M50" s="32"/>
      <c r="N50" s="32"/>
      <c r="O50" s="6" t="s">
        <v>1170</v>
      </c>
      <c r="P50" s="6" t="s">
        <v>240</v>
      </c>
      <c r="Q50" s="32"/>
    </row>
    <row r="51" spans="1:17" x14ac:dyDescent="0.2">
      <c r="A51" s="32"/>
      <c r="B51" s="32"/>
      <c r="C51" s="32"/>
      <c r="D51" s="32"/>
      <c r="E51" s="32"/>
      <c r="F51" s="1" t="s">
        <v>1171</v>
      </c>
      <c r="G51" s="1" t="s">
        <v>125</v>
      </c>
      <c r="H51" s="32"/>
      <c r="I51" s="6"/>
      <c r="J51" s="32"/>
      <c r="K51" s="32"/>
      <c r="L51" s="32"/>
      <c r="M51" s="32"/>
      <c r="N51" s="32"/>
      <c r="O51" s="6" t="s">
        <v>1172</v>
      </c>
      <c r="P51" s="6" t="s">
        <v>241</v>
      </c>
      <c r="Q51" s="32"/>
    </row>
    <row r="52" spans="1:17" x14ac:dyDescent="0.2">
      <c r="A52" s="32"/>
      <c r="B52" s="32"/>
      <c r="C52" s="32"/>
      <c r="D52" s="32"/>
      <c r="E52" s="32"/>
      <c r="F52" s="1" t="s">
        <v>123</v>
      </c>
      <c r="G52" s="1" t="s">
        <v>127</v>
      </c>
      <c r="H52" s="32"/>
      <c r="I52" s="6"/>
      <c r="J52" s="32"/>
      <c r="K52" s="32"/>
      <c r="L52" s="32"/>
      <c r="M52" s="32"/>
      <c r="N52" s="32"/>
      <c r="O52" s="6" t="s">
        <v>1173</v>
      </c>
      <c r="P52" s="6" t="s">
        <v>242</v>
      </c>
      <c r="Q52" s="32"/>
    </row>
    <row r="53" spans="1:17" ht="16" customHeight="1" x14ac:dyDescent="0.2">
      <c r="A53" s="17" t="s">
        <v>19</v>
      </c>
      <c r="B53" s="17">
        <v>147037</v>
      </c>
      <c r="C53" s="17">
        <v>1.7807900140017201</v>
      </c>
      <c r="D53" s="17" t="s">
        <v>1</v>
      </c>
      <c r="E53" s="4">
        <v>372</v>
      </c>
      <c r="F53" s="1" t="s">
        <v>171</v>
      </c>
      <c r="G53" s="1" t="s">
        <v>172</v>
      </c>
      <c r="H53" s="4" t="s">
        <v>1174</v>
      </c>
      <c r="I53" s="4"/>
      <c r="J53" s="17" t="s">
        <v>43</v>
      </c>
      <c r="K53" s="17">
        <v>140568</v>
      </c>
      <c r="L53" s="17">
        <v>1.70244285920002</v>
      </c>
      <c r="M53" s="17" t="s">
        <v>1</v>
      </c>
      <c r="N53" s="4">
        <v>316</v>
      </c>
      <c r="O53" s="4" t="s">
        <v>1175</v>
      </c>
      <c r="P53" s="4" t="s">
        <v>233</v>
      </c>
      <c r="Q53" s="4" t="s">
        <v>1176</v>
      </c>
    </row>
    <row r="54" spans="1:17" ht="16" customHeight="1" x14ac:dyDescent="0.2">
      <c r="A54" s="17" t="s">
        <v>16</v>
      </c>
      <c r="B54" s="17">
        <v>142700</v>
      </c>
      <c r="C54" s="17">
        <v>1.7282638723453601</v>
      </c>
      <c r="D54" s="17" t="s">
        <v>1</v>
      </c>
      <c r="E54">
        <v>599</v>
      </c>
      <c r="F54" s="1" t="s">
        <v>155</v>
      </c>
      <c r="G54" s="1" t="s">
        <v>156</v>
      </c>
      <c r="H54" t="s">
        <v>1177</v>
      </c>
      <c r="J54" s="17" t="s">
        <v>44</v>
      </c>
      <c r="K54" s="17">
        <v>135630</v>
      </c>
      <c r="L54" s="17">
        <v>1.6426379047386199</v>
      </c>
      <c r="M54" s="17" t="s">
        <v>1</v>
      </c>
      <c r="N54">
        <v>390</v>
      </c>
      <c r="O54" s="6" t="s">
        <v>1158</v>
      </c>
      <c r="P54" s="6" t="s">
        <v>261</v>
      </c>
      <c r="Q54" t="s">
        <v>1178</v>
      </c>
    </row>
    <row r="55" spans="1:17" ht="16" customHeight="1" x14ac:dyDescent="0.2">
      <c r="A55" s="17" t="s">
        <v>344</v>
      </c>
      <c r="B55" s="17">
        <v>104611</v>
      </c>
      <c r="C55" s="17">
        <v>1.26696154134492</v>
      </c>
      <c r="D55" s="17" t="s">
        <v>1</v>
      </c>
      <c r="E55">
        <v>361</v>
      </c>
      <c r="F55" s="1" t="s">
        <v>792</v>
      </c>
      <c r="G55" s="1" t="s">
        <v>791</v>
      </c>
      <c r="H55" t="s">
        <v>790</v>
      </c>
      <c r="J55" s="17" t="s">
        <v>389</v>
      </c>
      <c r="K55" s="17">
        <v>99745</v>
      </c>
      <c r="L55" s="17">
        <v>1.2080285910798001</v>
      </c>
      <c r="M55" s="17" t="s">
        <v>1</v>
      </c>
      <c r="N55">
        <v>213</v>
      </c>
      <c r="O55" s="6" t="s">
        <v>889</v>
      </c>
      <c r="P55" s="6" t="s">
        <v>888</v>
      </c>
      <c r="Q55" t="s">
        <v>790</v>
      </c>
    </row>
    <row r="56" spans="1:17" ht="16" customHeight="1" x14ac:dyDescent="0.2">
      <c r="A56" s="17" t="s">
        <v>26</v>
      </c>
      <c r="B56" s="17">
        <v>96460</v>
      </c>
      <c r="C56" s="17">
        <v>1.16824339962462</v>
      </c>
      <c r="D56" s="17" t="s">
        <v>1</v>
      </c>
      <c r="E56">
        <v>179</v>
      </c>
      <c r="F56" s="1" t="s">
        <v>1179</v>
      </c>
      <c r="G56" s="1" t="s">
        <v>165</v>
      </c>
      <c r="H56" t="s">
        <v>1180</v>
      </c>
      <c r="J56" s="17" t="s">
        <v>51</v>
      </c>
      <c r="K56" s="17">
        <v>92009</v>
      </c>
      <c r="L56" s="17">
        <v>1.11433658465749</v>
      </c>
      <c r="M56" s="17" t="s">
        <v>1</v>
      </c>
      <c r="N56">
        <v>51</v>
      </c>
      <c r="O56" s="6" t="s">
        <v>1181</v>
      </c>
      <c r="P56" s="6" t="s">
        <v>293</v>
      </c>
      <c r="Q56" t="s">
        <v>27</v>
      </c>
    </row>
    <row r="57" spans="1:17" ht="16" customHeight="1" x14ac:dyDescent="0.2">
      <c r="A57" s="17" t="s">
        <v>15</v>
      </c>
      <c r="B57" s="17">
        <v>84419</v>
      </c>
      <c r="C57" s="17">
        <v>1.0224128089665201</v>
      </c>
      <c r="D57" s="17" t="s">
        <v>1</v>
      </c>
      <c r="E57">
        <v>504</v>
      </c>
      <c r="F57" s="1" t="s">
        <v>1160</v>
      </c>
      <c r="G57" s="1" t="s">
        <v>149</v>
      </c>
      <c r="H57" t="s">
        <v>1176</v>
      </c>
      <c r="J57" s="17" t="s">
        <v>52</v>
      </c>
      <c r="K57" s="17">
        <v>78574</v>
      </c>
      <c r="L57" s="17">
        <v>0.95162302386590703</v>
      </c>
      <c r="M57" s="17" t="s">
        <v>1</v>
      </c>
      <c r="N57">
        <v>602</v>
      </c>
      <c r="O57" s="6" t="s">
        <v>1131</v>
      </c>
      <c r="P57" s="6" t="s">
        <v>331</v>
      </c>
      <c r="Q57" t="s">
        <v>11</v>
      </c>
    </row>
    <row r="58" spans="1:17" ht="16" customHeight="1" x14ac:dyDescent="0.2">
      <c r="A58" s="17" t="s">
        <v>21</v>
      </c>
      <c r="B58" s="17">
        <v>83366</v>
      </c>
      <c r="C58" s="17">
        <v>1.0096597475959601</v>
      </c>
      <c r="D58" s="17" t="s">
        <v>1</v>
      </c>
      <c r="E58">
        <v>552</v>
      </c>
      <c r="F58" s="1" t="s">
        <v>285</v>
      </c>
      <c r="G58" s="1" t="s">
        <v>286</v>
      </c>
      <c r="H58" t="s">
        <v>1176</v>
      </c>
      <c r="J58" s="17" t="s">
        <v>48</v>
      </c>
      <c r="K58" s="17">
        <v>70718</v>
      </c>
      <c r="L58" s="17">
        <v>0.85647767711646605</v>
      </c>
      <c r="M58" s="17" t="s">
        <v>1</v>
      </c>
      <c r="N58">
        <v>187</v>
      </c>
      <c r="O58" s="6" t="s">
        <v>183</v>
      </c>
      <c r="P58" s="6" t="s">
        <v>253</v>
      </c>
      <c r="Q58" t="s">
        <v>1182</v>
      </c>
    </row>
    <row r="59" spans="1:17" ht="16" customHeight="1" x14ac:dyDescent="0.2">
      <c r="A59" s="17" t="s">
        <v>345</v>
      </c>
      <c r="B59" s="17">
        <v>79442</v>
      </c>
      <c r="C59" s="17">
        <v>0.96213551889881299</v>
      </c>
      <c r="D59" s="17" t="s">
        <v>1</v>
      </c>
      <c r="E59">
        <v>1100</v>
      </c>
      <c r="F59" s="1" t="s">
        <v>1183</v>
      </c>
      <c r="G59" s="1" t="s">
        <v>797</v>
      </c>
      <c r="H59" t="s">
        <v>11</v>
      </c>
      <c r="J59" s="17" t="s">
        <v>390</v>
      </c>
      <c r="K59" s="17">
        <v>67106</v>
      </c>
      <c r="L59" s="17">
        <v>0.81273213326985405</v>
      </c>
      <c r="M59" s="17" t="s">
        <v>1</v>
      </c>
      <c r="N59">
        <v>349</v>
      </c>
      <c r="O59" s="6" t="s">
        <v>1175</v>
      </c>
      <c r="P59" s="6" t="s">
        <v>906</v>
      </c>
      <c r="Q59" t="s">
        <v>1184</v>
      </c>
    </row>
    <row r="60" spans="1:17" ht="16" customHeight="1" x14ac:dyDescent="0.2">
      <c r="A60" s="17" t="s">
        <v>18</v>
      </c>
      <c r="B60" s="17">
        <v>71822</v>
      </c>
      <c r="C60" s="17">
        <v>0.86984840812606101</v>
      </c>
      <c r="D60" s="17" t="s">
        <v>1</v>
      </c>
      <c r="E60">
        <v>529</v>
      </c>
      <c r="F60" s="1" t="s">
        <v>65</v>
      </c>
      <c r="G60" s="1" t="s">
        <v>272</v>
      </c>
      <c r="H60" t="s">
        <v>1111</v>
      </c>
      <c r="J60" s="17" t="s">
        <v>391</v>
      </c>
      <c r="K60" s="17">
        <v>65977</v>
      </c>
      <c r="L60" s="17">
        <v>0.79905862302543995</v>
      </c>
      <c r="M60" s="17" t="s">
        <v>1</v>
      </c>
      <c r="N60">
        <v>43</v>
      </c>
      <c r="O60" s="6" t="s">
        <v>1181</v>
      </c>
      <c r="P60" s="19" t="s">
        <v>901</v>
      </c>
      <c r="Q60" t="s">
        <v>27</v>
      </c>
    </row>
    <row r="61" spans="1:17" ht="16" customHeight="1" x14ac:dyDescent="0.2">
      <c r="A61" s="17" t="s">
        <v>346</v>
      </c>
      <c r="B61" s="17">
        <v>69119</v>
      </c>
      <c r="C61" s="17">
        <v>0.83711191725745904</v>
      </c>
      <c r="D61" s="17" t="s">
        <v>1</v>
      </c>
      <c r="E61">
        <v>184</v>
      </c>
      <c r="F61" s="1" t="s">
        <v>1179</v>
      </c>
      <c r="G61" s="1" t="s">
        <v>840</v>
      </c>
      <c r="H61" t="s">
        <v>1180</v>
      </c>
      <c r="J61" s="17" t="s">
        <v>392</v>
      </c>
      <c r="K61" s="17">
        <v>65297</v>
      </c>
      <c r="L61" s="17">
        <v>0.79082302783837</v>
      </c>
      <c r="M61" s="17" t="s">
        <v>1</v>
      </c>
      <c r="N61">
        <v>106</v>
      </c>
      <c r="O61" s="6" t="s">
        <v>1185</v>
      </c>
      <c r="P61" s="6" t="s">
        <v>876</v>
      </c>
      <c r="Q61" t="s">
        <v>60</v>
      </c>
    </row>
    <row r="62" spans="1:17" ht="16" customHeight="1" x14ac:dyDescent="0.2">
      <c r="A62" s="17" t="s">
        <v>347</v>
      </c>
      <c r="B62" s="17">
        <v>56039</v>
      </c>
      <c r="C62" s="17">
        <v>0.67869782160029402</v>
      </c>
      <c r="D62" s="17" t="s">
        <v>1</v>
      </c>
      <c r="E62">
        <v>191</v>
      </c>
      <c r="F62" s="1" t="s">
        <v>1179</v>
      </c>
      <c r="G62" s="1" t="s">
        <v>800</v>
      </c>
      <c r="H62" t="s">
        <v>1180</v>
      </c>
      <c r="J62" s="17" t="s">
        <v>393</v>
      </c>
      <c r="K62" s="17">
        <v>63067</v>
      </c>
      <c r="L62" s="17">
        <v>0.76381512009253905</v>
      </c>
      <c r="M62" s="17" t="s">
        <v>1</v>
      </c>
      <c r="N62">
        <v>339</v>
      </c>
      <c r="O62" s="6" t="s">
        <v>1175</v>
      </c>
      <c r="P62" s="6" t="s">
        <v>883</v>
      </c>
      <c r="Q62" t="s">
        <v>1184</v>
      </c>
    </row>
    <row r="63" spans="1:17" ht="16" customHeight="1" x14ac:dyDescent="0.2">
      <c r="A63" s="17" t="s">
        <v>348</v>
      </c>
      <c r="B63" s="17">
        <v>50605</v>
      </c>
      <c r="C63" s="17">
        <v>0.61288572712009304</v>
      </c>
      <c r="D63" s="17" t="s">
        <v>1</v>
      </c>
      <c r="E63">
        <v>78</v>
      </c>
      <c r="F63" s="1" t="s">
        <v>831</v>
      </c>
      <c r="G63" s="1" t="s">
        <v>832</v>
      </c>
      <c r="H63" t="s">
        <v>1186</v>
      </c>
      <c r="J63" s="17" t="s">
        <v>394</v>
      </c>
      <c r="K63" s="17">
        <v>58545</v>
      </c>
      <c r="L63" s="17">
        <v>0.70904841209852498</v>
      </c>
      <c r="M63" s="17" t="s">
        <v>1</v>
      </c>
      <c r="N63">
        <v>150</v>
      </c>
      <c r="O63" s="6" t="s">
        <v>1175</v>
      </c>
      <c r="P63" s="6" t="s">
        <v>890</v>
      </c>
      <c r="Q63" t="s">
        <v>1184</v>
      </c>
    </row>
    <row r="64" spans="1:17" ht="16" customHeight="1" x14ac:dyDescent="0.2">
      <c r="A64" s="17" t="s">
        <v>20</v>
      </c>
      <c r="B64" s="17">
        <v>50580</v>
      </c>
      <c r="C64" s="17">
        <v>0.61258294788527401</v>
      </c>
      <c r="D64" s="17" t="s">
        <v>1</v>
      </c>
      <c r="E64">
        <v>1341</v>
      </c>
      <c r="F64" s="1" t="s">
        <v>87</v>
      </c>
      <c r="G64" s="1" t="s">
        <v>277</v>
      </c>
      <c r="H64" t="s">
        <v>12</v>
      </c>
      <c r="J64" s="17" t="s">
        <v>395</v>
      </c>
      <c r="K64" s="17">
        <v>55672</v>
      </c>
      <c r="L64" s="17">
        <v>0.67425302243315499</v>
      </c>
      <c r="M64" s="17" t="s">
        <v>1</v>
      </c>
      <c r="N64">
        <v>40</v>
      </c>
      <c r="O64" s="6" t="s">
        <v>1181</v>
      </c>
      <c r="P64" s="6" t="s">
        <v>907</v>
      </c>
      <c r="Q64" t="s">
        <v>27</v>
      </c>
    </row>
    <row r="65" spans="1:17" ht="16" customHeight="1" x14ac:dyDescent="0.2">
      <c r="A65" s="17" t="s">
        <v>349</v>
      </c>
      <c r="B65" s="17">
        <v>44947</v>
      </c>
      <c r="C65" s="17">
        <v>0.54436073069591595</v>
      </c>
      <c r="D65" s="17" t="s">
        <v>1</v>
      </c>
      <c r="E65">
        <v>28</v>
      </c>
      <c r="F65" s="1" t="s">
        <v>1187</v>
      </c>
      <c r="G65" s="1" t="s">
        <v>801</v>
      </c>
      <c r="H65" t="s">
        <v>60</v>
      </c>
      <c r="J65" s="17" t="s">
        <v>396</v>
      </c>
      <c r="K65" s="17">
        <v>44567</v>
      </c>
      <c r="L65" s="17">
        <v>0.53975848632667101</v>
      </c>
      <c r="M65" s="17" t="s">
        <v>1</v>
      </c>
      <c r="N65">
        <v>19</v>
      </c>
      <c r="O65" s="6" t="s">
        <v>1188</v>
      </c>
      <c r="P65" s="6" t="s">
        <v>881</v>
      </c>
      <c r="Q65" t="s">
        <v>60</v>
      </c>
    </row>
    <row r="66" spans="1:17" ht="16" customHeight="1" x14ac:dyDescent="0.2">
      <c r="A66" s="17" t="s">
        <v>350</v>
      </c>
      <c r="B66" s="17">
        <v>41347</v>
      </c>
      <c r="C66" s="17">
        <v>0.50076052088201695</v>
      </c>
      <c r="D66" s="17" t="s">
        <v>1</v>
      </c>
      <c r="E66">
        <v>597</v>
      </c>
      <c r="F66" s="1" t="s">
        <v>155</v>
      </c>
      <c r="G66" s="1" t="s">
        <v>845</v>
      </c>
      <c r="H66" t="s">
        <v>1177</v>
      </c>
      <c r="J66" s="17" t="s">
        <v>49</v>
      </c>
      <c r="K66" s="17">
        <v>42836</v>
      </c>
      <c r="L66" s="17">
        <v>0.51879405210782104</v>
      </c>
      <c r="M66" s="17" t="s">
        <v>1</v>
      </c>
      <c r="N66">
        <v>906</v>
      </c>
      <c r="O66" s="6" t="s">
        <v>197</v>
      </c>
      <c r="P66" s="6" t="s">
        <v>248</v>
      </c>
      <c r="Q66" t="s">
        <v>12</v>
      </c>
    </row>
    <row r="67" spans="1:17" ht="16" customHeight="1" x14ac:dyDescent="0.2">
      <c r="A67" s="17" t="s">
        <v>351</v>
      </c>
      <c r="B67" s="17">
        <v>38603</v>
      </c>
      <c r="C67" s="17">
        <v>0.46752747206831202</v>
      </c>
      <c r="D67" s="17" t="s">
        <v>1</v>
      </c>
      <c r="E67">
        <v>94</v>
      </c>
      <c r="F67" s="1" t="s">
        <v>1189</v>
      </c>
      <c r="G67" s="1" t="s">
        <v>860</v>
      </c>
      <c r="H67" t="s">
        <v>1186</v>
      </c>
      <c r="J67" s="17" t="s">
        <v>397</v>
      </c>
      <c r="K67" s="17">
        <v>40210</v>
      </c>
      <c r="L67" s="17">
        <v>0.486990121282461</v>
      </c>
      <c r="M67" s="17" t="s">
        <v>1</v>
      </c>
      <c r="N67">
        <v>420</v>
      </c>
      <c r="O67" s="6" t="s">
        <v>1158</v>
      </c>
      <c r="P67" s="6" t="s">
        <v>882</v>
      </c>
      <c r="Q67" t="s">
        <v>1159</v>
      </c>
    </row>
    <row r="68" spans="1:17" ht="16" customHeight="1" x14ac:dyDescent="0.2">
      <c r="A68" s="17" t="s">
        <v>352</v>
      </c>
      <c r="B68" s="17">
        <v>36294</v>
      </c>
      <c r="C68" s="17">
        <v>0.43956278194045401</v>
      </c>
      <c r="D68" s="17" t="s">
        <v>1</v>
      </c>
      <c r="E68">
        <v>569</v>
      </c>
      <c r="F68" s="1" t="s">
        <v>1190</v>
      </c>
      <c r="G68" s="1" t="s">
        <v>808</v>
      </c>
      <c r="H68" t="s">
        <v>1191</v>
      </c>
      <c r="J68" s="17" t="s">
        <v>398</v>
      </c>
      <c r="K68" s="17">
        <v>33783</v>
      </c>
      <c r="L68" s="17">
        <v>0.40915163559525902</v>
      </c>
      <c r="M68" s="17" t="s">
        <v>1</v>
      </c>
      <c r="N68">
        <v>190</v>
      </c>
      <c r="O68" s="6" t="s">
        <v>1124</v>
      </c>
      <c r="P68" s="6" t="s">
        <v>989</v>
      </c>
      <c r="Q68" t="s">
        <v>1117</v>
      </c>
    </row>
    <row r="69" spans="1:17" ht="16" customHeight="1" x14ac:dyDescent="0.2">
      <c r="A69" s="17" t="s">
        <v>353</v>
      </c>
      <c r="B69" s="17">
        <v>35078</v>
      </c>
      <c r="C69" s="17">
        <v>0.42483559995886999</v>
      </c>
      <c r="D69" s="17" t="s">
        <v>1</v>
      </c>
      <c r="E69">
        <v>372</v>
      </c>
      <c r="F69" s="1" t="s">
        <v>142</v>
      </c>
      <c r="G69" s="1" t="s">
        <v>975</v>
      </c>
      <c r="H69" t="s">
        <v>1117</v>
      </c>
      <c r="J69" s="17" t="s">
        <v>399</v>
      </c>
      <c r="K69" s="17">
        <v>33475</v>
      </c>
      <c r="L69" s="17">
        <v>0.405421395422292</v>
      </c>
      <c r="M69" s="17" t="s">
        <v>1</v>
      </c>
      <c r="N69">
        <v>84</v>
      </c>
      <c r="O69" s="6" t="s">
        <v>1192</v>
      </c>
      <c r="P69" s="6" t="s">
        <v>893</v>
      </c>
      <c r="Q69" t="s">
        <v>60</v>
      </c>
    </row>
    <row r="70" spans="1:17" ht="16" customHeight="1" x14ac:dyDescent="0.2">
      <c r="A70" s="17" t="s">
        <v>14</v>
      </c>
      <c r="B70" s="17">
        <v>34634</v>
      </c>
      <c r="C70" s="17">
        <v>0.41945824074848898</v>
      </c>
      <c r="D70" s="17" t="s">
        <v>1</v>
      </c>
      <c r="E70">
        <v>293</v>
      </c>
      <c r="F70" s="1" t="s">
        <v>976</v>
      </c>
      <c r="G70" s="1" t="s">
        <v>138</v>
      </c>
      <c r="H70" t="s">
        <v>17</v>
      </c>
      <c r="J70" s="17" t="s">
        <v>42</v>
      </c>
      <c r="K70" s="17">
        <v>31423</v>
      </c>
      <c r="L70" s="17">
        <v>0.38056927582837002</v>
      </c>
      <c r="M70" s="17" t="s">
        <v>1</v>
      </c>
      <c r="N70">
        <v>118</v>
      </c>
      <c r="O70" s="6" t="s">
        <v>1193</v>
      </c>
      <c r="P70" s="6" t="s">
        <v>228</v>
      </c>
      <c r="Q70" t="s">
        <v>60</v>
      </c>
    </row>
    <row r="71" spans="1:17" ht="16" customHeight="1" x14ac:dyDescent="0.2">
      <c r="A71" s="17" t="s">
        <v>354</v>
      </c>
      <c r="B71" s="17">
        <v>34580</v>
      </c>
      <c r="C71" s="17">
        <v>0.41880423760128099</v>
      </c>
      <c r="D71" s="17" t="s">
        <v>1</v>
      </c>
      <c r="E71">
        <v>184</v>
      </c>
      <c r="F71" s="1" t="s">
        <v>947</v>
      </c>
      <c r="G71" s="1" t="s">
        <v>946</v>
      </c>
      <c r="H71" t="s">
        <v>1180</v>
      </c>
      <c r="J71" s="17" t="s">
        <v>50</v>
      </c>
      <c r="K71" s="17">
        <v>30236</v>
      </c>
      <c r="L71" s="17">
        <v>0.36619331775917602</v>
      </c>
      <c r="M71" s="17" t="s">
        <v>1</v>
      </c>
      <c r="N71">
        <v>922</v>
      </c>
      <c r="O71" s="6" t="s">
        <v>197</v>
      </c>
      <c r="P71" s="6" t="s">
        <v>248</v>
      </c>
      <c r="Q71" t="s">
        <v>1074</v>
      </c>
    </row>
    <row r="72" spans="1:17" ht="16" customHeight="1" x14ac:dyDescent="0.2">
      <c r="A72" s="17" t="s">
        <v>355</v>
      </c>
      <c r="B72" s="17">
        <v>33258</v>
      </c>
      <c r="C72" s="17">
        <v>0.40279327166406598</v>
      </c>
      <c r="D72" s="17" t="s">
        <v>1</v>
      </c>
      <c r="E72">
        <v>244</v>
      </c>
      <c r="F72" s="1" t="s">
        <v>1194</v>
      </c>
      <c r="G72" s="1" t="s">
        <v>794</v>
      </c>
      <c r="H72" t="s">
        <v>1195</v>
      </c>
      <c r="J72" s="17" t="s">
        <v>400</v>
      </c>
      <c r="K72" s="17">
        <v>28829</v>
      </c>
      <c r="L72" s="17">
        <v>0.34915290242357799</v>
      </c>
      <c r="M72" s="17" t="s">
        <v>1</v>
      </c>
      <c r="N72">
        <v>96</v>
      </c>
      <c r="O72" s="6" t="s">
        <v>1196</v>
      </c>
      <c r="P72" s="6" t="s">
        <v>900</v>
      </c>
      <c r="Q72" t="s">
        <v>1082</v>
      </c>
    </row>
    <row r="73" spans="1:17" ht="16" customHeight="1" x14ac:dyDescent="0.2">
      <c r="A73" s="17" t="s">
        <v>356</v>
      </c>
      <c r="B73" s="17">
        <v>31936</v>
      </c>
      <c r="C73" s="17">
        <v>0.38678230572685102</v>
      </c>
      <c r="D73" s="17" t="s">
        <v>1</v>
      </c>
      <c r="E73">
        <v>183</v>
      </c>
      <c r="F73" s="1" t="s">
        <v>788</v>
      </c>
      <c r="G73" s="1" t="s">
        <v>787</v>
      </c>
      <c r="H73" t="s">
        <v>1197</v>
      </c>
      <c r="J73" s="17" t="s">
        <v>401</v>
      </c>
      <c r="K73" s="17">
        <v>26958</v>
      </c>
      <c r="L73" s="17">
        <v>0.326492904489743</v>
      </c>
      <c r="M73" s="17" t="s">
        <v>1</v>
      </c>
      <c r="N73">
        <v>119</v>
      </c>
      <c r="O73" s="6" t="s">
        <v>875</v>
      </c>
      <c r="P73" s="6" t="s">
        <v>874</v>
      </c>
      <c r="Q73" t="s">
        <v>1195</v>
      </c>
    </row>
    <row r="74" spans="1:17" ht="16" customHeight="1" x14ac:dyDescent="0.2">
      <c r="A74" s="17" t="s">
        <v>357</v>
      </c>
      <c r="B74" s="17">
        <v>29725</v>
      </c>
      <c r="C74" s="17">
        <v>0.36000451019948099</v>
      </c>
      <c r="D74" s="17" t="s">
        <v>1</v>
      </c>
      <c r="E74">
        <v>94</v>
      </c>
      <c r="F74" s="1" t="s">
        <v>1198</v>
      </c>
      <c r="G74" s="1" t="s">
        <v>809</v>
      </c>
      <c r="H74" t="s">
        <v>1199</v>
      </c>
      <c r="J74" s="17" t="s">
        <v>402</v>
      </c>
      <c r="K74" s="17">
        <v>26315</v>
      </c>
      <c r="L74" s="17">
        <v>0.31870542257020501</v>
      </c>
      <c r="M74" s="17" t="s">
        <v>1</v>
      </c>
      <c r="N74">
        <v>85</v>
      </c>
      <c r="O74" s="6" t="s">
        <v>1185</v>
      </c>
      <c r="P74" s="6" t="s">
        <v>886</v>
      </c>
      <c r="Q74" t="s">
        <v>60</v>
      </c>
    </row>
    <row r="75" spans="1:17" ht="16" customHeight="1" x14ac:dyDescent="0.2">
      <c r="A75" s="17" t="s">
        <v>358</v>
      </c>
      <c r="B75" s="17">
        <v>29459</v>
      </c>
      <c r="C75" s="17">
        <v>0.35678293914101</v>
      </c>
      <c r="D75" s="17" t="s">
        <v>1</v>
      </c>
      <c r="E75">
        <v>537</v>
      </c>
      <c r="F75" s="1" t="s">
        <v>977</v>
      </c>
      <c r="G75" s="1" t="s">
        <v>858</v>
      </c>
      <c r="H75" t="s">
        <v>1176</v>
      </c>
      <c r="J75" s="17" t="s">
        <v>54</v>
      </c>
      <c r="K75" s="17">
        <v>26260</v>
      </c>
      <c r="L75" s="17">
        <v>0.31803930825360399</v>
      </c>
      <c r="M75" s="17" t="s">
        <v>1</v>
      </c>
      <c r="N75">
        <v>131</v>
      </c>
      <c r="O75" s="22" t="s">
        <v>1200</v>
      </c>
      <c r="P75" s="6" t="s">
        <v>325</v>
      </c>
      <c r="Q75" t="s">
        <v>1201</v>
      </c>
    </row>
    <row r="76" spans="1:17" ht="16" customHeight="1" x14ac:dyDescent="0.2">
      <c r="A76" s="17" t="s">
        <v>30</v>
      </c>
      <c r="B76" s="17">
        <v>25889</v>
      </c>
      <c r="C76" s="17">
        <v>0.31354606440889399</v>
      </c>
      <c r="D76" s="17" t="s">
        <v>1</v>
      </c>
      <c r="E76">
        <v>559</v>
      </c>
      <c r="F76" s="1" t="s">
        <v>1202</v>
      </c>
      <c r="G76" s="1" t="s">
        <v>313</v>
      </c>
      <c r="H76" t="s">
        <v>1203</v>
      </c>
      <c r="J76" s="17" t="s">
        <v>403</v>
      </c>
      <c r="K76" s="17">
        <v>24878</v>
      </c>
      <c r="L76" s="17">
        <v>0.301301672152824</v>
      </c>
      <c r="M76" s="17" t="s">
        <v>1</v>
      </c>
      <c r="N76">
        <v>168</v>
      </c>
      <c r="O76" s="6" t="s">
        <v>1175</v>
      </c>
      <c r="P76" s="6" t="s">
        <v>902</v>
      </c>
      <c r="Q76" t="s">
        <v>60</v>
      </c>
    </row>
    <row r="77" spans="1:17" ht="16" customHeight="1" x14ac:dyDescent="0.2">
      <c r="A77" s="17" t="s">
        <v>359</v>
      </c>
      <c r="B77" s="17">
        <v>24908</v>
      </c>
      <c r="C77" s="17">
        <v>0.30166500723460699</v>
      </c>
      <c r="D77" s="17" t="s">
        <v>1</v>
      </c>
      <c r="E77">
        <v>1103</v>
      </c>
      <c r="F77" s="1" t="s">
        <v>979</v>
      </c>
      <c r="G77" s="1" t="s">
        <v>978</v>
      </c>
      <c r="H77" t="s">
        <v>11</v>
      </c>
      <c r="J77" s="17" t="s">
        <v>404</v>
      </c>
      <c r="K77" s="17">
        <v>24610</v>
      </c>
      <c r="L77" s="17">
        <v>0.29805587875556699</v>
      </c>
      <c r="M77" s="17" t="s">
        <v>1</v>
      </c>
      <c r="N77">
        <v>562</v>
      </c>
      <c r="O77" s="6" t="s">
        <v>1126</v>
      </c>
      <c r="P77" s="6" t="s">
        <v>990</v>
      </c>
      <c r="Q77" t="s">
        <v>292</v>
      </c>
    </row>
    <row r="78" spans="1:17" ht="16" customHeight="1" x14ac:dyDescent="0.2">
      <c r="A78" s="17" t="s">
        <v>360</v>
      </c>
      <c r="B78" s="17">
        <v>24660</v>
      </c>
      <c r="C78" s="17">
        <v>0.298661437225205</v>
      </c>
      <c r="D78" s="17" t="s">
        <v>1</v>
      </c>
      <c r="E78">
        <v>503</v>
      </c>
      <c r="F78" s="1" t="s">
        <v>1204</v>
      </c>
      <c r="G78" s="1" t="s">
        <v>861</v>
      </c>
      <c r="H78" t="s">
        <v>1176</v>
      </c>
      <c r="J78" s="17" t="s">
        <v>405</v>
      </c>
      <c r="K78" s="17">
        <v>24317</v>
      </c>
      <c r="L78" s="17">
        <v>0.29450730612349202</v>
      </c>
      <c r="M78" s="17" t="s">
        <v>1</v>
      </c>
      <c r="N78">
        <v>115</v>
      </c>
      <c r="O78" s="6" t="s">
        <v>1205</v>
      </c>
      <c r="P78" s="6" t="s">
        <v>885</v>
      </c>
      <c r="Q78" t="s">
        <v>1176</v>
      </c>
    </row>
    <row r="79" spans="1:17" ht="16" customHeight="1" x14ac:dyDescent="0.2">
      <c r="A79" s="17" t="s">
        <v>361</v>
      </c>
      <c r="B79" s="17">
        <v>24545</v>
      </c>
      <c r="C79" s="17">
        <v>0.297268652745038</v>
      </c>
      <c r="D79" s="17" t="s">
        <v>1</v>
      </c>
      <c r="E79">
        <v>592</v>
      </c>
      <c r="F79" s="1" t="s">
        <v>1206</v>
      </c>
      <c r="G79" s="1" t="s">
        <v>798</v>
      </c>
      <c r="H79" t="s">
        <v>1207</v>
      </c>
      <c r="J79" s="17" t="s">
        <v>406</v>
      </c>
      <c r="K79" s="17">
        <v>24175</v>
      </c>
      <c r="L79" s="17">
        <v>0.29278752006972097</v>
      </c>
      <c r="M79" s="17" t="s">
        <v>1</v>
      </c>
      <c r="N79">
        <v>133</v>
      </c>
      <c r="O79" s="6" t="s">
        <v>1175</v>
      </c>
      <c r="P79" s="6" t="s">
        <v>905</v>
      </c>
      <c r="Q79" t="s">
        <v>1176</v>
      </c>
    </row>
    <row r="80" spans="1:17" ht="16" customHeight="1" x14ac:dyDescent="0.2">
      <c r="A80" s="17" t="s">
        <v>362</v>
      </c>
      <c r="B80" s="17">
        <v>24313</v>
      </c>
      <c r="C80" s="17">
        <v>0.29445886144592098</v>
      </c>
      <c r="D80" s="17" t="s">
        <v>1</v>
      </c>
      <c r="E80">
        <v>528</v>
      </c>
      <c r="F80" s="1" t="s">
        <v>117</v>
      </c>
      <c r="G80" s="1" t="s">
        <v>971</v>
      </c>
      <c r="H80" t="s">
        <v>1176</v>
      </c>
      <c r="J80" s="17" t="s">
        <v>407</v>
      </c>
      <c r="K80" s="17">
        <v>23371</v>
      </c>
      <c r="L80" s="17">
        <v>0.28305013987795002</v>
      </c>
      <c r="M80" s="17" t="s">
        <v>1</v>
      </c>
      <c r="N80">
        <v>63</v>
      </c>
      <c r="O80" s="6" t="s">
        <v>1208</v>
      </c>
      <c r="P80" s="6" t="s">
        <v>897</v>
      </c>
      <c r="Q80" t="s">
        <v>60</v>
      </c>
    </row>
    <row r="81" spans="1:17" ht="16" customHeight="1" x14ac:dyDescent="0.2">
      <c r="A81" s="17" t="s">
        <v>363</v>
      </c>
      <c r="B81" s="17">
        <v>23379</v>
      </c>
      <c r="C81" s="17">
        <v>0.28314702923309198</v>
      </c>
      <c r="D81" s="17" t="s">
        <v>1</v>
      </c>
      <c r="E81">
        <v>220</v>
      </c>
      <c r="F81" s="1" t="s">
        <v>99</v>
      </c>
      <c r="G81" s="1" t="s">
        <v>816</v>
      </c>
      <c r="H81" t="s">
        <v>13</v>
      </c>
      <c r="J81" s="17" t="s">
        <v>408</v>
      </c>
      <c r="K81" s="17">
        <v>22275</v>
      </c>
      <c r="L81" s="17">
        <v>0.26977629822349702</v>
      </c>
      <c r="M81" s="17" t="s">
        <v>1</v>
      </c>
      <c r="N81">
        <v>106</v>
      </c>
      <c r="O81" s="6" t="s">
        <v>1146</v>
      </c>
      <c r="P81" s="6" t="s">
        <v>892</v>
      </c>
      <c r="Q81" t="s">
        <v>60</v>
      </c>
    </row>
    <row r="82" spans="1:17" ht="16" customHeight="1" x14ac:dyDescent="0.2">
      <c r="A82" s="17" t="s">
        <v>364</v>
      </c>
      <c r="B82" s="17">
        <v>20302</v>
      </c>
      <c r="C82" s="17">
        <v>0.24588096101160201</v>
      </c>
      <c r="D82" s="17" t="s">
        <v>1</v>
      </c>
      <c r="E82">
        <v>375</v>
      </c>
      <c r="F82" s="1" t="s">
        <v>142</v>
      </c>
      <c r="G82" s="1" t="s">
        <v>980</v>
      </c>
      <c r="H82" t="s">
        <v>1209</v>
      </c>
      <c r="J82" s="17" t="s">
        <v>409</v>
      </c>
      <c r="K82" s="17">
        <v>19846</v>
      </c>
      <c r="L82" s="17">
        <v>0.24035826776850799</v>
      </c>
      <c r="M82" s="17" t="s">
        <v>1</v>
      </c>
      <c r="N82">
        <v>198</v>
      </c>
      <c r="O82" s="6" t="s">
        <v>1118</v>
      </c>
      <c r="P82" s="6" t="s">
        <v>991</v>
      </c>
      <c r="Q82" t="s">
        <v>1117</v>
      </c>
    </row>
    <row r="83" spans="1:17" ht="16" customHeight="1" x14ac:dyDescent="0.2">
      <c r="A83" s="17" t="s">
        <v>365</v>
      </c>
      <c r="B83" s="17">
        <v>20035</v>
      </c>
      <c r="C83" s="17">
        <v>0.24264727878373801</v>
      </c>
      <c r="D83" s="17" t="s">
        <v>1</v>
      </c>
      <c r="E83">
        <v>129</v>
      </c>
      <c r="F83" s="1" t="s">
        <v>1210</v>
      </c>
      <c r="G83" s="1" t="s">
        <v>829</v>
      </c>
      <c r="H83" t="s">
        <v>1211</v>
      </c>
      <c r="J83" s="17" t="s">
        <v>410</v>
      </c>
      <c r="K83" s="17">
        <v>19835</v>
      </c>
      <c r="L83" s="17">
        <v>0.24022504490518801</v>
      </c>
      <c r="M83" s="17" t="s">
        <v>1</v>
      </c>
      <c r="N83">
        <v>295</v>
      </c>
      <c r="O83" s="6" t="s">
        <v>1175</v>
      </c>
      <c r="P83" s="6" t="s">
        <v>992</v>
      </c>
      <c r="Q83" t="s">
        <v>1184</v>
      </c>
    </row>
    <row r="84" spans="1:17" ht="16" customHeight="1" x14ac:dyDescent="0.2">
      <c r="A84" s="17" t="s">
        <v>366</v>
      </c>
      <c r="B84" s="17">
        <v>18815</v>
      </c>
      <c r="C84" s="17">
        <v>0.22787165212458299</v>
      </c>
      <c r="D84" s="17" t="s">
        <v>1</v>
      </c>
      <c r="E84">
        <v>541</v>
      </c>
      <c r="F84" s="1" t="s">
        <v>862</v>
      </c>
      <c r="G84" s="1" t="s">
        <v>863</v>
      </c>
      <c r="H84" t="s">
        <v>1176</v>
      </c>
      <c r="J84" s="17" t="s">
        <v>411</v>
      </c>
      <c r="K84" s="17">
        <v>19490</v>
      </c>
      <c r="L84" s="17">
        <v>0.23604669146468901</v>
      </c>
      <c r="M84" s="17" t="s">
        <v>1</v>
      </c>
      <c r="N84">
        <v>26</v>
      </c>
      <c r="O84" s="6" t="s">
        <v>1181</v>
      </c>
      <c r="P84" s="6" t="s">
        <v>918</v>
      </c>
      <c r="Q84" t="s">
        <v>27</v>
      </c>
    </row>
    <row r="85" spans="1:17" ht="16" customHeight="1" x14ac:dyDescent="0.2">
      <c r="A85" s="17" t="s">
        <v>367</v>
      </c>
      <c r="B85" s="17">
        <v>18010</v>
      </c>
      <c r="C85" s="17">
        <v>0.21812216076342</v>
      </c>
      <c r="D85" s="17" t="s">
        <v>1</v>
      </c>
      <c r="E85">
        <v>620</v>
      </c>
      <c r="F85" s="1" t="s">
        <v>1212</v>
      </c>
      <c r="G85" s="1" t="s">
        <v>837</v>
      </c>
      <c r="H85" t="s">
        <v>1213</v>
      </c>
      <c r="J85" s="17" t="s">
        <v>412</v>
      </c>
      <c r="K85" s="17">
        <v>19468</v>
      </c>
      <c r="L85" s="17">
        <v>0.23578024573804901</v>
      </c>
      <c r="M85" s="17" t="s">
        <v>1</v>
      </c>
      <c r="N85">
        <v>117</v>
      </c>
      <c r="O85" s="6" t="s">
        <v>1214</v>
      </c>
      <c r="P85" s="6" t="s">
        <v>891</v>
      </c>
      <c r="Q85" t="s">
        <v>60</v>
      </c>
    </row>
    <row r="86" spans="1:17" ht="16" customHeight="1" x14ac:dyDescent="0.2">
      <c r="A86" s="17" t="s">
        <v>368</v>
      </c>
      <c r="B86" s="17">
        <v>17991</v>
      </c>
      <c r="C86" s="17">
        <v>0.217892048544958</v>
      </c>
      <c r="D86" s="17" t="s">
        <v>1</v>
      </c>
      <c r="E86">
        <v>395</v>
      </c>
      <c r="F86" s="1" t="s">
        <v>1215</v>
      </c>
      <c r="G86" s="1" t="s">
        <v>981</v>
      </c>
      <c r="H86" t="s">
        <v>1216</v>
      </c>
      <c r="J86" s="17" t="s">
        <v>413</v>
      </c>
      <c r="K86" s="17">
        <v>19313</v>
      </c>
      <c r="L86" s="17">
        <v>0.23390301448217299</v>
      </c>
      <c r="M86" s="17" t="s">
        <v>1</v>
      </c>
      <c r="N86">
        <v>131</v>
      </c>
      <c r="O86" s="6" t="s">
        <v>1217</v>
      </c>
      <c r="P86" s="6" t="s">
        <v>925</v>
      </c>
      <c r="Q86" t="s">
        <v>1218</v>
      </c>
    </row>
    <row r="87" spans="1:17" ht="16" customHeight="1" x14ac:dyDescent="0.2">
      <c r="A87" s="17" t="s">
        <v>369</v>
      </c>
      <c r="B87" s="17">
        <v>17248</v>
      </c>
      <c r="C87" s="17">
        <v>0.20889344968614501</v>
      </c>
      <c r="D87" s="17" t="s">
        <v>1</v>
      </c>
      <c r="E87">
        <v>328</v>
      </c>
      <c r="F87" s="1" t="s">
        <v>1219</v>
      </c>
      <c r="G87" s="1" t="s">
        <v>982</v>
      </c>
      <c r="H87" t="s">
        <v>1216</v>
      </c>
      <c r="J87" s="17" t="s">
        <v>414</v>
      </c>
      <c r="K87" s="17">
        <v>18122</v>
      </c>
      <c r="L87" s="17">
        <v>0.219478611735408</v>
      </c>
      <c r="M87" s="17" t="s">
        <v>1</v>
      </c>
      <c r="N87">
        <v>165</v>
      </c>
      <c r="O87" s="6" t="s">
        <v>183</v>
      </c>
      <c r="P87" s="6" t="s">
        <v>914</v>
      </c>
      <c r="Q87" t="s">
        <v>1182</v>
      </c>
    </row>
    <row r="88" spans="1:17" ht="16" customHeight="1" x14ac:dyDescent="0.2">
      <c r="A88" s="17" t="s">
        <v>370</v>
      </c>
      <c r="B88" s="17">
        <v>17160</v>
      </c>
      <c r="C88" s="17">
        <v>0.207827666779583</v>
      </c>
      <c r="D88" s="17" t="s">
        <v>1</v>
      </c>
      <c r="E88">
        <v>370</v>
      </c>
      <c r="F88" s="1" t="s">
        <v>142</v>
      </c>
      <c r="G88" s="1" t="s">
        <v>983</v>
      </c>
      <c r="H88" t="s">
        <v>1117</v>
      </c>
      <c r="J88" s="17" t="s">
        <v>415</v>
      </c>
      <c r="K88" s="17">
        <v>16995</v>
      </c>
      <c r="L88" s="17">
        <v>0.205829323829779</v>
      </c>
      <c r="M88" s="17" t="s">
        <v>1</v>
      </c>
      <c r="N88">
        <v>193</v>
      </c>
      <c r="O88" s="6" t="s">
        <v>1175</v>
      </c>
      <c r="P88" s="6" t="s">
        <v>993</v>
      </c>
      <c r="Q88" t="s">
        <v>1176</v>
      </c>
    </row>
    <row r="89" spans="1:17" ht="16" customHeight="1" x14ac:dyDescent="0.2">
      <c r="A89" s="17" t="s">
        <v>371</v>
      </c>
      <c r="B89" s="17">
        <v>16493</v>
      </c>
      <c r="C89" s="17">
        <v>0.199749516794619</v>
      </c>
      <c r="D89" s="17" t="s">
        <v>1</v>
      </c>
      <c r="E89">
        <v>216</v>
      </c>
      <c r="F89" s="1" t="s">
        <v>1220</v>
      </c>
      <c r="G89" s="1" t="s">
        <v>843</v>
      </c>
      <c r="H89" t="s">
        <v>1216</v>
      </c>
      <c r="J89" s="17" t="s">
        <v>416</v>
      </c>
      <c r="K89" s="17">
        <v>16814</v>
      </c>
      <c r="L89" s="17">
        <v>0.203637202169691</v>
      </c>
      <c r="M89" s="17" t="s">
        <v>1</v>
      </c>
      <c r="N89">
        <v>98</v>
      </c>
      <c r="O89" s="6" t="s">
        <v>1217</v>
      </c>
      <c r="P89" s="6" t="s">
        <v>994</v>
      </c>
      <c r="Q89" t="s">
        <v>1218</v>
      </c>
    </row>
    <row r="90" spans="1:17" ht="16" customHeight="1" x14ac:dyDescent="0.2">
      <c r="A90" s="17" t="s">
        <v>372</v>
      </c>
      <c r="B90" s="17">
        <v>16418</v>
      </c>
      <c r="C90" s="17">
        <v>0.198841179090162</v>
      </c>
      <c r="D90" s="17" t="s">
        <v>1</v>
      </c>
      <c r="E90">
        <v>94</v>
      </c>
      <c r="F90" s="1" t="s">
        <v>957</v>
      </c>
      <c r="G90" s="1" t="s">
        <v>819</v>
      </c>
      <c r="H90" t="s">
        <v>1221</v>
      </c>
      <c r="J90" s="17" t="s">
        <v>417</v>
      </c>
      <c r="K90" s="17">
        <v>15625</v>
      </c>
      <c r="L90" s="17">
        <v>0.189237021761712</v>
      </c>
      <c r="M90" s="17" t="s">
        <v>1</v>
      </c>
      <c r="N90">
        <v>248</v>
      </c>
      <c r="O90" s="6" t="s">
        <v>1175</v>
      </c>
      <c r="P90" s="6" t="s">
        <v>995</v>
      </c>
      <c r="Q90" t="s">
        <v>1176</v>
      </c>
    </row>
    <row r="91" spans="1:17" ht="16" customHeight="1" x14ac:dyDescent="0.2">
      <c r="A91" s="17" t="s">
        <v>373</v>
      </c>
      <c r="B91" s="17">
        <v>15167</v>
      </c>
      <c r="C91" s="17">
        <v>0.183690106179833</v>
      </c>
      <c r="D91" s="17" t="s">
        <v>1</v>
      </c>
      <c r="E91">
        <v>48</v>
      </c>
      <c r="F91" s="1" t="s">
        <v>1222</v>
      </c>
      <c r="G91" s="1" t="s">
        <v>859</v>
      </c>
      <c r="H91" t="s">
        <v>60</v>
      </c>
      <c r="J91" s="17" t="s">
        <v>418</v>
      </c>
      <c r="K91" s="17">
        <v>15401</v>
      </c>
      <c r="L91" s="17">
        <v>0.18652411981773601</v>
      </c>
      <c r="M91" s="17" t="s">
        <v>1</v>
      </c>
      <c r="N91">
        <v>138</v>
      </c>
      <c r="O91" s="6" t="s">
        <v>1147</v>
      </c>
      <c r="P91" s="6" t="s">
        <v>931</v>
      </c>
      <c r="Q91" t="s">
        <v>60</v>
      </c>
    </row>
    <row r="92" spans="1:17" ht="16" customHeight="1" x14ac:dyDescent="0.2">
      <c r="A92" s="17" t="s">
        <v>374</v>
      </c>
      <c r="B92" s="17">
        <v>14470</v>
      </c>
      <c r="C92" s="17">
        <v>0.17524862111308601</v>
      </c>
      <c r="D92" s="17" t="s">
        <v>1</v>
      </c>
      <c r="E92">
        <v>364</v>
      </c>
      <c r="F92" s="1" t="s">
        <v>1223</v>
      </c>
      <c r="G92" s="1" t="s">
        <v>815</v>
      </c>
      <c r="H92" t="s">
        <v>1224</v>
      </c>
      <c r="J92" s="17" t="s">
        <v>419</v>
      </c>
      <c r="K92" s="17">
        <v>15331</v>
      </c>
      <c r="L92" s="17">
        <v>0.18567633796024399</v>
      </c>
      <c r="M92" s="17" t="s">
        <v>1</v>
      </c>
      <c r="N92">
        <v>26</v>
      </c>
      <c r="O92" s="6" t="s">
        <v>1225</v>
      </c>
      <c r="P92" s="6" t="s">
        <v>996</v>
      </c>
      <c r="Q92" t="s">
        <v>60</v>
      </c>
    </row>
    <row r="93" spans="1:17" ht="16" customHeight="1" x14ac:dyDescent="0.2">
      <c r="A93" s="17" t="s">
        <v>375</v>
      </c>
      <c r="B93" s="17">
        <v>14169</v>
      </c>
      <c r="C93" s="17">
        <v>0.17160315912586899</v>
      </c>
      <c r="D93" s="17" t="s">
        <v>1</v>
      </c>
      <c r="E93">
        <v>396</v>
      </c>
      <c r="F93" s="1" t="s">
        <v>1226</v>
      </c>
      <c r="G93" s="1" t="s">
        <v>803</v>
      </c>
      <c r="H93" t="s">
        <v>1227</v>
      </c>
      <c r="J93" s="17" t="s">
        <v>420</v>
      </c>
      <c r="K93" s="17">
        <v>14365</v>
      </c>
      <c r="L93" s="17">
        <v>0.17397694832684801</v>
      </c>
      <c r="M93" s="17" t="s">
        <v>1</v>
      </c>
      <c r="N93">
        <v>188</v>
      </c>
      <c r="O93" s="6" t="s">
        <v>1118</v>
      </c>
      <c r="P93" s="6" t="s">
        <v>997</v>
      </c>
      <c r="Q93" t="s">
        <v>1117</v>
      </c>
    </row>
    <row r="94" spans="1:17" ht="16" customHeight="1" x14ac:dyDescent="0.2">
      <c r="A94" s="17" t="s">
        <v>376</v>
      </c>
      <c r="B94" s="17">
        <v>12659</v>
      </c>
      <c r="C94" s="17">
        <v>0.15331529334281699</v>
      </c>
      <c r="D94" s="17" t="s">
        <v>1</v>
      </c>
      <c r="E94">
        <v>296</v>
      </c>
      <c r="F94" s="1" t="s">
        <v>792</v>
      </c>
      <c r="G94" s="1" t="s">
        <v>817</v>
      </c>
      <c r="H94" t="s">
        <v>790</v>
      </c>
      <c r="J94" s="17" t="s">
        <v>421</v>
      </c>
      <c r="K94" s="17">
        <v>13484</v>
      </c>
      <c r="L94" s="17">
        <v>0.16330700809183499</v>
      </c>
      <c r="M94" s="17" t="s">
        <v>1</v>
      </c>
      <c r="N94">
        <v>48</v>
      </c>
      <c r="O94" s="6" t="s">
        <v>1228</v>
      </c>
      <c r="P94" s="6" t="s">
        <v>998</v>
      </c>
      <c r="Q94" t="s">
        <v>60</v>
      </c>
    </row>
    <row r="95" spans="1:17" ht="16" customHeight="1" x14ac:dyDescent="0.2">
      <c r="A95" s="17" t="s">
        <v>377</v>
      </c>
      <c r="B95" s="17">
        <v>12362</v>
      </c>
      <c r="C95" s="17">
        <v>0.14971827603317001</v>
      </c>
      <c r="D95" s="17" t="s">
        <v>1</v>
      </c>
      <c r="E95">
        <v>307</v>
      </c>
      <c r="F95" s="1" t="s">
        <v>1229</v>
      </c>
      <c r="G95" s="1" t="s">
        <v>850</v>
      </c>
      <c r="H95" t="s">
        <v>1230</v>
      </c>
      <c r="J95" s="17" t="s">
        <v>422</v>
      </c>
      <c r="K95" s="17">
        <v>12948</v>
      </c>
      <c r="L95" s="17">
        <v>0.15681542129732101</v>
      </c>
      <c r="M95" s="17" t="s">
        <v>1</v>
      </c>
      <c r="N95">
        <v>306</v>
      </c>
      <c r="O95" s="6" t="s">
        <v>1175</v>
      </c>
      <c r="P95" s="6" t="s">
        <v>999</v>
      </c>
      <c r="Q95" t="s">
        <v>1176</v>
      </c>
    </row>
    <row r="96" spans="1:17" ht="16" customHeight="1" x14ac:dyDescent="0.2">
      <c r="A96" s="17" t="s">
        <v>378</v>
      </c>
      <c r="B96" s="17">
        <v>12101</v>
      </c>
      <c r="C96" s="17">
        <v>0.14655726082166201</v>
      </c>
      <c r="D96" s="17" t="s">
        <v>1</v>
      </c>
      <c r="E96">
        <v>156</v>
      </c>
      <c r="F96" s="1" t="s">
        <v>1231</v>
      </c>
      <c r="G96" s="1" t="s">
        <v>866</v>
      </c>
      <c r="H96" t="s">
        <v>1232</v>
      </c>
      <c r="J96" s="17" t="s">
        <v>423</v>
      </c>
      <c r="K96" s="17">
        <v>12367</v>
      </c>
      <c r="L96" s="17">
        <v>0.14977883188013399</v>
      </c>
      <c r="M96" s="17" t="s">
        <v>1</v>
      </c>
      <c r="N96">
        <v>124</v>
      </c>
      <c r="O96" s="6" t="s">
        <v>1233</v>
      </c>
      <c r="P96" s="6" t="s">
        <v>1000</v>
      </c>
      <c r="Q96" t="s">
        <v>60</v>
      </c>
    </row>
    <row r="97" spans="1:17" ht="16" customHeight="1" x14ac:dyDescent="0.2">
      <c r="A97" s="17" t="s">
        <v>379</v>
      </c>
      <c r="B97" s="17">
        <v>11966</v>
      </c>
      <c r="C97" s="17">
        <v>0.144922252953641</v>
      </c>
      <c r="D97" s="17" t="s">
        <v>1</v>
      </c>
      <c r="E97">
        <v>663</v>
      </c>
      <c r="F97" s="1" t="s">
        <v>1234</v>
      </c>
      <c r="G97" s="1" t="s">
        <v>799</v>
      </c>
      <c r="H97" t="s">
        <v>1235</v>
      </c>
      <c r="J97" s="17" t="s">
        <v>424</v>
      </c>
      <c r="K97" s="17">
        <v>12213</v>
      </c>
      <c r="L97" s="17">
        <v>0.14791371179365001</v>
      </c>
      <c r="M97" s="17" t="s">
        <v>1</v>
      </c>
      <c r="N97">
        <v>95</v>
      </c>
      <c r="O97" s="6" t="s">
        <v>1236</v>
      </c>
      <c r="P97" s="6" t="s">
        <v>1001</v>
      </c>
      <c r="Q97" t="s">
        <v>60</v>
      </c>
    </row>
    <row r="98" spans="1:17" ht="16" customHeight="1" x14ac:dyDescent="0.2">
      <c r="A98" s="17" t="s">
        <v>380</v>
      </c>
      <c r="B98" s="17">
        <v>11498</v>
      </c>
      <c r="C98" s="17">
        <v>0.13925422567783399</v>
      </c>
      <c r="D98" s="17" t="s">
        <v>1</v>
      </c>
      <c r="E98">
        <v>0</v>
      </c>
      <c r="J98" s="17" t="s">
        <v>425</v>
      </c>
      <c r="K98" s="17">
        <v>11761</v>
      </c>
      <c r="L98" s="17">
        <v>0.142439463228128</v>
      </c>
      <c r="M98" s="17" t="s">
        <v>1</v>
      </c>
      <c r="N98">
        <v>294</v>
      </c>
      <c r="O98" t="s">
        <v>1167</v>
      </c>
      <c r="P98" t="s">
        <v>986</v>
      </c>
      <c r="Q98" t="s">
        <v>1224</v>
      </c>
    </row>
    <row r="99" spans="1:17" ht="16" customHeight="1" x14ac:dyDescent="0.2">
      <c r="A99" s="17" t="s">
        <v>381</v>
      </c>
      <c r="B99" s="17">
        <v>11207</v>
      </c>
      <c r="C99" s="17">
        <v>0.13572987538454401</v>
      </c>
      <c r="D99" s="17" t="s">
        <v>1</v>
      </c>
      <c r="E99">
        <v>471</v>
      </c>
      <c r="F99" s="1" t="s">
        <v>117</v>
      </c>
      <c r="G99" s="1" t="s">
        <v>984</v>
      </c>
      <c r="H99" t="s">
        <v>1176</v>
      </c>
      <c r="J99" s="17" t="s">
        <v>426</v>
      </c>
      <c r="K99" s="17">
        <v>11290</v>
      </c>
      <c r="L99" s="17">
        <v>0.136735102444143</v>
      </c>
      <c r="M99" s="17" t="s">
        <v>1</v>
      </c>
      <c r="N99">
        <v>209</v>
      </c>
      <c r="O99" s="6" t="s">
        <v>889</v>
      </c>
      <c r="P99" s="6" t="s">
        <v>1002</v>
      </c>
      <c r="Q99" t="s">
        <v>790</v>
      </c>
    </row>
    <row r="100" spans="1:17" ht="16" customHeight="1" x14ac:dyDescent="0.2">
      <c r="A100" s="17" t="s">
        <v>382</v>
      </c>
      <c r="B100" s="17">
        <v>10586</v>
      </c>
      <c r="C100" s="17">
        <v>0.12820883919164699</v>
      </c>
      <c r="D100" s="17" t="s">
        <v>1</v>
      </c>
      <c r="E100">
        <v>0</v>
      </c>
      <c r="J100" s="17" t="s">
        <v>427</v>
      </c>
      <c r="K100" s="17">
        <v>10481</v>
      </c>
      <c r="L100" s="17">
        <v>0.126937166405408</v>
      </c>
      <c r="M100" s="17" t="s">
        <v>1</v>
      </c>
      <c r="N100">
        <v>74</v>
      </c>
      <c r="O100" s="6" t="s">
        <v>1237</v>
      </c>
      <c r="P100" s="6" t="s">
        <v>921</v>
      </c>
      <c r="Q100" t="s">
        <v>60</v>
      </c>
    </row>
    <row r="101" spans="1:17" ht="16" customHeight="1" x14ac:dyDescent="0.2">
      <c r="A101" s="17" t="s">
        <v>383</v>
      </c>
      <c r="B101" s="17">
        <v>10160</v>
      </c>
      <c r="C101" s="17">
        <v>0.123049481030335</v>
      </c>
      <c r="D101" s="17" t="s">
        <v>1</v>
      </c>
      <c r="E101">
        <v>91</v>
      </c>
      <c r="F101" s="1" t="s">
        <v>1238</v>
      </c>
      <c r="G101" s="1" t="s">
        <v>825</v>
      </c>
      <c r="H101" t="s">
        <v>1239</v>
      </c>
      <c r="J101" s="17" t="s">
        <v>428</v>
      </c>
      <c r="K101" s="17">
        <v>10420</v>
      </c>
      <c r="L101" s="17">
        <v>0.12619838507244999</v>
      </c>
      <c r="M101" s="17" t="s">
        <v>1</v>
      </c>
      <c r="N101">
        <v>190</v>
      </c>
      <c r="O101" s="6" t="s">
        <v>185</v>
      </c>
      <c r="P101" s="6" t="s">
        <v>884</v>
      </c>
      <c r="Q101" t="s">
        <v>1111</v>
      </c>
    </row>
    <row r="102" spans="1:17" ht="16" customHeight="1" x14ac:dyDescent="0.2">
      <c r="A102" s="17" t="s">
        <v>384</v>
      </c>
      <c r="B102" s="17">
        <v>10086</v>
      </c>
      <c r="C102" s="17">
        <v>0.12215325449527201</v>
      </c>
      <c r="D102" s="17" t="s">
        <v>1</v>
      </c>
      <c r="E102">
        <v>660</v>
      </c>
      <c r="F102" t="s">
        <v>1240</v>
      </c>
      <c r="H102" t="s">
        <v>1241</v>
      </c>
      <c r="J102" s="17" t="s">
        <v>429</v>
      </c>
      <c r="K102" s="17">
        <v>10005</v>
      </c>
      <c r="L102" s="17">
        <v>0.12117224977445901</v>
      </c>
      <c r="M102" s="17" t="s">
        <v>1</v>
      </c>
      <c r="N102">
        <v>80</v>
      </c>
      <c r="O102" s="6" t="s">
        <v>1242</v>
      </c>
      <c r="P102" s="6" t="s">
        <v>910</v>
      </c>
      <c r="Q102" t="s">
        <v>60</v>
      </c>
    </row>
    <row r="103" spans="1:17" ht="16" customHeight="1" x14ac:dyDescent="0.2">
      <c r="A103" s="17" t="s">
        <v>385</v>
      </c>
      <c r="B103" s="17">
        <v>9563</v>
      </c>
      <c r="C103" s="17">
        <v>0.11581911290286399</v>
      </c>
      <c r="D103" s="17" t="s">
        <v>1</v>
      </c>
      <c r="E103">
        <v>599</v>
      </c>
      <c r="F103" t="s">
        <v>1243</v>
      </c>
      <c r="G103" t="s">
        <v>985</v>
      </c>
      <c r="H103" t="s">
        <v>1213</v>
      </c>
      <c r="J103" s="17" t="s">
        <v>430</v>
      </c>
      <c r="K103" s="17">
        <v>9896</v>
      </c>
      <c r="L103" s="17">
        <v>0.11985213231065001</v>
      </c>
      <c r="M103" s="17" t="s">
        <v>1</v>
      </c>
      <c r="N103">
        <v>78</v>
      </c>
      <c r="O103" s="6" t="s">
        <v>1236</v>
      </c>
      <c r="P103" s="6" t="s">
        <v>1003</v>
      </c>
      <c r="Q103" t="s">
        <v>60</v>
      </c>
    </row>
    <row r="104" spans="1:17" ht="16" customHeight="1" x14ac:dyDescent="0.2">
      <c r="A104" s="17" t="s">
        <v>386</v>
      </c>
      <c r="B104" s="17">
        <v>9040</v>
      </c>
      <c r="C104" s="17">
        <v>0.10948497131045599</v>
      </c>
      <c r="D104" s="17" t="s">
        <v>1</v>
      </c>
      <c r="E104">
        <v>350</v>
      </c>
      <c r="F104" t="s">
        <v>1244</v>
      </c>
      <c r="G104" t="s">
        <v>851</v>
      </c>
      <c r="H104" t="s">
        <v>1245</v>
      </c>
      <c r="J104" s="17" t="s">
        <v>431</v>
      </c>
      <c r="K104" s="17">
        <v>9635</v>
      </c>
      <c r="L104" s="17">
        <v>0.116691117099142</v>
      </c>
      <c r="M104" s="17" t="s">
        <v>1</v>
      </c>
      <c r="N104">
        <v>194</v>
      </c>
      <c r="O104" s="6" t="s">
        <v>1114</v>
      </c>
      <c r="P104" s="6" t="s">
        <v>1004</v>
      </c>
      <c r="Q104" t="s">
        <v>1111</v>
      </c>
    </row>
    <row r="105" spans="1:17" ht="16" customHeight="1" x14ac:dyDescent="0.2">
      <c r="A105" s="17" t="s">
        <v>387</v>
      </c>
      <c r="B105" s="17">
        <v>8788</v>
      </c>
      <c r="C105" s="17">
        <v>0.106432956623483</v>
      </c>
      <c r="D105" s="17" t="s">
        <v>1</v>
      </c>
      <c r="E105">
        <v>373</v>
      </c>
      <c r="F105" t="s">
        <v>1169</v>
      </c>
      <c r="G105" t="s">
        <v>987</v>
      </c>
      <c r="H105" t="s">
        <v>58</v>
      </c>
      <c r="J105" s="17" t="s">
        <v>432</v>
      </c>
      <c r="K105" s="17">
        <v>8966</v>
      </c>
      <c r="L105" s="17">
        <v>0.108588744775392</v>
      </c>
      <c r="M105" s="17" t="s">
        <v>1</v>
      </c>
      <c r="N105">
        <v>113</v>
      </c>
      <c r="O105" s="6" t="s">
        <v>1175</v>
      </c>
      <c r="P105" s="6" t="s">
        <v>1005</v>
      </c>
      <c r="Q105" t="s">
        <v>60</v>
      </c>
    </row>
    <row r="106" spans="1:17" ht="16" customHeight="1" x14ac:dyDescent="0.2">
      <c r="A106" s="17" t="s">
        <v>388</v>
      </c>
      <c r="B106" s="17">
        <v>8301</v>
      </c>
      <c r="C106" s="17">
        <v>0.100534817129214</v>
      </c>
      <c r="D106" s="17" t="s">
        <v>1</v>
      </c>
      <c r="E106">
        <v>515</v>
      </c>
      <c r="F106" t="s">
        <v>1160</v>
      </c>
      <c r="G106" t="s">
        <v>988</v>
      </c>
      <c r="H106" t="s">
        <v>1176</v>
      </c>
      <c r="J106" s="17" t="s">
        <v>433</v>
      </c>
      <c r="K106" s="17">
        <v>8904</v>
      </c>
      <c r="L106" s="17">
        <v>0.107837852273042</v>
      </c>
      <c r="M106" s="17" t="s">
        <v>1</v>
      </c>
      <c r="N106">
        <v>155</v>
      </c>
      <c r="O106" s="6" t="s">
        <v>185</v>
      </c>
      <c r="P106" s="6" t="s">
        <v>877</v>
      </c>
      <c r="Q106" t="s">
        <v>60</v>
      </c>
    </row>
    <row r="107" spans="1:17" ht="16" customHeight="1" x14ac:dyDescent="0.2">
      <c r="J107" s="17" t="s">
        <v>434</v>
      </c>
      <c r="K107" s="17">
        <v>8727</v>
      </c>
      <c r="L107" s="17">
        <v>0.10569417529052499</v>
      </c>
      <c r="M107" s="17" t="s">
        <v>1</v>
      </c>
      <c r="N107">
        <v>43</v>
      </c>
      <c r="O107" s="6" t="s">
        <v>1246</v>
      </c>
      <c r="P107" s="6" t="s">
        <v>1006</v>
      </c>
      <c r="Q107" t="s">
        <v>60</v>
      </c>
    </row>
    <row r="108" spans="1:17" ht="16" customHeight="1" x14ac:dyDescent="0.2">
      <c r="J108" s="17" t="s">
        <v>435</v>
      </c>
      <c r="K108" s="17">
        <v>8701</v>
      </c>
      <c r="L108" s="17">
        <v>0.105379284886314</v>
      </c>
      <c r="M108" s="17" t="s">
        <v>1</v>
      </c>
      <c r="N108">
        <v>331</v>
      </c>
      <c r="O108" s="6" t="s">
        <v>1167</v>
      </c>
      <c r="P108" s="6" t="s">
        <v>1007</v>
      </c>
      <c r="Q108" t="s">
        <v>1224</v>
      </c>
    </row>
    <row r="109" spans="1:17" ht="17" customHeight="1" x14ac:dyDescent="0.2">
      <c r="J109" s="17" t="s">
        <v>436</v>
      </c>
      <c r="K109" s="17">
        <v>8260</v>
      </c>
      <c r="L109" s="17">
        <v>0.10003825918411099</v>
      </c>
      <c r="M109" s="17" t="s">
        <v>1</v>
      </c>
      <c r="N109">
        <v>71</v>
      </c>
      <c r="O109" s="6" t="s">
        <v>1208</v>
      </c>
      <c r="P109" s="6" t="s">
        <v>1008</v>
      </c>
      <c r="Q109" t="s">
        <v>60</v>
      </c>
    </row>
    <row r="110" spans="1:17" ht="16" customHeight="1" x14ac:dyDescent="0.2"/>
    <row r="111" spans="1:17" x14ac:dyDescent="0.2">
      <c r="A111" t="s">
        <v>1493</v>
      </c>
      <c r="B111" s="30"/>
    </row>
    <row r="112" spans="1:17" ht="16" customHeight="1" x14ac:dyDescent="0.2">
      <c r="A112" s="12" t="s">
        <v>1073</v>
      </c>
      <c r="B112" s="25" t="s">
        <v>1080</v>
      </c>
    </row>
    <row r="113" spans="1:2" ht="16" customHeight="1" x14ac:dyDescent="0.2">
      <c r="A113" t="s">
        <v>790</v>
      </c>
      <c r="B113">
        <f>C55+C94</f>
        <v>1.420276834687737</v>
      </c>
    </row>
    <row r="114" spans="1:2" ht="16" customHeight="1" x14ac:dyDescent="0.2">
      <c r="A114" t="s">
        <v>12</v>
      </c>
      <c r="B114">
        <f>C64+C18</f>
        <v>5.2554118457652237</v>
      </c>
    </row>
    <row r="115" spans="1:2" ht="16" customHeight="1" x14ac:dyDescent="0.2">
      <c r="A115" t="s">
        <v>1247</v>
      </c>
      <c r="B115">
        <v>0</v>
      </c>
    </row>
    <row r="116" spans="1:2" ht="16" customHeight="1" x14ac:dyDescent="0.2">
      <c r="A116" t="s">
        <v>1248</v>
      </c>
      <c r="B116">
        <f>C106+C99+C84+C80+C78+C75+C58+C57+C43</f>
        <v>5.9101901078148273</v>
      </c>
    </row>
    <row r="117" spans="1:2" ht="16" customHeight="1" x14ac:dyDescent="0.2">
      <c r="A117" t="s">
        <v>940</v>
      </c>
      <c r="B117">
        <f>C68</f>
        <v>0.43956278194045401</v>
      </c>
    </row>
    <row r="118" spans="1:2" ht="16" customHeight="1" x14ac:dyDescent="0.2">
      <c r="A118" t="s">
        <v>1249</v>
      </c>
      <c r="B118">
        <v>0</v>
      </c>
    </row>
    <row r="119" spans="1:2" ht="16" customHeight="1" x14ac:dyDescent="0.2">
      <c r="A119" t="s">
        <v>1250</v>
      </c>
      <c r="B119">
        <f>C70</f>
        <v>0.41945824074848898</v>
      </c>
    </row>
    <row r="120" spans="1:2" ht="16" customHeight="1" x14ac:dyDescent="0.2">
      <c r="A120" t="s">
        <v>1251</v>
      </c>
      <c r="B120">
        <v>0</v>
      </c>
    </row>
    <row r="121" spans="1:2" ht="16" customHeight="1" x14ac:dyDescent="0.2">
      <c r="A121" t="s">
        <v>1252</v>
      </c>
      <c r="B121">
        <f>C66+C54+C48</f>
        <v>4.459841239524887</v>
      </c>
    </row>
    <row r="122" spans="1:2" ht="16" customHeight="1" x14ac:dyDescent="0.2">
      <c r="A122" t="s">
        <v>58</v>
      </c>
      <c r="B122">
        <f>C105+C92</f>
        <v>0.28168157773656899</v>
      </c>
    </row>
    <row r="123" spans="1:2" ht="16" customHeight="1" x14ac:dyDescent="0.2">
      <c r="A123" t="s">
        <v>1253</v>
      </c>
      <c r="B123">
        <v>0</v>
      </c>
    </row>
    <row r="124" spans="1:2" ht="16" customHeight="1" x14ac:dyDescent="0.2">
      <c r="A124" t="s">
        <v>1254</v>
      </c>
      <c r="B124">
        <f>C79</f>
        <v>0.297268652745038</v>
      </c>
    </row>
    <row r="125" spans="1:2" ht="16" customHeight="1" x14ac:dyDescent="0.2">
      <c r="A125" t="s">
        <v>1216</v>
      </c>
      <c r="B125">
        <f>C89+C87+C86</f>
        <v>0.62653501502572206</v>
      </c>
    </row>
    <row r="126" spans="1:2" ht="16" customHeight="1" x14ac:dyDescent="0.2">
      <c r="A126" t="s">
        <v>27</v>
      </c>
      <c r="B126">
        <f>C71+C62+C61+C56</f>
        <v>3.1028573760836542</v>
      </c>
    </row>
    <row r="127" spans="1:2" ht="16" customHeight="1" x14ac:dyDescent="0.2">
      <c r="A127" t="s">
        <v>1255</v>
      </c>
      <c r="B127">
        <f>C53</f>
        <v>1.7807900140017201</v>
      </c>
    </row>
    <row r="128" spans="1:2" ht="16" customHeight="1" x14ac:dyDescent="0.2">
      <c r="A128" t="s">
        <v>1082</v>
      </c>
      <c r="B128">
        <f>C33</f>
        <v>3.0985457997798398</v>
      </c>
    </row>
    <row r="129" spans="1:2" ht="16" customHeight="1" x14ac:dyDescent="0.2">
      <c r="A129" t="s">
        <v>1256</v>
      </c>
      <c r="B129">
        <f>C97+C102</f>
        <v>0.26707550744891301</v>
      </c>
    </row>
    <row r="130" spans="1:2" ht="16" customHeight="1" x14ac:dyDescent="0.2">
      <c r="A130" t="s">
        <v>1257</v>
      </c>
      <c r="B130">
        <f>C93+C104</f>
        <v>0.28108813043632497</v>
      </c>
    </row>
    <row r="131" spans="1:2" ht="16" customHeight="1" x14ac:dyDescent="0.2">
      <c r="A131" t="s">
        <v>1258</v>
      </c>
      <c r="B131">
        <v>0</v>
      </c>
    </row>
    <row r="132" spans="1:2" ht="16" customHeight="1" x14ac:dyDescent="0.2">
      <c r="A132" t="s">
        <v>1259</v>
      </c>
      <c r="B132">
        <f>C77+C59+C38+C13</f>
        <v>10.362268087758981</v>
      </c>
    </row>
    <row r="133" spans="1:2" ht="16" customHeight="1" x14ac:dyDescent="0.2">
      <c r="A133" t="s">
        <v>1260</v>
      </c>
      <c r="B133">
        <f>C3+C60+C85+C103</f>
        <v>18.237410651361643</v>
      </c>
    </row>
    <row r="134" spans="1:2" ht="16" customHeight="1" x14ac:dyDescent="0.2">
      <c r="A134" t="s">
        <v>1117</v>
      </c>
      <c r="B134">
        <f>C8+C69+C82+C88</f>
        <v>8.4285866713431847</v>
      </c>
    </row>
    <row r="135" spans="1:2" ht="16" customHeight="1" x14ac:dyDescent="0.2">
      <c r="A135" t="s">
        <v>1195</v>
      </c>
      <c r="B135">
        <v>0</v>
      </c>
    </row>
    <row r="136" spans="1:2" ht="16" customHeight="1" x14ac:dyDescent="0.2">
      <c r="A136" t="s">
        <v>1261</v>
      </c>
      <c r="B136">
        <v>0</v>
      </c>
    </row>
    <row r="137" spans="1:2" ht="16" customHeight="1" x14ac:dyDescent="0.2">
      <c r="A137" t="s">
        <v>1262</v>
      </c>
      <c r="B137">
        <f>C76</f>
        <v>0.31354606440889399</v>
      </c>
    </row>
    <row r="138" spans="1:2" ht="16" customHeight="1" x14ac:dyDescent="0.2">
      <c r="A138" t="s">
        <v>1232</v>
      </c>
      <c r="B138">
        <f>C96</f>
        <v>0.14655726082166201</v>
      </c>
    </row>
    <row r="139" spans="1:2" ht="16" customHeight="1" x14ac:dyDescent="0.2">
      <c r="A139" t="s">
        <v>13</v>
      </c>
      <c r="B139">
        <f>C81+C28</f>
        <v>3.527353863299532</v>
      </c>
    </row>
    <row r="140" spans="1:2" ht="16" customHeight="1" x14ac:dyDescent="0.2">
      <c r="A140" t="s">
        <v>1475</v>
      </c>
      <c r="B140">
        <v>0</v>
      </c>
    </row>
    <row r="141" spans="1:2" ht="16" customHeight="1" x14ac:dyDescent="0.2">
      <c r="A141" t="s">
        <v>1218</v>
      </c>
      <c r="B141">
        <v>0</v>
      </c>
    </row>
    <row r="142" spans="1:2" ht="16" customHeight="1" x14ac:dyDescent="0.2">
      <c r="A142" t="s">
        <v>1197</v>
      </c>
      <c r="B142">
        <f>C73</f>
        <v>0.38678230572685102</v>
      </c>
    </row>
    <row r="143" spans="1:2" ht="16" customHeight="1" x14ac:dyDescent="0.2">
      <c r="A143" t="s">
        <v>1263</v>
      </c>
      <c r="B143">
        <v>0</v>
      </c>
    </row>
    <row r="144" spans="1:2" ht="16" customHeight="1" x14ac:dyDescent="0.2">
      <c r="A144" t="s">
        <v>1264</v>
      </c>
      <c r="B144">
        <v>0</v>
      </c>
    </row>
    <row r="145" spans="1:2" ht="16" customHeight="1" x14ac:dyDescent="0.2">
      <c r="A145" t="s">
        <v>1230</v>
      </c>
      <c r="B145">
        <f>C95</f>
        <v>0.14971827603317001</v>
      </c>
    </row>
    <row r="146" spans="1:2" ht="16" customHeight="1" x14ac:dyDescent="0.2">
      <c r="A146" t="s">
        <v>1265</v>
      </c>
      <c r="B146">
        <v>0</v>
      </c>
    </row>
    <row r="147" spans="1:2" ht="16" customHeight="1" x14ac:dyDescent="0.2">
      <c r="A147" t="s">
        <v>1221</v>
      </c>
      <c r="B147">
        <v>0</v>
      </c>
    </row>
    <row r="148" spans="1:2" ht="16" customHeight="1" x14ac:dyDescent="0.2">
      <c r="A148" t="s">
        <v>1266</v>
      </c>
      <c r="B148">
        <v>0</v>
      </c>
    </row>
    <row r="149" spans="1:2" ht="16" customHeight="1" x14ac:dyDescent="0.2">
      <c r="A149" t="s">
        <v>1479</v>
      </c>
      <c r="B149">
        <v>0</v>
      </c>
    </row>
    <row r="150" spans="1:2" ht="16" customHeight="1" x14ac:dyDescent="0.2">
      <c r="A150" t="s">
        <v>1211</v>
      </c>
      <c r="B150">
        <f>C84</f>
        <v>0.22787165212458299</v>
      </c>
    </row>
    <row r="151" spans="1:2" ht="16" customHeight="1" x14ac:dyDescent="0.2">
      <c r="A151" t="s">
        <v>1267</v>
      </c>
      <c r="B151">
        <v>0</v>
      </c>
    </row>
    <row r="152" spans="1:2" x14ac:dyDescent="0.2">
      <c r="A152" t="s">
        <v>1268</v>
      </c>
      <c r="B152">
        <f>C101+C74</f>
        <v>0.48305399122981596</v>
      </c>
    </row>
    <row r="153" spans="1:2" x14ac:dyDescent="0.2">
      <c r="A153" t="s">
        <v>1186</v>
      </c>
      <c r="B153">
        <f>C63+C67</f>
        <v>1.0804131991884049</v>
      </c>
    </row>
    <row r="154" spans="1:2" x14ac:dyDescent="0.2">
      <c r="A154" t="s">
        <v>1201</v>
      </c>
      <c r="B154">
        <v>0</v>
      </c>
    </row>
    <row r="155" spans="1:2" x14ac:dyDescent="0.2">
      <c r="A155" t="s">
        <v>1159</v>
      </c>
      <c r="B155">
        <v>0</v>
      </c>
    </row>
    <row r="160" spans="1:2" ht="33" customHeight="1" x14ac:dyDescent="0.2"/>
    <row r="253" ht="16" customHeight="1" x14ac:dyDescent="0.2"/>
    <row r="384" spans="8:8" x14ac:dyDescent="0.2">
      <c r="H384" s="11"/>
    </row>
    <row r="385" spans="8:8" x14ac:dyDescent="0.2">
      <c r="H385" s="11"/>
    </row>
    <row r="386" spans="8:8" x14ac:dyDescent="0.2">
      <c r="H386" s="11"/>
    </row>
    <row r="387" spans="8:8" x14ac:dyDescent="0.2">
      <c r="H387" s="11"/>
    </row>
    <row r="388" spans="8:8" x14ac:dyDescent="0.2">
      <c r="H388" s="11"/>
    </row>
    <row r="389" spans="8:8" x14ac:dyDescent="0.2">
      <c r="H389" s="11"/>
    </row>
    <row r="390" spans="8:8" x14ac:dyDescent="0.2">
      <c r="H390" s="11"/>
    </row>
    <row r="391" spans="8:8" x14ac:dyDescent="0.2">
      <c r="H391" s="11"/>
    </row>
    <row r="392" spans="8:8" x14ac:dyDescent="0.2">
      <c r="H392" s="11"/>
    </row>
    <row r="393" spans="8:8" x14ac:dyDescent="0.2">
      <c r="H393" s="11"/>
    </row>
    <row r="394" spans="8:8" x14ac:dyDescent="0.2">
      <c r="H394" s="11"/>
    </row>
    <row r="395" spans="8:8" x14ac:dyDescent="0.2">
      <c r="H395" s="11"/>
    </row>
    <row r="396" spans="8:8" x14ac:dyDescent="0.2">
      <c r="H396" s="11"/>
    </row>
    <row r="397" spans="8:8" x14ac:dyDescent="0.2">
      <c r="H397" s="11"/>
    </row>
  </sheetData>
  <sortState xmlns:xlrd2="http://schemas.microsoft.com/office/spreadsheetml/2017/richdata2" ref="A56:A73">
    <sortCondition ref="A57:A73"/>
  </sortState>
  <mergeCells count="122">
    <mergeCell ref="N43:N47"/>
    <mergeCell ref="N48:N52"/>
    <mergeCell ref="J43:J47"/>
    <mergeCell ref="J48:J52"/>
    <mergeCell ref="K43:K47"/>
    <mergeCell ref="K48:K52"/>
    <mergeCell ref="N3:N7"/>
    <mergeCell ref="E3:E7"/>
    <mergeCell ref="E8:E12"/>
    <mergeCell ref="E13:E17"/>
    <mergeCell ref="E18:E22"/>
    <mergeCell ref="E23:E27"/>
    <mergeCell ref="N38:N42"/>
    <mergeCell ref="N18:N22"/>
    <mergeCell ref="N23:N27"/>
    <mergeCell ref="N28:N32"/>
    <mergeCell ref="N33:N37"/>
    <mergeCell ref="N8:N12"/>
    <mergeCell ref="N13:N17"/>
    <mergeCell ref="L43:L47"/>
    <mergeCell ref="M43:M47"/>
    <mergeCell ref="L48:L52"/>
    <mergeCell ref="M48:M52"/>
    <mergeCell ref="J33:J37"/>
    <mergeCell ref="Q48:Q52"/>
    <mergeCell ref="Q33:Q37"/>
    <mergeCell ref="Q38:Q42"/>
    <mergeCell ref="Q43:Q47"/>
    <mergeCell ref="Q18:Q22"/>
    <mergeCell ref="Q23:Q27"/>
    <mergeCell ref="Q28:Q32"/>
    <mergeCell ref="Q3:Q7"/>
    <mergeCell ref="Q8:Q12"/>
    <mergeCell ref="Q13:Q17"/>
    <mergeCell ref="K33:K37"/>
    <mergeCell ref="L33:L37"/>
    <mergeCell ref="M33:M37"/>
    <mergeCell ref="J38:J42"/>
    <mergeCell ref="K38:K42"/>
    <mergeCell ref="L38:L42"/>
    <mergeCell ref="M38:M42"/>
    <mergeCell ref="M28:M32"/>
    <mergeCell ref="L28:L32"/>
    <mergeCell ref="K28:K32"/>
    <mergeCell ref="J28:J32"/>
    <mergeCell ref="H18:H22"/>
    <mergeCell ref="H23:H27"/>
    <mergeCell ref="J3:J7"/>
    <mergeCell ref="J23:J27"/>
    <mergeCell ref="K23:K27"/>
    <mergeCell ref="L23:L27"/>
    <mergeCell ref="M23:M27"/>
    <mergeCell ref="M13:M17"/>
    <mergeCell ref="J13:J17"/>
    <mergeCell ref="K13:K17"/>
    <mergeCell ref="L13:L17"/>
    <mergeCell ref="J18:J22"/>
    <mergeCell ref="K18:K22"/>
    <mergeCell ref="L18:L22"/>
    <mergeCell ref="M18:M22"/>
    <mergeCell ref="J8:J12"/>
    <mergeCell ref="H28:H32"/>
    <mergeCell ref="H33:H37"/>
    <mergeCell ref="H48:H52"/>
    <mergeCell ref="H43:H47"/>
    <mergeCell ref="H38:H42"/>
    <mergeCell ref="D43:D47"/>
    <mergeCell ref="C48:C52"/>
    <mergeCell ref="D48:D52"/>
    <mergeCell ref="C33:C37"/>
    <mergeCell ref="E28:E32"/>
    <mergeCell ref="E33:E37"/>
    <mergeCell ref="E38:E42"/>
    <mergeCell ref="E43:E47"/>
    <mergeCell ref="E48:E52"/>
    <mergeCell ref="A38:A42"/>
    <mergeCell ref="A48:A52"/>
    <mergeCell ref="A43:A47"/>
    <mergeCell ref="B38:B42"/>
    <mergeCell ref="C38:C42"/>
    <mergeCell ref="D33:D37"/>
    <mergeCell ref="D38:D42"/>
    <mergeCell ref="B43:B47"/>
    <mergeCell ref="B48:B52"/>
    <mergeCell ref="C43:C47"/>
    <mergeCell ref="A23:A27"/>
    <mergeCell ref="B23:B27"/>
    <mergeCell ref="C23:C27"/>
    <mergeCell ref="D23:D27"/>
    <mergeCell ref="A28:A32"/>
    <mergeCell ref="A33:A37"/>
    <mergeCell ref="A18:A22"/>
    <mergeCell ref="B13:B17"/>
    <mergeCell ref="C13:C17"/>
    <mergeCell ref="D13:D17"/>
    <mergeCell ref="D18:D22"/>
    <mergeCell ref="C18:C22"/>
    <mergeCell ref="B18:B22"/>
    <mergeCell ref="B33:B37"/>
    <mergeCell ref="D28:D32"/>
    <mergeCell ref="C28:C32"/>
    <mergeCell ref="B28:B32"/>
    <mergeCell ref="A1:H1"/>
    <mergeCell ref="J1:Q1"/>
    <mergeCell ref="A8:A12"/>
    <mergeCell ref="B8:B12"/>
    <mergeCell ref="C8:C12"/>
    <mergeCell ref="D8:D12"/>
    <mergeCell ref="H8:H12"/>
    <mergeCell ref="A13:A17"/>
    <mergeCell ref="H13:H17"/>
    <mergeCell ref="A3:A7"/>
    <mergeCell ref="B3:B7"/>
    <mergeCell ref="C3:C7"/>
    <mergeCell ref="D3:D7"/>
    <mergeCell ref="H3:H7"/>
    <mergeCell ref="K3:K7"/>
    <mergeCell ref="L3:L7"/>
    <mergeCell ref="M3:M7"/>
    <mergeCell ref="K8:K12"/>
    <mergeCell ref="L8:L12"/>
    <mergeCell ref="M8:M12"/>
  </mergeCells>
  <phoneticPr fontId="1" type="noConversion"/>
  <conditionalFormatting sqref="C2">
    <cfRule type="colorScale" priority="25">
      <colorScale>
        <cfvo type="min"/>
        <cfvo type="percentile" val="50"/>
        <cfvo type="max"/>
        <color rgb="FFF8696B"/>
        <color rgb="FFFFEB84"/>
        <color rgb="FF63BE7B"/>
      </colorScale>
    </cfRule>
  </conditionalFormatting>
  <conditionalFormatting sqref="L2">
    <cfRule type="colorScale" priority="1">
      <colorScale>
        <cfvo type="min"/>
        <cfvo type="percentile" val="50"/>
        <cfvo type="max"/>
        <color rgb="FFF8696B"/>
        <color rgb="FFFFEB84"/>
        <color rgb="FF63BE7B"/>
      </colorScale>
    </cfRule>
  </conditionalFormatting>
  <hyperlinks>
    <hyperlink ref="O75" r:id="rId1" display="https://mirbase.org/hairpin/MI0015410" xr:uid="{FCD6485B-02EC-6744-B7BD-A8A4E2C784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9B9DD-52F3-4446-B24F-BB22C96C7CC4}">
  <dimension ref="A1:U189"/>
  <sheetViews>
    <sheetView tabSelected="1" topLeftCell="A109" zoomScale="69" workbookViewId="0">
      <selection activeCell="Q23" sqref="Q23:Q27"/>
    </sheetView>
  </sheetViews>
  <sheetFormatPr baseColWidth="10" defaultRowHeight="16" x14ac:dyDescent="0.2"/>
  <cols>
    <col min="1" max="1" width="24.33203125" customWidth="1"/>
    <col min="2" max="2" width="16" customWidth="1"/>
    <col min="3" max="3" width="10.5" customWidth="1"/>
    <col min="4" max="4" width="13.83203125" customWidth="1"/>
    <col min="5" max="5" width="10.1640625" customWidth="1"/>
    <col min="6" max="6" width="16.83203125" customWidth="1"/>
    <col min="7" max="7" width="14.83203125" customWidth="1"/>
    <col min="8" max="8" width="10.1640625" customWidth="1"/>
    <col min="10" max="10" width="13.5" customWidth="1"/>
    <col min="11" max="11" width="9" customWidth="1"/>
    <col min="12" max="12" width="8.5" customWidth="1"/>
    <col min="13" max="13" width="6.83203125" customWidth="1"/>
    <col min="14" max="14" width="4.6640625" customWidth="1"/>
    <col min="15" max="15" width="17.33203125" customWidth="1"/>
    <col min="16" max="16" width="17.1640625" customWidth="1"/>
  </cols>
  <sheetData>
    <row r="1" spans="1:21" ht="45" customHeight="1" x14ac:dyDescent="0.2">
      <c r="A1" s="31" t="s">
        <v>1448</v>
      </c>
      <c r="B1" s="31"/>
      <c r="C1" s="31"/>
      <c r="D1" s="31"/>
      <c r="E1" s="31"/>
      <c r="F1" s="31"/>
      <c r="G1" s="31"/>
      <c r="H1" s="31"/>
      <c r="J1" s="31" t="s">
        <v>1449</v>
      </c>
      <c r="K1" s="31"/>
      <c r="L1" s="31"/>
      <c r="M1" s="31"/>
      <c r="N1" s="31"/>
      <c r="O1" s="31"/>
      <c r="P1" s="31"/>
      <c r="Q1" s="31"/>
    </row>
    <row r="2" spans="1:21" ht="19" customHeight="1" x14ac:dyDescent="0.2">
      <c r="A2" s="14" t="s">
        <v>1077</v>
      </c>
      <c r="B2" s="14" t="s">
        <v>61</v>
      </c>
      <c r="C2" s="14" t="s">
        <v>62</v>
      </c>
      <c r="D2" s="14" t="s">
        <v>63</v>
      </c>
      <c r="E2" s="14" t="s">
        <v>64</v>
      </c>
      <c r="F2" s="16" t="s">
        <v>1078</v>
      </c>
      <c r="G2" s="16" t="s">
        <v>1079</v>
      </c>
      <c r="H2" s="14" t="s">
        <v>1075</v>
      </c>
      <c r="I2" s="16"/>
      <c r="J2" s="14" t="s">
        <v>1077</v>
      </c>
      <c r="K2" s="14" t="s">
        <v>61</v>
      </c>
      <c r="L2" s="14" t="s">
        <v>62</v>
      </c>
      <c r="M2" s="14" t="s">
        <v>63</v>
      </c>
      <c r="N2" s="14" t="s">
        <v>64</v>
      </c>
      <c r="O2" s="16" t="s">
        <v>1078</v>
      </c>
      <c r="P2" s="16" t="s">
        <v>1079</v>
      </c>
      <c r="Q2" s="14" t="s">
        <v>1075</v>
      </c>
      <c r="R2" s="12"/>
      <c r="S2" s="12"/>
      <c r="T2" s="12"/>
      <c r="U2" s="12"/>
    </row>
    <row r="3" spans="1:21" x14ac:dyDescent="0.2">
      <c r="A3" s="32" t="s">
        <v>4</v>
      </c>
      <c r="B3" s="42">
        <v>1352651</v>
      </c>
      <c r="C3" s="42">
        <v>14.913567196063999</v>
      </c>
      <c r="D3" s="32" t="s">
        <v>1</v>
      </c>
      <c r="E3" s="42">
        <v>1338</v>
      </c>
      <c r="F3" s="6" t="s">
        <v>84</v>
      </c>
      <c r="G3" s="6" t="s">
        <v>128</v>
      </c>
      <c r="H3" s="36" t="s">
        <v>12</v>
      </c>
      <c r="I3" s="4"/>
      <c r="J3" s="32" t="s">
        <v>35</v>
      </c>
      <c r="K3" s="32">
        <v>1334661</v>
      </c>
      <c r="L3" s="32">
        <v>14.715219600226501</v>
      </c>
      <c r="M3" s="32" t="s">
        <v>1</v>
      </c>
      <c r="N3" s="32">
        <v>922</v>
      </c>
      <c r="O3" s="6" t="s">
        <v>227</v>
      </c>
      <c r="P3" s="6" t="s">
        <v>248</v>
      </c>
      <c r="Q3" s="32" t="s">
        <v>342</v>
      </c>
    </row>
    <row r="4" spans="1:21" x14ac:dyDescent="0.2">
      <c r="A4" s="32"/>
      <c r="B4" s="42"/>
      <c r="C4" s="42"/>
      <c r="D4" s="32"/>
      <c r="E4" s="42"/>
      <c r="F4" s="6" t="s">
        <v>86</v>
      </c>
      <c r="G4" s="6" t="s">
        <v>128</v>
      </c>
      <c r="H4" s="36"/>
      <c r="I4" s="4"/>
      <c r="J4" s="32"/>
      <c r="K4" s="32"/>
      <c r="L4" s="32"/>
      <c r="M4" s="32"/>
      <c r="N4" s="32"/>
      <c r="O4" s="6" t="s">
        <v>197</v>
      </c>
      <c r="P4" s="6" t="s">
        <v>248</v>
      </c>
      <c r="Q4" s="32"/>
    </row>
    <row r="5" spans="1:21" x14ac:dyDescent="0.2">
      <c r="A5" s="32"/>
      <c r="B5" s="42"/>
      <c r="C5" s="42"/>
      <c r="D5" s="32"/>
      <c r="E5" s="42"/>
      <c r="F5" s="6" t="s">
        <v>87</v>
      </c>
      <c r="G5" s="6" t="s">
        <v>181</v>
      </c>
      <c r="H5" s="36"/>
      <c r="I5" s="4"/>
      <c r="J5" s="32"/>
      <c r="K5" s="32"/>
      <c r="L5" s="32"/>
      <c r="M5" s="32"/>
      <c r="N5" s="32"/>
      <c r="O5" s="6" t="s">
        <v>198</v>
      </c>
      <c r="P5" s="6" t="s">
        <v>249</v>
      </c>
      <c r="Q5" s="32"/>
    </row>
    <row r="6" spans="1:21" x14ac:dyDescent="0.2">
      <c r="A6" s="32"/>
      <c r="B6" s="42"/>
      <c r="C6" s="42"/>
      <c r="D6" s="32"/>
      <c r="E6" s="42"/>
      <c r="F6" s="6" t="s">
        <v>89</v>
      </c>
      <c r="G6" s="6" t="s">
        <v>90</v>
      </c>
      <c r="H6" s="36"/>
      <c r="I6" s="4"/>
      <c r="J6" s="32"/>
      <c r="K6" s="32"/>
      <c r="L6" s="32"/>
      <c r="M6" s="32"/>
      <c r="N6" s="32"/>
      <c r="O6" s="6" t="s">
        <v>1133</v>
      </c>
      <c r="P6" s="6" t="s">
        <v>250</v>
      </c>
      <c r="Q6" s="32"/>
    </row>
    <row r="7" spans="1:21" x14ac:dyDescent="0.2">
      <c r="A7" s="32"/>
      <c r="B7" s="42"/>
      <c r="C7" s="42"/>
      <c r="D7" s="32"/>
      <c r="E7" s="42"/>
      <c r="F7" s="6" t="s">
        <v>91</v>
      </c>
      <c r="G7" s="6" t="s">
        <v>92</v>
      </c>
      <c r="H7" s="36"/>
      <c r="I7" s="4"/>
      <c r="J7" s="32"/>
      <c r="K7" s="32"/>
      <c r="L7" s="32"/>
      <c r="M7" s="32"/>
      <c r="N7" s="32"/>
      <c r="O7" s="6" t="s">
        <v>1134</v>
      </c>
      <c r="P7" s="6" t="s">
        <v>251</v>
      </c>
      <c r="Q7" s="32"/>
    </row>
    <row r="8" spans="1:21" x14ac:dyDescent="0.2">
      <c r="A8" s="32" t="s">
        <v>0</v>
      </c>
      <c r="B8" s="42">
        <v>1249457</v>
      </c>
      <c r="C8" s="42">
        <v>13.775808340874701</v>
      </c>
      <c r="D8" s="32" t="s">
        <v>1</v>
      </c>
      <c r="E8" s="42">
        <v>623</v>
      </c>
      <c r="F8" s="6" t="s">
        <v>65</v>
      </c>
      <c r="G8" s="6" t="s">
        <v>66</v>
      </c>
      <c r="H8" s="36" t="s">
        <v>243</v>
      </c>
      <c r="I8" s="4"/>
      <c r="J8" s="32" t="s">
        <v>32</v>
      </c>
      <c r="K8" s="32">
        <v>1127417</v>
      </c>
      <c r="L8" s="32">
        <v>12.430264116527299</v>
      </c>
      <c r="M8" s="32" t="s">
        <v>1</v>
      </c>
      <c r="N8" s="32">
        <v>202</v>
      </c>
      <c r="O8" s="6" t="s">
        <v>183</v>
      </c>
      <c r="P8" s="6" t="s">
        <v>184</v>
      </c>
      <c r="Q8" s="36" t="s">
        <v>243</v>
      </c>
    </row>
    <row r="9" spans="1:21" x14ac:dyDescent="0.2">
      <c r="A9" s="32"/>
      <c r="B9" s="42"/>
      <c r="C9" s="42"/>
      <c r="D9" s="32"/>
      <c r="E9" s="42"/>
      <c r="F9" s="6" t="s">
        <v>1112</v>
      </c>
      <c r="G9" s="6" t="s">
        <v>153</v>
      </c>
      <c r="H9" s="36"/>
      <c r="I9" s="4"/>
      <c r="J9" s="32"/>
      <c r="K9" s="32"/>
      <c r="L9" s="32"/>
      <c r="M9" s="32"/>
      <c r="N9" s="32"/>
      <c r="O9" s="6" t="s">
        <v>185</v>
      </c>
      <c r="P9" s="6" t="s">
        <v>184</v>
      </c>
      <c r="Q9" s="36"/>
    </row>
    <row r="10" spans="1:21" x14ac:dyDescent="0.2">
      <c r="A10" s="32"/>
      <c r="B10" s="42"/>
      <c r="C10" s="42"/>
      <c r="D10" s="32"/>
      <c r="E10" s="42"/>
      <c r="F10" s="6" t="s">
        <v>1113</v>
      </c>
      <c r="G10" s="6" t="s">
        <v>133</v>
      </c>
      <c r="H10" s="36"/>
      <c r="I10" s="4"/>
      <c r="J10" s="32"/>
      <c r="K10" s="32"/>
      <c r="L10" s="32"/>
      <c r="M10" s="32"/>
      <c r="N10" s="32"/>
      <c r="O10" s="6" t="s">
        <v>186</v>
      </c>
      <c r="P10" s="6" t="s">
        <v>184</v>
      </c>
      <c r="Q10" s="36"/>
    </row>
    <row r="11" spans="1:21" x14ac:dyDescent="0.2">
      <c r="A11" s="32"/>
      <c r="B11" s="42"/>
      <c r="C11" s="42"/>
      <c r="D11" s="32"/>
      <c r="E11" s="42"/>
      <c r="F11" s="6" t="s">
        <v>69</v>
      </c>
      <c r="G11" s="6" t="s">
        <v>66</v>
      </c>
      <c r="H11" s="36"/>
      <c r="I11" s="4"/>
      <c r="J11" s="32"/>
      <c r="K11" s="32"/>
      <c r="L11" s="32"/>
      <c r="M11" s="32"/>
      <c r="N11" s="32"/>
      <c r="O11" s="6" t="s">
        <v>1114</v>
      </c>
      <c r="P11" s="6" t="s">
        <v>187</v>
      </c>
      <c r="Q11" s="36"/>
    </row>
    <row r="12" spans="1:21" x14ac:dyDescent="0.2">
      <c r="A12" s="32"/>
      <c r="B12" s="42"/>
      <c r="C12" s="42"/>
      <c r="D12" s="32"/>
      <c r="E12" s="42"/>
      <c r="F12" s="6" t="s">
        <v>1115</v>
      </c>
      <c r="G12" s="6" t="s">
        <v>134</v>
      </c>
      <c r="H12" s="36"/>
      <c r="I12" s="4"/>
      <c r="J12" s="32"/>
      <c r="K12" s="32"/>
      <c r="L12" s="32"/>
      <c r="M12" s="32"/>
      <c r="N12" s="32"/>
      <c r="O12" s="6" t="s">
        <v>1116</v>
      </c>
      <c r="P12" s="6" t="s">
        <v>187</v>
      </c>
      <c r="Q12" s="36"/>
    </row>
    <row r="13" spans="1:21" x14ac:dyDescent="0.2">
      <c r="A13" s="32" t="s">
        <v>6</v>
      </c>
      <c r="B13" s="42">
        <v>505039</v>
      </c>
      <c r="C13" s="42">
        <v>5.5682752336951404</v>
      </c>
      <c r="D13" s="32" t="s">
        <v>1</v>
      </c>
      <c r="E13" s="42">
        <v>218</v>
      </c>
      <c r="F13" s="1" t="s">
        <v>99</v>
      </c>
      <c r="G13" s="1" t="s">
        <v>100</v>
      </c>
      <c r="H13" s="36" t="s">
        <v>13</v>
      </c>
      <c r="I13" s="4"/>
      <c r="J13" s="32" t="s">
        <v>38</v>
      </c>
      <c r="K13" s="32">
        <v>473636</v>
      </c>
      <c r="L13" s="32">
        <v>5.2220434631512198</v>
      </c>
      <c r="M13" s="32" t="s">
        <v>1</v>
      </c>
      <c r="N13" s="32">
        <v>115</v>
      </c>
      <c r="O13" s="6" t="s">
        <v>1149</v>
      </c>
      <c r="P13" s="6" t="s">
        <v>212</v>
      </c>
      <c r="Q13" s="36" t="s">
        <v>60</v>
      </c>
    </row>
    <row r="14" spans="1:21" x14ac:dyDescent="0.2">
      <c r="A14" s="32"/>
      <c r="B14" s="42"/>
      <c r="C14" s="42"/>
      <c r="D14" s="32"/>
      <c r="E14" s="42"/>
      <c r="F14" s="1" t="s">
        <v>101</v>
      </c>
      <c r="G14" s="1" t="s">
        <v>100</v>
      </c>
      <c r="H14" s="36"/>
      <c r="I14" s="4"/>
      <c r="J14" s="32"/>
      <c r="K14" s="32"/>
      <c r="L14" s="32"/>
      <c r="M14" s="32"/>
      <c r="N14" s="32"/>
      <c r="O14" s="6" t="s">
        <v>1150</v>
      </c>
      <c r="P14" s="6" t="s">
        <v>212</v>
      </c>
      <c r="Q14" s="36"/>
    </row>
    <row r="15" spans="1:21" x14ac:dyDescent="0.2">
      <c r="A15" s="32"/>
      <c r="B15" s="42"/>
      <c r="C15" s="42"/>
      <c r="D15" s="32"/>
      <c r="E15" s="42"/>
      <c r="F15" s="1" t="s">
        <v>102</v>
      </c>
      <c r="G15" s="1" t="s">
        <v>103</v>
      </c>
      <c r="H15" s="36"/>
      <c r="I15" s="4"/>
      <c r="J15" s="32"/>
      <c r="K15" s="32"/>
      <c r="L15" s="32"/>
      <c r="M15" s="32"/>
      <c r="N15" s="32"/>
      <c r="O15" s="6" t="s">
        <v>1152</v>
      </c>
      <c r="P15" s="6" t="s">
        <v>213</v>
      </c>
      <c r="Q15" s="36"/>
    </row>
    <row r="16" spans="1:21" x14ac:dyDescent="0.2">
      <c r="A16" s="32"/>
      <c r="B16" s="42"/>
      <c r="C16" s="42"/>
      <c r="D16" s="32"/>
      <c r="E16" s="42"/>
      <c r="F16" s="1" t="s">
        <v>104</v>
      </c>
      <c r="G16" s="1" t="s">
        <v>103</v>
      </c>
      <c r="H16" s="36"/>
      <c r="I16" s="4"/>
      <c r="J16" s="32"/>
      <c r="K16" s="32"/>
      <c r="L16" s="32"/>
      <c r="M16" s="32"/>
      <c r="N16" s="32"/>
      <c r="O16" s="6" t="s">
        <v>1154</v>
      </c>
      <c r="P16" s="6" t="s">
        <v>214</v>
      </c>
      <c r="Q16" s="36"/>
    </row>
    <row r="17" spans="1:17" x14ac:dyDescent="0.2">
      <c r="A17" s="32"/>
      <c r="B17" s="42"/>
      <c r="C17" s="42"/>
      <c r="D17" s="32"/>
      <c r="E17" s="42"/>
      <c r="F17" s="1" t="s">
        <v>105</v>
      </c>
      <c r="G17" s="1" t="s">
        <v>100</v>
      </c>
      <c r="H17" s="36"/>
      <c r="I17" s="4"/>
      <c r="J17" s="32"/>
      <c r="K17" s="32"/>
      <c r="L17" s="32"/>
      <c r="M17" s="32"/>
      <c r="N17" s="32"/>
      <c r="O17" s="6" t="s">
        <v>1156</v>
      </c>
      <c r="P17" s="6" t="s">
        <v>215</v>
      </c>
      <c r="Q17" s="36"/>
    </row>
    <row r="18" spans="1:17" x14ac:dyDescent="0.2">
      <c r="A18" s="32" t="s">
        <v>7</v>
      </c>
      <c r="B18" s="42">
        <v>474200</v>
      </c>
      <c r="C18" s="42">
        <v>5.2282618091241204</v>
      </c>
      <c r="D18" s="32" t="s">
        <v>1</v>
      </c>
      <c r="E18" s="42">
        <v>205</v>
      </c>
      <c r="F18" s="1" t="s">
        <v>106</v>
      </c>
      <c r="G18" s="1" t="s">
        <v>107</v>
      </c>
      <c r="H18" s="36" t="s">
        <v>1082</v>
      </c>
      <c r="I18" s="4"/>
      <c r="J18" s="32" t="s">
        <v>37</v>
      </c>
      <c r="K18" s="32">
        <v>444169</v>
      </c>
      <c r="L18" s="32">
        <v>4.8971569369397896</v>
      </c>
      <c r="M18" s="32" t="s">
        <v>1</v>
      </c>
      <c r="N18" s="32">
        <v>113</v>
      </c>
      <c r="O18" s="6" t="s">
        <v>1144</v>
      </c>
      <c r="P18" s="6" t="s">
        <v>207</v>
      </c>
      <c r="Q18" s="36" t="s">
        <v>60</v>
      </c>
    </row>
    <row r="19" spans="1:17" x14ac:dyDescent="0.2">
      <c r="A19" s="32"/>
      <c r="B19" s="42"/>
      <c r="C19" s="42"/>
      <c r="D19" s="32"/>
      <c r="E19" s="42"/>
      <c r="F19" s="1" t="s">
        <v>108</v>
      </c>
      <c r="G19" s="1" t="s">
        <v>109</v>
      </c>
      <c r="H19" s="36"/>
      <c r="I19" s="4"/>
      <c r="J19" s="32"/>
      <c r="K19" s="32"/>
      <c r="L19" s="32"/>
      <c r="M19" s="32"/>
      <c r="N19" s="32"/>
      <c r="O19" s="6" t="s">
        <v>1145</v>
      </c>
      <c r="P19" s="6" t="s">
        <v>208</v>
      </c>
      <c r="Q19" s="36"/>
    </row>
    <row r="20" spans="1:17" x14ac:dyDescent="0.2">
      <c r="A20" s="32"/>
      <c r="B20" s="42"/>
      <c r="C20" s="42"/>
      <c r="D20" s="32"/>
      <c r="E20" s="42"/>
      <c r="F20" s="1" t="s">
        <v>1151</v>
      </c>
      <c r="G20" s="1" t="s">
        <v>110</v>
      </c>
      <c r="H20" s="36"/>
      <c r="I20" s="4"/>
      <c r="J20" s="32"/>
      <c r="K20" s="32"/>
      <c r="L20" s="32"/>
      <c r="M20" s="32"/>
      <c r="N20" s="32"/>
      <c r="O20" s="6" t="s">
        <v>1146</v>
      </c>
      <c r="P20" s="6" t="s">
        <v>209</v>
      </c>
      <c r="Q20" s="36"/>
    </row>
    <row r="21" spans="1:17" x14ac:dyDescent="0.2">
      <c r="A21" s="32"/>
      <c r="B21" s="42"/>
      <c r="C21" s="42"/>
      <c r="D21" s="32"/>
      <c r="E21" s="42"/>
      <c r="F21" s="1" t="s">
        <v>1153</v>
      </c>
      <c r="G21" s="1" t="s">
        <v>111</v>
      </c>
      <c r="H21" s="36"/>
      <c r="I21" s="4"/>
      <c r="J21" s="32"/>
      <c r="K21" s="32"/>
      <c r="L21" s="32"/>
      <c r="M21" s="32"/>
      <c r="N21" s="32"/>
      <c r="O21" s="6" t="s">
        <v>1147</v>
      </c>
      <c r="P21" s="6" t="s">
        <v>210</v>
      </c>
      <c r="Q21" s="36"/>
    </row>
    <row r="22" spans="1:17" x14ac:dyDescent="0.2">
      <c r="A22" s="32"/>
      <c r="B22" s="42"/>
      <c r="C22" s="42"/>
      <c r="D22" s="32"/>
      <c r="E22" s="42"/>
      <c r="F22" s="1" t="s">
        <v>1155</v>
      </c>
      <c r="G22" s="1" t="s">
        <v>112</v>
      </c>
      <c r="H22" s="36"/>
      <c r="I22" s="4"/>
      <c r="J22" s="32"/>
      <c r="K22" s="32"/>
      <c r="L22" s="32"/>
      <c r="M22" s="32"/>
      <c r="N22" s="32"/>
      <c r="O22" s="6" t="s">
        <v>1148</v>
      </c>
      <c r="P22" s="6" t="s">
        <v>211</v>
      </c>
      <c r="Q22" s="36"/>
    </row>
    <row r="23" spans="1:17" x14ac:dyDescent="0.2">
      <c r="A23" s="32" t="s">
        <v>14</v>
      </c>
      <c r="B23" s="42">
        <v>440293</v>
      </c>
      <c r="C23" s="42">
        <v>4.8544223465303302</v>
      </c>
      <c r="D23" s="32" t="s">
        <v>1</v>
      </c>
      <c r="E23" s="42">
        <v>293</v>
      </c>
      <c r="F23" s="13" t="s">
        <v>137</v>
      </c>
      <c r="G23" s="13" t="s">
        <v>138</v>
      </c>
      <c r="H23" s="36" t="s">
        <v>17</v>
      </c>
      <c r="I23" s="4"/>
      <c r="J23" s="32" t="s">
        <v>42</v>
      </c>
      <c r="K23" s="32">
        <v>444031</v>
      </c>
      <c r="L23" s="32">
        <v>4.8956354267549402</v>
      </c>
      <c r="M23" s="32" t="s">
        <v>1</v>
      </c>
      <c r="N23" s="32">
        <v>118</v>
      </c>
      <c r="O23" s="6" t="s">
        <v>1193</v>
      </c>
      <c r="P23" s="6" t="s">
        <v>228</v>
      </c>
      <c r="Q23" s="36" t="s">
        <v>60</v>
      </c>
    </row>
    <row r="24" spans="1:17" x14ac:dyDescent="0.2">
      <c r="A24" s="32"/>
      <c r="B24" s="42"/>
      <c r="C24" s="42"/>
      <c r="D24" s="32"/>
      <c r="E24" s="42"/>
      <c r="F24" s="13" t="s">
        <v>139</v>
      </c>
      <c r="G24" s="13" t="s">
        <v>138</v>
      </c>
      <c r="H24" s="36"/>
      <c r="I24" s="4"/>
      <c r="J24" s="32"/>
      <c r="K24" s="32"/>
      <c r="L24" s="32"/>
      <c r="M24" s="32"/>
      <c r="N24" s="32"/>
      <c r="O24" s="6" t="s">
        <v>1271</v>
      </c>
      <c r="P24" s="6" t="s">
        <v>229</v>
      </c>
      <c r="Q24" s="36"/>
    </row>
    <row r="25" spans="1:17" x14ac:dyDescent="0.2">
      <c r="A25" s="32"/>
      <c r="B25" s="42"/>
      <c r="C25" s="42"/>
      <c r="D25" s="32"/>
      <c r="E25" s="42"/>
      <c r="F25" s="13" t="s">
        <v>1275</v>
      </c>
      <c r="G25" s="13" t="s">
        <v>140</v>
      </c>
      <c r="H25" s="36"/>
      <c r="I25" s="4"/>
      <c r="J25" s="32"/>
      <c r="K25" s="32"/>
      <c r="L25" s="32"/>
      <c r="M25" s="32"/>
      <c r="N25" s="32"/>
      <c r="O25" s="6" t="s">
        <v>1272</v>
      </c>
      <c r="P25" s="6" t="s">
        <v>230</v>
      </c>
      <c r="Q25" s="36"/>
    </row>
    <row r="26" spans="1:17" x14ac:dyDescent="0.2">
      <c r="A26" s="32"/>
      <c r="B26" s="42"/>
      <c r="C26" s="42"/>
      <c r="D26" s="32"/>
      <c r="E26" s="42"/>
      <c r="F26" s="13" t="s">
        <v>1276</v>
      </c>
      <c r="G26" s="13" t="s">
        <v>140</v>
      </c>
      <c r="H26" s="36"/>
      <c r="I26" s="4"/>
      <c r="J26" s="32"/>
      <c r="K26" s="32"/>
      <c r="L26" s="32"/>
      <c r="M26" s="32"/>
      <c r="N26" s="32"/>
      <c r="O26" s="6" t="s">
        <v>1273</v>
      </c>
      <c r="P26" s="6" t="s">
        <v>231</v>
      </c>
      <c r="Q26" s="36"/>
    </row>
    <row r="27" spans="1:17" x14ac:dyDescent="0.2">
      <c r="A27" s="32"/>
      <c r="B27" s="42"/>
      <c r="C27" s="42"/>
      <c r="D27" s="32"/>
      <c r="E27" s="42"/>
      <c r="F27" s="13" t="s">
        <v>1277</v>
      </c>
      <c r="G27" s="7" t="s">
        <v>141</v>
      </c>
      <c r="H27" s="36"/>
      <c r="I27" s="4"/>
      <c r="J27" s="32"/>
      <c r="K27" s="32"/>
      <c r="L27" s="32"/>
      <c r="M27" s="32"/>
      <c r="N27" s="32"/>
      <c r="O27" s="6" t="s">
        <v>1274</v>
      </c>
      <c r="P27" s="9" t="s">
        <v>247</v>
      </c>
      <c r="Q27" s="36"/>
    </row>
    <row r="28" spans="1:17" x14ac:dyDescent="0.2">
      <c r="A28" s="32" t="s">
        <v>26</v>
      </c>
      <c r="B28" s="42">
        <v>323767</v>
      </c>
      <c r="C28" s="42">
        <v>3.5696723769605399</v>
      </c>
      <c r="D28" s="32" t="s">
        <v>1</v>
      </c>
      <c r="E28" s="42">
        <v>179</v>
      </c>
      <c r="F28" s="6" t="s">
        <v>1179</v>
      </c>
      <c r="G28" s="6" t="s">
        <v>165</v>
      </c>
      <c r="H28" s="36" t="s">
        <v>27</v>
      </c>
      <c r="I28" s="4"/>
      <c r="J28" s="32" t="s">
        <v>51</v>
      </c>
      <c r="K28" s="32">
        <v>321349</v>
      </c>
      <c r="L28" s="32">
        <v>3.5430128724171799</v>
      </c>
      <c r="M28" s="32" t="s">
        <v>1</v>
      </c>
      <c r="N28" s="32">
        <v>51</v>
      </c>
      <c r="O28" s="6" t="s">
        <v>1181</v>
      </c>
      <c r="P28" s="6" t="s">
        <v>293</v>
      </c>
      <c r="Q28" s="36" t="s">
        <v>27</v>
      </c>
    </row>
    <row r="29" spans="1:17" x14ac:dyDescent="0.2">
      <c r="A29" s="32"/>
      <c r="B29" s="42"/>
      <c r="C29" s="42"/>
      <c r="D29" s="32"/>
      <c r="E29" s="42"/>
      <c r="F29" s="6" t="s">
        <v>1373</v>
      </c>
      <c r="G29" s="6" t="s">
        <v>166</v>
      </c>
      <c r="H29" s="36"/>
      <c r="I29" s="4"/>
      <c r="J29" s="32"/>
      <c r="K29" s="32"/>
      <c r="L29" s="32"/>
      <c r="M29" s="32"/>
      <c r="N29" s="32"/>
      <c r="O29" s="6" t="s">
        <v>295</v>
      </c>
      <c r="P29" s="6" t="s">
        <v>294</v>
      </c>
      <c r="Q29" s="36"/>
    </row>
    <row r="30" spans="1:17" x14ac:dyDescent="0.2">
      <c r="A30" s="32"/>
      <c r="B30" s="42"/>
      <c r="C30" s="42"/>
      <c r="D30" s="32"/>
      <c r="E30" s="42"/>
      <c r="F30" s="6" t="s">
        <v>167</v>
      </c>
      <c r="G30" s="6" t="s">
        <v>168</v>
      </c>
      <c r="H30" s="36"/>
      <c r="I30" s="4"/>
      <c r="J30" s="32"/>
      <c r="K30" s="32"/>
      <c r="L30" s="32"/>
      <c r="M30" s="32"/>
      <c r="N30" s="32"/>
      <c r="O30" s="6" t="s">
        <v>1374</v>
      </c>
      <c r="P30" s="6" t="s">
        <v>296</v>
      </c>
      <c r="Q30" s="36"/>
    </row>
    <row r="31" spans="1:17" x14ac:dyDescent="0.2">
      <c r="A31" s="32"/>
      <c r="B31" s="42"/>
      <c r="C31" s="42"/>
      <c r="D31" s="32"/>
      <c r="E31" s="42"/>
      <c r="F31" s="6" t="s">
        <v>169</v>
      </c>
      <c r="G31" s="6" t="s">
        <v>168</v>
      </c>
      <c r="H31" s="36"/>
      <c r="I31" s="4"/>
      <c r="J31" s="32"/>
      <c r="K31" s="32"/>
      <c r="L31" s="32"/>
      <c r="M31" s="32"/>
      <c r="N31" s="32"/>
      <c r="O31" s="6" t="s">
        <v>1375</v>
      </c>
      <c r="P31" s="6" t="s">
        <v>297</v>
      </c>
      <c r="Q31" s="36"/>
    </row>
    <row r="32" spans="1:17" x14ac:dyDescent="0.2">
      <c r="A32" s="32"/>
      <c r="B32" s="42"/>
      <c r="C32" s="42"/>
      <c r="D32" s="32"/>
      <c r="E32" s="42"/>
      <c r="F32" s="6" t="s">
        <v>170</v>
      </c>
      <c r="G32" s="6" t="s">
        <v>168</v>
      </c>
      <c r="H32" s="36"/>
      <c r="I32" s="4"/>
      <c r="J32" s="32"/>
      <c r="K32" s="32"/>
      <c r="L32" s="32"/>
      <c r="M32" s="32"/>
      <c r="N32" s="32"/>
      <c r="O32" s="6" t="s">
        <v>1376</v>
      </c>
      <c r="P32" s="6" t="s">
        <v>298</v>
      </c>
      <c r="Q32" s="36"/>
    </row>
    <row r="33" spans="1:17" x14ac:dyDescent="0.2">
      <c r="A33" s="32" t="s">
        <v>3</v>
      </c>
      <c r="B33" s="42">
        <v>212853</v>
      </c>
      <c r="C33" s="42">
        <v>2.3467971549082498</v>
      </c>
      <c r="D33" s="32" t="s">
        <v>1</v>
      </c>
      <c r="E33" s="42">
        <v>1087</v>
      </c>
      <c r="F33" s="1" t="s">
        <v>79</v>
      </c>
      <c r="G33" s="1" t="s">
        <v>78</v>
      </c>
      <c r="H33" s="36" t="s">
        <v>11</v>
      </c>
      <c r="I33" s="4"/>
      <c r="J33" s="32" t="s">
        <v>41</v>
      </c>
      <c r="K33" s="32">
        <v>179815</v>
      </c>
      <c r="L33" s="32">
        <v>1.9825387963046199</v>
      </c>
      <c r="M33" s="32" t="s">
        <v>1</v>
      </c>
      <c r="N33" s="32">
        <v>252</v>
      </c>
      <c r="O33" s="6" t="s">
        <v>1167</v>
      </c>
      <c r="P33" s="6" t="s">
        <v>238</v>
      </c>
      <c r="Q33" s="36" t="s">
        <v>60</v>
      </c>
    </row>
    <row r="34" spans="1:17" x14ac:dyDescent="0.2">
      <c r="A34" s="32"/>
      <c r="B34" s="42"/>
      <c r="C34" s="42"/>
      <c r="D34" s="32"/>
      <c r="E34" s="42"/>
      <c r="F34" s="1" t="s">
        <v>1127</v>
      </c>
      <c r="G34" s="1" t="s">
        <v>80</v>
      </c>
      <c r="H34" s="36"/>
      <c r="I34" s="4"/>
      <c r="J34" s="32"/>
      <c r="K34" s="32"/>
      <c r="L34" s="32"/>
      <c r="M34" s="32"/>
      <c r="N34" s="32"/>
      <c r="O34" s="6" t="s">
        <v>1169</v>
      </c>
      <c r="P34" s="6" t="s">
        <v>239</v>
      </c>
      <c r="Q34" s="36"/>
    </row>
    <row r="35" spans="1:17" x14ac:dyDescent="0.2">
      <c r="A35" s="32"/>
      <c r="B35" s="42"/>
      <c r="C35" s="42"/>
      <c r="D35" s="32"/>
      <c r="E35" s="42"/>
      <c r="F35" s="1" t="s">
        <v>81</v>
      </c>
      <c r="G35" s="1" t="s">
        <v>78</v>
      </c>
      <c r="H35" s="36"/>
      <c r="I35" s="4"/>
      <c r="J35" s="32"/>
      <c r="K35" s="32"/>
      <c r="L35" s="32"/>
      <c r="M35" s="32"/>
      <c r="N35" s="32"/>
      <c r="O35" s="6" t="s">
        <v>1170</v>
      </c>
      <c r="P35" s="6" t="s">
        <v>240</v>
      </c>
      <c r="Q35" s="36"/>
    </row>
    <row r="36" spans="1:17" x14ac:dyDescent="0.2">
      <c r="A36" s="32"/>
      <c r="B36" s="42"/>
      <c r="C36" s="42"/>
      <c r="D36" s="32"/>
      <c r="E36" s="42"/>
      <c r="F36" s="1" t="s">
        <v>1130</v>
      </c>
      <c r="G36" s="1" t="s">
        <v>82</v>
      </c>
      <c r="H36" s="36"/>
      <c r="I36" s="4"/>
      <c r="J36" s="32"/>
      <c r="K36" s="32"/>
      <c r="L36" s="32"/>
      <c r="M36" s="32"/>
      <c r="N36" s="32"/>
      <c r="O36" s="6" t="s">
        <v>1172</v>
      </c>
      <c r="P36" s="6" t="s">
        <v>241</v>
      </c>
      <c r="Q36" s="36"/>
    </row>
    <row r="37" spans="1:17" x14ac:dyDescent="0.2">
      <c r="A37" s="32"/>
      <c r="B37" s="42"/>
      <c r="C37" s="42"/>
      <c r="D37" s="32"/>
      <c r="E37" s="42"/>
      <c r="F37" s="1" t="s">
        <v>83</v>
      </c>
      <c r="G37" s="1" t="s">
        <v>78</v>
      </c>
      <c r="H37" s="36"/>
      <c r="I37" s="4"/>
      <c r="J37" s="32"/>
      <c r="K37" s="32"/>
      <c r="L37" s="32"/>
      <c r="M37" s="32"/>
      <c r="N37" s="32"/>
      <c r="O37" s="6" t="s">
        <v>1173</v>
      </c>
      <c r="P37" s="6" t="s">
        <v>242</v>
      </c>
      <c r="Q37" s="36"/>
    </row>
    <row r="38" spans="1:17" x14ac:dyDescent="0.2">
      <c r="A38" s="32" t="s">
        <v>5</v>
      </c>
      <c r="B38" s="42">
        <v>174332</v>
      </c>
      <c r="C38" s="42">
        <v>1.92208633004687</v>
      </c>
      <c r="D38" s="32" t="s">
        <v>1</v>
      </c>
      <c r="E38" s="42">
        <v>57</v>
      </c>
      <c r="F38" s="6" t="s">
        <v>1135</v>
      </c>
      <c r="G38" s="6" t="s">
        <v>93</v>
      </c>
      <c r="H38" s="36" t="s">
        <v>60</v>
      </c>
      <c r="I38" s="4"/>
      <c r="J38" s="32" t="s">
        <v>34</v>
      </c>
      <c r="K38" s="32">
        <v>178008</v>
      </c>
      <c r="L38" s="32">
        <v>1.9626158332318899</v>
      </c>
      <c r="M38" s="32" t="s">
        <v>1</v>
      </c>
      <c r="N38" s="32">
        <v>572</v>
      </c>
      <c r="O38" s="6" t="s">
        <v>1126</v>
      </c>
      <c r="P38" s="6" t="s">
        <v>191</v>
      </c>
      <c r="Q38" s="36" t="s">
        <v>292</v>
      </c>
    </row>
    <row r="39" spans="1:17" x14ac:dyDescent="0.2">
      <c r="A39" s="32"/>
      <c r="B39" s="42"/>
      <c r="C39" s="42"/>
      <c r="D39" s="32"/>
      <c r="E39" s="42"/>
      <c r="F39" s="6" t="s">
        <v>1137</v>
      </c>
      <c r="G39" s="6" t="s">
        <v>145</v>
      </c>
      <c r="H39" s="36"/>
      <c r="I39" s="4"/>
      <c r="J39" s="32"/>
      <c r="K39" s="32"/>
      <c r="L39" s="32"/>
      <c r="M39" s="32"/>
      <c r="N39" s="32"/>
      <c r="O39" s="6" t="s">
        <v>1128</v>
      </c>
      <c r="P39" s="6" t="s">
        <v>192</v>
      </c>
      <c r="Q39" s="36"/>
    </row>
    <row r="40" spans="1:17" x14ac:dyDescent="0.2">
      <c r="A40" s="32"/>
      <c r="B40" s="42"/>
      <c r="C40" s="42"/>
      <c r="D40" s="32"/>
      <c r="E40" s="42"/>
      <c r="F40" s="6" t="s">
        <v>1139</v>
      </c>
      <c r="G40" s="6" t="s">
        <v>146</v>
      </c>
      <c r="H40" s="36"/>
      <c r="I40" s="4"/>
      <c r="J40" s="32"/>
      <c r="K40" s="32"/>
      <c r="L40" s="32"/>
      <c r="M40" s="32"/>
      <c r="N40" s="32"/>
      <c r="O40" s="6" t="s">
        <v>1129</v>
      </c>
      <c r="P40" s="6" t="s">
        <v>192</v>
      </c>
      <c r="Q40" s="36"/>
    </row>
    <row r="41" spans="1:17" x14ac:dyDescent="0.2">
      <c r="A41" s="32"/>
      <c r="B41" s="42"/>
      <c r="C41" s="42"/>
      <c r="D41" s="32"/>
      <c r="E41" s="42"/>
      <c r="F41" s="6" t="s">
        <v>96</v>
      </c>
      <c r="G41" s="6" t="s">
        <v>147</v>
      </c>
      <c r="H41" s="36"/>
      <c r="I41" s="4"/>
      <c r="J41" s="32"/>
      <c r="K41" s="32"/>
      <c r="L41" s="32"/>
      <c r="M41" s="32"/>
      <c r="N41" s="32"/>
      <c r="O41" s="6" t="s">
        <v>1131</v>
      </c>
      <c r="P41" s="6" t="s">
        <v>193</v>
      </c>
      <c r="Q41" s="36"/>
    </row>
    <row r="42" spans="1:17" x14ac:dyDescent="0.2">
      <c r="A42" s="32"/>
      <c r="B42" s="42"/>
      <c r="C42" s="42"/>
      <c r="D42" s="32"/>
      <c r="E42" s="42"/>
      <c r="F42" s="6" t="s">
        <v>1142</v>
      </c>
      <c r="G42" s="6" t="s">
        <v>98</v>
      </c>
      <c r="H42" s="36"/>
      <c r="I42" s="4"/>
      <c r="J42" s="32"/>
      <c r="K42" s="32"/>
      <c r="L42" s="32"/>
      <c r="M42" s="32"/>
      <c r="N42" s="32"/>
      <c r="O42" s="6" t="s">
        <v>1132</v>
      </c>
      <c r="P42" s="6" t="s">
        <v>194</v>
      </c>
      <c r="Q42" s="36"/>
    </row>
    <row r="43" spans="1:17" x14ac:dyDescent="0.2">
      <c r="A43" s="32" t="s">
        <v>19</v>
      </c>
      <c r="B43" s="42">
        <v>168633</v>
      </c>
      <c r="C43" s="42">
        <v>1.85925236958673</v>
      </c>
      <c r="D43" s="32" t="s">
        <v>1</v>
      </c>
      <c r="E43" s="42">
        <v>372</v>
      </c>
      <c r="F43" s="6" t="s">
        <v>171</v>
      </c>
      <c r="G43" s="6" t="s">
        <v>172</v>
      </c>
      <c r="H43" s="36" t="s">
        <v>1255</v>
      </c>
      <c r="I43" s="4"/>
      <c r="J43" s="32" t="s">
        <v>36</v>
      </c>
      <c r="K43" s="32">
        <v>174948</v>
      </c>
      <c r="L43" s="32">
        <v>1.9288779986981099</v>
      </c>
      <c r="M43" s="32" t="s">
        <v>1</v>
      </c>
      <c r="N43" s="32">
        <v>41</v>
      </c>
      <c r="O43" s="6" t="s">
        <v>1136</v>
      </c>
      <c r="P43" s="6" t="s">
        <v>202</v>
      </c>
      <c r="Q43" s="36" t="s">
        <v>60</v>
      </c>
    </row>
    <row r="44" spans="1:17" x14ac:dyDescent="0.2">
      <c r="A44" s="32"/>
      <c r="B44" s="42"/>
      <c r="C44" s="42"/>
      <c r="D44" s="32"/>
      <c r="E44" s="42"/>
      <c r="F44" s="6" t="s">
        <v>173</v>
      </c>
      <c r="G44" s="6" t="s">
        <v>172</v>
      </c>
      <c r="H44" s="36"/>
      <c r="I44" s="4"/>
      <c r="J44" s="32"/>
      <c r="K44" s="32"/>
      <c r="L44" s="32"/>
      <c r="M44" s="32"/>
      <c r="N44" s="32"/>
      <c r="O44" s="6" t="s">
        <v>1138</v>
      </c>
      <c r="P44" s="6" t="s">
        <v>203</v>
      </c>
      <c r="Q44" s="36"/>
    </row>
    <row r="45" spans="1:17" x14ac:dyDescent="0.2">
      <c r="A45" s="32"/>
      <c r="B45" s="42"/>
      <c r="C45" s="42"/>
      <c r="D45" s="32"/>
      <c r="E45" s="42"/>
      <c r="F45" s="6" t="s">
        <v>174</v>
      </c>
      <c r="G45" s="9" t="s">
        <v>175</v>
      </c>
      <c r="H45" s="36"/>
      <c r="I45" s="4"/>
      <c r="J45" s="32"/>
      <c r="K45" s="32"/>
      <c r="L45" s="32"/>
      <c r="M45" s="32"/>
      <c r="N45" s="32"/>
      <c r="O45" s="6" t="s">
        <v>1140</v>
      </c>
      <c r="P45" s="6" t="s">
        <v>204</v>
      </c>
      <c r="Q45" s="36"/>
    </row>
    <row r="46" spans="1:17" x14ac:dyDescent="0.2">
      <c r="A46" s="32"/>
      <c r="B46" s="42"/>
      <c r="C46" s="42"/>
      <c r="D46" s="32"/>
      <c r="E46" s="42"/>
      <c r="F46" s="6" t="s">
        <v>176</v>
      </c>
      <c r="G46" s="6" t="s">
        <v>172</v>
      </c>
      <c r="H46" s="36"/>
      <c r="I46" s="4"/>
      <c r="J46" s="32"/>
      <c r="K46" s="32"/>
      <c r="L46" s="32"/>
      <c r="M46" s="32"/>
      <c r="N46" s="32"/>
      <c r="O46" s="6" t="s">
        <v>1141</v>
      </c>
      <c r="P46" s="6" t="s">
        <v>205</v>
      </c>
      <c r="Q46" s="36"/>
    </row>
    <row r="47" spans="1:17" x14ac:dyDescent="0.2">
      <c r="A47" s="32"/>
      <c r="B47" s="42"/>
      <c r="C47" s="42"/>
      <c r="D47" s="32"/>
      <c r="E47" s="42"/>
      <c r="F47" s="6" t="s">
        <v>177</v>
      </c>
      <c r="G47" s="6" t="s">
        <v>172</v>
      </c>
      <c r="H47" s="36"/>
      <c r="I47" s="4"/>
      <c r="J47" s="32"/>
      <c r="K47" s="32"/>
      <c r="L47" s="32"/>
      <c r="M47" s="32"/>
      <c r="N47" s="32"/>
      <c r="O47" s="6" t="s">
        <v>1143</v>
      </c>
      <c r="P47" s="6" t="s">
        <v>206</v>
      </c>
      <c r="Q47" s="36"/>
    </row>
    <row r="48" spans="1:17" x14ac:dyDescent="0.2">
      <c r="A48" s="32" t="s">
        <v>20</v>
      </c>
      <c r="B48" s="42">
        <v>158561</v>
      </c>
      <c r="C48" s="42">
        <v>1.7482041769644201</v>
      </c>
      <c r="D48" s="32" t="s">
        <v>1</v>
      </c>
      <c r="E48" s="43">
        <v>1341</v>
      </c>
      <c r="F48" s="6" t="s">
        <v>87</v>
      </c>
      <c r="G48" s="6" t="s">
        <v>277</v>
      </c>
      <c r="H48" s="32" t="s">
        <v>12</v>
      </c>
      <c r="I48" s="6"/>
      <c r="J48" s="32" t="s">
        <v>49</v>
      </c>
      <c r="K48" s="32">
        <v>152126</v>
      </c>
      <c r="L48" s="32">
        <v>1.67725549551838</v>
      </c>
      <c r="M48" s="32" t="s">
        <v>1</v>
      </c>
      <c r="N48" s="32">
        <v>906</v>
      </c>
      <c r="O48" s="6" t="s">
        <v>227</v>
      </c>
      <c r="P48" s="6" t="s">
        <v>248</v>
      </c>
      <c r="Q48" s="36" t="s">
        <v>57</v>
      </c>
    </row>
    <row r="49" spans="1:17" x14ac:dyDescent="0.2">
      <c r="A49" s="32"/>
      <c r="B49" s="42"/>
      <c r="C49" s="42"/>
      <c r="D49" s="32"/>
      <c r="E49" s="43"/>
      <c r="F49" s="6" t="s">
        <v>89</v>
      </c>
      <c r="G49" s="6" t="s">
        <v>278</v>
      </c>
      <c r="H49" s="32"/>
      <c r="I49" s="4"/>
      <c r="J49" s="32"/>
      <c r="K49" s="32"/>
      <c r="L49" s="32"/>
      <c r="M49" s="32"/>
      <c r="N49" s="32"/>
      <c r="O49" s="6" t="s">
        <v>197</v>
      </c>
      <c r="P49" s="6" t="s">
        <v>248</v>
      </c>
      <c r="Q49" s="36"/>
    </row>
    <row r="50" spans="1:17" x14ac:dyDescent="0.2">
      <c r="A50" s="32"/>
      <c r="B50" s="42"/>
      <c r="C50" s="42"/>
      <c r="D50" s="32"/>
      <c r="E50" s="43"/>
      <c r="F50" s="6" t="s">
        <v>279</v>
      </c>
      <c r="G50" s="6" t="s">
        <v>280</v>
      </c>
      <c r="H50" s="32"/>
      <c r="I50" s="4"/>
      <c r="J50" s="32"/>
      <c r="K50" s="32"/>
      <c r="L50" s="32"/>
      <c r="M50" s="32"/>
      <c r="N50" s="32"/>
      <c r="O50" s="6" t="s">
        <v>198</v>
      </c>
      <c r="P50" s="6" t="s">
        <v>249</v>
      </c>
      <c r="Q50" s="36"/>
    </row>
    <row r="51" spans="1:17" x14ac:dyDescent="0.2">
      <c r="A51" s="32"/>
      <c r="B51" s="42"/>
      <c r="C51" s="42"/>
      <c r="D51" s="32"/>
      <c r="E51" s="43"/>
      <c r="F51" s="6" t="s">
        <v>281</v>
      </c>
      <c r="G51" s="6" t="s">
        <v>282</v>
      </c>
      <c r="H51" s="32"/>
      <c r="I51" s="4"/>
      <c r="J51" s="32"/>
      <c r="K51" s="32"/>
      <c r="L51" s="32"/>
      <c r="M51" s="32"/>
      <c r="N51" s="32"/>
      <c r="O51" s="6" t="s">
        <v>1133</v>
      </c>
      <c r="P51" s="6" t="s">
        <v>250</v>
      </c>
      <c r="Q51" s="36"/>
    </row>
    <row r="52" spans="1:17" x14ac:dyDescent="0.2">
      <c r="A52" s="32"/>
      <c r="B52" s="42"/>
      <c r="C52" s="42"/>
      <c r="D52" s="32"/>
      <c r="E52" s="43"/>
      <c r="F52" s="6" t="s">
        <v>283</v>
      </c>
      <c r="G52" s="6" t="s">
        <v>284</v>
      </c>
      <c r="H52" s="32"/>
      <c r="I52" s="4"/>
      <c r="J52" s="32"/>
      <c r="K52" s="32"/>
      <c r="L52" s="32"/>
      <c r="M52" s="32"/>
      <c r="N52" s="32"/>
      <c r="O52" s="6" t="s">
        <v>1134</v>
      </c>
      <c r="P52" s="6" t="s">
        <v>252</v>
      </c>
      <c r="Q52" s="36"/>
    </row>
    <row r="53" spans="1:17" ht="16" customHeight="1" x14ac:dyDescent="0.2">
      <c r="A53" s="18" t="s">
        <v>356</v>
      </c>
      <c r="B53" s="18">
        <v>142067</v>
      </c>
      <c r="C53" s="18">
        <v>1.5663506335656601</v>
      </c>
      <c r="D53" s="18" t="s">
        <v>1</v>
      </c>
      <c r="E53" s="1">
        <v>183</v>
      </c>
      <c r="F53" s="6" t="s">
        <v>788</v>
      </c>
      <c r="G53" s="6" t="s">
        <v>787</v>
      </c>
      <c r="H53" s="13" t="s">
        <v>1197</v>
      </c>
      <c r="I53" s="4"/>
      <c r="J53" s="17" t="s">
        <v>498</v>
      </c>
      <c r="K53" s="17">
        <v>111259</v>
      </c>
      <c r="L53" s="17">
        <v>1.2266789975144201</v>
      </c>
      <c r="M53" s="17" t="s">
        <v>1</v>
      </c>
      <c r="N53" s="6">
        <v>306</v>
      </c>
      <c r="O53" s="6" t="s">
        <v>878</v>
      </c>
      <c r="P53" s="6" t="s">
        <v>879</v>
      </c>
      <c r="Q53" s="4" t="s">
        <v>1349</v>
      </c>
    </row>
    <row r="54" spans="1:17" ht="16" customHeight="1" x14ac:dyDescent="0.2">
      <c r="A54" s="18" t="s">
        <v>479</v>
      </c>
      <c r="B54" s="18">
        <v>118265</v>
      </c>
      <c r="C54" s="18">
        <v>1.30392320298621</v>
      </c>
      <c r="D54" s="18" t="s">
        <v>1</v>
      </c>
      <c r="E54">
        <v>436</v>
      </c>
      <c r="F54" s="6" t="s">
        <v>1317</v>
      </c>
      <c r="G54" s="6" t="s">
        <v>789</v>
      </c>
      <c r="H54" t="s">
        <v>1247</v>
      </c>
      <c r="J54" s="17" t="s">
        <v>433</v>
      </c>
      <c r="K54" s="17">
        <v>99123</v>
      </c>
      <c r="L54" s="17">
        <v>1.0928743047359899</v>
      </c>
      <c r="M54" s="17" t="s">
        <v>1</v>
      </c>
      <c r="N54">
        <v>155</v>
      </c>
      <c r="O54" s="6" t="s">
        <v>185</v>
      </c>
      <c r="P54" s="6" t="s">
        <v>877</v>
      </c>
      <c r="Q54" t="s">
        <v>243</v>
      </c>
    </row>
    <row r="55" spans="1:17" ht="16" customHeight="1" x14ac:dyDescent="0.2">
      <c r="A55" s="18" t="s">
        <v>18</v>
      </c>
      <c r="B55" s="18">
        <v>116022</v>
      </c>
      <c r="C55" s="18">
        <v>1.2791931497642299</v>
      </c>
      <c r="D55" s="18" t="s">
        <v>1</v>
      </c>
      <c r="E55">
        <v>529</v>
      </c>
      <c r="F55" s="6" t="s">
        <v>65</v>
      </c>
      <c r="G55" s="6" t="s">
        <v>272</v>
      </c>
      <c r="H55" t="s">
        <v>243</v>
      </c>
      <c r="J55" s="17" t="s">
        <v>389</v>
      </c>
      <c r="K55" s="17">
        <v>94643</v>
      </c>
      <c r="L55" s="17">
        <v>1.04348035090876</v>
      </c>
      <c r="M55" s="17" t="s">
        <v>1</v>
      </c>
      <c r="N55">
        <v>213</v>
      </c>
      <c r="O55" s="6" t="s">
        <v>889</v>
      </c>
      <c r="P55" s="6" t="s">
        <v>888</v>
      </c>
      <c r="Q55" t="s">
        <v>790</v>
      </c>
    </row>
    <row r="56" spans="1:17" ht="16" customHeight="1" x14ac:dyDescent="0.2">
      <c r="A56" s="18" t="s">
        <v>344</v>
      </c>
      <c r="B56" s="18">
        <v>95788</v>
      </c>
      <c r="C56" s="18">
        <v>1.0561044752686199</v>
      </c>
      <c r="D56" s="18" t="s">
        <v>1</v>
      </c>
      <c r="E56">
        <v>361</v>
      </c>
      <c r="F56" s="6" t="s">
        <v>792</v>
      </c>
      <c r="G56" s="6" t="s">
        <v>791</v>
      </c>
      <c r="H56" t="s">
        <v>790</v>
      </c>
      <c r="J56" s="17" t="s">
        <v>496</v>
      </c>
      <c r="K56" s="17">
        <v>92522</v>
      </c>
      <c r="L56" s="17">
        <v>1.02009540089367</v>
      </c>
      <c r="M56" s="17" t="s">
        <v>1</v>
      </c>
      <c r="N56">
        <v>23</v>
      </c>
      <c r="O56" s="6" t="s">
        <v>1352</v>
      </c>
      <c r="P56" s="6" t="s">
        <v>880</v>
      </c>
      <c r="Q56" t="s">
        <v>60</v>
      </c>
    </row>
    <row r="57" spans="1:17" ht="16" customHeight="1" x14ac:dyDescent="0.2">
      <c r="A57" s="18" t="s">
        <v>478</v>
      </c>
      <c r="B57" s="18">
        <v>89734</v>
      </c>
      <c r="C57" s="18">
        <v>0.98935648498511997</v>
      </c>
      <c r="D57" s="18" t="s">
        <v>1</v>
      </c>
      <c r="E57">
        <v>84</v>
      </c>
      <c r="F57" s="6" t="s">
        <v>1316</v>
      </c>
      <c r="G57" s="6" t="s">
        <v>793</v>
      </c>
      <c r="H57" t="s">
        <v>60</v>
      </c>
      <c r="J57" s="17" t="s">
        <v>50</v>
      </c>
      <c r="K57" s="17">
        <v>84704</v>
      </c>
      <c r="L57" s="17">
        <v>0.93389854129069905</v>
      </c>
      <c r="M57" s="17" t="s">
        <v>1</v>
      </c>
      <c r="N57">
        <v>922</v>
      </c>
      <c r="O57" s="6" t="s">
        <v>197</v>
      </c>
      <c r="P57" s="6" t="s">
        <v>248</v>
      </c>
      <c r="Q57" t="s">
        <v>342</v>
      </c>
    </row>
    <row r="58" spans="1:17" ht="16" customHeight="1" x14ac:dyDescent="0.2">
      <c r="A58" s="18" t="s">
        <v>355</v>
      </c>
      <c r="B58" s="18">
        <v>67144</v>
      </c>
      <c r="C58" s="18">
        <v>0.74029188298572302</v>
      </c>
      <c r="D58" s="18" t="s">
        <v>1</v>
      </c>
      <c r="E58">
        <v>244</v>
      </c>
      <c r="F58" s="6" t="s">
        <v>1194</v>
      </c>
      <c r="G58" s="6" t="s">
        <v>794</v>
      </c>
      <c r="H58" t="s">
        <v>1195</v>
      </c>
      <c r="J58" s="17" t="s">
        <v>407</v>
      </c>
      <c r="K58" s="17">
        <v>79143</v>
      </c>
      <c r="L58" s="17">
        <v>0.87258609101541595</v>
      </c>
      <c r="M58" s="17" t="s">
        <v>1</v>
      </c>
      <c r="N58">
        <v>63</v>
      </c>
      <c r="O58" s="6" t="s">
        <v>1208</v>
      </c>
      <c r="P58" s="6" t="s">
        <v>897</v>
      </c>
      <c r="Q58" t="s">
        <v>60</v>
      </c>
    </row>
    <row r="59" spans="1:17" ht="16" customHeight="1" x14ac:dyDescent="0.2">
      <c r="A59" s="18" t="s">
        <v>710</v>
      </c>
      <c r="B59" s="18">
        <v>66889</v>
      </c>
      <c r="C59" s="18">
        <v>0.737480396774574</v>
      </c>
      <c r="D59" s="18" t="s">
        <v>1</v>
      </c>
      <c r="E59">
        <v>1310</v>
      </c>
      <c r="F59" s="6" t="s">
        <v>796</v>
      </c>
      <c r="G59" s="9" t="s">
        <v>795</v>
      </c>
      <c r="H59" t="s">
        <v>12</v>
      </c>
      <c r="J59" s="17" t="s">
        <v>48</v>
      </c>
      <c r="K59" s="17">
        <v>77088</v>
      </c>
      <c r="L59" s="17">
        <v>0.84992881978439505</v>
      </c>
      <c r="M59" s="17" t="s">
        <v>1</v>
      </c>
      <c r="N59">
        <v>187</v>
      </c>
      <c r="O59" s="6" t="s">
        <v>185</v>
      </c>
      <c r="P59" s="6" t="s">
        <v>253</v>
      </c>
      <c r="Q59" t="s">
        <v>243</v>
      </c>
    </row>
    <row r="60" spans="1:17" ht="16" customHeight="1" x14ac:dyDescent="0.2">
      <c r="A60" s="18" t="s">
        <v>345</v>
      </c>
      <c r="B60" s="18">
        <v>65973</v>
      </c>
      <c r="C60" s="18">
        <v>0.72738109728668399</v>
      </c>
      <c r="D60" s="18" t="s">
        <v>1</v>
      </c>
      <c r="E60">
        <v>1100</v>
      </c>
      <c r="F60" s="6" t="s">
        <v>1183</v>
      </c>
      <c r="G60" s="6" t="s">
        <v>797</v>
      </c>
      <c r="H60" t="s">
        <v>11</v>
      </c>
      <c r="J60" s="17" t="s">
        <v>52</v>
      </c>
      <c r="K60" s="17">
        <v>65250</v>
      </c>
      <c r="L60" s="17">
        <v>0.71940970697036799</v>
      </c>
      <c r="M60" s="17" t="s">
        <v>1</v>
      </c>
      <c r="N60">
        <v>602</v>
      </c>
      <c r="O60" s="6" t="s">
        <v>1131</v>
      </c>
      <c r="P60" s="6" t="s">
        <v>331</v>
      </c>
      <c r="Q60" t="s">
        <v>11</v>
      </c>
    </row>
    <row r="61" spans="1:17" ht="16" customHeight="1" x14ac:dyDescent="0.2">
      <c r="A61" s="18" t="s">
        <v>8</v>
      </c>
      <c r="B61" s="18">
        <v>63731</v>
      </c>
      <c r="C61" s="18">
        <v>0.702662069500821</v>
      </c>
      <c r="D61" s="18" t="s">
        <v>1</v>
      </c>
      <c r="E61">
        <v>1082</v>
      </c>
      <c r="F61" s="6" t="s">
        <v>79</v>
      </c>
      <c r="G61" s="6" t="s">
        <v>113</v>
      </c>
      <c r="H61" t="s">
        <v>11</v>
      </c>
      <c r="J61" s="17" t="s">
        <v>715</v>
      </c>
      <c r="K61" s="17">
        <v>63765</v>
      </c>
      <c r="L61" s="17">
        <v>0.70303693432897396</v>
      </c>
      <c r="M61" s="17" t="s">
        <v>1</v>
      </c>
      <c r="N61">
        <v>126</v>
      </c>
      <c r="O61" s="6" t="s">
        <v>1144</v>
      </c>
      <c r="P61" s="6" t="s">
        <v>895</v>
      </c>
      <c r="Q61" t="s">
        <v>60</v>
      </c>
    </row>
    <row r="62" spans="1:17" ht="16" customHeight="1" x14ac:dyDescent="0.2">
      <c r="A62" s="18" t="s">
        <v>361</v>
      </c>
      <c r="B62" s="18">
        <v>59101</v>
      </c>
      <c r="C62" s="18">
        <v>0.65161430025526001</v>
      </c>
      <c r="D62" s="18" t="s">
        <v>1</v>
      </c>
      <c r="E62">
        <v>592</v>
      </c>
      <c r="F62" s="6" t="s">
        <v>1206</v>
      </c>
      <c r="G62" s="6" t="s">
        <v>798</v>
      </c>
      <c r="H62" t="s">
        <v>1254</v>
      </c>
      <c r="J62" s="17" t="s">
        <v>401</v>
      </c>
      <c r="K62" s="17">
        <v>62414</v>
      </c>
      <c r="L62" s="17">
        <v>0.68814157012794797</v>
      </c>
      <c r="M62" s="17" t="s">
        <v>1</v>
      </c>
      <c r="N62">
        <v>119</v>
      </c>
      <c r="O62" s="6" t="s">
        <v>875</v>
      </c>
      <c r="P62" s="9" t="s">
        <v>1026</v>
      </c>
      <c r="Q62" t="s">
        <v>1195</v>
      </c>
    </row>
    <row r="63" spans="1:17" ht="16" customHeight="1" x14ac:dyDescent="0.2">
      <c r="A63" s="18" t="s">
        <v>379</v>
      </c>
      <c r="B63" s="18">
        <v>58445</v>
      </c>
      <c r="C63" s="18">
        <v>0.64438161415912898</v>
      </c>
      <c r="D63" s="18" t="s">
        <v>1</v>
      </c>
      <c r="E63">
        <v>663</v>
      </c>
      <c r="F63" s="6" t="s">
        <v>1234</v>
      </c>
      <c r="G63" s="6" t="s">
        <v>799</v>
      </c>
      <c r="H63" t="s">
        <v>1241</v>
      </c>
      <c r="J63" s="17" t="s">
        <v>39</v>
      </c>
      <c r="K63" s="17">
        <v>59520</v>
      </c>
      <c r="L63" s="17">
        <v>0.65623395799044204</v>
      </c>
      <c r="M63" s="17" t="s">
        <v>1</v>
      </c>
      <c r="N63">
        <v>479</v>
      </c>
      <c r="O63" s="6" t="s">
        <v>1126</v>
      </c>
      <c r="P63" s="6" t="s">
        <v>216</v>
      </c>
      <c r="Q63" t="s">
        <v>292</v>
      </c>
    </row>
    <row r="64" spans="1:17" ht="16" customHeight="1" x14ac:dyDescent="0.2">
      <c r="A64" s="18" t="s">
        <v>21</v>
      </c>
      <c r="B64" s="18">
        <v>57539</v>
      </c>
      <c r="C64" s="18">
        <v>0.63439256903246</v>
      </c>
      <c r="D64" s="18" t="s">
        <v>1</v>
      </c>
      <c r="E64">
        <v>552</v>
      </c>
      <c r="F64" s="6" t="s">
        <v>285</v>
      </c>
      <c r="G64" s="6" t="s">
        <v>286</v>
      </c>
      <c r="H64" t="s">
        <v>1157</v>
      </c>
      <c r="J64" s="17" t="s">
        <v>405</v>
      </c>
      <c r="K64" s="17">
        <v>56882</v>
      </c>
      <c r="L64" s="17">
        <v>0.62714885750020699</v>
      </c>
      <c r="M64" s="17" t="s">
        <v>1</v>
      </c>
      <c r="N64">
        <v>115</v>
      </c>
      <c r="O64" s="6" t="s">
        <v>1205</v>
      </c>
      <c r="P64" s="6" t="s">
        <v>885</v>
      </c>
      <c r="Q64" t="s">
        <v>1254</v>
      </c>
    </row>
    <row r="65" spans="1:17" ht="16" customHeight="1" x14ac:dyDescent="0.2">
      <c r="A65" s="18" t="s">
        <v>358</v>
      </c>
      <c r="B65" s="18">
        <v>56602</v>
      </c>
      <c r="C65" s="18">
        <v>0.62406173538600496</v>
      </c>
      <c r="D65" s="18" t="s">
        <v>1</v>
      </c>
      <c r="E65">
        <v>537</v>
      </c>
      <c r="F65" s="6" t="s">
        <v>285</v>
      </c>
      <c r="G65" s="6" t="s">
        <v>286</v>
      </c>
      <c r="H65" t="s">
        <v>1157</v>
      </c>
      <c r="J65" s="17" t="s">
        <v>424</v>
      </c>
      <c r="K65" s="17">
        <v>54395</v>
      </c>
      <c r="L65" s="17">
        <v>0.59972859786441701</v>
      </c>
      <c r="M65" s="17" t="s">
        <v>1</v>
      </c>
      <c r="N65">
        <v>95</v>
      </c>
      <c r="O65" s="6" t="s">
        <v>1236</v>
      </c>
      <c r="Q65" t="s">
        <v>60</v>
      </c>
    </row>
    <row r="66" spans="1:17" ht="16" customHeight="1" x14ac:dyDescent="0.2">
      <c r="A66" s="18" t="s">
        <v>347</v>
      </c>
      <c r="B66" s="18">
        <v>51893</v>
      </c>
      <c r="C66" s="18">
        <v>0.57214295668679405</v>
      </c>
      <c r="D66" s="18" t="s">
        <v>1</v>
      </c>
      <c r="E66">
        <v>191</v>
      </c>
      <c r="F66" s="6" t="s">
        <v>1179</v>
      </c>
      <c r="G66" s="6" t="s">
        <v>800</v>
      </c>
      <c r="H66" t="s">
        <v>27</v>
      </c>
      <c r="J66" s="17" t="s">
        <v>428</v>
      </c>
      <c r="K66" s="17">
        <v>46750</v>
      </c>
      <c r="L66" s="17">
        <v>0.51543913871057001</v>
      </c>
      <c r="M66" s="17" t="s">
        <v>1</v>
      </c>
      <c r="N66">
        <v>190</v>
      </c>
      <c r="O66" s="6" t="s">
        <v>185</v>
      </c>
      <c r="P66" s="6" t="s">
        <v>884</v>
      </c>
      <c r="Q66" t="s">
        <v>243</v>
      </c>
    </row>
    <row r="67" spans="1:17" ht="16" customHeight="1" x14ac:dyDescent="0.2">
      <c r="A67" s="18" t="s">
        <v>349</v>
      </c>
      <c r="B67" s="18">
        <v>44643</v>
      </c>
      <c r="C67" s="18">
        <v>0.49220854480119802</v>
      </c>
      <c r="D67" s="18" t="s">
        <v>1</v>
      </c>
      <c r="E67">
        <v>28</v>
      </c>
      <c r="F67" s="6" t="s">
        <v>1187</v>
      </c>
      <c r="G67" s="6" t="s">
        <v>801</v>
      </c>
      <c r="H67" t="s">
        <v>60</v>
      </c>
      <c r="J67" s="17" t="s">
        <v>720</v>
      </c>
      <c r="K67" s="17">
        <v>41496</v>
      </c>
      <c r="L67" s="17">
        <v>0.45751149732478802</v>
      </c>
      <c r="M67" s="17" t="s">
        <v>1</v>
      </c>
      <c r="N67">
        <v>45</v>
      </c>
      <c r="O67" s="6" t="s">
        <v>1208</v>
      </c>
      <c r="P67" s="6" t="s">
        <v>909</v>
      </c>
      <c r="Q67" t="s">
        <v>60</v>
      </c>
    </row>
    <row r="68" spans="1:17" ht="16" customHeight="1" x14ac:dyDescent="0.2">
      <c r="A68" s="18" t="s">
        <v>444</v>
      </c>
      <c r="B68" s="18">
        <v>44491</v>
      </c>
      <c r="C68" s="18">
        <v>0.49053267851063098</v>
      </c>
      <c r="D68" s="18" t="s">
        <v>1</v>
      </c>
      <c r="E68">
        <v>271</v>
      </c>
      <c r="F68" s="6" t="s">
        <v>1297</v>
      </c>
      <c r="G68" s="6" t="s">
        <v>802</v>
      </c>
      <c r="H68" t="s">
        <v>1250</v>
      </c>
      <c r="J68" s="17" t="s">
        <v>406</v>
      </c>
      <c r="K68" s="17">
        <v>38662</v>
      </c>
      <c r="L68" s="17">
        <v>0.42626541135461099</v>
      </c>
      <c r="M68" s="17" t="s">
        <v>1</v>
      </c>
      <c r="N68">
        <v>133</v>
      </c>
      <c r="O68" s="6" t="s">
        <v>1175</v>
      </c>
      <c r="P68" s="6" t="s">
        <v>905</v>
      </c>
      <c r="Q68" t="s">
        <v>60</v>
      </c>
    </row>
    <row r="69" spans="1:17" ht="16" customHeight="1" x14ac:dyDescent="0.2">
      <c r="A69" s="18" t="s">
        <v>375</v>
      </c>
      <c r="B69" s="18">
        <v>42338</v>
      </c>
      <c r="C69" s="18">
        <v>0.46679491453963901</v>
      </c>
      <c r="D69" s="18" t="s">
        <v>1</v>
      </c>
      <c r="E69">
        <v>396</v>
      </c>
      <c r="F69" s="6" t="s">
        <v>1226</v>
      </c>
      <c r="G69" s="6" t="s">
        <v>803</v>
      </c>
      <c r="H69" t="s">
        <v>1227</v>
      </c>
      <c r="J69" s="17" t="s">
        <v>421</v>
      </c>
      <c r="K69" s="17">
        <v>36801</v>
      </c>
      <c r="L69" s="17">
        <v>0.40574707473128802</v>
      </c>
      <c r="M69" s="17" t="s">
        <v>1</v>
      </c>
      <c r="N69">
        <v>48</v>
      </c>
      <c r="O69" s="6" t="s">
        <v>1228</v>
      </c>
      <c r="P69" s="6" t="s">
        <v>998</v>
      </c>
      <c r="Q69" t="s">
        <v>60</v>
      </c>
    </row>
    <row r="70" spans="1:17" ht="16" customHeight="1" x14ac:dyDescent="0.2">
      <c r="A70" s="18" t="s">
        <v>708</v>
      </c>
      <c r="B70" s="18">
        <v>35453</v>
      </c>
      <c r="C70" s="18">
        <v>0.39088478683862798</v>
      </c>
      <c r="D70" s="18" t="s">
        <v>1</v>
      </c>
      <c r="E70">
        <v>173</v>
      </c>
      <c r="F70" s="6" t="s">
        <v>1179</v>
      </c>
      <c r="G70" s="6" t="s">
        <v>804</v>
      </c>
      <c r="H70" t="s">
        <v>27</v>
      </c>
      <c r="J70" s="17" t="s">
        <v>460</v>
      </c>
      <c r="K70" s="17">
        <v>34574</v>
      </c>
      <c r="L70" s="17">
        <v>0.38119342848725701</v>
      </c>
      <c r="M70" s="17" t="s">
        <v>1</v>
      </c>
      <c r="N70">
        <v>36</v>
      </c>
      <c r="O70" s="6" t="s">
        <v>1294</v>
      </c>
      <c r="P70" s="6" t="s">
        <v>903</v>
      </c>
      <c r="Q70" t="s">
        <v>60</v>
      </c>
    </row>
    <row r="71" spans="1:17" ht="16" customHeight="1" x14ac:dyDescent="0.2">
      <c r="A71" s="18" t="s">
        <v>441</v>
      </c>
      <c r="B71" s="18">
        <v>35114</v>
      </c>
      <c r="C71" s="18">
        <v>0.38714716399321802</v>
      </c>
      <c r="D71" s="18" t="s">
        <v>1</v>
      </c>
      <c r="E71">
        <v>226</v>
      </c>
      <c r="F71" s="6" t="s">
        <v>1292</v>
      </c>
      <c r="G71" s="6" t="s">
        <v>805</v>
      </c>
      <c r="H71" t="s">
        <v>1264</v>
      </c>
      <c r="J71" s="17" t="s">
        <v>396</v>
      </c>
      <c r="K71" s="17">
        <v>33890</v>
      </c>
      <c r="L71" s="17">
        <v>0.373652030179705</v>
      </c>
      <c r="M71" s="17" t="s">
        <v>1</v>
      </c>
      <c r="N71">
        <v>19</v>
      </c>
      <c r="O71" s="6" t="s">
        <v>1188</v>
      </c>
      <c r="P71" s="6" t="s">
        <v>881</v>
      </c>
      <c r="Q71" t="s">
        <v>60</v>
      </c>
    </row>
    <row r="72" spans="1:17" ht="16" customHeight="1" x14ac:dyDescent="0.2">
      <c r="A72" s="18" t="s">
        <v>528</v>
      </c>
      <c r="B72" s="18">
        <v>32632</v>
      </c>
      <c r="C72" s="18">
        <v>0.359782031538039</v>
      </c>
      <c r="D72" s="18" t="s">
        <v>1</v>
      </c>
      <c r="E72">
        <v>399</v>
      </c>
      <c r="F72" s="6" t="s">
        <v>807</v>
      </c>
      <c r="G72" s="6" t="s">
        <v>806</v>
      </c>
      <c r="H72" t="s">
        <v>1227</v>
      </c>
      <c r="J72" s="17" t="s">
        <v>394</v>
      </c>
      <c r="K72" s="17">
        <v>33283</v>
      </c>
      <c r="L72" s="17">
        <v>0.36695959045355903</v>
      </c>
      <c r="M72" s="17" t="s">
        <v>1</v>
      </c>
      <c r="N72">
        <v>150</v>
      </c>
      <c r="O72" s="6" t="s">
        <v>1175</v>
      </c>
      <c r="P72" s="6" t="s">
        <v>890</v>
      </c>
      <c r="Q72" t="s">
        <v>60</v>
      </c>
    </row>
    <row r="73" spans="1:17" ht="16" customHeight="1" x14ac:dyDescent="0.2">
      <c r="A73" s="18" t="s">
        <v>16</v>
      </c>
      <c r="B73" s="18">
        <v>31727</v>
      </c>
      <c r="C73" s="18">
        <v>0.34980401184749199</v>
      </c>
      <c r="D73" s="18" t="s">
        <v>1</v>
      </c>
      <c r="E73">
        <v>599</v>
      </c>
      <c r="F73" s="6" t="s">
        <v>155</v>
      </c>
      <c r="G73" s="6" t="s">
        <v>156</v>
      </c>
      <c r="H73" t="s">
        <v>1313</v>
      </c>
      <c r="J73" s="17" t="s">
        <v>399</v>
      </c>
      <c r="K73" s="17">
        <v>33227</v>
      </c>
      <c r="L73" s="17">
        <v>0.36634216603071901</v>
      </c>
      <c r="M73" s="17" t="s">
        <v>1</v>
      </c>
      <c r="N73">
        <v>84</v>
      </c>
      <c r="O73" s="6" t="s">
        <v>1192</v>
      </c>
      <c r="P73" s="6" t="s">
        <v>893</v>
      </c>
      <c r="Q73" t="s">
        <v>1182</v>
      </c>
    </row>
    <row r="74" spans="1:17" ht="16" customHeight="1" x14ac:dyDescent="0.2">
      <c r="A74" s="18" t="s">
        <v>352</v>
      </c>
      <c r="B74" s="18">
        <v>30843</v>
      </c>
      <c r="C74" s="18">
        <v>0.34005752631551001</v>
      </c>
      <c r="D74" s="18" t="s">
        <v>1</v>
      </c>
      <c r="E74">
        <v>569</v>
      </c>
      <c r="F74" s="6" t="s">
        <v>1190</v>
      </c>
      <c r="G74" s="6" t="s">
        <v>808</v>
      </c>
      <c r="H74" t="s">
        <v>1191</v>
      </c>
      <c r="J74" s="17" t="s">
        <v>725</v>
      </c>
      <c r="K74" s="17">
        <v>29436</v>
      </c>
      <c r="L74" s="17">
        <v>0.32454473769164399</v>
      </c>
      <c r="M74" s="17" t="s">
        <v>1</v>
      </c>
      <c r="N74">
        <v>44</v>
      </c>
      <c r="O74" s="6" t="s">
        <v>1181</v>
      </c>
      <c r="P74" s="6" t="s">
        <v>1027</v>
      </c>
      <c r="Q74" t="s">
        <v>1184</v>
      </c>
    </row>
    <row r="75" spans="1:17" ht="16" customHeight="1" x14ac:dyDescent="0.2">
      <c r="A75" s="18" t="s">
        <v>357</v>
      </c>
      <c r="B75" s="18">
        <v>29224</v>
      </c>
      <c r="C75" s="18">
        <v>0.322207345233748</v>
      </c>
      <c r="D75" s="18" t="s">
        <v>1</v>
      </c>
      <c r="E75">
        <v>94</v>
      </c>
      <c r="F75" s="6" t="s">
        <v>1198</v>
      </c>
      <c r="G75" s="6" t="s">
        <v>809</v>
      </c>
      <c r="H75" t="s">
        <v>1199</v>
      </c>
      <c r="J75" s="17" t="s">
        <v>400</v>
      </c>
      <c r="K75" s="17">
        <v>29151</v>
      </c>
      <c r="L75" s="17">
        <v>0.321402488396831</v>
      </c>
      <c r="M75" s="17" t="s">
        <v>1</v>
      </c>
      <c r="N75">
        <v>96</v>
      </c>
      <c r="O75" s="6" t="s">
        <v>1196</v>
      </c>
      <c r="P75" s="6" t="s">
        <v>900</v>
      </c>
      <c r="Q75" t="s">
        <v>60</v>
      </c>
    </row>
    <row r="76" spans="1:17" ht="16" customHeight="1" x14ac:dyDescent="0.2">
      <c r="A76" s="18" t="s">
        <v>10</v>
      </c>
      <c r="B76" s="18">
        <v>27600</v>
      </c>
      <c r="C76" s="18">
        <v>0.30430203697137398</v>
      </c>
      <c r="D76" s="18" t="s">
        <v>1</v>
      </c>
      <c r="E76">
        <v>599</v>
      </c>
      <c r="F76" s="6" t="s">
        <v>1166</v>
      </c>
      <c r="G76" s="6" t="s">
        <v>125</v>
      </c>
      <c r="H76" t="s">
        <v>244</v>
      </c>
      <c r="J76" s="17" t="s">
        <v>44</v>
      </c>
      <c r="K76" s="17">
        <v>28405</v>
      </c>
      <c r="L76" s="17">
        <v>0.31317751304970598</v>
      </c>
      <c r="M76" s="17" t="s">
        <v>1</v>
      </c>
      <c r="N76">
        <v>390</v>
      </c>
      <c r="O76" s="6" t="s">
        <v>1158</v>
      </c>
      <c r="P76" s="6" t="s">
        <v>261</v>
      </c>
      <c r="Q76" t="s">
        <v>1159</v>
      </c>
    </row>
    <row r="77" spans="1:17" ht="16" customHeight="1" x14ac:dyDescent="0.2">
      <c r="A77" s="18" t="s">
        <v>384</v>
      </c>
      <c r="B77" s="18">
        <v>27467</v>
      </c>
      <c r="C77" s="18">
        <v>0.30283565396712803</v>
      </c>
      <c r="D77" s="18" t="s">
        <v>1</v>
      </c>
      <c r="E77">
        <v>660</v>
      </c>
      <c r="F77" s="6" t="s">
        <v>1240</v>
      </c>
      <c r="G77" s="6" t="s">
        <v>810</v>
      </c>
      <c r="H77" t="s">
        <v>1241</v>
      </c>
      <c r="J77" s="17" t="s">
        <v>717</v>
      </c>
      <c r="K77" s="17">
        <v>27650</v>
      </c>
      <c r="L77" s="17">
        <v>0.30485330877748201</v>
      </c>
      <c r="M77" s="17" t="s">
        <v>1</v>
      </c>
      <c r="N77">
        <v>55</v>
      </c>
      <c r="O77" s="6" t="s">
        <v>1228</v>
      </c>
      <c r="P77" s="6" t="s">
        <v>1028</v>
      </c>
      <c r="Q77" t="s">
        <v>60</v>
      </c>
    </row>
    <row r="78" spans="1:17" ht="16" customHeight="1" x14ac:dyDescent="0.2">
      <c r="A78" s="18" t="s">
        <v>9</v>
      </c>
      <c r="B78" s="18">
        <v>27370</v>
      </c>
      <c r="C78" s="18">
        <v>0.30176618666327898</v>
      </c>
      <c r="D78" s="18" t="s">
        <v>1</v>
      </c>
      <c r="E78">
        <v>542</v>
      </c>
      <c r="F78" s="6" t="s">
        <v>811</v>
      </c>
      <c r="G78" s="6" t="s">
        <v>161</v>
      </c>
      <c r="H78" t="s">
        <v>1157</v>
      </c>
      <c r="J78" s="17" t="s">
        <v>411</v>
      </c>
      <c r="K78" s="17">
        <v>27097</v>
      </c>
      <c r="L78" s="17">
        <v>0.29875624260193201</v>
      </c>
      <c r="M78" s="17" t="s">
        <v>1</v>
      </c>
      <c r="N78">
        <v>26</v>
      </c>
      <c r="O78" s="6" t="s">
        <v>1181</v>
      </c>
      <c r="P78" s="6" t="s">
        <v>918</v>
      </c>
      <c r="Q78" t="s">
        <v>27</v>
      </c>
    </row>
    <row r="79" spans="1:17" ht="16" customHeight="1" x14ac:dyDescent="0.2">
      <c r="A79" s="18" t="s">
        <v>437</v>
      </c>
      <c r="B79" s="18">
        <v>26705</v>
      </c>
      <c r="C79" s="18">
        <v>0.29443427164204899</v>
      </c>
      <c r="D79" s="18" t="s">
        <v>1</v>
      </c>
      <c r="E79">
        <v>312</v>
      </c>
      <c r="F79" s="6" t="s">
        <v>1284</v>
      </c>
      <c r="G79" s="6" t="s">
        <v>812</v>
      </c>
      <c r="H79" t="s">
        <v>1253</v>
      </c>
      <c r="J79" s="17" t="s">
        <v>456</v>
      </c>
      <c r="K79" s="17">
        <v>26864</v>
      </c>
      <c r="L79" s="17">
        <v>0.29618731598547099</v>
      </c>
      <c r="M79" s="17" t="s">
        <v>1</v>
      </c>
      <c r="N79">
        <v>75</v>
      </c>
      <c r="O79" s="6" t="s">
        <v>1285</v>
      </c>
      <c r="P79" s="6" t="s">
        <v>896</v>
      </c>
      <c r="Q79" t="s">
        <v>60</v>
      </c>
    </row>
    <row r="80" spans="1:17" ht="16" customHeight="1" x14ac:dyDescent="0.2">
      <c r="A80" s="18" t="s">
        <v>439</v>
      </c>
      <c r="B80" s="18">
        <v>26161</v>
      </c>
      <c r="C80" s="18">
        <v>0.288436434391598</v>
      </c>
      <c r="D80" s="18" t="s">
        <v>1</v>
      </c>
      <c r="E80">
        <v>195</v>
      </c>
      <c r="F80" s="6" t="s">
        <v>813</v>
      </c>
      <c r="G80" s="6" t="s">
        <v>814</v>
      </c>
      <c r="H80" t="s">
        <v>1264</v>
      </c>
      <c r="J80" s="17" t="s">
        <v>40</v>
      </c>
      <c r="K80" s="17">
        <v>26820</v>
      </c>
      <c r="L80" s="17">
        <v>0.295702196796096</v>
      </c>
      <c r="M80" s="17" t="s">
        <v>1</v>
      </c>
      <c r="N80">
        <v>389</v>
      </c>
      <c r="O80" s="6" t="s">
        <v>1158</v>
      </c>
      <c r="P80" s="6" t="s">
        <v>220</v>
      </c>
      <c r="Q80" t="s">
        <v>1159</v>
      </c>
    </row>
    <row r="81" spans="1:17" ht="16" customHeight="1" x14ac:dyDescent="0.2">
      <c r="A81" s="18" t="s">
        <v>374</v>
      </c>
      <c r="B81" s="18">
        <v>26137</v>
      </c>
      <c r="C81" s="18">
        <v>0.288171823924667</v>
      </c>
      <c r="D81" s="18" t="s">
        <v>1</v>
      </c>
      <c r="E81">
        <v>364</v>
      </c>
      <c r="F81" s="6" t="s">
        <v>1223</v>
      </c>
      <c r="G81" s="6" t="s">
        <v>815</v>
      </c>
      <c r="H81" t="s">
        <v>1197</v>
      </c>
      <c r="J81" s="17" t="s">
        <v>458</v>
      </c>
      <c r="K81" s="17">
        <v>26802</v>
      </c>
      <c r="L81" s="17">
        <v>0.29550373894589699</v>
      </c>
      <c r="M81" s="17" t="s">
        <v>1</v>
      </c>
      <c r="N81">
        <v>139</v>
      </c>
      <c r="O81" s="6" t="s">
        <v>1271</v>
      </c>
      <c r="P81" s="6" t="s">
        <v>911</v>
      </c>
      <c r="Q81" t="s">
        <v>59</v>
      </c>
    </row>
    <row r="82" spans="1:17" ht="16" customHeight="1" x14ac:dyDescent="0.2">
      <c r="A82" s="18" t="s">
        <v>363</v>
      </c>
      <c r="B82" s="18">
        <v>24505</v>
      </c>
      <c r="C82" s="18">
        <v>0.270178312173316</v>
      </c>
      <c r="D82" s="18" t="s">
        <v>1</v>
      </c>
      <c r="E82">
        <v>220</v>
      </c>
      <c r="F82" s="6" t="s">
        <v>99</v>
      </c>
      <c r="G82" s="6" t="s">
        <v>816</v>
      </c>
      <c r="H82" t="s">
        <v>13</v>
      </c>
      <c r="J82" s="17" t="s">
        <v>430</v>
      </c>
      <c r="K82" s="17">
        <v>25493</v>
      </c>
      <c r="L82" s="17">
        <v>0.28107144306200099</v>
      </c>
      <c r="M82" s="17" t="s">
        <v>1</v>
      </c>
      <c r="N82">
        <v>78</v>
      </c>
      <c r="O82" s="6" t="s">
        <v>1236</v>
      </c>
      <c r="P82" s="6" t="s">
        <v>1003</v>
      </c>
      <c r="Q82" t="s">
        <v>60</v>
      </c>
    </row>
    <row r="83" spans="1:17" ht="16" customHeight="1" x14ac:dyDescent="0.2">
      <c r="A83" s="18" t="s">
        <v>376</v>
      </c>
      <c r="B83" s="18">
        <v>23631</v>
      </c>
      <c r="C83" s="18">
        <v>0.26054208100255599</v>
      </c>
      <c r="D83" s="18" t="s">
        <v>1</v>
      </c>
      <c r="E83">
        <v>296</v>
      </c>
      <c r="F83" s="6" t="s">
        <v>792</v>
      </c>
      <c r="G83" s="6" t="s">
        <v>817</v>
      </c>
      <c r="H83" t="s">
        <v>790</v>
      </c>
      <c r="J83" s="17" t="s">
        <v>459</v>
      </c>
      <c r="K83" s="17">
        <v>25380</v>
      </c>
      <c r="L83" s="17">
        <v>0.27982556878019799</v>
      </c>
      <c r="M83" s="17" t="s">
        <v>1</v>
      </c>
      <c r="N83">
        <v>61</v>
      </c>
      <c r="O83" s="6" t="s">
        <v>1291</v>
      </c>
      <c r="P83" s="6" t="s">
        <v>1009</v>
      </c>
      <c r="Q83" t="s">
        <v>60</v>
      </c>
    </row>
    <row r="84" spans="1:17" ht="16" customHeight="1" x14ac:dyDescent="0.2">
      <c r="A84" s="18" t="s">
        <v>551</v>
      </c>
      <c r="B84" s="18">
        <v>23190</v>
      </c>
      <c r="C84" s="18">
        <v>0.25567986367268702</v>
      </c>
      <c r="D84" s="18" t="s">
        <v>1</v>
      </c>
      <c r="E84">
        <v>400</v>
      </c>
      <c r="F84" s="6" t="s">
        <v>807</v>
      </c>
      <c r="G84" s="6" t="s">
        <v>113</v>
      </c>
      <c r="H84" t="s">
        <v>1227</v>
      </c>
      <c r="J84" s="17" t="s">
        <v>408</v>
      </c>
      <c r="K84" s="17">
        <v>22786</v>
      </c>
      <c r="L84" s="17">
        <v>0.25122558747933799</v>
      </c>
      <c r="M84" s="17" t="s">
        <v>1</v>
      </c>
      <c r="N84">
        <v>106</v>
      </c>
      <c r="O84" s="6" t="s">
        <v>1146</v>
      </c>
      <c r="P84" s="6" t="s">
        <v>892</v>
      </c>
      <c r="Q84" t="s">
        <v>60</v>
      </c>
    </row>
    <row r="85" spans="1:17" ht="16" customHeight="1" x14ac:dyDescent="0.2">
      <c r="A85" s="18" t="s">
        <v>442</v>
      </c>
      <c r="B85" s="18">
        <v>23091</v>
      </c>
      <c r="C85" s="18">
        <v>0.25458834549659398</v>
      </c>
      <c r="D85" s="18" t="s">
        <v>1</v>
      </c>
      <c r="E85">
        <v>209</v>
      </c>
      <c r="F85" s="6" t="s">
        <v>106</v>
      </c>
      <c r="G85" s="6" t="s">
        <v>818</v>
      </c>
      <c r="H85" t="s">
        <v>1082</v>
      </c>
      <c r="J85" s="17" t="s">
        <v>436</v>
      </c>
      <c r="K85" s="17">
        <v>22681</v>
      </c>
      <c r="L85" s="17">
        <v>0.25006791668651202</v>
      </c>
      <c r="M85" s="17" t="s">
        <v>1</v>
      </c>
      <c r="N85">
        <v>71</v>
      </c>
      <c r="O85" s="6" t="s">
        <v>1208</v>
      </c>
      <c r="P85" s="6" t="s">
        <v>1008</v>
      </c>
      <c r="Q85" t="s">
        <v>60</v>
      </c>
    </row>
    <row r="86" spans="1:17" ht="16" customHeight="1" x14ac:dyDescent="0.2">
      <c r="A86" s="18" t="s">
        <v>372</v>
      </c>
      <c r="B86" s="18">
        <v>23032</v>
      </c>
      <c r="C86" s="18">
        <v>0.253937844765387</v>
      </c>
      <c r="D86" s="18" t="s">
        <v>1</v>
      </c>
      <c r="E86">
        <v>94</v>
      </c>
      <c r="F86" s="6" t="s">
        <v>820</v>
      </c>
      <c r="G86" s="6" t="s">
        <v>819</v>
      </c>
      <c r="H86" t="s">
        <v>1221</v>
      </c>
      <c r="J86" s="17" t="s">
        <v>463</v>
      </c>
      <c r="K86" s="17">
        <v>21537</v>
      </c>
      <c r="L86" s="17">
        <v>0.237454817762771</v>
      </c>
      <c r="M86" s="17" t="s">
        <v>1</v>
      </c>
      <c r="N86">
        <v>72</v>
      </c>
      <c r="O86" s="6" t="s">
        <v>1298</v>
      </c>
      <c r="P86" s="6" t="s">
        <v>1012</v>
      </c>
      <c r="Q86" t="s">
        <v>60</v>
      </c>
    </row>
    <row r="87" spans="1:17" ht="16" customHeight="1" x14ac:dyDescent="0.2">
      <c r="A87" s="18" t="s">
        <v>683</v>
      </c>
      <c r="B87" s="18">
        <v>21795</v>
      </c>
      <c r="C87" s="18">
        <v>0.24029938028228601</v>
      </c>
      <c r="D87" s="18" t="s">
        <v>1</v>
      </c>
      <c r="E87">
        <v>206</v>
      </c>
      <c r="F87" s="6" t="s">
        <v>1361</v>
      </c>
      <c r="G87" s="6" t="s">
        <v>821</v>
      </c>
      <c r="H87" t="s">
        <v>1197</v>
      </c>
      <c r="J87" s="17" t="s">
        <v>461</v>
      </c>
      <c r="K87" s="17">
        <v>20773</v>
      </c>
      <c r="L87" s="17">
        <v>0.229031384565447</v>
      </c>
      <c r="M87" s="17" t="s">
        <v>1</v>
      </c>
      <c r="N87">
        <v>125</v>
      </c>
      <c r="O87" s="22" t="s">
        <v>1152</v>
      </c>
      <c r="P87" s="6" t="s">
        <v>930</v>
      </c>
      <c r="Q87" t="s">
        <v>60</v>
      </c>
    </row>
    <row r="88" spans="1:17" ht="16" customHeight="1" x14ac:dyDescent="0.2">
      <c r="A88" s="18" t="s">
        <v>443</v>
      </c>
      <c r="B88" s="18">
        <v>21778</v>
      </c>
      <c r="C88" s="18">
        <v>0.240111947868209</v>
      </c>
      <c r="D88" s="18" t="s">
        <v>1</v>
      </c>
      <c r="E88">
        <v>98</v>
      </c>
      <c r="F88" s="6" t="s">
        <v>823</v>
      </c>
      <c r="G88" s="6" t="s">
        <v>822</v>
      </c>
      <c r="H88" t="s">
        <v>1265</v>
      </c>
      <c r="J88" s="17" t="s">
        <v>403</v>
      </c>
      <c r="K88" s="17">
        <v>20731</v>
      </c>
      <c r="L88" s="17">
        <v>0.228568316248317</v>
      </c>
      <c r="M88" s="17" t="s">
        <v>1</v>
      </c>
      <c r="N88">
        <v>168</v>
      </c>
      <c r="O88" s="6" t="s">
        <v>1175</v>
      </c>
      <c r="P88" s="6" t="s">
        <v>902</v>
      </c>
      <c r="Q88" t="s">
        <v>60</v>
      </c>
    </row>
    <row r="89" spans="1:17" ht="16" customHeight="1" x14ac:dyDescent="0.2">
      <c r="A89" s="18" t="s">
        <v>559</v>
      </c>
      <c r="B89" s="18">
        <v>21726</v>
      </c>
      <c r="C89" s="18">
        <v>0.239538625189858</v>
      </c>
      <c r="D89" s="18" t="s">
        <v>1</v>
      </c>
      <c r="E89">
        <v>230</v>
      </c>
      <c r="F89" s="6" t="s">
        <v>1194</v>
      </c>
      <c r="G89" s="6" t="s">
        <v>824</v>
      </c>
      <c r="H89" t="s">
        <v>1195</v>
      </c>
      <c r="J89" s="17" t="s">
        <v>426</v>
      </c>
      <c r="K89" s="17">
        <v>20295</v>
      </c>
      <c r="L89" s="17">
        <v>0.22376122609905899</v>
      </c>
      <c r="M89" s="17" t="s">
        <v>1</v>
      </c>
      <c r="N89">
        <v>209</v>
      </c>
      <c r="O89" s="6" t="s">
        <v>889</v>
      </c>
      <c r="P89" s="6" t="s">
        <v>1002</v>
      </c>
      <c r="Q89" t="s">
        <v>790</v>
      </c>
    </row>
    <row r="90" spans="1:17" ht="16" customHeight="1" x14ac:dyDescent="0.2">
      <c r="A90" s="18" t="s">
        <v>383</v>
      </c>
      <c r="B90" s="18">
        <v>20477</v>
      </c>
      <c r="C90" s="18">
        <v>0.22576785547329101</v>
      </c>
      <c r="D90" s="18" t="s">
        <v>1</v>
      </c>
      <c r="E90">
        <v>91</v>
      </c>
      <c r="F90" s="6" t="s">
        <v>1238</v>
      </c>
      <c r="G90" s="6" t="s">
        <v>825</v>
      </c>
      <c r="H90" t="s">
        <v>1199</v>
      </c>
      <c r="J90" s="17" t="s">
        <v>43</v>
      </c>
      <c r="K90" s="17">
        <v>20081</v>
      </c>
      <c r="L90" s="17">
        <v>0.221401782768919</v>
      </c>
      <c r="M90" s="17" t="s">
        <v>1</v>
      </c>
      <c r="N90">
        <v>316</v>
      </c>
      <c r="O90" s="6" t="s">
        <v>1175</v>
      </c>
      <c r="P90" s="6" t="s">
        <v>233</v>
      </c>
      <c r="Q90" t="s">
        <v>1176</v>
      </c>
    </row>
    <row r="91" spans="1:17" ht="16" customHeight="1" x14ac:dyDescent="0.2">
      <c r="A91" s="18" t="s">
        <v>545</v>
      </c>
      <c r="B91" s="18">
        <v>18675</v>
      </c>
      <c r="C91" s="18">
        <v>0.20590001958117399</v>
      </c>
      <c r="D91" s="18" t="s">
        <v>1</v>
      </c>
      <c r="E91">
        <v>232</v>
      </c>
      <c r="F91" s="6" t="s">
        <v>1194</v>
      </c>
      <c r="G91" s="6" t="s">
        <v>826</v>
      </c>
      <c r="H91" t="s">
        <v>1195</v>
      </c>
      <c r="J91" s="17" t="s">
        <v>429</v>
      </c>
      <c r="K91" s="17">
        <v>20054</v>
      </c>
      <c r="L91" s="17">
        <v>0.22110409599362099</v>
      </c>
      <c r="M91" s="17" t="s">
        <v>1</v>
      </c>
      <c r="N91">
        <v>80</v>
      </c>
      <c r="O91" s="6" t="s">
        <v>1242</v>
      </c>
      <c r="P91" s="6" t="s">
        <v>910</v>
      </c>
      <c r="Q91" t="s">
        <v>60</v>
      </c>
    </row>
    <row r="92" spans="1:17" ht="16" customHeight="1" x14ac:dyDescent="0.2">
      <c r="A92" s="18" t="s">
        <v>685</v>
      </c>
      <c r="B92" s="18">
        <v>18397</v>
      </c>
      <c r="C92" s="18">
        <v>0.202834948339216</v>
      </c>
      <c r="D92" s="18" t="s">
        <v>1</v>
      </c>
      <c r="E92">
        <v>1333</v>
      </c>
      <c r="F92" s="6" t="s">
        <v>84</v>
      </c>
      <c r="G92" s="6" t="s">
        <v>827</v>
      </c>
      <c r="H92" t="s">
        <v>12</v>
      </c>
      <c r="J92" s="17" t="s">
        <v>723</v>
      </c>
      <c r="K92" s="17">
        <v>19991</v>
      </c>
      <c r="L92" s="17">
        <v>0.22040949351792499</v>
      </c>
      <c r="M92" s="17" t="s">
        <v>1</v>
      </c>
      <c r="N92">
        <v>43</v>
      </c>
      <c r="O92" s="6" t="s">
        <v>1181</v>
      </c>
      <c r="P92" s="6" t="s">
        <v>1029</v>
      </c>
      <c r="Q92" t="s">
        <v>27</v>
      </c>
    </row>
    <row r="93" spans="1:17" ht="16" customHeight="1" x14ac:dyDescent="0.2">
      <c r="A93" s="18" t="s">
        <v>360</v>
      </c>
      <c r="B93" s="18">
        <v>18072</v>
      </c>
      <c r="C93" s="18">
        <v>0.19925168159951701</v>
      </c>
      <c r="D93" s="18" t="s">
        <v>1</v>
      </c>
      <c r="E93">
        <v>503</v>
      </c>
      <c r="F93" s="6" t="s">
        <v>1204</v>
      </c>
      <c r="G93" s="9" t="s">
        <v>828</v>
      </c>
      <c r="H93" t="s">
        <v>1278</v>
      </c>
      <c r="J93" s="17" t="s">
        <v>716</v>
      </c>
      <c r="K93" s="17">
        <v>19658</v>
      </c>
      <c r="L93" s="17">
        <v>0.21673802328924899</v>
      </c>
      <c r="M93" s="17" t="s">
        <v>1</v>
      </c>
      <c r="N93">
        <v>369</v>
      </c>
      <c r="O93" s="6" t="s">
        <v>1126</v>
      </c>
      <c r="P93" s="6" t="s">
        <v>898</v>
      </c>
      <c r="Q93" t="s">
        <v>292</v>
      </c>
    </row>
    <row r="94" spans="1:17" ht="16" customHeight="1" x14ac:dyDescent="0.2">
      <c r="A94" s="18" t="s">
        <v>365</v>
      </c>
      <c r="B94" s="18">
        <v>18055</v>
      </c>
      <c r="C94" s="18">
        <v>0.19906424918544</v>
      </c>
      <c r="D94" s="18" t="s">
        <v>1</v>
      </c>
      <c r="E94">
        <v>129</v>
      </c>
      <c r="F94" s="6" t="s">
        <v>1210</v>
      </c>
      <c r="G94" s="6" t="s">
        <v>829</v>
      </c>
      <c r="H94" t="s">
        <v>1211</v>
      </c>
      <c r="J94" s="17" t="s">
        <v>392</v>
      </c>
      <c r="K94" s="17">
        <v>19615</v>
      </c>
      <c r="L94" s="17">
        <v>0.21626392953599599</v>
      </c>
      <c r="M94" s="17" t="s">
        <v>1</v>
      </c>
      <c r="N94">
        <v>106</v>
      </c>
      <c r="O94" s="6" t="s">
        <v>1185</v>
      </c>
      <c r="P94" s="6" t="s">
        <v>876</v>
      </c>
      <c r="Q94" t="s">
        <v>60</v>
      </c>
    </row>
    <row r="95" spans="1:17" ht="16" customHeight="1" x14ac:dyDescent="0.2">
      <c r="A95" s="18" t="s">
        <v>569</v>
      </c>
      <c r="B95" s="18">
        <v>17709</v>
      </c>
      <c r="C95" s="18">
        <v>0.195249448287176</v>
      </c>
      <c r="D95" s="18" t="s">
        <v>1</v>
      </c>
      <c r="E95">
        <v>172</v>
      </c>
      <c r="F95" s="6" t="s">
        <v>788</v>
      </c>
      <c r="G95" s="6" t="s">
        <v>830</v>
      </c>
      <c r="H95" t="s">
        <v>1197</v>
      </c>
      <c r="J95" s="17" t="s">
        <v>697</v>
      </c>
      <c r="K95" s="17">
        <v>17812</v>
      </c>
      <c r="L95" s="17">
        <v>0.196385068207758</v>
      </c>
      <c r="M95" s="17" t="s">
        <v>1</v>
      </c>
      <c r="N95">
        <v>914</v>
      </c>
      <c r="O95" s="6" t="s">
        <v>198</v>
      </c>
      <c r="P95" s="6" t="s">
        <v>1030</v>
      </c>
      <c r="Q95" t="s">
        <v>57</v>
      </c>
    </row>
    <row r="96" spans="1:17" ht="16" customHeight="1" x14ac:dyDescent="0.2">
      <c r="A96" s="18" t="s">
        <v>348</v>
      </c>
      <c r="B96" s="18">
        <v>17522</v>
      </c>
      <c r="C96" s="18">
        <v>0.19318769173233399</v>
      </c>
      <c r="D96" s="18" t="s">
        <v>1</v>
      </c>
      <c r="E96">
        <v>78</v>
      </c>
      <c r="F96" s="6" t="s">
        <v>831</v>
      </c>
      <c r="G96" s="6" t="s">
        <v>832</v>
      </c>
      <c r="H96" t="s">
        <v>1186</v>
      </c>
      <c r="J96" s="17" t="s">
        <v>412</v>
      </c>
      <c r="K96" s="17">
        <v>17292</v>
      </c>
      <c r="L96" s="17">
        <v>0.19065184142423899</v>
      </c>
      <c r="M96" s="17" t="s">
        <v>1</v>
      </c>
      <c r="N96">
        <v>117</v>
      </c>
      <c r="O96" s="6" t="s">
        <v>1214</v>
      </c>
      <c r="P96" s="6" t="s">
        <v>891</v>
      </c>
      <c r="Q96" t="s">
        <v>60</v>
      </c>
    </row>
    <row r="97" spans="1:17" ht="16" customHeight="1" x14ac:dyDescent="0.2">
      <c r="A97" s="18" t="s">
        <v>692</v>
      </c>
      <c r="B97" s="18">
        <v>17302</v>
      </c>
      <c r="C97" s="18">
        <v>0.19076209578546</v>
      </c>
      <c r="D97" s="18" t="s">
        <v>1</v>
      </c>
      <c r="E97">
        <v>184</v>
      </c>
      <c r="F97" s="6" t="s">
        <v>1368</v>
      </c>
      <c r="G97" s="6" t="s">
        <v>833</v>
      </c>
      <c r="H97" t="s">
        <v>1197</v>
      </c>
      <c r="J97" s="17" t="s">
        <v>457</v>
      </c>
      <c r="K97" s="17">
        <v>16908</v>
      </c>
      <c r="L97" s="17">
        <v>0.18641807395333301</v>
      </c>
      <c r="M97" s="17" t="s">
        <v>1</v>
      </c>
      <c r="N97">
        <v>59</v>
      </c>
      <c r="O97" s="6" t="s">
        <v>1287</v>
      </c>
      <c r="P97" s="19" t="s">
        <v>913</v>
      </c>
      <c r="Q97" t="s">
        <v>60</v>
      </c>
    </row>
    <row r="98" spans="1:17" ht="16" customHeight="1" x14ac:dyDescent="0.2">
      <c r="A98" s="18" t="s">
        <v>438</v>
      </c>
      <c r="B98" s="18">
        <v>16952</v>
      </c>
      <c r="C98" s="18">
        <v>0.18690319314270701</v>
      </c>
      <c r="D98" s="18" t="s">
        <v>1</v>
      </c>
      <c r="E98">
        <v>118</v>
      </c>
      <c r="F98" s="6" t="s">
        <v>1288</v>
      </c>
      <c r="G98" s="6" t="s">
        <v>834</v>
      </c>
      <c r="H98" t="s">
        <v>1266</v>
      </c>
      <c r="J98" s="17" t="s">
        <v>635</v>
      </c>
      <c r="K98" s="17">
        <v>14166</v>
      </c>
      <c r="L98" s="17">
        <v>0.15618632810639399</v>
      </c>
      <c r="M98" s="17" t="s">
        <v>1</v>
      </c>
      <c r="N98">
        <v>105</v>
      </c>
      <c r="O98" s="6" t="s">
        <v>875</v>
      </c>
      <c r="P98" s="6" t="s">
        <v>1031</v>
      </c>
      <c r="Q98" t="s">
        <v>1195</v>
      </c>
    </row>
    <row r="99" spans="1:17" ht="16" customHeight="1" x14ac:dyDescent="0.2">
      <c r="A99" s="18" t="s">
        <v>590</v>
      </c>
      <c r="B99" s="18">
        <v>16583</v>
      </c>
      <c r="C99" s="18">
        <v>0.18283480721363399</v>
      </c>
      <c r="D99" s="18" t="s">
        <v>1</v>
      </c>
      <c r="E99">
        <v>104</v>
      </c>
      <c r="F99" s="6" t="s">
        <v>1358</v>
      </c>
      <c r="G99" s="6" t="s">
        <v>835</v>
      </c>
      <c r="H99" t="s">
        <v>60</v>
      </c>
      <c r="J99" s="17" t="s">
        <v>414</v>
      </c>
      <c r="K99" s="17">
        <v>14115</v>
      </c>
      <c r="L99" s="17">
        <v>0.15562403086416399</v>
      </c>
      <c r="M99" s="17" t="s">
        <v>1</v>
      </c>
      <c r="N99">
        <v>165</v>
      </c>
      <c r="O99" s="6" t="s">
        <v>185</v>
      </c>
      <c r="P99" s="6" t="s">
        <v>914</v>
      </c>
      <c r="Q99" t="s">
        <v>243</v>
      </c>
    </row>
    <row r="100" spans="1:17" ht="16" customHeight="1" x14ac:dyDescent="0.2">
      <c r="A100" s="18" t="s">
        <v>769</v>
      </c>
      <c r="B100" s="18">
        <v>16130</v>
      </c>
      <c r="C100" s="18">
        <v>0.177840284650299</v>
      </c>
      <c r="D100" s="18" t="s">
        <v>1</v>
      </c>
      <c r="E100">
        <v>173</v>
      </c>
      <c r="F100" s="6" t="s">
        <v>1179</v>
      </c>
      <c r="G100" s="6" t="s">
        <v>836</v>
      </c>
      <c r="H100" t="s">
        <v>27</v>
      </c>
      <c r="J100" s="17" t="s">
        <v>434</v>
      </c>
      <c r="K100" s="17">
        <v>14073</v>
      </c>
      <c r="L100" s="17">
        <v>0.15516096254703399</v>
      </c>
      <c r="M100" s="17" t="s">
        <v>1</v>
      </c>
      <c r="N100">
        <v>43</v>
      </c>
      <c r="O100" s="6" t="s">
        <v>1246</v>
      </c>
      <c r="P100" s="6" t="s">
        <v>1006</v>
      </c>
      <c r="Q100" t="s">
        <v>60</v>
      </c>
    </row>
    <row r="101" spans="1:17" ht="16" customHeight="1" x14ac:dyDescent="0.2">
      <c r="A101" s="18" t="s">
        <v>367</v>
      </c>
      <c r="B101" s="18">
        <v>15876</v>
      </c>
      <c r="C101" s="18">
        <v>0.175039823875273</v>
      </c>
      <c r="D101" s="18" t="s">
        <v>1</v>
      </c>
      <c r="E101">
        <v>620</v>
      </c>
      <c r="F101" s="6" t="s">
        <v>1212</v>
      </c>
      <c r="G101" s="6" t="s">
        <v>837</v>
      </c>
      <c r="H101" t="s">
        <v>243</v>
      </c>
      <c r="J101" s="17" t="s">
        <v>391</v>
      </c>
      <c r="K101" s="17">
        <v>13850</v>
      </c>
      <c r="L101" s="17">
        <v>0.152702290291794</v>
      </c>
      <c r="M101" s="17" t="s">
        <v>1</v>
      </c>
      <c r="N101">
        <v>43</v>
      </c>
      <c r="O101" s="6" t="s">
        <v>1181</v>
      </c>
      <c r="P101" s="6" t="s">
        <v>901</v>
      </c>
      <c r="Q101" t="s">
        <v>1180</v>
      </c>
    </row>
    <row r="102" spans="1:17" ht="16" customHeight="1" x14ac:dyDescent="0.2">
      <c r="A102" s="18" t="s">
        <v>770</v>
      </c>
      <c r="B102" s="18">
        <v>14733</v>
      </c>
      <c r="C102" s="18">
        <v>0.16243775038765401</v>
      </c>
      <c r="D102" s="18" t="s">
        <v>1</v>
      </c>
      <c r="E102">
        <v>210</v>
      </c>
      <c r="F102" s="6" t="s">
        <v>839</v>
      </c>
      <c r="G102" s="6" t="s">
        <v>838</v>
      </c>
      <c r="H102" t="s">
        <v>1197</v>
      </c>
      <c r="J102" s="17" t="s">
        <v>670</v>
      </c>
      <c r="K102" s="17">
        <v>13544</v>
      </c>
      <c r="L102" s="17">
        <v>0.149328506838416</v>
      </c>
      <c r="M102" s="17" t="s">
        <v>1</v>
      </c>
      <c r="N102">
        <v>38</v>
      </c>
      <c r="O102" s="6" t="s">
        <v>1359</v>
      </c>
      <c r="P102" s="6" t="s">
        <v>1032</v>
      </c>
      <c r="Q102" t="s">
        <v>60</v>
      </c>
    </row>
    <row r="103" spans="1:17" ht="16" customHeight="1" x14ac:dyDescent="0.2">
      <c r="A103" s="18" t="s">
        <v>346</v>
      </c>
      <c r="B103" s="18">
        <v>14348</v>
      </c>
      <c r="C103" s="18">
        <v>0.15819295748062601</v>
      </c>
      <c r="D103" s="18" t="s">
        <v>1</v>
      </c>
      <c r="E103">
        <v>184</v>
      </c>
      <c r="F103" s="6" t="s">
        <v>1179</v>
      </c>
      <c r="G103" s="6" t="s">
        <v>840</v>
      </c>
      <c r="H103" t="s">
        <v>27</v>
      </c>
      <c r="J103" s="17" t="s">
        <v>694</v>
      </c>
      <c r="K103" s="17">
        <v>13139</v>
      </c>
      <c r="L103" s="17">
        <v>0.144863205208945</v>
      </c>
      <c r="M103" s="17" t="s">
        <v>1</v>
      </c>
      <c r="N103">
        <v>914</v>
      </c>
      <c r="O103" s="6" t="s">
        <v>198</v>
      </c>
      <c r="P103" s="9" t="s">
        <v>1033</v>
      </c>
      <c r="Q103" t="s">
        <v>57</v>
      </c>
    </row>
    <row r="104" spans="1:17" ht="16" customHeight="1" x14ac:dyDescent="0.2">
      <c r="A104" s="18" t="s">
        <v>688</v>
      </c>
      <c r="B104" s="18">
        <v>14042</v>
      </c>
      <c r="C104" s="18">
        <v>0.15481917402724699</v>
      </c>
      <c r="D104" s="18" t="s">
        <v>1</v>
      </c>
      <c r="E104">
        <v>1306</v>
      </c>
      <c r="F104" s="6" t="s">
        <v>87</v>
      </c>
      <c r="G104" s="6" t="s">
        <v>841</v>
      </c>
      <c r="H104" t="s">
        <v>12</v>
      </c>
      <c r="J104" s="17" t="s">
        <v>464</v>
      </c>
      <c r="K104" s="17">
        <v>13121</v>
      </c>
      <c r="L104" s="17">
        <v>0.14466474735874599</v>
      </c>
      <c r="M104" s="17" t="s">
        <v>1</v>
      </c>
      <c r="N104">
        <v>81</v>
      </c>
      <c r="O104" s="6" t="s">
        <v>1299</v>
      </c>
      <c r="P104" s="6" t="s">
        <v>924</v>
      </c>
      <c r="Q104" t="s">
        <v>60</v>
      </c>
    </row>
    <row r="105" spans="1:17" ht="16" customHeight="1" x14ac:dyDescent="0.2">
      <c r="A105" s="18" t="s">
        <v>451</v>
      </c>
      <c r="B105" s="18">
        <v>13943</v>
      </c>
      <c r="C105" s="18">
        <v>0.153727655851154</v>
      </c>
      <c r="D105" s="18" t="s">
        <v>1</v>
      </c>
      <c r="E105">
        <v>1345</v>
      </c>
      <c r="F105" s="6" t="s">
        <v>87</v>
      </c>
      <c r="G105" s="9" t="s">
        <v>842</v>
      </c>
      <c r="H105" t="s">
        <v>12</v>
      </c>
      <c r="J105" s="17" t="s">
        <v>779</v>
      </c>
      <c r="K105" s="17">
        <v>12854</v>
      </c>
      <c r="L105" s="17">
        <v>0.141720955914132</v>
      </c>
      <c r="M105" s="17" t="s">
        <v>1</v>
      </c>
      <c r="N105">
        <v>45</v>
      </c>
      <c r="O105" s="6" t="s">
        <v>1181</v>
      </c>
      <c r="P105" s="6" t="s">
        <v>1034</v>
      </c>
      <c r="Q105" t="s">
        <v>1180</v>
      </c>
    </row>
    <row r="106" spans="1:17" ht="16" customHeight="1" x14ac:dyDescent="0.2">
      <c r="A106" s="18" t="s">
        <v>371</v>
      </c>
      <c r="B106" s="18">
        <v>12680</v>
      </c>
      <c r="C106" s="18">
        <v>0.13980253002887699</v>
      </c>
      <c r="D106" s="18" t="s">
        <v>1</v>
      </c>
      <c r="E106">
        <v>216</v>
      </c>
      <c r="F106" s="6" t="s">
        <v>1220</v>
      </c>
      <c r="G106" s="6" t="s">
        <v>843</v>
      </c>
      <c r="H106" t="s">
        <v>1216</v>
      </c>
      <c r="J106" s="17" t="s">
        <v>783</v>
      </c>
      <c r="K106" s="17">
        <v>12827</v>
      </c>
      <c r="L106" s="17">
        <v>0.14142326913883399</v>
      </c>
      <c r="M106" s="17" t="s">
        <v>1</v>
      </c>
      <c r="N106">
        <v>93</v>
      </c>
      <c r="O106" s="6" t="s">
        <v>1208</v>
      </c>
      <c r="P106" s="6" t="s">
        <v>1035</v>
      </c>
      <c r="Q106" t="s">
        <v>60</v>
      </c>
    </row>
    <row r="107" spans="1:17" ht="16" customHeight="1" x14ac:dyDescent="0.2">
      <c r="A107" s="18" t="s">
        <v>712</v>
      </c>
      <c r="B107" s="18">
        <v>12445</v>
      </c>
      <c r="C107" s="18">
        <v>0.137211552540172</v>
      </c>
      <c r="D107" s="18" t="s">
        <v>1</v>
      </c>
      <c r="E107">
        <v>582</v>
      </c>
      <c r="F107" s="6" t="s">
        <v>1305</v>
      </c>
      <c r="G107" s="6" t="s">
        <v>844</v>
      </c>
      <c r="H107" t="s">
        <v>940</v>
      </c>
      <c r="J107" s="17" t="s">
        <v>719</v>
      </c>
      <c r="K107" s="17">
        <v>12825</v>
      </c>
      <c r="L107" s="17">
        <v>0.141401218266589</v>
      </c>
      <c r="M107" s="17" t="s">
        <v>1</v>
      </c>
      <c r="N107">
        <v>62</v>
      </c>
      <c r="O107" s="6" t="s">
        <v>1450</v>
      </c>
      <c r="P107" s="6" t="s">
        <v>1036</v>
      </c>
      <c r="Q107" t="s">
        <v>60</v>
      </c>
    </row>
    <row r="108" spans="1:17" ht="16" customHeight="1" x14ac:dyDescent="0.2">
      <c r="A108" s="18" t="s">
        <v>350</v>
      </c>
      <c r="B108" s="18">
        <v>11909</v>
      </c>
      <c r="C108" s="18">
        <v>0.13130191877869901</v>
      </c>
      <c r="D108" s="18" t="s">
        <v>1</v>
      </c>
      <c r="E108">
        <v>597</v>
      </c>
      <c r="F108" s="6" t="s">
        <v>155</v>
      </c>
      <c r="G108" s="6" t="s">
        <v>845</v>
      </c>
      <c r="H108" t="s">
        <v>28</v>
      </c>
      <c r="J108" s="17" t="s">
        <v>641</v>
      </c>
      <c r="K108" s="17">
        <v>12378</v>
      </c>
      <c r="L108" s="17">
        <v>0.13647284831998799</v>
      </c>
      <c r="M108" s="17" t="s">
        <v>1</v>
      </c>
      <c r="N108">
        <v>47</v>
      </c>
      <c r="O108" s="6" t="s">
        <v>1228</v>
      </c>
      <c r="P108" s="6" t="s">
        <v>1037</v>
      </c>
      <c r="Q108" t="s">
        <v>60</v>
      </c>
    </row>
    <row r="109" spans="1:17" ht="16" customHeight="1" x14ac:dyDescent="0.2">
      <c r="A109" s="18" t="s">
        <v>707</v>
      </c>
      <c r="B109" s="18">
        <v>11812</v>
      </c>
      <c r="C109" s="18">
        <v>0.13023245147484999</v>
      </c>
      <c r="D109" s="18" t="s">
        <v>1</v>
      </c>
      <c r="E109">
        <v>206</v>
      </c>
      <c r="F109" s="6" t="s">
        <v>1179</v>
      </c>
      <c r="G109" s="6" t="s">
        <v>846</v>
      </c>
      <c r="H109" t="s">
        <v>27</v>
      </c>
      <c r="J109" s="17" t="s">
        <v>784</v>
      </c>
      <c r="K109" s="17">
        <v>12209</v>
      </c>
      <c r="L109" s="17">
        <v>0.13460954961534399</v>
      </c>
      <c r="M109" s="17" t="s">
        <v>1</v>
      </c>
      <c r="N109">
        <v>60</v>
      </c>
      <c r="O109" s="6" t="s">
        <v>1208</v>
      </c>
      <c r="P109" s="6" t="s">
        <v>1038</v>
      </c>
      <c r="Q109" t="s">
        <v>60</v>
      </c>
    </row>
    <row r="110" spans="1:17" ht="16" customHeight="1" x14ac:dyDescent="0.2">
      <c r="A110" s="18" t="s">
        <v>687</v>
      </c>
      <c r="B110" s="18">
        <v>11691</v>
      </c>
      <c r="C110" s="18">
        <v>0.12889837370407001</v>
      </c>
      <c r="D110" s="18" t="s">
        <v>1</v>
      </c>
      <c r="E110">
        <v>99</v>
      </c>
      <c r="F110" s="6" t="s">
        <v>1238</v>
      </c>
      <c r="G110" s="6" t="s">
        <v>847</v>
      </c>
      <c r="H110" t="s">
        <v>1199</v>
      </c>
      <c r="J110" s="17" t="s">
        <v>781</v>
      </c>
      <c r="K110" s="17">
        <v>12166</v>
      </c>
      <c r="L110" s="17">
        <v>0.134135455862092</v>
      </c>
      <c r="M110" s="17" t="s">
        <v>1</v>
      </c>
      <c r="N110">
        <v>104</v>
      </c>
      <c r="O110" s="6" t="s">
        <v>1451</v>
      </c>
      <c r="P110" s="6" t="s">
        <v>1039</v>
      </c>
      <c r="Q110" t="s">
        <v>58</v>
      </c>
    </row>
    <row r="111" spans="1:17" ht="16" customHeight="1" x14ac:dyDescent="0.2">
      <c r="A111" s="18" t="s">
        <v>440</v>
      </c>
      <c r="B111" s="18">
        <v>11010</v>
      </c>
      <c r="C111" s="18">
        <v>0.121390051704885</v>
      </c>
      <c r="D111" s="18" t="s">
        <v>1</v>
      </c>
      <c r="E111">
        <v>368</v>
      </c>
      <c r="F111" s="6" t="s">
        <v>1244</v>
      </c>
      <c r="G111" s="6" t="s">
        <v>848</v>
      </c>
      <c r="H111" t="s">
        <v>1245</v>
      </c>
      <c r="J111" s="17" t="s">
        <v>718</v>
      </c>
      <c r="K111" s="17">
        <v>12092</v>
      </c>
      <c r="L111" s="17">
        <v>0.133319573589052</v>
      </c>
      <c r="M111" s="17" t="s">
        <v>1</v>
      </c>
      <c r="N111">
        <v>301</v>
      </c>
      <c r="O111" s="6" t="s">
        <v>1126</v>
      </c>
      <c r="P111" s="6" t="s">
        <v>908</v>
      </c>
      <c r="Q111" t="s">
        <v>292</v>
      </c>
    </row>
    <row r="112" spans="1:17" ht="16" customHeight="1" x14ac:dyDescent="0.2">
      <c r="A112" s="18" t="s">
        <v>693</v>
      </c>
      <c r="B112" s="18">
        <v>10959</v>
      </c>
      <c r="C112" s="18">
        <v>0.12082775446265499</v>
      </c>
      <c r="D112" s="18" t="s">
        <v>1</v>
      </c>
      <c r="E112">
        <v>31</v>
      </c>
      <c r="F112" s="6" t="s">
        <v>1369</v>
      </c>
      <c r="G112" s="6" t="s">
        <v>849</v>
      </c>
      <c r="H112" t="s">
        <v>60</v>
      </c>
      <c r="J112" s="17" t="s">
        <v>410</v>
      </c>
      <c r="K112" s="17">
        <v>11763</v>
      </c>
      <c r="L112" s="17">
        <v>0.12969220510486501</v>
      </c>
      <c r="M112" s="17" t="s">
        <v>1</v>
      </c>
      <c r="N112">
        <v>295</v>
      </c>
      <c r="O112" s="6" t="s">
        <v>1175</v>
      </c>
      <c r="P112" s="6" t="s">
        <v>992</v>
      </c>
      <c r="Q112" t="s">
        <v>1184</v>
      </c>
    </row>
    <row r="113" spans="1:17" ht="16" customHeight="1" x14ac:dyDescent="0.2">
      <c r="A113" s="18" t="s">
        <v>377</v>
      </c>
      <c r="B113" s="18">
        <v>10799</v>
      </c>
      <c r="C113" s="18">
        <v>0.119063684683111</v>
      </c>
      <c r="D113" s="18" t="s">
        <v>1</v>
      </c>
      <c r="E113">
        <v>307</v>
      </c>
      <c r="F113" s="6" t="s">
        <v>1229</v>
      </c>
      <c r="G113" s="6" t="s">
        <v>850</v>
      </c>
      <c r="H113" t="s">
        <v>1230</v>
      </c>
      <c r="J113" s="17" t="s">
        <v>397</v>
      </c>
      <c r="K113" s="17">
        <v>11482</v>
      </c>
      <c r="L113" s="17">
        <v>0.12659405755454001</v>
      </c>
      <c r="M113" s="17" t="s">
        <v>1</v>
      </c>
      <c r="N113">
        <v>420</v>
      </c>
      <c r="O113" s="6" t="s">
        <v>1158</v>
      </c>
      <c r="P113" s="9" t="s">
        <v>1040</v>
      </c>
      <c r="Q113" t="s">
        <v>1159</v>
      </c>
    </row>
    <row r="114" spans="1:17" ht="16" customHeight="1" x14ac:dyDescent="0.2">
      <c r="A114" s="18" t="s">
        <v>386</v>
      </c>
      <c r="B114" s="18">
        <v>10562</v>
      </c>
      <c r="C114" s="18">
        <v>0.11645065632216101</v>
      </c>
      <c r="D114" s="18" t="s">
        <v>1</v>
      </c>
      <c r="E114">
        <v>350</v>
      </c>
      <c r="F114" s="6" t="s">
        <v>1244</v>
      </c>
      <c r="G114" s="6" t="s">
        <v>851</v>
      </c>
      <c r="H114" t="s">
        <v>1245</v>
      </c>
      <c r="J114" s="17" t="s">
        <v>471</v>
      </c>
      <c r="K114" s="17">
        <v>11071</v>
      </c>
      <c r="L114" s="17">
        <v>0.122062603308336</v>
      </c>
      <c r="M114" s="17" t="s">
        <v>1</v>
      </c>
      <c r="N114">
        <v>83</v>
      </c>
      <c r="O114" s="6" t="s">
        <v>1299</v>
      </c>
      <c r="P114" s="6" t="s">
        <v>1019</v>
      </c>
      <c r="Q114" t="s">
        <v>60</v>
      </c>
    </row>
    <row r="115" spans="1:17" ht="16" customHeight="1" x14ac:dyDescent="0.2">
      <c r="A115" s="18" t="s">
        <v>521</v>
      </c>
      <c r="B115" s="18">
        <v>9920</v>
      </c>
      <c r="C115" s="18">
        <v>0.10937232633174</v>
      </c>
      <c r="D115" s="18" t="s">
        <v>1</v>
      </c>
      <c r="E115">
        <v>0</v>
      </c>
      <c r="J115" s="17" t="s">
        <v>418</v>
      </c>
      <c r="K115" s="17">
        <v>11013</v>
      </c>
      <c r="L115" s="17">
        <v>0.121423128013251</v>
      </c>
      <c r="M115" s="17" t="s">
        <v>1</v>
      </c>
      <c r="N115">
        <v>138</v>
      </c>
      <c r="O115" s="6" t="s">
        <v>1147</v>
      </c>
      <c r="P115" s="6" t="s">
        <v>931</v>
      </c>
      <c r="Q115" t="s">
        <v>60</v>
      </c>
    </row>
    <row r="116" spans="1:17" ht="16" customHeight="1" x14ac:dyDescent="0.2">
      <c r="A116" s="18" t="s">
        <v>448</v>
      </c>
      <c r="B116" s="18">
        <v>9833</v>
      </c>
      <c r="C116" s="18">
        <v>0.108413113389113</v>
      </c>
      <c r="D116" s="18" t="s">
        <v>1</v>
      </c>
      <c r="E116">
        <v>199</v>
      </c>
      <c r="F116" s="6" t="s">
        <v>1151</v>
      </c>
      <c r="G116" s="6" t="s">
        <v>852</v>
      </c>
      <c r="H116" t="s">
        <v>1452</v>
      </c>
      <c r="J116" s="17" t="s">
        <v>700</v>
      </c>
      <c r="K116" s="17">
        <v>10958</v>
      </c>
      <c r="L116" s="17">
        <v>0.120816729026533</v>
      </c>
      <c r="M116" s="17" t="s">
        <v>1</v>
      </c>
      <c r="N116">
        <v>96</v>
      </c>
      <c r="O116" s="6" t="s">
        <v>1363</v>
      </c>
      <c r="P116" s="6" t="s">
        <v>1041</v>
      </c>
      <c r="Q116" t="s">
        <v>60</v>
      </c>
    </row>
    <row r="117" spans="1:17" ht="16" customHeight="1" x14ac:dyDescent="0.2">
      <c r="A117" s="18" t="s">
        <v>684</v>
      </c>
      <c r="B117" s="18">
        <v>9778</v>
      </c>
      <c r="C117" s="18">
        <v>0.107806714402394</v>
      </c>
      <c r="D117" s="18" t="s">
        <v>1</v>
      </c>
      <c r="E117">
        <v>704</v>
      </c>
      <c r="F117" s="6" t="s">
        <v>853</v>
      </c>
      <c r="G117" s="6" t="s">
        <v>854</v>
      </c>
      <c r="H117" t="s">
        <v>1428</v>
      </c>
      <c r="J117" s="17" t="s">
        <v>423</v>
      </c>
      <c r="K117" s="17">
        <v>10869</v>
      </c>
      <c r="L117" s="17">
        <v>0.119835465211661</v>
      </c>
      <c r="M117" s="17" t="s">
        <v>1</v>
      </c>
      <c r="N117">
        <v>124</v>
      </c>
      <c r="O117" s="6" t="s">
        <v>1233</v>
      </c>
      <c r="P117" s="6" t="s">
        <v>1000</v>
      </c>
      <c r="Q117" t="s">
        <v>60</v>
      </c>
    </row>
    <row r="118" spans="1:17" ht="16" customHeight="1" x14ac:dyDescent="0.2">
      <c r="J118" s="17" t="s">
        <v>393</v>
      </c>
      <c r="K118" s="17">
        <v>10806</v>
      </c>
      <c r="L118" s="17">
        <v>0.119140862735966</v>
      </c>
      <c r="M118" s="17" t="s">
        <v>1</v>
      </c>
      <c r="N118">
        <v>339</v>
      </c>
      <c r="O118" s="6" t="s">
        <v>1175</v>
      </c>
      <c r="P118" s="6" t="s">
        <v>883</v>
      </c>
      <c r="Q118" t="s">
        <v>1184</v>
      </c>
    </row>
    <row r="119" spans="1:17" ht="16" customHeight="1" x14ac:dyDescent="0.2">
      <c r="J119" s="17" t="s">
        <v>776</v>
      </c>
      <c r="K119" s="17">
        <v>10796</v>
      </c>
      <c r="L119" s="17">
        <v>0.119030608374744</v>
      </c>
      <c r="M119" s="17" t="s">
        <v>1</v>
      </c>
      <c r="N119">
        <v>39</v>
      </c>
      <c r="O119" s="6" t="s">
        <v>1228</v>
      </c>
      <c r="P119" s="6" t="s">
        <v>1042</v>
      </c>
      <c r="Q119" t="s">
        <v>60</v>
      </c>
    </row>
    <row r="120" spans="1:17" ht="16" customHeight="1" x14ac:dyDescent="0.2">
      <c r="J120" s="17" t="s">
        <v>695</v>
      </c>
      <c r="K120" s="17">
        <v>10781</v>
      </c>
      <c r="L120" s="17">
        <v>0.11886522683291199</v>
      </c>
      <c r="M120" s="17" t="s">
        <v>1</v>
      </c>
      <c r="N120">
        <v>51</v>
      </c>
      <c r="O120" s="6" t="s">
        <v>1208</v>
      </c>
      <c r="P120" s="6" t="s">
        <v>1043</v>
      </c>
      <c r="Q120" t="s">
        <v>60</v>
      </c>
    </row>
    <row r="121" spans="1:17" ht="16" customHeight="1" x14ac:dyDescent="0.2">
      <c r="J121" s="17" t="s">
        <v>785</v>
      </c>
      <c r="K121" s="17">
        <v>10697</v>
      </c>
      <c r="L121" s="17">
        <v>0.11793909019865099</v>
      </c>
      <c r="M121" s="17" t="s">
        <v>1</v>
      </c>
      <c r="N121">
        <v>148</v>
      </c>
      <c r="O121" s="6" t="s">
        <v>185</v>
      </c>
      <c r="P121" s="6" t="s">
        <v>1044</v>
      </c>
      <c r="Q121" t="s">
        <v>243</v>
      </c>
    </row>
    <row r="122" spans="1:17" ht="16" customHeight="1" x14ac:dyDescent="0.2">
      <c r="J122" s="17" t="s">
        <v>786</v>
      </c>
      <c r="K122" s="17">
        <v>10630</v>
      </c>
      <c r="L122" s="17">
        <v>0.11720038597846701</v>
      </c>
      <c r="M122" s="17" t="s">
        <v>1</v>
      </c>
      <c r="N122">
        <v>828</v>
      </c>
      <c r="O122" s="6" t="s">
        <v>197</v>
      </c>
      <c r="P122" s="6" t="s">
        <v>1045</v>
      </c>
      <c r="Q122" t="s">
        <v>57</v>
      </c>
    </row>
    <row r="123" spans="1:17" ht="16" customHeight="1" x14ac:dyDescent="0.2">
      <c r="J123" s="17" t="s">
        <v>742</v>
      </c>
      <c r="K123" s="17">
        <v>10390</v>
      </c>
      <c r="L123" s="17">
        <v>0.114554281309151</v>
      </c>
      <c r="M123" s="17" t="s">
        <v>1</v>
      </c>
      <c r="N123">
        <v>110</v>
      </c>
      <c r="O123" s="6" t="s">
        <v>875</v>
      </c>
      <c r="P123" s="6" t="s">
        <v>928</v>
      </c>
      <c r="Q123" t="s">
        <v>1195</v>
      </c>
    </row>
    <row r="124" spans="1:17" ht="16" customHeight="1" x14ac:dyDescent="0.2">
      <c r="J124" s="17" t="s">
        <v>425</v>
      </c>
      <c r="K124" s="17">
        <v>10176</v>
      </c>
      <c r="L124" s="17">
        <v>0.112194837979011</v>
      </c>
      <c r="M124" s="17" t="s">
        <v>1</v>
      </c>
      <c r="N124">
        <v>294</v>
      </c>
      <c r="O124" s="6" t="s">
        <v>1167</v>
      </c>
      <c r="P124" s="6" t="s">
        <v>986</v>
      </c>
      <c r="Q124" t="s">
        <v>58</v>
      </c>
    </row>
    <row r="125" spans="1:17" ht="16" customHeight="1" x14ac:dyDescent="0.2">
      <c r="C125" s="24"/>
      <c r="D125" s="24"/>
      <c r="E125" s="24"/>
      <c r="J125" s="17" t="s">
        <v>735</v>
      </c>
      <c r="K125" s="17">
        <v>10029</v>
      </c>
      <c r="L125" s="17">
        <v>0.110574098869054</v>
      </c>
      <c r="M125" s="17" t="s">
        <v>1</v>
      </c>
      <c r="N125">
        <v>19</v>
      </c>
      <c r="O125" s="6" t="s">
        <v>1188</v>
      </c>
      <c r="P125" s="6" t="s">
        <v>904</v>
      </c>
      <c r="Q125" t="s">
        <v>60</v>
      </c>
    </row>
    <row r="126" spans="1:17" ht="16" customHeight="1" x14ac:dyDescent="0.2">
      <c r="C126" s="24"/>
      <c r="D126" s="24"/>
      <c r="E126" s="24"/>
      <c r="J126" s="17" t="s">
        <v>469</v>
      </c>
      <c r="K126" s="17">
        <v>9720</v>
      </c>
      <c r="L126" s="17">
        <v>0.10716723910731001</v>
      </c>
      <c r="M126" s="17" t="s">
        <v>1</v>
      </c>
      <c r="N126">
        <v>114</v>
      </c>
      <c r="O126" s="6" t="s">
        <v>1149</v>
      </c>
      <c r="P126" s="6" t="s">
        <v>1017</v>
      </c>
      <c r="Q126" t="s">
        <v>60</v>
      </c>
    </row>
    <row r="127" spans="1:17" ht="16" customHeight="1" x14ac:dyDescent="0.2">
      <c r="D127" s="24"/>
      <c r="E127" s="24"/>
      <c r="J127" s="17" t="s">
        <v>706</v>
      </c>
      <c r="K127" s="17">
        <v>9320</v>
      </c>
      <c r="L127" s="17">
        <v>0.102757064658449</v>
      </c>
      <c r="M127" s="17" t="s">
        <v>1</v>
      </c>
      <c r="N127">
        <v>123</v>
      </c>
      <c r="O127" s="6" t="s">
        <v>1193</v>
      </c>
      <c r="P127" s="6" t="s">
        <v>1046</v>
      </c>
      <c r="Q127" t="s">
        <v>60</v>
      </c>
    </row>
    <row r="128" spans="1:17" ht="16" customHeight="1" x14ac:dyDescent="0.2">
      <c r="D128" s="24"/>
      <c r="E128" s="24"/>
      <c r="J128" s="17" t="s">
        <v>721</v>
      </c>
      <c r="K128" s="17">
        <v>9290</v>
      </c>
      <c r="L128" s="17">
        <v>0.10242630157478499</v>
      </c>
      <c r="M128" s="17" t="s">
        <v>1</v>
      </c>
      <c r="N128">
        <v>36</v>
      </c>
      <c r="O128" s="6" t="s">
        <v>1453</v>
      </c>
      <c r="P128" s="6" t="s">
        <v>1047</v>
      </c>
      <c r="Q128" t="s">
        <v>60</v>
      </c>
    </row>
    <row r="129" spans="1:17" ht="16" customHeight="1" x14ac:dyDescent="0.2">
      <c r="D129" s="24"/>
      <c r="E129" s="24"/>
      <c r="J129" s="17" t="s">
        <v>675</v>
      </c>
      <c r="K129" s="17">
        <v>9242</v>
      </c>
      <c r="L129" s="17">
        <v>0.101897080640921</v>
      </c>
      <c r="M129" s="17" t="s">
        <v>1</v>
      </c>
      <c r="N129">
        <v>70</v>
      </c>
      <c r="O129" s="6" t="s">
        <v>1357</v>
      </c>
      <c r="P129" s="6" t="s">
        <v>1048</v>
      </c>
      <c r="Q129" t="s">
        <v>60</v>
      </c>
    </row>
    <row r="130" spans="1:17" ht="16" customHeight="1" x14ac:dyDescent="0.2">
      <c r="D130" s="24"/>
      <c r="E130" s="24"/>
      <c r="J130" s="17" t="s">
        <v>696</v>
      </c>
      <c r="K130" s="17">
        <v>9184</v>
      </c>
      <c r="L130" s="17">
        <v>0.101257605345837</v>
      </c>
      <c r="M130" s="17" t="s">
        <v>1</v>
      </c>
      <c r="N130">
        <v>257</v>
      </c>
      <c r="O130" s="6" t="s">
        <v>1360</v>
      </c>
      <c r="P130" s="6" t="s">
        <v>1049</v>
      </c>
      <c r="Q130" t="s">
        <v>60</v>
      </c>
    </row>
    <row r="131" spans="1:17" ht="16" customHeight="1" x14ac:dyDescent="0.2">
      <c r="D131" s="24"/>
      <c r="E131" s="24"/>
      <c r="J131" s="17" t="s">
        <v>698</v>
      </c>
      <c r="K131" s="17">
        <v>9157</v>
      </c>
      <c r="L131" s="17">
        <v>0.100959918570538</v>
      </c>
      <c r="M131" s="17" t="s">
        <v>1</v>
      </c>
      <c r="N131">
        <v>41</v>
      </c>
      <c r="O131" s="6" t="s">
        <v>1246</v>
      </c>
      <c r="P131" s="6" t="s">
        <v>1050</v>
      </c>
      <c r="Q131" t="s">
        <v>60</v>
      </c>
    </row>
    <row r="132" spans="1:17" ht="16" customHeight="1" x14ac:dyDescent="0.2">
      <c r="D132" s="24"/>
      <c r="E132" s="24"/>
    </row>
    <row r="133" spans="1:17" x14ac:dyDescent="0.2">
      <c r="A133" s="23"/>
      <c r="B133" s="24"/>
      <c r="D133" s="24"/>
      <c r="E133" s="24"/>
    </row>
    <row r="134" spans="1:17" x14ac:dyDescent="0.2">
      <c r="A134" s="29" t="s">
        <v>1454</v>
      </c>
      <c r="B134" s="24"/>
      <c r="D134" s="24"/>
      <c r="E134" s="24"/>
    </row>
    <row r="135" spans="1:17" x14ac:dyDescent="0.2">
      <c r="A135" s="12" t="s">
        <v>1073</v>
      </c>
      <c r="B135" s="25" t="s">
        <v>1080</v>
      </c>
      <c r="D135" s="24"/>
      <c r="E135" s="24"/>
    </row>
    <row r="136" spans="1:17" x14ac:dyDescent="0.2">
      <c r="A136" t="s">
        <v>790</v>
      </c>
      <c r="B136">
        <f>C83+C56</f>
        <v>1.316646556271176</v>
      </c>
      <c r="D136" s="24"/>
      <c r="E136" s="24"/>
    </row>
    <row r="137" spans="1:17" x14ac:dyDescent="0.2">
      <c r="A137" t="s">
        <v>12</v>
      </c>
      <c r="B137">
        <f>C105+C104+C92+C59+C3+C48</f>
        <v>17.910633548020613</v>
      </c>
      <c r="D137" s="24"/>
      <c r="E137" s="24"/>
    </row>
    <row r="138" spans="1:17" x14ac:dyDescent="0.2">
      <c r="A138" t="s">
        <v>1247</v>
      </c>
      <c r="B138">
        <f>C54</f>
        <v>1.30392320298621</v>
      </c>
      <c r="D138" s="24"/>
      <c r="E138" s="24"/>
    </row>
    <row r="139" spans="1:17" x14ac:dyDescent="0.2">
      <c r="A139" t="s">
        <v>1248</v>
      </c>
      <c r="B139">
        <f>C93+C78+C64+C65</f>
        <v>1.7594721726812608</v>
      </c>
      <c r="D139" s="24"/>
      <c r="E139" s="24"/>
    </row>
    <row r="140" spans="1:17" x14ac:dyDescent="0.2">
      <c r="A140" t="s">
        <v>940</v>
      </c>
      <c r="B140">
        <f>C107+C74</f>
        <v>0.47726907885568204</v>
      </c>
      <c r="D140" s="24"/>
      <c r="E140" s="24"/>
    </row>
    <row r="141" spans="1:17" x14ac:dyDescent="0.2">
      <c r="A141" t="s">
        <v>1249</v>
      </c>
      <c r="B141">
        <f>C117</f>
        <v>0.107806714402394</v>
      </c>
      <c r="D141" s="24"/>
      <c r="E141" s="24"/>
    </row>
    <row r="142" spans="1:17" x14ac:dyDescent="0.2">
      <c r="A142" t="s">
        <v>1250</v>
      </c>
      <c r="B142">
        <f>C68+C23</f>
        <v>5.344955025040961</v>
      </c>
      <c r="D142" s="24"/>
      <c r="E142" s="24"/>
    </row>
    <row r="143" spans="1:17" x14ac:dyDescent="0.2">
      <c r="A143" t="s">
        <v>1251</v>
      </c>
      <c r="B143">
        <v>0</v>
      </c>
      <c r="D143" s="24"/>
      <c r="E143" s="24"/>
    </row>
    <row r="144" spans="1:17" x14ac:dyDescent="0.2">
      <c r="A144" t="s">
        <v>1252</v>
      </c>
      <c r="B144">
        <f>C108+C76</f>
        <v>0.43560395575007299</v>
      </c>
      <c r="D144" s="24"/>
      <c r="E144" s="24"/>
    </row>
    <row r="145" spans="1:5" x14ac:dyDescent="0.2">
      <c r="A145" t="s">
        <v>58</v>
      </c>
      <c r="B145">
        <v>0</v>
      </c>
      <c r="D145" s="24"/>
      <c r="E145" s="24"/>
    </row>
    <row r="146" spans="1:5" x14ac:dyDescent="0.2">
      <c r="A146" t="s">
        <v>1253</v>
      </c>
      <c r="B146">
        <f>C79</f>
        <v>0.29443427164204899</v>
      </c>
      <c r="D146" s="24"/>
      <c r="E146" s="24"/>
    </row>
    <row r="147" spans="1:5" x14ac:dyDescent="0.2">
      <c r="A147" t="s">
        <v>1254</v>
      </c>
      <c r="B147">
        <f>C62</f>
        <v>0.65161430025526001</v>
      </c>
      <c r="D147" s="24"/>
      <c r="E147" s="24"/>
    </row>
    <row r="148" spans="1:5" x14ac:dyDescent="0.2">
      <c r="A148" t="s">
        <v>1216</v>
      </c>
      <c r="B148">
        <f>C106</f>
        <v>0.13980253002887699</v>
      </c>
      <c r="D148" s="24"/>
      <c r="E148" s="24"/>
    </row>
    <row r="149" spans="1:5" x14ac:dyDescent="0.2">
      <c r="A149" t="s">
        <v>27</v>
      </c>
      <c r="B149">
        <f>C109+C103+C101+C70+C28</f>
        <v>4.4240223966299173</v>
      </c>
      <c r="D149" s="24"/>
      <c r="E149" s="24"/>
    </row>
    <row r="150" spans="1:5" x14ac:dyDescent="0.2">
      <c r="A150" t="s">
        <v>1255</v>
      </c>
      <c r="B150">
        <f>C43</f>
        <v>1.85925236958673</v>
      </c>
      <c r="D150" s="24"/>
      <c r="E150" s="24"/>
    </row>
    <row r="151" spans="1:5" x14ac:dyDescent="0.2">
      <c r="A151" t="s">
        <v>1082</v>
      </c>
      <c r="B151">
        <f>C116+C85+C18</f>
        <v>5.5912632680098273</v>
      </c>
      <c r="D151" s="24"/>
      <c r="E151" s="24"/>
    </row>
    <row r="152" spans="1:5" x14ac:dyDescent="0.2">
      <c r="A152" t="s">
        <v>1256</v>
      </c>
      <c r="B152">
        <f>C63+C77</f>
        <v>0.94721726812625695</v>
      </c>
      <c r="D152" s="24"/>
      <c r="E152" s="24"/>
    </row>
    <row r="153" spans="1:5" x14ac:dyDescent="0.2">
      <c r="A153" t="s">
        <v>1257</v>
      </c>
      <c r="B153">
        <f>C114+C111+C84+C72+C69</f>
        <v>1.320097517777411</v>
      </c>
      <c r="D153" s="24"/>
      <c r="E153" s="24"/>
    </row>
    <row r="154" spans="1:5" x14ac:dyDescent="0.2">
      <c r="A154" t="s">
        <v>1258</v>
      </c>
      <c r="B154">
        <v>0</v>
      </c>
      <c r="D154" s="24"/>
      <c r="E154" s="24"/>
    </row>
    <row r="155" spans="1:5" x14ac:dyDescent="0.2">
      <c r="A155" t="s">
        <v>1259</v>
      </c>
      <c r="B155">
        <f>C11+C60+C61+C33</f>
        <v>3.7768403216957549</v>
      </c>
      <c r="D155" s="24"/>
      <c r="E155" s="24"/>
    </row>
    <row r="156" spans="1:5" x14ac:dyDescent="0.2">
      <c r="A156" t="s">
        <v>1260</v>
      </c>
      <c r="B156">
        <f>C8+C55+C101</f>
        <v>15.230041314514205</v>
      </c>
      <c r="D156" s="24"/>
      <c r="E156" s="24"/>
    </row>
    <row r="157" spans="1:5" x14ac:dyDescent="0.2">
      <c r="A157" t="s">
        <v>1117</v>
      </c>
      <c r="B157">
        <v>0</v>
      </c>
      <c r="D157" s="24"/>
      <c r="E157" s="24"/>
    </row>
    <row r="158" spans="1:5" x14ac:dyDescent="0.2">
      <c r="A158" t="s">
        <v>1195</v>
      </c>
      <c r="B158">
        <f>C91+C89+C58</f>
        <v>1.1857305277567551</v>
      </c>
      <c r="D158" s="24"/>
      <c r="E158" s="24"/>
    </row>
    <row r="159" spans="1:5" x14ac:dyDescent="0.2">
      <c r="A159" t="s">
        <v>1261</v>
      </c>
      <c r="B159">
        <v>0</v>
      </c>
      <c r="D159" s="24"/>
      <c r="E159" s="24"/>
    </row>
    <row r="160" spans="1:5" x14ac:dyDescent="0.2">
      <c r="A160" t="s">
        <v>1262</v>
      </c>
      <c r="B160">
        <v>0</v>
      </c>
      <c r="D160" s="24"/>
      <c r="E160" s="24"/>
    </row>
    <row r="161" spans="1:5" x14ac:dyDescent="0.2">
      <c r="A161" t="s">
        <v>1232</v>
      </c>
      <c r="B161">
        <v>0</v>
      </c>
      <c r="D161" s="24"/>
      <c r="E161" s="24"/>
    </row>
    <row r="162" spans="1:5" x14ac:dyDescent="0.2">
      <c r="A162" t="s">
        <v>13</v>
      </c>
      <c r="B162">
        <f>C13+C82</f>
        <v>5.8384535458684566</v>
      </c>
      <c r="D162" s="24"/>
      <c r="E162" s="24"/>
    </row>
    <row r="163" spans="1:5" x14ac:dyDescent="0.2">
      <c r="A163" t="s">
        <v>1475</v>
      </c>
      <c r="B163">
        <v>0</v>
      </c>
      <c r="D163" s="24"/>
      <c r="E163" s="24"/>
    </row>
    <row r="164" spans="1:5" x14ac:dyDescent="0.2">
      <c r="A164" t="s">
        <v>1218</v>
      </c>
      <c r="B164">
        <v>0</v>
      </c>
      <c r="D164" s="24"/>
      <c r="E164" s="24"/>
    </row>
    <row r="165" spans="1:5" x14ac:dyDescent="0.2">
      <c r="A165" t="s">
        <v>1197</v>
      </c>
      <c r="B165">
        <f>C97+C102+C87+C81+C53</f>
        <v>2.4480216839457269</v>
      </c>
      <c r="D165" s="24"/>
      <c r="E165" s="24"/>
    </row>
    <row r="166" spans="1:5" x14ac:dyDescent="0.2">
      <c r="A166" t="s">
        <v>1263</v>
      </c>
      <c r="B166">
        <v>0</v>
      </c>
      <c r="D166" s="24"/>
      <c r="E166" s="24"/>
    </row>
    <row r="167" spans="1:5" x14ac:dyDescent="0.2">
      <c r="A167" t="s">
        <v>1264</v>
      </c>
      <c r="B167">
        <f>C71+C80</f>
        <v>0.67558359838481596</v>
      </c>
      <c r="D167" s="24"/>
      <c r="E167" s="24"/>
    </row>
    <row r="168" spans="1:5" x14ac:dyDescent="0.2">
      <c r="A168" t="s">
        <v>1230</v>
      </c>
      <c r="B168">
        <f>C113</f>
        <v>0.119063684683111</v>
      </c>
      <c r="D168" s="24"/>
      <c r="E168" s="24"/>
    </row>
    <row r="169" spans="1:5" x14ac:dyDescent="0.2">
      <c r="A169" t="s">
        <v>1265</v>
      </c>
      <c r="B169">
        <f>C88</f>
        <v>0.240111947868209</v>
      </c>
      <c r="D169" s="24"/>
      <c r="E169" s="24"/>
    </row>
    <row r="170" spans="1:5" x14ac:dyDescent="0.2">
      <c r="A170" t="s">
        <v>1221</v>
      </c>
      <c r="B170">
        <f>C86</f>
        <v>0.253937844765387</v>
      </c>
      <c r="D170" s="24"/>
      <c r="E170" s="24"/>
    </row>
    <row r="171" spans="1:5" x14ac:dyDescent="0.2">
      <c r="A171" t="s">
        <v>1266</v>
      </c>
      <c r="B171">
        <f>C98</f>
        <v>0.18690319314270701</v>
      </c>
      <c r="D171" s="24"/>
      <c r="E171" s="24"/>
    </row>
    <row r="172" spans="1:5" x14ac:dyDescent="0.2">
      <c r="A172" t="s">
        <v>1479</v>
      </c>
      <c r="B172">
        <v>0</v>
      </c>
      <c r="D172" s="24"/>
      <c r="E172" s="24"/>
    </row>
    <row r="173" spans="1:5" x14ac:dyDescent="0.2">
      <c r="A173" t="s">
        <v>1211</v>
      </c>
      <c r="B173">
        <f>C94</f>
        <v>0.19906424918544</v>
      </c>
      <c r="D173" s="24"/>
      <c r="E173" s="24"/>
    </row>
    <row r="174" spans="1:5" x14ac:dyDescent="0.2">
      <c r="A174" t="s">
        <v>1267</v>
      </c>
      <c r="B174">
        <v>0</v>
      </c>
      <c r="D174" s="24"/>
      <c r="E174" s="24"/>
    </row>
    <row r="175" spans="1:5" x14ac:dyDescent="0.2">
      <c r="A175" t="s">
        <v>1268</v>
      </c>
      <c r="B175">
        <f>C110+C90+C75</f>
        <v>0.67687357441110896</v>
      </c>
      <c r="D175" s="24"/>
      <c r="E175" s="24"/>
    </row>
    <row r="176" spans="1:5" x14ac:dyDescent="0.2">
      <c r="A176" t="s">
        <v>1186</v>
      </c>
      <c r="B176">
        <f>C96</f>
        <v>0.19318769173233399</v>
      </c>
      <c r="D176" s="24"/>
      <c r="E176" s="24"/>
    </row>
    <row r="177" spans="1:5" x14ac:dyDescent="0.2">
      <c r="A177" t="s">
        <v>1201</v>
      </c>
      <c r="B177">
        <v>0</v>
      </c>
      <c r="D177" s="24"/>
      <c r="E177" s="24"/>
    </row>
    <row r="178" spans="1:5" x14ac:dyDescent="0.2">
      <c r="C178" s="24"/>
      <c r="D178" s="24"/>
      <c r="E178" s="24"/>
    </row>
    <row r="189" spans="1:5" x14ac:dyDescent="0.2">
      <c r="A189" s="24"/>
      <c r="B189" s="24"/>
    </row>
  </sheetData>
  <mergeCells count="122">
    <mergeCell ref="B43:B47"/>
    <mergeCell ref="A43:A47"/>
    <mergeCell ref="A48:A52"/>
    <mergeCell ref="B48:B52"/>
    <mergeCell ref="C48:C52"/>
    <mergeCell ref="D48:D52"/>
    <mergeCell ref="D43:D47"/>
    <mergeCell ref="C43:C47"/>
    <mergeCell ref="E48:E52"/>
    <mergeCell ref="H48:H52"/>
    <mergeCell ref="E43:E47"/>
    <mergeCell ref="H43:H47"/>
    <mergeCell ref="M43:M47"/>
    <mergeCell ref="N43:N47"/>
    <mergeCell ref="Q43:Q47"/>
    <mergeCell ref="J38:J42"/>
    <mergeCell ref="K38:K42"/>
    <mergeCell ref="L38:L42"/>
    <mergeCell ref="M38:M42"/>
    <mergeCell ref="N38:N42"/>
    <mergeCell ref="Q38:Q42"/>
    <mergeCell ref="Q48:Q52"/>
    <mergeCell ref="M48:M52"/>
    <mergeCell ref="N48:N52"/>
    <mergeCell ref="L43:L47"/>
    <mergeCell ref="K43:K47"/>
    <mergeCell ref="J43:J47"/>
    <mergeCell ref="J48:J52"/>
    <mergeCell ref="K48:K52"/>
    <mergeCell ref="L48:L52"/>
    <mergeCell ref="A38:A42"/>
    <mergeCell ref="B38:B42"/>
    <mergeCell ref="C38:C42"/>
    <mergeCell ref="D38:D42"/>
    <mergeCell ref="E38:E42"/>
    <mergeCell ref="H38:H42"/>
    <mergeCell ref="J33:J37"/>
    <mergeCell ref="K33:K37"/>
    <mergeCell ref="L33:L37"/>
    <mergeCell ref="M33:M37"/>
    <mergeCell ref="N33:N37"/>
    <mergeCell ref="Q33:Q37"/>
    <mergeCell ref="A33:A37"/>
    <mergeCell ref="B33:B37"/>
    <mergeCell ref="C33:C37"/>
    <mergeCell ref="D33:D37"/>
    <mergeCell ref="E33:E37"/>
    <mergeCell ref="H33:H37"/>
    <mergeCell ref="J28:J32"/>
    <mergeCell ref="K28:K32"/>
    <mergeCell ref="L28:L32"/>
    <mergeCell ref="M28:M32"/>
    <mergeCell ref="N28:N32"/>
    <mergeCell ref="Q28:Q32"/>
    <mergeCell ref="A28:A32"/>
    <mergeCell ref="B28:B32"/>
    <mergeCell ref="C28:C32"/>
    <mergeCell ref="D28:D32"/>
    <mergeCell ref="E28:E32"/>
    <mergeCell ref="H28:H32"/>
    <mergeCell ref="J23:J27"/>
    <mergeCell ref="K23:K27"/>
    <mergeCell ref="L23:L27"/>
    <mergeCell ref="M23:M27"/>
    <mergeCell ref="N23:N27"/>
    <mergeCell ref="Q23:Q27"/>
    <mergeCell ref="A23:A27"/>
    <mergeCell ref="B23:B27"/>
    <mergeCell ref="C23:C27"/>
    <mergeCell ref="D23:D27"/>
    <mergeCell ref="E23:E27"/>
    <mergeCell ref="H23:H27"/>
    <mergeCell ref="J18:J22"/>
    <mergeCell ref="K18:K22"/>
    <mergeCell ref="L18:L22"/>
    <mergeCell ref="M18:M22"/>
    <mergeCell ref="N18:N22"/>
    <mergeCell ref="Q18:Q22"/>
    <mergeCell ref="A18:A22"/>
    <mergeCell ref="B18:B22"/>
    <mergeCell ref="C18:C22"/>
    <mergeCell ref="D18:D22"/>
    <mergeCell ref="E18:E22"/>
    <mergeCell ref="H18:H22"/>
    <mergeCell ref="J13:J17"/>
    <mergeCell ref="K13:K17"/>
    <mergeCell ref="L13:L17"/>
    <mergeCell ref="M13:M17"/>
    <mergeCell ref="N13:N17"/>
    <mergeCell ref="Q13:Q17"/>
    <mergeCell ref="A13:A17"/>
    <mergeCell ref="B13:B17"/>
    <mergeCell ref="C13:C17"/>
    <mergeCell ref="D13:D17"/>
    <mergeCell ref="E13:E17"/>
    <mergeCell ref="H13:H17"/>
    <mergeCell ref="J8:J12"/>
    <mergeCell ref="K8:K12"/>
    <mergeCell ref="L8:L12"/>
    <mergeCell ref="M8:M12"/>
    <mergeCell ref="N8:N12"/>
    <mergeCell ref="Q8:Q12"/>
    <mergeCell ref="A8:A12"/>
    <mergeCell ref="B8:B12"/>
    <mergeCell ref="C8:C12"/>
    <mergeCell ref="D8:D12"/>
    <mergeCell ref="E8:E12"/>
    <mergeCell ref="H8:H12"/>
    <mergeCell ref="A1:H1"/>
    <mergeCell ref="J1:Q1"/>
    <mergeCell ref="J3:J7"/>
    <mergeCell ref="K3:K7"/>
    <mergeCell ref="L3:L7"/>
    <mergeCell ref="M3:M7"/>
    <mergeCell ref="N3:N7"/>
    <mergeCell ref="Q3:Q7"/>
    <mergeCell ref="A3:A7"/>
    <mergeCell ref="B3:B7"/>
    <mergeCell ref="C3:C7"/>
    <mergeCell ref="D3:D7"/>
    <mergeCell ref="E3:E7"/>
    <mergeCell ref="H3:H7"/>
  </mergeCells>
  <phoneticPr fontId="1" type="noConversion"/>
  <conditionalFormatting sqref="C2">
    <cfRule type="colorScale" priority="2">
      <colorScale>
        <cfvo type="min"/>
        <cfvo type="percentile" val="50"/>
        <cfvo type="max"/>
        <color rgb="FFF8696B"/>
        <color rgb="FFFFEB84"/>
        <color rgb="FF63BE7B"/>
      </colorScale>
    </cfRule>
  </conditionalFormatting>
  <conditionalFormatting sqref="L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AE558-04C2-E54D-A4AD-4D8EE8BA6A4E}">
  <dimension ref="A1"/>
  <sheetViews>
    <sheetView topLeftCell="A32" zoomScale="162" zoomScaleNormal="100" workbookViewId="0">
      <selection activeCell="G43" sqref="A1:G43"/>
    </sheetView>
  </sheetViews>
  <sheetFormatPr baseColWidth="10" defaultRowHeight="16" x14ac:dyDescent="0.2"/>
  <cols>
    <col min="1" max="1" width="7.83203125" customWidth="1"/>
    <col min="2" max="12" width="5.83203125" customWidth="1"/>
  </cols>
  <sheetData/>
  <sortState xmlns:xlrd2="http://schemas.microsoft.com/office/spreadsheetml/2017/richdata2" ref="A2:L41">
    <sortCondition descending="1" ref="L2:L4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8CB14-3B15-934E-B29E-32FA2BBB5E23}">
  <dimension ref="A1:Q155"/>
  <sheetViews>
    <sheetView topLeftCell="A116" zoomScale="60" workbookViewId="0">
      <selection activeCell="A112" sqref="A112"/>
    </sheetView>
  </sheetViews>
  <sheetFormatPr baseColWidth="10" defaultRowHeight="16" x14ac:dyDescent="0.2"/>
  <cols>
    <col min="1" max="1" width="17" customWidth="1"/>
    <col min="2" max="2" width="8" customWidth="1"/>
    <col min="3" max="3" width="7.33203125" customWidth="1"/>
    <col min="4" max="4" width="7.5" customWidth="1"/>
    <col min="5" max="5" width="7" customWidth="1"/>
    <col min="6" max="6" width="26" customWidth="1"/>
    <col min="7" max="7" width="20.6640625" customWidth="1"/>
    <col min="9" max="9" width="27.5" customWidth="1"/>
    <col min="10" max="10" width="15.1640625" customWidth="1"/>
    <col min="11" max="11" width="11" bestFit="1" customWidth="1"/>
    <col min="12" max="12" width="9.6640625" customWidth="1"/>
    <col min="13" max="13" width="7.1640625" customWidth="1"/>
    <col min="14" max="14" width="6.33203125" customWidth="1"/>
    <col min="15" max="15" width="20.5" customWidth="1"/>
    <col min="16" max="16" width="26.1640625" customWidth="1"/>
  </cols>
  <sheetData>
    <row r="1" spans="1:17" ht="33" customHeight="1" x14ac:dyDescent="0.2">
      <c r="A1" s="31" t="s">
        <v>1269</v>
      </c>
      <c r="B1" s="31"/>
      <c r="C1" s="31"/>
      <c r="D1" s="31"/>
      <c r="E1" s="31"/>
      <c r="F1" s="31"/>
      <c r="G1" s="31"/>
      <c r="H1" s="31"/>
      <c r="J1" s="34" t="s">
        <v>1270</v>
      </c>
      <c r="K1" s="34"/>
      <c r="L1" s="34"/>
      <c r="M1" s="34"/>
      <c r="N1" s="34"/>
      <c r="O1" s="34"/>
      <c r="P1" s="34"/>
      <c r="Q1" s="34"/>
    </row>
    <row r="2" spans="1:17" ht="17" x14ac:dyDescent="0.2">
      <c r="A2" s="3" t="s">
        <v>1076</v>
      </c>
      <c r="B2" s="14" t="s">
        <v>61</v>
      </c>
      <c r="C2" s="14" t="s">
        <v>62</v>
      </c>
      <c r="D2" s="14" t="s">
        <v>63</v>
      </c>
      <c r="E2" s="14" t="s">
        <v>64</v>
      </c>
      <c r="F2" s="16" t="s">
        <v>1078</v>
      </c>
      <c r="G2" s="16" t="s">
        <v>1079</v>
      </c>
      <c r="H2" s="14" t="s">
        <v>1075</v>
      </c>
      <c r="I2" s="14"/>
      <c r="J2" s="14" t="s">
        <v>1077</v>
      </c>
      <c r="K2" s="14" t="s">
        <v>61</v>
      </c>
      <c r="L2" s="14" t="s">
        <v>62</v>
      </c>
      <c r="M2" s="14" t="s">
        <v>63</v>
      </c>
      <c r="N2" s="14" t="s">
        <v>64</v>
      </c>
      <c r="O2" s="16" t="s">
        <v>1078</v>
      </c>
      <c r="P2" s="16" t="s">
        <v>1079</v>
      </c>
      <c r="Q2" s="14" t="s">
        <v>1075</v>
      </c>
    </row>
    <row r="3" spans="1:17" ht="16" customHeight="1" x14ac:dyDescent="0.2">
      <c r="A3" s="33" t="s">
        <v>6</v>
      </c>
      <c r="B3" s="33">
        <v>1593775</v>
      </c>
      <c r="C3" s="33">
        <v>22.487620186066799</v>
      </c>
      <c r="D3" s="33" t="s">
        <v>1</v>
      </c>
      <c r="E3" s="33">
        <v>218</v>
      </c>
      <c r="F3" s="13" t="s">
        <v>99</v>
      </c>
      <c r="G3" s="13" t="s">
        <v>103</v>
      </c>
      <c r="H3" s="32" t="s">
        <v>13</v>
      </c>
      <c r="I3" s="14"/>
      <c r="J3" s="32" t="s">
        <v>37</v>
      </c>
      <c r="K3" s="32">
        <v>1609109</v>
      </c>
      <c r="L3" s="32">
        <v>22.7039776819073</v>
      </c>
      <c r="M3" s="32" t="s">
        <v>1</v>
      </c>
      <c r="N3" s="35">
        <v>113</v>
      </c>
      <c r="O3" s="6" t="s">
        <v>1144</v>
      </c>
      <c r="P3" s="6" t="s">
        <v>207</v>
      </c>
      <c r="Q3" s="32" t="s">
        <v>60</v>
      </c>
    </row>
    <row r="4" spans="1:17" ht="16" customHeight="1" x14ac:dyDescent="0.2">
      <c r="A4" s="33"/>
      <c r="B4" s="33"/>
      <c r="C4" s="33"/>
      <c r="D4" s="33"/>
      <c r="E4" s="33"/>
      <c r="F4" s="13" t="s">
        <v>101</v>
      </c>
      <c r="G4" s="13" t="s">
        <v>103</v>
      </c>
      <c r="H4" s="32"/>
      <c r="I4" s="14"/>
      <c r="J4" s="32"/>
      <c r="K4" s="32"/>
      <c r="L4" s="32"/>
      <c r="M4" s="32"/>
      <c r="N4" s="35"/>
      <c r="O4" s="6" t="s">
        <v>1145</v>
      </c>
      <c r="P4" s="6" t="s">
        <v>208</v>
      </c>
      <c r="Q4" s="32"/>
    </row>
    <row r="5" spans="1:17" ht="16" customHeight="1" x14ac:dyDescent="0.2">
      <c r="A5" s="33"/>
      <c r="B5" s="33"/>
      <c r="C5" s="33"/>
      <c r="D5" s="33"/>
      <c r="E5" s="33"/>
      <c r="F5" s="2" t="s">
        <v>102</v>
      </c>
      <c r="G5" s="13" t="s">
        <v>103</v>
      </c>
      <c r="H5" s="32"/>
      <c r="I5" s="14"/>
      <c r="J5" s="32"/>
      <c r="K5" s="32"/>
      <c r="L5" s="32"/>
      <c r="M5" s="32"/>
      <c r="N5" s="35"/>
      <c r="O5" s="6" t="s">
        <v>1146</v>
      </c>
      <c r="P5" s="6" t="s">
        <v>209</v>
      </c>
      <c r="Q5" s="32"/>
    </row>
    <row r="6" spans="1:17" ht="16" customHeight="1" x14ac:dyDescent="0.2">
      <c r="A6" s="33"/>
      <c r="B6" s="33"/>
      <c r="C6" s="33"/>
      <c r="D6" s="33"/>
      <c r="E6" s="33"/>
      <c r="F6" s="13" t="s">
        <v>104</v>
      </c>
      <c r="G6" s="13" t="s">
        <v>103</v>
      </c>
      <c r="H6" s="32"/>
      <c r="I6" s="14"/>
      <c r="J6" s="32"/>
      <c r="K6" s="32"/>
      <c r="L6" s="32"/>
      <c r="M6" s="32"/>
      <c r="N6" s="35"/>
      <c r="O6" s="6" t="s">
        <v>1147</v>
      </c>
      <c r="P6" s="6" t="s">
        <v>210</v>
      </c>
      <c r="Q6" s="32"/>
    </row>
    <row r="7" spans="1:17" ht="16" customHeight="1" x14ac:dyDescent="0.2">
      <c r="A7" s="33"/>
      <c r="B7" s="33"/>
      <c r="C7" s="33"/>
      <c r="D7" s="33"/>
      <c r="E7" s="33"/>
      <c r="F7" s="2" t="s">
        <v>105</v>
      </c>
      <c r="G7" s="13" t="s">
        <v>103</v>
      </c>
      <c r="H7" s="32"/>
      <c r="I7" s="6"/>
      <c r="J7" s="32"/>
      <c r="K7" s="32"/>
      <c r="L7" s="32"/>
      <c r="M7" s="32"/>
      <c r="N7" s="35"/>
      <c r="O7" s="6" t="s">
        <v>1148</v>
      </c>
      <c r="P7" s="6" t="s">
        <v>211</v>
      </c>
      <c r="Q7" s="32"/>
    </row>
    <row r="8" spans="1:17" x14ac:dyDescent="0.2">
      <c r="A8" s="32" t="s">
        <v>4</v>
      </c>
      <c r="B8" s="32">
        <v>503002</v>
      </c>
      <c r="C8" s="32">
        <v>7.0971861955621103</v>
      </c>
      <c r="D8" s="32" t="s">
        <v>1</v>
      </c>
      <c r="E8" s="32">
        <v>1338</v>
      </c>
      <c r="F8" s="13" t="s">
        <v>84</v>
      </c>
      <c r="G8" s="13" t="s">
        <v>128</v>
      </c>
      <c r="H8" s="36" t="s">
        <v>12</v>
      </c>
      <c r="I8" s="6"/>
      <c r="J8" s="32" t="s">
        <v>35</v>
      </c>
      <c r="K8" s="32">
        <v>462262</v>
      </c>
      <c r="L8" s="32">
        <v>6.5223587284601896</v>
      </c>
      <c r="M8" s="32" t="s">
        <v>1</v>
      </c>
      <c r="N8" s="32">
        <v>921</v>
      </c>
      <c r="O8" s="6" t="s">
        <v>227</v>
      </c>
      <c r="P8" s="6" t="s">
        <v>195</v>
      </c>
      <c r="Q8" s="32" t="s">
        <v>57</v>
      </c>
    </row>
    <row r="9" spans="1:17" x14ac:dyDescent="0.2">
      <c r="A9" s="32"/>
      <c r="B9" s="32"/>
      <c r="C9" s="32"/>
      <c r="D9" s="32"/>
      <c r="E9" s="32"/>
      <c r="F9" s="13" t="s">
        <v>86</v>
      </c>
      <c r="G9" s="13" t="s">
        <v>128</v>
      </c>
      <c r="H9" s="36"/>
      <c r="I9" s="6"/>
      <c r="J9" s="32"/>
      <c r="K9" s="32"/>
      <c r="L9" s="32"/>
      <c r="M9" s="32"/>
      <c r="N9" s="32"/>
      <c r="O9" s="6" t="s">
        <v>197</v>
      </c>
      <c r="P9" s="6" t="s">
        <v>195</v>
      </c>
      <c r="Q9" s="32"/>
    </row>
    <row r="10" spans="1:17" x14ac:dyDescent="0.2">
      <c r="A10" s="32"/>
      <c r="B10" s="32"/>
      <c r="C10" s="32"/>
      <c r="D10" s="32"/>
      <c r="E10" s="32"/>
      <c r="F10" s="13" t="s">
        <v>87</v>
      </c>
      <c r="G10" s="7" t="s">
        <v>88</v>
      </c>
      <c r="H10" s="36"/>
      <c r="I10" s="6"/>
      <c r="J10" s="32"/>
      <c r="K10" s="32"/>
      <c r="L10" s="32"/>
      <c r="M10" s="32"/>
      <c r="N10" s="32"/>
      <c r="O10" s="6" t="s">
        <v>198</v>
      </c>
      <c r="P10" s="6" t="s">
        <v>199</v>
      </c>
      <c r="Q10" s="32"/>
    </row>
    <row r="11" spans="1:17" x14ac:dyDescent="0.2">
      <c r="A11" s="32"/>
      <c r="B11" s="32"/>
      <c r="C11" s="32"/>
      <c r="D11" s="32"/>
      <c r="E11" s="32"/>
      <c r="F11" s="13" t="s">
        <v>89</v>
      </c>
      <c r="G11" s="13" t="s">
        <v>90</v>
      </c>
      <c r="H11" s="36"/>
      <c r="I11" s="6"/>
      <c r="J11" s="32"/>
      <c r="K11" s="32"/>
      <c r="L11" s="32"/>
      <c r="M11" s="32"/>
      <c r="N11" s="32"/>
      <c r="O11" s="6" t="s">
        <v>1133</v>
      </c>
      <c r="P11" s="6" t="s">
        <v>200</v>
      </c>
      <c r="Q11" s="32"/>
    </row>
    <row r="12" spans="1:17" x14ac:dyDescent="0.2">
      <c r="A12" s="32"/>
      <c r="B12" s="32"/>
      <c r="C12" s="32"/>
      <c r="D12" s="32"/>
      <c r="E12" s="32"/>
      <c r="F12" s="13" t="s">
        <v>91</v>
      </c>
      <c r="G12" s="13" t="s">
        <v>92</v>
      </c>
      <c r="H12" s="36"/>
      <c r="I12" s="4"/>
      <c r="J12" s="32"/>
      <c r="K12" s="32"/>
      <c r="L12" s="32"/>
      <c r="M12" s="32"/>
      <c r="N12" s="32"/>
      <c r="O12" s="6" t="s">
        <v>1134</v>
      </c>
      <c r="P12" s="6" t="s">
        <v>201</v>
      </c>
      <c r="Q12" s="32"/>
    </row>
    <row r="13" spans="1:17" x14ac:dyDescent="0.2">
      <c r="A13" s="32" t="s">
        <v>7</v>
      </c>
      <c r="B13" s="32">
        <v>436059</v>
      </c>
      <c r="C13" s="32">
        <v>6.1526433597691801</v>
      </c>
      <c r="D13" s="32" t="s">
        <v>1</v>
      </c>
      <c r="E13" s="32">
        <v>205</v>
      </c>
      <c r="F13" s="13" t="s">
        <v>129</v>
      </c>
      <c r="G13" s="13" t="s">
        <v>109</v>
      </c>
      <c r="H13" s="32" t="s">
        <v>1082</v>
      </c>
      <c r="I13" s="4"/>
      <c r="J13" s="32" t="s">
        <v>38</v>
      </c>
      <c r="K13" s="32">
        <v>431153</v>
      </c>
      <c r="L13" s="32">
        <v>6.0834213775992803</v>
      </c>
      <c r="M13" s="32" t="s">
        <v>1</v>
      </c>
      <c r="N13" s="32">
        <v>115</v>
      </c>
      <c r="O13" s="6" t="s">
        <v>1149</v>
      </c>
      <c r="P13" s="6" t="s">
        <v>212</v>
      </c>
      <c r="Q13" s="32" t="s">
        <v>341</v>
      </c>
    </row>
    <row r="14" spans="1:17" x14ac:dyDescent="0.2">
      <c r="A14" s="32"/>
      <c r="B14" s="32"/>
      <c r="C14" s="32"/>
      <c r="D14" s="32"/>
      <c r="E14" s="32"/>
      <c r="F14" s="13" t="s">
        <v>130</v>
      </c>
      <c r="G14" s="13" t="s">
        <v>109</v>
      </c>
      <c r="H14" s="32"/>
      <c r="I14" s="4"/>
      <c r="J14" s="32"/>
      <c r="K14" s="32"/>
      <c r="L14" s="32"/>
      <c r="M14" s="32"/>
      <c r="N14" s="32"/>
      <c r="O14" s="6" t="s">
        <v>1150</v>
      </c>
      <c r="P14" s="6" t="s">
        <v>212</v>
      </c>
      <c r="Q14" s="32"/>
    </row>
    <row r="15" spans="1:17" x14ac:dyDescent="0.2">
      <c r="A15" s="32"/>
      <c r="B15" s="32"/>
      <c r="C15" s="32"/>
      <c r="D15" s="32"/>
      <c r="E15" s="32"/>
      <c r="F15" s="13" t="s">
        <v>1151</v>
      </c>
      <c r="G15" s="7" t="s">
        <v>132</v>
      </c>
      <c r="H15" s="32"/>
      <c r="I15" s="4"/>
      <c r="J15" s="32"/>
      <c r="K15" s="32"/>
      <c r="L15" s="32"/>
      <c r="M15" s="32"/>
      <c r="N15" s="32"/>
      <c r="O15" s="6" t="s">
        <v>1152</v>
      </c>
      <c r="P15" s="6" t="s">
        <v>213</v>
      </c>
      <c r="Q15" s="32"/>
    </row>
    <row r="16" spans="1:17" x14ac:dyDescent="0.2">
      <c r="A16" s="32"/>
      <c r="B16" s="32"/>
      <c r="C16" s="32"/>
      <c r="D16" s="32"/>
      <c r="E16" s="32"/>
      <c r="F16" s="13" t="s">
        <v>1153</v>
      </c>
      <c r="G16" s="13" t="s">
        <v>131</v>
      </c>
      <c r="H16" s="32"/>
      <c r="I16" s="4"/>
      <c r="J16" s="32"/>
      <c r="K16" s="32"/>
      <c r="L16" s="32"/>
      <c r="M16" s="32"/>
      <c r="N16" s="32"/>
      <c r="O16" s="6" t="s">
        <v>1154</v>
      </c>
      <c r="P16" s="6" t="s">
        <v>214</v>
      </c>
      <c r="Q16" s="32"/>
    </row>
    <row r="17" spans="1:17" x14ac:dyDescent="0.2">
      <c r="A17" s="32"/>
      <c r="B17" s="32"/>
      <c r="C17" s="32"/>
      <c r="D17" s="32"/>
      <c r="E17" s="32"/>
      <c r="F17" s="13" t="s">
        <v>1155</v>
      </c>
      <c r="G17" s="7" t="s">
        <v>112</v>
      </c>
      <c r="H17" s="32"/>
      <c r="I17" s="6"/>
      <c r="J17" s="32"/>
      <c r="K17" s="32"/>
      <c r="L17" s="32"/>
      <c r="M17" s="32"/>
      <c r="N17" s="32"/>
      <c r="O17" s="6" t="s">
        <v>1156</v>
      </c>
      <c r="P17" s="6" t="s">
        <v>215</v>
      </c>
      <c r="Q17" s="32"/>
    </row>
    <row r="18" spans="1:17" x14ac:dyDescent="0.2">
      <c r="A18" s="32" t="s">
        <v>0</v>
      </c>
      <c r="B18" s="32">
        <v>397284</v>
      </c>
      <c r="C18" s="32">
        <v>5.6055413706460397</v>
      </c>
      <c r="D18" s="32" t="s">
        <v>1</v>
      </c>
      <c r="E18" s="32">
        <v>623</v>
      </c>
      <c r="F18" s="13" t="s">
        <v>65</v>
      </c>
      <c r="G18" s="13" t="s">
        <v>66</v>
      </c>
      <c r="H18" s="32" t="s">
        <v>243</v>
      </c>
      <c r="I18" s="6"/>
      <c r="J18" s="32" t="s">
        <v>32</v>
      </c>
      <c r="K18" s="32">
        <v>397139</v>
      </c>
      <c r="L18" s="32">
        <v>5.6034954702353899</v>
      </c>
      <c r="M18" s="32" t="s">
        <v>1</v>
      </c>
      <c r="N18" s="32">
        <v>202</v>
      </c>
      <c r="O18" s="6" t="s">
        <v>183</v>
      </c>
      <c r="P18" s="6" t="s">
        <v>184</v>
      </c>
      <c r="Q18" s="32" t="s">
        <v>243</v>
      </c>
    </row>
    <row r="19" spans="1:17" x14ac:dyDescent="0.2">
      <c r="A19" s="32"/>
      <c r="B19" s="32"/>
      <c r="C19" s="32"/>
      <c r="D19" s="32"/>
      <c r="E19" s="32"/>
      <c r="F19" s="13" t="s">
        <v>1112</v>
      </c>
      <c r="G19" s="7" t="s">
        <v>67</v>
      </c>
      <c r="H19" s="32"/>
      <c r="I19" s="6"/>
      <c r="J19" s="32"/>
      <c r="K19" s="32"/>
      <c r="L19" s="32"/>
      <c r="M19" s="32"/>
      <c r="N19" s="32"/>
      <c r="O19" s="6" t="s">
        <v>185</v>
      </c>
      <c r="P19" s="6" t="s">
        <v>184</v>
      </c>
      <c r="Q19" s="32"/>
    </row>
    <row r="20" spans="1:17" x14ac:dyDescent="0.2">
      <c r="A20" s="32"/>
      <c r="B20" s="32"/>
      <c r="C20" s="32"/>
      <c r="D20" s="32"/>
      <c r="E20" s="32"/>
      <c r="F20" s="13" t="s">
        <v>1113</v>
      </c>
      <c r="G20" s="13" t="s">
        <v>133</v>
      </c>
      <c r="H20" s="32"/>
      <c r="I20" s="6"/>
      <c r="J20" s="32"/>
      <c r="K20" s="32"/>
      <c r="L20" s="32"/>
      <c r="M20" s="32"/>
      <c r="N20" s="32"/>
      <c r="O20" s="6" t="s">
        <v>186</v>
      </c>
      <c r="P20" s="6" t="s">
        <v>184</v>
      </c>
      <c r="Q20" s="32"/>
    </row>
    <row r="21" spans="1:17" x14ac:dyDescent="0.2">
      <c r="A21" s="32"/>
      <c r="B21" s="32"/>
      <c r="C21" s="32"/>
      <c r="D21" s="32"/>
      <c r="E21" s="32"/>
      <c r="F21" s="13" t="s">
        <v>69</v>
      </c>
      <c r="G21" s="13" t="s">
        <v>66</v>
      </c>
      <c r="H21" s="32"/>
      <c r="I21" s="6"/>
      <c r="J21" s="32"/>
      <c r="K21" s="32"/>
      <c r="L21" s="32"/>
      <c r="M21" s="32"/>
      <c r="N21" s="32"/>
      <c r="O21" s="6" t="s">
        <v>1114</v>
      </c>
      <c r="P21" s="6" t="s">
        <v>187</v>
      </c>
      <c r="Q21" s="32"/>
    </row>
    <row r="22" spans="1:17" x14ac:dyDescent="0.2">
      <c r="A22" s="32"/>
      <c r="B22" s="32"/>
      <c r="C22" s="32"/>
      <c r="D22" s="32"/>
      <c r="E22" s="32"/>
      <c r="F22" s="13" t="s">
        <v>1115</v>
      </c>
      <c r="G22" s="13" t="s">
        <v>134</v>
      </c>
      <c r="H22" s="32"/>
      <c r="I22" s="6"/>
      <c r="J22" s="32"/>
      <c r="K22" s="32"/>
      <c r="L22" s="32"/>
      <c r="M22" s="32"/>
      <c r="N22" s="32"/>
      <c r="O22" s="6" t="s">
        <v>1116</v>
      </c>
      <c r="P22" s="6" t="s">
        <v>187</v>
      </c>
      <c r="Q22" s="32"/>
    </row>
    <row r="23" spans="1:17" x14ac:dyDescent="0.2">
      <c r="A23" s="32" t="s">
        <v>9</v>
      </c>
      <c r="B23" s="32">
        <v>265512</v>
      </c>
      <c r="C23" s="32">
        <v>3.7462835160816201</v>
      </c>
      <c r="D23" s="32" t="s">
        <v>1</v>
      </c>
      <c r="E23" s="32">
        <v>542</v>
      </c>
      <c r="F23" s="13" t="s">
        <v>117</v>
      </c>
      <c r="G23" s="7" t="s">
        <v>118</v>
      </c>
      <c r="H23" s="32" t="s">
        <v>1157</v>
      </c>
      <c r="I23" s="6"/>
      <c r="J23" s="32" t="s">
        <v>42</v>
      </c>
      <c r="K23" s="32">
        <v>227924</v>
      </c>
      <c r="L23" s="32">
        <v>3.2159296910097699</v>
      </c>
      <c r="M23" s="32" t="s">
        <v>1</v>
      </c>
      <c r="N23" s="32">
        <v>118</v>
      </c>
      <c r="O23" s="6" t="s">
        <v>1193</v>
      </c>
      <c r="P23" s="6" t="s">
        <v>228</v>
      </c>
      <c r="Q23" s="32" t="s">
        <v>60</v>
      </c>
    </row>
    <row r="24" spans="1:17" x14ac:dyDescent="0.2">
      <c r="A24" s="32"/>
      <c r="B24" s="32"/>
      <c r="C24" s="32"/>
      <c r="D24" s="32"/>
      <c r="E24" s="32"/>
      <c r="F24" s="13" t="s">
        <v>1160</v>
      </c>
      <c r="G24" s="7" t="s">
        <v>135</v>
      </c>
      <c r="H24" s="32"/>
      <c r="I24" s="6"/>
      <c r="J24" s="32"/>
      <c r="K24" s="32"/>
      <c r="L24" s="32"/>
      <c r="M24" s="32"/>
      <c r="N24" s="32"/>
      <c r="O24" s="6" t="s">
        <v>1271</v>
      </c>
      <c r="P24" s="6" t="s">
        <v>229</v>
      </c>
      <c r="Q24" s="32"/>
    </row>
    <row r="25" spans="1:17" x14ac:dyDescent="0.2">
      <c r="A25" s="32"/>
      <c r="B25" s="32"/>
      <c r="C25" s="32"/>
      <c r="D25" s="32"/>
      <c r="E25" s="32"/>
      <c r="F25" s="13" t="s">
        <v>1161</v>
      </c>
      <c r="G25" s="13" t="s">
        <v>136</v>
      </c>
      <c r="H25" s="32"/>
      <c r="I25" s="6"/>
      <c r="J25" s="32"/>
      <c r="K25" s="32"/>
      <c r="L25" s="32"/>
      <c r="M25" s="32"/>
      <c r="N25" s="32"/>
      <c r="O25" s="6" t="s">
        <v>1272</v>
      </c>
      <c r="P25" s="6" t="s">
        <v>230</v>
      </c>
      <c r="Q25" s="32"/>
    </row>
    <row r="26" spans="1:17" x14ac:dyDescent="0.2">
      <c r="A26" s="32"/>
      <c r="B26" s="32"/>
      <c r="C26" s="32"/>
      <c r="D26" s="32"/>
      <c r="E26" s="32"/>
      <c r="F26" s="13" t="s">
        <v>1163</v>
      </c>
      <c r="G26" s="13" t="s">
        <v>121</v>
      </c>
      <c r="H26" s="32"/>
      <c r="I26" s="6"/>
      <c r="J26" s="32"/>
      <c r="K26" s="32"/>
      <c r="L26" s="32"/>
      <c r="M26" s="32"/>
      <c r="N26" s="32"/>
      <c r="O26" s="6" t="s">
        <v>1273</v>
      </c>
      <c r="P26" s="6" t="s">
        <v>231</v>
      </c>
      <c r="Q26" s="32"/>
    </row>
    <row r="27" spans="1:17" x14ac:dyDescent="0.2">
      <c r="A27" s="32"/>
      <c r="B27" s="32"/>
      <c r="C27" s="32"/>
      <c r="D27" s="32"/>
      <c r="E27" s="32"/>
      <c r="F27" s="13" t="s">
        <v>1164</v>
      </c>
      <c r="G27" s="13" t="s">
        <v>121</v>
      </c>
      <c r="H27" s="32"/>
      <c r="I27" s="6"/>
      <c r="J27" s="32"/>
      <c r="K27" s="32"/>
      <c r="L27" s="32"/>
      <c r="M27" s="32"/>
      <c r="N27" s="32"/>
      <c r="O27" s="6" t="s">
        <v>1274</v>
      </c>
      <c r="P27" s="6" t="s">
        <v>232</v>
      </c>
      <c r="Q27" s="32"/>
    </row>
    <row r="28" spans="1:17" x14ac:dyDescent="0.2">
      <c r="A28" s="32" t="s">
        <v>14</v>
      </c>
      <c r="B28" s="32">
        <v>261542</v>
      </c>
      <c r="C28" s="32">
        <v>3.6902681738038901</v>
      </c>
      <c r="D28" s="32" t="s">
        <v>1</v>
      </c>
      <c r="E28" s="32">
        <v>293</v>
      </c>
      <c r="F28" s="13" t="s">
        <v>137</v>
      </c>
      <c r="G28" s="13" t="s">
        <v>138</v>
      </c>
      <c r="H28" s="32" t="s">
        <v>17</v>
      </c>
      <c r="I28" s="6"/>
      <c r="J28" s="32" t="s">
        <v>33</v>
      </c>
      <c r="K28" s="32">
        <v>207148</v>
      </c>
      <c r="L28" s="32">
        <v>2.9227874363090001</v>
      </c>
      <c r="M28" s="32" t="s">
        <v>1</v>
      </c>
      <c r="N28" s="32">
        <v>176</v>
      </c>
      <c r="O28" s="6" t="s">
        <v>1118</v>
      </c>
      <c r="P28" s="6" t="s">
        <v>188</v>
      </c>
      <c r="Q28" s="32" t="s">
        <v>1117</v>
      </c>
    </row>
    <row r="29" spans="1:17" x14ac:dyDescent="0.2">
      <c r="A29" s="32"/>
      <c r="B29" s="32"/>
      <c r="C29" s="32"/>
      <c r="D29" s="32"/>
      <c r="E29" s="32"/>
      <c r="F29" s="13" t="s">
        <v>139</v>
      </c>
      <c r="G29" s="13" t="s">
        <v>138</v>
      </c>
      <c r="H29" s="32"/>
      <c r="I29" s="6"/>
      <c r="J29" s="32"/>
      <c r="K29" s="32"/>
      <c r="L29" s="32"/>
      <c r="M29" s="32"/>
      <c r="N29" s="32"/>
      <c r="O29" s="6" t="s">
        <v>1120</v>
      </c>
      <c r="P29" s="6" t="s">
        <v>189</v>
      </c>
      <c r="Q29" s="32"/>
    </row>
    <row r="30" spans="1:17" x14ac:dyDescent="0.2">
      <c r="A30" s="32"/>
      <c r="B30" s="32"/>
      <c r="C30" s="32"/>
      <c r="D30" s="32"/>
      <c r="E30" s="32"/>
      <c r="F30" s="13" t="s">
        <v>1275</v>
      </c>
      <c r="G30" s="13" t="s">
        <v>140</v>
      </c>
      <c r="H30" s="32"/>
      <c r="I30" s="6"/>
      <c r="J30" s="32"/>
      <c r="K30" s="32"/>
      <c r="L30" s="32"/>
      <c r="M30" s="32"/>
      <c r="N30" s="32"/>
      <c r="O30" s="6" t="s">
        <v>1121</v>
      </c>
      <c r="P30" s="6" t="s">
        <v>190</v>
      </c>
      <c r="Q30" s="32"/>
    </row>
    <row r="31" spans="1:17" x14ac:dyDescent="0.2">
      <c r="A31" s="32"/>
      <c r="B31" s="32"/>
      <c r="C31" s="32"/>
      <c r="D31" s="32"/>
      <c r="E31" s="32"/>
      <c r="F31" s="13" t="s">
        <v>1276</v>
      </c>
      <c r="G31" s="13" t="s">
        <v>140</v>
      </c>
      <c r="H31" s="32"/>
      <c r="I31" s="6"/>
      <c r="J31" s="32"/>
      <c r="K31" s="32"/>
      <c r="L31" s="32"/>
      <c r="M31" s="32"/>
      <c r="N31" s="32"/>
      <c r="O31" s="6" t="s">
        <v>1123</v>
      </c>
      <c r="P31" s="6" t="s">
        <v>190</v>
      </c>
      <c r="Q31" s="32"/>
    </row>
    <row r="32" spans="1:17" x14ac:dyDescent="0.2">
      <c r="A32" s="32"/>
      <c r="B32" s="32"/>
      <c r="C32" s="32"/>
      <c r="D32" s="32"/>
      <c r="E32" s="32"/>
      <c r="F32" s="13" t="s">
        <v>1277</v>
      </c>
      <c r="G32" s="7" t="s">
        <v>141</v>
      </c>
      <c r="H32" s="32"/>
      <c r="I32" s="6"/>
      <c r="J32" s="32"/>
      <c r="K32" s="32"/>
      <c r="L32" s="32"/>
      <c r="M32" s="32"/>
      <c r="N32" s="32"/>
      <c r="O32" s="6" t="s">
        <v>1125</v>
      </c>
      <c r="P32" s="6" t="s">
        <v>190</v>
      </c>
      <c r="Q32" s="32"/>
    </row>
    <row r="33" spans="1:17" x14ac:dyDescent="0.2">
      <c r="A33" s="32" t="s">
        <v>2</v>
      </c>
      <c r="B33" s="32">
        <v>206250</v>
      </c>
      <c r="C33" s="32">
        <v>2.91011696342099</v>
      </c>
      <c r="D33" s="32" t="s">
        <v>1</v>
      </c>
      <c r="E33" s="32">
        <v>363</v>
      </c>
      <c r="F33" s="13" t="s">
        <v>142</v>
      </c>
      <c r="G33" s="7" t="s">
        <v>143</v>
      </c>
      <c r="H33" s="32" t="s">
        <v>1117</v>
      </c>
      <c r="I33" s="6"/>
      <c r="J33" s="32" t="s">
        <v>36</v>
      </c>
      <c r="K33" s="32">
        <v>204128</v>
      </c>
      <c r="L33" s="32">
        <v>2.8801762691355099</v>
      </c>
      <c r="M33" s="32" t="s">
        <v>1</v>
      </c>
      <c r="N33" s="32">
        <v>41</v>
      </c>
      <c r="O33" s="6" t="s">
        <v>1136</v>
      </c>
      <c r="P33" s="6" t="s">
        <v>202</v>
      </c>
      <c r="Q33" s="32" t="s">
        <v>60</v>
      </c>
    </row>
    <row r="34" spans="1:17" x14ac:dyDescent="0.2">
      <c r="A34" s="32"/>
      <c r="B34" s="32"/>
      <c r="C34" s="32"/>
      <c r="D34" s="32"/>
      <c r="E34" s="32"/>
      <c r="F34" s="13" t="s">
        <v>1119</v>
      </c>
      <c r="G34" s="13" t="s">
        <v>73</v>
      </c>
      <c r="H34" s="32"/>
      <c r="I34" s="6"/>
      <c r="J34" s="32"/>
      <c r="K34" s="32"/>
      <c r="L34" s="32"/>
      <c r="M34" s="32"/>
      <c r="N34" s="32"/>
      <c r="O34" s="6" t="s">
        <v>1138</v>
      </c>
      <c r="P34" s="6" t="s">
        <v>203</v>
      </c>
      <c r="Q34" s="32"/>
    </row>
    <row r="35" spans="1:17" x14ac:dyDescent="0.2">
      <c r="A35" s="32"/>
      <c r="B35" s="32"/>
      <c r="C35" s="32"/>
      <c r="D35" s="32"/>
      <c r="E35" s="32"/>
      <c r="F35" s="13" t="s">
        <v>74</v>
      </c>
      <c r="G35" s="13" t="s">
        <v>75</v>
      </c>
      <c r="H35" s="32"/>
      <c r="I35" s="6"/>
      <c r="J35" s="32"/>
      <c r="K35" s="32"/>
      <c r="L35" s="32"/>
      <c r="M35" s="32"/>
      <c r="N35" s="32"/>
      <c r="O35" s="6" t="s">
        <v>1140</v>
      </c>
      <c r="P35" s="6" t="s">
        <v>204</v>
      </c>
      <c r="Q35" s="32"/>
    </row>
    <row r="36" spans="1:17" x14ac:dyDescent="0.2">
      <c r="A36" s="32"/>
      <c r="B36" s="32"/>
      <c r="C36" s="32"/>
      <c r="D36" s="32"/>
      <c r="E36" s="32"/>
      <c r="F36" s="13" t="s">
        <v>1122</v>
      </c>
      <c r="G36" s="13" t="s">
        <v>144</v>
      </c>
      <c r="H36" s="32"/>
      <c r="I36" s="6"/>
      <c r="J36" s="32"/>
      <c r="K36" s="32"/>
      <c r="L36" s="32"/>
      <c r="M36" s="32"/>
      <c r="N36" s="32"/>
      <c r="O36" s="6" t="s">
        <v>1141</v>
      </c>
      <c r="P36" s="6" t="s">
        <v>205</v>
      </c>
      <c r="Q36" s="32"/>
    </row>
    <row r="37" spans="1:17" x14ac:dyDescent="0.2">
      <c r="A37" s="32"/>
      <c r="B37" s="32"/>
      <c r="C37" s="32"/>
      <c r="D37" s="32"/>
      <c r="E37" s="32"/>
      <c r="F37" s="13" t="s">
        <v>1124</v>
      </c>
      <c r="G37" s="13" t="s">
        <v>77</v>
      </c>
      <c r="H37" s="32"/>
      <c r="I37" s="6"/>
      <c r="J37" s="32"/>
      <c r="K37" s="32"/>
      <c r="L37" s="32"/>
      <c r="M37" s="32"/>
      <c r="N37" s="32"/>
      <c r="O37" s="6" t="s">
        <v>1143</v>
      </c>
      <c r="P37" s="6" t="s">
        <v>206</v>
      </c>
      <c r="Q37" s="32"/>
    </row>
    <row r="38" spans="1:17" x14ac:dyDescent="0.2">
      <c r="A38" s="32" t="s">
        <v>5</v>
      </c>
      <c r="B38" s="32">
        <v>202503</v>
      </c>
      <c r="C38" s="32">
        <v>2.8572480748782598</v>
      </c>
      <c r="D38" s="32" t="s">
        <v>1</v>
      </c>
      <c r="E38" s="32">
        <v>57</v>
      </c>
      <c r="F38" s="13" t="s">
        <v>1135</v>
      </c>
      <c r="G38" s="13" t="s">
        <v>93</v>
      </c>
      <c r="H38" s="32" t="s">
        <v>60</v>
      </c>
      <c r="I38" s="6"/>
      <c r="J38" s="32" t="s">
        <v>43</v>
      </c>
      <c r="K38" s="32">
        <v>181306</v>
      </c>
      <c r="L38" s="32">
        <v>2.5581656541575999</v>
      </c>
      <c r="M38" s="32" t="s">
        <v>1</v>
      </c>
      <c r="N38" s="32">
        <v>316</v>
      </c>
      <c r="O38" s="6" t="s">
        <v>1175</v>
      </c>
      <c r="P38" s="6" t="s">
        <v>233</v>
      </c>
      <c r="Q38" s="32" t="s">
        <v>1278</v>
      </c>
    </row>
    <row r="39" spans="1:17" x14ac:dyDescent="0.2">
      <c r="A39" s="32"/>
      <c r="B39" s="32"/>
      <c r="C39" s="32"/>
      <c r="D39" s="32"/>
      <c r="E39" s="32"/>
      <c r="F39" s="13" t="s">
        <v>1137</v>
      </c>
      <c r="G39" s="13" t="s">
        <v>145</v>
      </c>
      <c r="H39" s="32"/>
      <c r="I39" s="6"/>
      <c r="J39" s="32"/>
      <c r="K39" s="32"/>
      <c r="L39" s="32"/>
      <c r="M39" s="32"/>
      <c r="N39" s="32"/>
      <c r="O39" s="6" t="s">
        <v>234</v>
      </c>
      <c r="P39" s="6" t="s">
        <v>235</v>
      </c>
      <c r="Q39" s="32"/>
    </row>
    <row r="40" spans="1:17" x14ac:dyDescent="0.2">
      <c r="A40" s="32"/>
      <c r="B40" s="32"/>
      <c r="C40" s="32"/>
      <c r="D40" s="32"/>
      <c r="E40" s="32"/>
      <c r="F40" s="13" t="s">
        <v>1139</v>
      </c>
      <c r="G40" s="13" t="s">
        <v>146</v>
      </c>
      <c r="H40" s="32"/>
      <c r="I40" s="6"/>
      <c r="J40" s="32"/>
      <c r="K40" s="32"/>
      <c r="L40" s="32"/>
      <c r="M40" s="32"/>
      <c r="N40" s="32"/>
      <c r="O40" s="6" t="s">
        <v>1279</v>
      </c>
      <c r="P40" s="6" t="s">
        <v>236</v>
      </c>
      <c r="Q40" s="32"/>
    </row>
    <row r="41" spans="1:17" x14ac:dyDescent="0.2">
      <c r="A41" s="32"/>
      <c r="B41" s="32"/>
      <c r="C41" s="32"/>
      <c r="D41" s="32"/>
      <c r="E41" s="32"/>
      <c r="F41" s="13" t="s">
        <v>96</v>
      </c>
      <c r="G41" s="13" t="s">
        <v>147</v>
      </c>
      <c r="H41" s="32"/>
      <c r="I41" s="6"/>
      <c r="J41" s="32"/>
      <c r="K41" s="32"/>
      <c r="L41" s="32"/>
      <c r="M41" s="32"/>
      <c r="N41" s="32"/>
      <c r="O41" s="6" t="s">
        <v>1280</v>
      </c>
      <c r="P41" s="6" t="s">
        <v>237</v>
      </c>
      <c r="Q41" s="32"/>
    </row>
    <row r="42" spans="1:17" x14ac:dyDescent="0.2">
      <c r="A42" s="32"/>
      <c r="B42" s="32"/>
      <c r="C42" s="32"/>
      <c r="D42" s="32"/>
      <c r="E42" s="32"/>
      <c r="F42" s="13" t="s">
        <v>1142</v>
      </c>
      <c r="G42" s="13" t="s">
        <v>98</v>
      </c>
      <c r="H42" s="32"/>
      <c r="I42" s="6"/>
      <c r="J42" s="32"/>
      <c r="K42" s="32"/>
      <c r="L42" s="32"/>
      <c r="M42" s="32"/>
      <c r="N42" s="32"/>
      <c r="O42" s="6" t="s">
        <v>1281</v>
      </c>
      <c r="P42" s="6" t="s">
        <v>237</v>
      </c>
      <c r="Q42" s="32"/>
    </row>
    <row r="43" spans="1:17" x14ac:dyDescent="0.2">
      <c r="A43" s="32" t="s">
        <v>3</v>
      </c>
      <c r="B43" s="32">
        <v>172232</v>
      </c>
      <c r="C43" s="32">
        <v>2.4301346174250802</v>
      </c>
      <c r="D43" s="32" t="s">
        <v>1</v>
      </c>
      <c r="E43" s="32">
        <v>1087</v>
      </c>
      <c r="F43" s="13" t="s">
        <v>79</v>
      </c>
      <c r="G43" s="7" t="s">
        <v>148</v>
      </c>
      <c r="H43" s="32" t="s">
        <v>11</v>
      </c>
      <c r="I43" s="6"/>
      <c r="J43" s="32" t="s">
        <v>34</v>
      </c>
      <c r="K43" s="32">
        <v>171169</v>
      </c>
      <c r="L43" s="32">
        <v>2.41513605096634</v>
      </c>
      <c r="M43" s="32" t="s">
        <v>1</v>
      </c>
      <c r="N43" s="32">
        <v>572</v>
      </c>
      <c r="O43" s="6" t="s">
        <v>1126</v>
      </c>
      <c r="P43" s="6" t="s">
        <v>191</v>
      </c>
      <c r="Q43" s="32" t="s">
        <v>292</v>
      </c>
    </row>
    <row r="44" spans="1:17" x14ac:dyDescent="0.2">
      <c r="A44" s="32"/>
      <c r="B44" s="32"/>
      <c r="C44" s="32"/>
      <c r="D44" s="32"/>
      <c r="E44" s="32"/>
      <c r="F44" s="13" t="s">
        <v>1127</v>
      </c>
      <c r="G44" s="13" t="s">
        <v>82</v>
      </c>
      <c r="H44" s="32"/>
      <c r="I44" s="6"/>
      <c r="J44" s="32"/>
      <c r="K44" s="32"/>
      <c r="L44" s="32"/>
      <c r="M44" s="32"/>
      <c r="N44" s="32"/>
      <c r="O44" s="6" t="s">
        <v>1128</v>
      </c>
      <c r="P44" s="6" t="s">
        <v>192</v>
      </c>
      <c r="Q44" s="32"/>
    </row>
    <row r="45" spans="1:17" x14ac:dyDescent="0.2">
      <c r="A45" s="32"/>
      <c r="B45" s="32"/>
      <c r="C45" s="32"/>
      <c r="D45" s="32"/>
      <c r="E45" s="32"/>
      <c r="F45" s="13" t="s">
        <v>81</v>
      </c>
      <c r="G45" s="13" t="s">
        <v>78</v>
      </c>
      <c r="H45" s="32"/>
      <c r="I45" s="6"/>
      <c r="J45" s="32"/>
      <c r="K45" s="32"/>
      <c r="L45" s="32"/>
      <c r="M45" s="32"/>
      <c r="N45" s="32"/>
      <c r="O45" s="6" t="s">
        <v>1129</v>
      </c>
      <c r="P45" s="6" t="s">
        <v>192</v>
      </c>
      <c r="Q45" s="32"/>
    </row>
    <row r="46" spans="1:17" x14ac:dyDescent="0.2">
      <c r="A46" s="32"/>
      <c r="B46" s="32"/>
      <c r="C46" s="32"/>
      <c r="D46" s="32"/>
      <c r="E46" s="32"/>
      <c r="F46" s="13" t="s">
        <v>1130</v>
      </c>
      <c r="G46" s="7" t="s">
        <v>80</v>
      </c>
      <c r="H46" s="32"/>
      <c r="I46" s="6"/>
      <c r="J46" s="32"/>
      <c r="K46" s="32"/>
      <c r="L46" s="32"/>
      <c r="M46" s="32"/>
      <c r="N46" s="32"/>
      <c r="O46" s="6" t="s">
        <v>1131</v>
      </c>
      <c r="P46" s="6" t="s">
        <v>193</v>
      </c>
      <c r="Q46" s="32"/>
    </row>
    <row r="47" spans="1:17" x14ac:dyDescent="0.2">
      <c r="A47" s="32"/>
      <c r="B47" s="32"/>
      <c r="C47" s="32"/>
      <c r="D47" s="32"/>
      <c r="E47" s="32"/>
      <c r="F47" s="13" t="s">
        <v>116</v>
      </c>
      <c r="G47" s="13" t="s">
        <v>78</v>
      </c>
      <c r="H47" s="32"/>
      <c r="I47" s="6"/>
      <c r="J47" s="32"/>
      <c r="K47" s="32"/>
      <c r="L47" s="32"/>
      <c r="M47" s="32"/>
      <c r="N47" s="32"/>
      <c r="O47" s="6" t="s">
        <v>1132</v>
      </c>
      <c r="P47" s="6" t="s">
        <v>194</v>
      </c>
      <c r="Q47" s="32"/>
    </row>
    <row r="48" spans="1:17" x14ac:dyDescent="0.2">
      <c r="A48" s="32" t="s">
        <v>15</v>
      </c>
      <c r="B48" s="32">
        <v>123025</v>
      </c>
      <c r="C48" s="32">
        <v>1.7358406759993501</v>
      </c>
      <c r="D48" s="32" t="s">
        <v>1</v>
      </c>
      <c r="E48" s="32">
        <v>504</v>
      </c>
      <c r="F48" s="13" t="s">
        <v>1160</v>
      </c>
      <c r="G48" s="13" t="s">
        <v>149</v>
      </c>
      <c r="H48" s="32" t="s">
        <v>1157</v>
      </c>
      <c r="I48" s="6"/>
      <c r="J48" s="32" t="s">
        <v>40</v>
      </c>
      <c r="K48" s="32">
        <v>100282</v>
      </c>
      <c r="L48" s="32">
        <v>1.4149447240038</v>
      </c>
      <c r="M48" s="32" t="s">
        <v>1</v>
      </c>
      <c r="N48" s="32">
        <v>389</v>
      </c>
      <c r="O48" s="6" t="s">
        <v>1158</v>
      </c>
      <c r="P48" s="6" t="s">
        <v>220</v>
      </c>
      <c r="Q48" s="32" t="s">
        <v>1159</v>
      </c>
    </row>
    <row r="49" spans="1:17" x14ac:dyDescent="0.2">
      <c r="A49" s="32"/>
      <c r="B49" s="32"/>
      <c r="C49" s="32"/>
      <c r="D49" s="32"/>
      <c r="E49" s="32"/>
      <c r="F49" s="13" t="s">
        <v>1161</v>
      </c>
      <c r="G49" s="13" t="s">
        <v>150</v>
      </c>
      <c r="H49" s="32"/>
      <c r="I49" s="6"/>
      <c r="J49" s="32"/>
      <c r="K49" s="32"/>
      <c r="L49" s="32"/>
      <c r="M49" s="32"/>
      <c r="N49" s="32"/>
      <c r="O49" s="6" t="s">
        <v>221</v>
      </c>
      <c r="P49" s="6" t="s">
        <v>222</v>
      </c>
      <c r="Q49" s="32"/>
    </row>
    <row r="50" spans="1:17" x14ac:dyDescent="0.2">
      <c r="A50" s="32"/>
      <c r="B50" s="32"/>
      <c r="C50" s="32"/>
      <c r="D50" s="32"/>
      <c r="E50" s="32"/>
      <c r="F50" s="13" t="s">
        <v>1163</v>
      </c>
      <c r="G50" s="13" t="s">
        <v>151</v>
      </c>
      <c r="H50" s="32"/>
      <c r="I50" s="6"/>
      <c r="J50" s="32"/>
      <c r="K50" s="32"/>
      <c r="L50" s="32"/>
      <c r="M50" s="32"/>
      <c r="N50" s="32"/>
      <c r="O50" s="6" t="s">
        <v>1162</v>
      </c>
      <c r="P50" s="6" t="s">
        <v>223</v>
      </c>
      <c r="Q50" s="32"/>
    </row>
    <row r="51" spans="1:17" x14ac:dyDescent="0.2">
      <c r="A51" s="32"/>
      <c r="B51" s="32"/>
      <c r="C51" s="32"/>
      <c r="D51" s="32"/>
      <c r="E51" s="32"/>
      <c r="F51" s="13" t="s">
        <v>1164</v>
      </c>
      <c r="G51" s="13" t="s">
        <v>151</v>
      </c>
      <c r="H51" s="32"/>
      <c r="I51" s="6"/>
      <c r="J51" s="32"/>
      <c r="K51" s="32"/>
      <c r="L51" s="32"/>
      <c r="M51" s="32"/>
      <c r="N51" s="32"/>
      <c r="O51" s="6" t="s">
        <v>225</v>
      </c>
      <c r="P51" s="6" t="s">
        <v>224</v>
      </c>
      <c r="Q51" s="32"/>
    </row>
    <row r="52" spans="1:17" x14ac:dyDescent="0.2">
      <c r="A52" s="32"/>
      <c r="B52" s="32"/>
      <c r="C52" s="32"/>
      <c r="D52" s="32"/>
      <c r="E52" s="32"/>
      <c r="F52" s="13" t="s">
        <v>1282</v>
      </c>
      <c r="G52" s="13" t="s">
        <v>152</v>
      </c>
      <c r="H52" s="32"/>
      <c r="I52" s="6"/>
      <c r="J52" s="32"/>
      <c r="K52" s="32"/>
      <c r="L52" s="32"/>
      <c r="M52" s="32"/>
      <c r="N52" s="32"/>
      <c r="O52" s="6" t="s">
        <v>1165</v>
      </c>
      <c r="P52" s="6" t="s">
        <v>226</v>
      </c>
      <c r="Q52" s="32"/>
    </row>
    <row r="53" spans="1:17" ht="16" customHeight="1" x14ac:dyDescent="0.2">
      <c r="A53" s="17" t="s">
        <v>352</v>
      </c>
      <c r="B53" s="17">
        <v>104599</v>
      </c>
      <c r="C53" s="17">
        <v>1.4758561176090701</v>
      </c>
      <c r="D53" s="17" t="s">
        <v>1</v>
      </c>
      <c r="E53">
        <v>569</v>
      </c>
      <c r="F53" s="13" t="s">
        <v>1190</v>
      </c>
      <c r="G53" s="13" t="s">
        <v>808</v>
      </c>
      <c r="H53" t="s">
        <v>1191</v>
      </c>
      <c r="J53" s="17" t="s">
        <v>390</v>
      </c>
      <c r="K53" s="17">
        <v>96951</v>
      </c>
      <c r="L53" s="17">
        <v>1.3679454531909201</v>
      </c>
      <c r="M53" s="17" t="s">
        <v>1</v>
      </c>
      <c r="N53">
        <v>349</v>
      </c>
      <c r="O53" s="6" t="s">
        <v>1175</v>
      </c>
      <c r="P53" s="6" t="s">
        <v>906</v>
      </c>
      <c r="Q53" t="s">
        <v>855</v>
      </c>
    </row>
    <row r="54" spans="1:17" ht="16" customHeight="1" x14ac:dyDescent="0.2">
      <c r="A54" s="17" t="s">
        <v>10</v>
      </c>
      <c r="B54" s="17">
        <v>100914</v>
      </c>
      <c r="C54" s="17">
        <v>1.42386202786262</v>
      </c>
      <c r="D54" s="17" t="s">
        <v>1</v>
      </c>
      <c r="E54">
        <v>599</v>
      </c>
      <c r="F54" s="13" t="s">
        <v>1166</v>
      </c>
      <c r="G54" s="13" t="s">
        <v>125</v>
      </c>
      <c r="H54" t="s">
        <v>28</v>
      </c>
      <c r="J54" s="17" t="s">
        <v>399</v>
      </c>
      <c r="K54" s="17">
        <v>95686</v>
      </c>
      <c r="L54" s="17">
        <v>1.35009673581527</v>
      </c>
      <c r="M54" s="17" t="s">
        <v>1</v>
      </c>
      <c r="N54">
        <v>84</v>
      </c>
      <c r="O54" s="6" t="s">
        <v>1192</v>
      </c>
      <c r="P54" s="6" t="s">
        <v>893</v>
      </c>
      <c r="Q54" t="s">
        <v>1283</v>
      </c>
    </row>
    <row r="55" spans="1:17" ht="16" customHeight="1" x14ac:dyDescent="0.2">
      <c r="A55" s="17" t="s">
        <v>344</v>
      </c>
      <c r="B55" s="17">
        <v>99191</v>
      </c>
      <c r="C55" s="17">
        <v>1.39955108712093</v>
      </c>
      <c r="D55" s="17" t="s">
        <v>1</v>
      </c>
      <c r="E55">
        <v>361</v>
      </c>
      <c r="F55" s="13" t="s">
        <v>792</v>
      </c>
      <c r="G55" s="13" t="s">
        <v>791</v>
      </c>
      <c r="H55" t="s">
        <v>790</v>
      </c>
      <c r="J55" s="17" t="s">
        <v>389</v>
      </c>
      <c r="K55" s="17">
        <v>94620</v>
      </c>
      <c r="L55" s="17">
        <v>1.3350558403825099</v>
      </c>
      <c r="M55" s="17" t="s">
        <v>1</v>
      </c>
      <c r="N55">
        <v>213</v>
      </c>
      <c r="O55" s="6" t="s">
        <v>889</v>
      </c>
      <c r="P55" s="6" t="s">
        <v>888</v>
      </c>
      <c r="Q55" t="s">
        <v>790</v>
      </c>
    </row>
    <row r="56" spans="1:17" ht="16" customHeight="1" x14ac:dyDescent="0.2">
      <c r="A56" s="17" t="s">
        <v>20</v>
      </c>
      <c r="B56" s="17">
        <v>78199</v>
      </c>
      <c r="C56" s="17">
        <v>1.1033611462911901</v>
      </c>
      <c r="D56" s="17" t="s">
        <v>1</v>
      </c>
      <c r="E56">
        <v>1341</v>
      </c>
      <c r="F56" s="13" t="s">
        <v>87</v>
      </c>
      <c r="G56" s="13" t="s">
        <v>277</v>
      </c>
      <c r="H56" t="s">
        <v>12</v>
      </c>
      <c r="J56" s="17" t="s">
        <v>393</v>
      </c>
      <c r="K56" s="17">
        <v>85876</v>
      </c>
      <c r="L56" s="17">
        <v>1.2116809907914701</v>
      </c>
      <c r="M56" s="17" t="s">
        <v>1</v>
      </c>
      <c r="N56">
        <v>339</v>
      </c>
      <c r="O56" s="6" t="s">
        <v>1175</v>
      </c>
      <c r="P56" s="6" t="s">
        <v>883</v>
      </c>
      <c r="Q56" t="s">
        <v>855</v>
      </c>
    </row>
    <row r="57" spans="1:17" ht="16" customHeight="1" x14ac:dyDescent="0.2">
      <c r="A57" s="17" t="s">
        <v>349</v>
      </c>
      <c r="B57" s="17">
        <v>77945</v>
      </c>
      <c r="C57" s="17">
        <v>1.0997772931580501</v>
      </c>
      <c r="D57" s="17" t="s">
        <v>1</v>
      </c>
      <c r="E57">
        <v>28</v>
      </c>
      <c r="F57" s="13" t="s">
        <v>1187</v>
      </c>
      <c r="G57" s="13" t="s">
        <v>801</v>
      </c>
      <c r="H57" t="s">
        <v>60</v>
      </c>
      <c r="J57" s="17" t="s">
        <v>396</v>
      </c>
      <c r="K57" s="17">
        <v>78168</v>
      </c>
      <c r="L57" s="17">
        <v>1.1029237468930499</v>
      </c>
      <c r="M57" s="17" t="s">
        <v>1</v>
      </c>
      <c r="N57">
        <v>19</v>
      </c>
      <c r="O57" s="6" t="s">
        <v>1188</v>
      </c>
      <c r="P57" s="6" t="s">
        <v>881</v>
      </c>
      <c r="Q57" t="s">
        <v>60</v>
      </c>
    </row>
    <row r="58" spans="1:17" ht="16" customHeight="1" x14ac:dyDescent="0.2">
      <c r="A58" s="17" t="s">
        <v>8</v>
      </c>
      <c r="B58" s="17">
        <v>69656</v>
      </c>
      <c r="C58" s="17">
        <v>0.98282233795904295</v>
      </c>
      <c r="D58" s="17" t="s">
        <v>1</v>
      </c>
      <c r="E58">
        <v>1082</v>
      </c>
      <c r="F58" s="13" t="s">
        <v>79</v>
      </c>
      <c r="G58" s="13" t="s">
        <v>113</v>
      </c>
      <c r="H58" t="s">
        <v>11</v>
      </c>
      <c r="J58" s="17" t="s">
        <v>39</v>
      </c>
      <c r="K58" s="17">
        <v>69141</v>
      </c>
      <c r="L58" s="17">
        <v>0.975555864086744</v>
      </c>
      <c r="M58" s="17" t="s">
        <v>1</v>
      </c>
      <c r="N58">
        <v>479</v>
      </c>
      <c r="O58" s="6" t="s">
        <v>1126</v>
      </c>
      <c r="P58" s="6" t="s">
        <v>216</v>
      </c>
      <c r="Q58" t="s">
        <v>292</v>
      </c>
    </row>
    <row r="59" spans="1:17" ht="16" customHeight="1" x14ac:dyDescent="0.2">
      <c r="A59" s="17" t="s">
        <v>348</v>
      </c>
      <c r="B59" s="17">
        <v>53174</v>
      </c>
      <c r="C59" s="17">
        <v>0.75026695472944405</v>
      </c>
      <c r="D59" s="17" t="s">
        <v>1</v>
      </c>
      <c r="E59">
        <v>78</v>
      </c>
      <c r="F59" s="13" t="s">
        <v>831</v>
      </c>
      <c r="G59" s="13" t="s">
        <v>832</v>
      </c>
      <c r="H59" t="s">
        <v>1186</v>
      </c>
      <c r="J59" s="17" t="s">
        <v>49</v>
      </c>
      <c r="K59" s="17">
        <v>69109</v>
      </c>
      <c r="L59" s="17">
        <v>0.975104355030601</v>
      </c>
      <c r="M59" s="17" t="s">
        <v>1</v>
      </c>
      <c r="N59">
        <v>906</v>
      </c>
      <c r="O59" s="6" t="s">
        <v>197</v>
      </c>
      <c r="P59" s="6" t="s">
        <v>248</v>
      </c>
      <c r="Q59" t="s">
        <v>57</v>
      </c>
    </row>
    <row r="60" spans="1:17" ht="16" customHeight="1" x14ac:dyDescent="0.2">
      <c r="A60" s="17" t="s">
        <v>21</v>
      </c>
      <c r="B60" s="17">
        <v>53159</v>
      </c>
      <c r="C60" s="17">
        <v>0.75005530985937696</v>
      </c>
      <c r="D60" s="17" t="s">
        <v>1</v>
      </c>
      <c r="E60">
        <v>552</v>
      </c>
      <c r="F60" s="13" t="s">
        <v>285</v>
      </c>
      <c r="G60" s="13" t="s">
        <v>286</v>
      </c>
      <c r="H60" t="s">
        <v>1184</v>
      </c>
      <c r="J60" s="17" t="s">
        <v>392</v>
      </c>
      <c r="K60" s="17">
        <v>67997</v>
      </c>
      <c r="L60" s="17">
        <v>0.95941441532963501</v>
      </c>
      <c r="M60" s="17" t="s">
        <v>1</v>
      </c>
      <c r="N60">
        <v>106</v>
      </c>
      <c r="O60" s="6" t="s">
        <v>1185</v>
      </c>
      <c r="P60" s="6" t="s">
        <v>876</v>
      </c>
      <c r="Q60" t="s">
        <v>60</v>
      </c>
    </row>
    <row r="61" spans="1:17" ht="16" customHeight="1" x14ac:dyDescent="0.2">
      <c r="A61" s="17" t="s">
        <v>437</v>
      </c>
      <c r="B61" s="17">
        <v>51121</v>
      </c>
      <c r="C61" s="17">
        <v>0.72129982684627603</v>
      </c>
      <c r="D61" s="17" t="s">
        <v>1</v>
      </c>
      <c r="E61">
        <v>312</v>
      </c>
      <c r="F61" s="13" t="s">
        <v>1284</v>
      </c>
      <c r="G61" s="13" t="s">
        <v>812</v>
      </c>
      <c r="H61" t="s">
        <v>856</v>
      </c>
      <c r="J61" s="17" t="s">
        <v>456</v>
      </c>
      <c r="K61" s="17">
        <v>50877</v>
      </c>
      <c r="L61" s="17">
        <v>0.71785707029318702</v>
      </c>
      <c r="M61" s="17" t="s">
        <v>1</v>
      </c>
      <c r="N61">
        <v>75</v>
      </c>
      <c r="O61" s="6" t="s">
        <v>1285</v>
      </c>
      <c r="P61" s="6" t="s">
        <v>896</v>
      </c>
      <c r="Q61" t="s">
        <v>60</v>
      </c>
    </row>
    <row r="62" spans="1:17" ht="16" customHeight="1" x14ac:dyDescent="0.2">
      <c r="A62" s="17" t="s">
        <v>19</v>
      </c>
      <c r="B62" s="17">
        <v>47990</v>
      </c>
      <c r="C62" s="17">
        <v>0.67712248763429495</v>
      </c>
      <c r="D62" s="17" t="s">
        <v>1</v>
      </c>
      <c r="E62">
        <v>372</v>
      </c>
      <c r="F62" s="13" t="s">
        <v>857</v>
      </c>
      <c r="G62" s="13" t="s">
        <v>172</v>
      </c>
      <c r="H62" t="s">
        <v>1255</v>
      </c>
      <c r="J62" s="17" t="s">
        <v>41</v>
      </c>
      <c r="K62" s="17">
        <v>49961</v>
      </c>
      <c r="L62" s="17">
        <v>0.70493262356109698</v>
      </c>
      <c r="M62" s="17" t="s">
        <v>1</v>
      </c>
      <c r="N62">
        <v>252</v>
      </c>
      <c r="O62" s="6" t="s">
        <v>1167</v>
      </c>
      <c r="P62" s="6" t="s">
        <v>238</v>
      </c>
      <c r="Q62" t="s">
        <v>1286</v>
      </c>
    </row>
    <row r="63" spans="1:17" ht="16" customHeight="1" x14ac:dyDescent="0.2">
      <c r="A63" s="17" t="s">
        <v>358</v>
      </c>
      <c r="B63" s="17">
        <v>47114</v>
      </c>
      <c r="C63" s="17">
        <v>0.66476242722238399</v>
      </c>
      <c r="D63" s="17" t="s">
        <v>1</v>
      </c>
      <c r="E63">
        <v>537</v>
      </c>
      <c r="F63" s="13" t="s">
        <v>285</v>
      </c>
      <c r="G63" s="13" t="s">
        <v>858</v>
      </c>
      <c r="H63" t="s">
        <v>1184</v>
      </c>
      <c r="J63" s="17" t="s">
        <v>457</v>
      </c>
      <c r="K63" s="17">
        <v>47283</v>
      </c>
      <c r="L63" s="17">
        <v>0.66714695942513802</v>
      </c>
      <c r="M63" s="17" t="s">
        <v>1</v>
      </c>
      <c r="N63">
        <v>59</v>
      </c>
      <c r="O63" s="6" t="s">
        <v>1287</v>
      </c>
      <c r="P63" s="6" t="s">
        <v>913</v>
      </c>
      <c r="Q63" t="s">
        <v>60</v>
      </c>
    </row>
    <row r="64" spans="1:17" ht="16" customHeight="1" x14ac:dyDescent="0.2">
      <c r="A64" s="17" t="s">
        <v>438</v>
      </c>
      <c r="B64" s="17">
        <v>46027</v>
      </c>
      <c r="C64" s="17">
        <v>0.64942522897152999</v>
      </c>
      <c r="D64" s="17" t="s">
        <v>1</v>
      </c>
      <c r="E64">
        <v>118</v>
      </c>
      <c r="F64" s="13" t="s">
        <v>1288</v>
      </c>
      <c r="G64" s="13" t="s">
        <v>834</v>
      </c>
      <c r="H64" t="s">
        <v>1266</v>
      </c>
      <c r="J64" s="17" t="s">
        <v>50</v>
      </c>
      <c r="K64" s="17">
        <v>46582</v>
      </c>
      <c r="L64" s="17">
        <v>0.65725608916400802</v>
      </c>
      <c r="M64" s="17" t="s">
        <v>1</v>
      </c>
      <c r="N64">
        <v>922</v>
      </c>
      <c r="O64" s="6" t="s">
        <v>197</v>
      </c>
      <c r="P64" s="6" t="s">
        <v>248</v>
      </c>
      <c r="Q64" t="s">
        <v>57</v>
      </c>
    </row>
    <row r="65" spans="1:17" ht="16" customHeight="1" x14ac:dyDescent="0.2">
      <c r="A65" s="17" t="s">
        <v>373</v>
      </c>
      <c r="B65" s="17">
        <v>44076</v>
      </c>
      <c r="C65" s="17">
        <v>0.62189728620481799</v>
      </c>
      <c r="D65" s="17" t="s">
        <v>1</v>
      </c>
      <c r="E65">
        <v>48</v>
      </c>
      <c r="F65" s="13" t="s">
        <v>1222</v>
      </c>
      <c r="G65" s="13" t="s">
        <v>859</v>
      </c>
      <c r="H65" t="s">
        <v>856</v>
      </c>
      <c r="J65" s="17" t="s">
        <v>419</v>
      </c>
      <c r="K65" s="17">
        <v>44380</v>
      </c>
      <c r="L65" s="17">
        <v>0.62618662223817501</v>
      </c>
      <c r="M65" s="17" t="s">
        <v>1</v>
      </c>
      <c r="N65">
        <v>26</v>
      </c>
      <c r="O65" s="6" t="s">
        <v>1225</v>
      </c>
      <c r="P65" s="6" t="s">
        <v>1225</v>
      </c>
      <c r="Q65" t="s">
        <v>60</v>
      </c>
    </row>
    <row r="66" spans="1:17" ht="16" customHeight="1" x14ac:dyDescent="0.2">
      <c r="A66" s="17" t="s">
        <v>351</v>
      </c>
      <c r="B66" s="17">
        <v>40265</v>
      </c>
      <c r="C66" s="17">
        <v>0.56812537954980002</v>
      </c>
      <c r="D66" s="17" t="s">
        <v>1</v>
      </c>
      <c r="E66">
        <v>94</v>
      </c>
      <c r="F66" s="13" t="s">
        <v>1189</v>
      </c>
      <c r="G66" s="13" t="s">
        <v>860</v>
      </c>
      <c r="H66" t="s">
        <v>1186</v>
      </c>
      <c r="J66" s="17" t="s">
        <v>458</v>
      </c>
      <c r="K66" s="17">
        <v>40657</v>
      </c>
      <c r="L66" s="17">
        <v>0.57365636548754995</v>
      </c>
      <c r="M66" s="17" t="s">
        <v>1</v>
      </c>
      <c r="N66">
        <v>139</v>
      </c>
      <c r="O66" s="6" t="s">
        <v>1271</v>
      </c>
      <c r="P66" s="6" t="s">
        <v>911</v>
      </c>
      <c r="Q66" t="s">
        <v>60</v>
      </c>
    </row>
    <row r="67" spans="1:17" ht="16" customHeight="1" x14ac:dyDescent="0.2">
      <c r="A67" s="17" t="s">
        <v>363</v>
      </c>
      <c r="B67" s="17">
        <v>40152</v>
      </c>
      <c r="C67" s="17">
        <v>0.56653098819529502</v>
      </c>
      <c r="D67" s="17" t="s">
        <v>1</v>
      </c>
      <c r="E67">
        <v>220</v>
      </c>
      <c r="F67" s="13" t="s">
        <v>99</v>
      </c>
      <c r="G67" s="13" t="s">
        <v>816</v>
      </c>
      <c r="H67" t="s">
        <v>13</v>
      </c>
      <c r="J67" s="17" t="s">
        <v>52</v>
      </c>
      <c r="K67" s="17">
        <v>39068</v>
      </c>
      <c r="L67" s="17">
        <v>0.55123611891845503</v>
      </c>
      <c r="M67" s="17" t="s">
        <v>1</v>
      </c>
      <c r="N67">
        <v>602</v>
      </c>
      <c r="O67" s="6" t="s">
        <v>1131</v>
      </c>
      <c r="P67" s="6" t="s">
        <v>331</v>
      </c>
      <c r="Q67" t="s">
        <v>11</v>
      </c>
    </row>
    <row r="68" spans="1:17" ht="16" customHeight="1" x14ac:dyDescent="0.2">
      <c r="A68" s="17" t="s">
        <v>16</v>
      </c>
      <c r="B68" s="17">
        <v>39570</v>
      </c>
      <c r="C68" s="17">
        <v>0.55831916723669694</v>
      </c>
      <c r="D68" s="17" t="s">
        <v>1</v>
      </c>
      <c r="E68">
        <v>599</v>
      </c>
      <c r="F68" s="13" t="s">
        <v>155</v>
      </c>
      <c r="G68" s="13" t="s">
        <v>156</v>
      </c>
      <c r="H68" t="s">
        <v>1184</v>
      </c>
      <c r="J68" s="17" t="s">
        <v>44</v>
      </c>
      <c r="K68" s="17">
        <v>37710</v>
      </c>
      <c r="L68" s="17">
        <v>0.53207520334839098</v>
      </c>
      <c r="M68" s="17" t="s">
        <v>1</v>
      </c>
      <c r="N68">
        <v>390</v>
      </c>
      <c r="O68" s="6" t="s">
        <v>1158</v>
      </c>
      <c r="P68" s="6" t="s">
        <v>261</v>
      </c>
      <c r="Q68" t="s">
        <v>1159</v>
      </c>
    </row>
    <row r="69" spans="1:17" ht="16" customHeight="1" x14ac:dyDescent="0.2">
      <c r="A69" s="17" t="s">
        <v>345</v>
      </c>
      <c r="B69" s="17">
        <v>39328</v>
      </c>
      <c r="C69" s="17">
        <v>0.55490462999961598</v>
      </c>
      <c r="D69" s="17" t="s">
        <v>1</v>
      </c>
      <c r="E69">
        <v>1100</v>
      </c>
      <c r="F69" s="13" t="s">
        <v>1183</v>
      </c>
      <c r="G69" s="13" t="s">
        <v>797</v>
      </c>
      <c r="H69" t="s">
        <v>11</v>
      </c>
      <c r="J69" s="17" t="s">
        <v>406</v>
      </c>
      <c r="K69" s="17">
        <v>37697</v>
      </c>
      <c r="L69" s="17">
        <v>0.53189177779433305</v>
      </c>
      <c r="M69" s="17" t="s">
        <v>1</v>
      </c>
      <c r="N69">
        <v>133</v>
      </c>
      <c r="O69" s="6" t="s">
        <v>1175</v>
      </c>
      <c r="P69" s="6" t="s">
        <v>905</v>
      </c>
      <c r="Q69" t="s">
        <v>60</v>
      </c>
    </row>
    <row r="70" spans="1:17" ht="16" customHeight="1" x14ac:dyDescent="0.2">
      <c r="A70" s="17" t="s">
        <v>360</v>
      </c>
      <c r="B70" s="17">
        <v>35337</v>
      </c>
      <c r="C70" s="17">
        <v>0.498592984903794</v>
      </c>
      <c r="D70" s="17" t="s">
        <v>1</v>
      </c>
      <c r="E70">
        <v>503</v>
      </c>
      <c r="F70" s="13" t="s">
        <v>1204</v>
      </c>
      <c r="G70" s="13" t="s">
        <v>861</v>
      </c>
      <c r="H70" t="s">
        <v>1176</v>
      </c>
      <c r="J70" s="17" t="s">
        <v>394</v>
      </c>
      <c r="K70" s="17">
        <v>37044</v>
      </c>
      <c r="L70" s="17">
        <v>0.52267817111741699</v>
      </c>
      <c r="M70" s="17" t="s">
        <v>1</v>
      </c>
      <c r="N70">
        <v>150</v>
      </c>
      <c r="O70" s="6" t="s">
        <v>1175</v>
      </c>
      <c r="P70" s="6" t="s">
        <v>890</v>
      </c>
      <c r="Q70" t="s">
        <v>60</v>
      </c>
    </row>
    <row r="71" spans="1:17" ht="16" customHeight="1" x14ac:dyDescent="0.2">
      <c r="A71" s="17" t="s">
        <v>29</v>
      </c>
      <c r="B71" s="17">
        <v>29635</v>
      </c>
      <c r="C71" s="17">
        <v>0.41813971496233199</v>
      </c>
      <c r="D71" s="17" t="s">
        <v>1</v>
      </c>
      <c r="E71">
        <v>111</v>
      </c>
      <c r="F71" s="13" t="s">
        <v>1289</v>
      </c>
      <c r="G71" s="13" t="s">
        <v>309</v>
      </c>
      <c r="H71" t="s">
        <v>856</v>
      </c>
      <c r="J71" s="17" t="s">
        <v>408</v>
      </c>
      <c r="K71" s="17">
        <v>33288</v>
      </c>
      <c r="L71" s="17">
        <v>0.46968229565264502</v>
      </c>
      <c r="M71" s="17" t="s">
        <v>1</v>
      </c>
      <c r="N71">
        <v>106</v>
      </c>
      <c r="O71" s="6" t="s">
        <v>1146</v>
      </c>
      <c r="P71" s="6" t="s">
        <v>892</v>
      </c>
      <c r="Q71" t="s">
        <v>60</v>
      </c>
    </row>
    <row r="72" spans="1:17" ht="16" customHeight="1" x14ac:dyDescent="0.2">
      <c r="A72" s="17" t="s">
        <v>439</v>
      </c>
      <c r="B72" s="17">
        <v>29262</v>
      </c>
      <c r="C72" s="17">
        <v>0.41287681252666703</v>
      </c>
      <c r="D72" s="17" t="s">
        <v>1</v>
      </c>
      <c r="E72">
        <v>195</v>
      </c>
      <c r="F72" s="13" t="s">
        <v>813</v>
      </c>
      <c r="G72" s="13" t="s">
        <v>814</v>
      </c>
      <c r="H72" t="s">
        <v>1264</v>
      </c>
      <c r="J72" s="17" t="s">
        <v>53</v>
      </c>
      <c r="K72" s="17">
        <v>29807</v>
      </c>
      <c r="L72" s="17">
        <v>0.42056657613909998</v>
      </c>
      <c r="M72" s="17" t="s">
        <v>1</v>
      </c>
      <c r="N72">
        <v>57</v>
      </c>
      <c r="O72" s="6" t="s">
        <v>1290</v>
      </c>
      <c r="P72" s="6" t="s">
        <v>320</v>
      </c>
      <c r="Q72" t="s">
        <v>60</v>
      </c>
    </row>
    <row r="73" spans="1:17" ht="16" customHeight="1" x14ac:dyDescent="0.2">
      <c r="A73" s="17" t="s">
        <v>30</v>
      </c>
      <c r="B73" s="17">
        <v>27110</v>
      </c>
      <c r="C73" s="17">
        <v>0.382512828501057</v>
      </c>
      <c r="D73" s="17" t="s">
        <v>1</v>
      </c>
      <c r="E73">
        <v>559</v>
      </c>
      <c r="F73" s="13" t="s">
        <v>1202</v>
      </c>
      <c r="G73" s="13" t="s">
        <v>313</v>
      </c>
      <c r="H73" t="s">
        <v>1203</v>
      </c>
      <c r="J73" s="17" t="s">
        <v>54</v>
      </c>
      <c r="K73" s="17">
        <v>29533</v>
      </c>
      <c r="L73" s="17">
        <v>0.41670052984587702</v>
      </c>
      <c r="M73" s="17" t="s">
        <v>1</v>
      </c>
      <c r="N73">
        <v>131</v>
      </c>
      <c r="O73" s="6" t="s">
        <v>1200</v>
      </c>
      <c r="P73" s="6" t="s">
        <v>325</v>
      </c>
      <c r="Q73" t="s">
        <v>1201</v>
      </c>
    </row>
    <row r="74" spans="1:17" ht="16" customHeight="1" x14ac:dyDescent="0.2">
      <c r="A74" s="17" t="s">
        <v>18</v>
      </c>
      <c r="B74" s="17">
        <v>21079</v>
      </c>
      <c r="C74" s="17">
        <v>0.29741748107612598</v>
      </c>
      <c r="D74" s="17" t="s">
        <v>1</v>
      </c>
      <c r="E74">
        <v>529</v>
      </c>
      <c r="F74" s="13" t="s">
        <v>65</v>
      </c>
      <c r="G74" s="13" t="s">
        <v>272</v>
      </c>
      <c r="H74" t="s">
        <v>243</v>
      </c>
      <c r="J74" s="17" t="s">
        <v>459</v>
      </c>
      <c r="K74" s="17">
        <v>27972</v>
      </c>
      <c r="L74" s="17">
        <v>0.39467535370090601</v>
      </c>
      <c r="M74" s="17" t="s">
        <v>1</v>
      </c>
      <c r="N74">
        <v>61</v>
      </c>
      <c r="O74" s="6" t="s">
        <v>1291</v>
      </c>
      <c r="P74" s="6" t="s">
        <v>1009</v>
      </c>
      <c r="Q74" t="s">
        <v>60</v>
      </c>
    </row>
    <row r="75" spans="1:17" ht="16" customHeight="1" x14ac:dyDescent="0.2">
      <c r="A75" s="17" t="s">
        <v>440</v>
      </c>
      <c r="B75" s="17">
        <v>20455</v>
      </c>
      <c r="C75" s="17">
        <v>0.28861305448134</v>
      </c>
      <c r="D75" s="17" t="s">
        <v>1</v>
      </c>
      <c r="E75">
        <v>368</v>
      </c>
      <c r="F75" s="13" t="s">
        <v>1244</v>
      </c>
      <c r="G75" s="13" t="s">
        <v>848</v>
      </c>
      <c r="H75" t="s">
        <v>1245</v>
      </c>
      <c r="J75" s="17" t="s">
        <v>410</v>
      </c>
      <c r="K75" s="17">
        <v>27916</v>
      </c>
      <c r="L75" s="17">
        <v>0.39388521285265599</v>
      </c>
      <c r="M75" s="17" t="s">
        <v>1</v>
      </c>
      <c r="N75">
        <v>295</v>
      </c>
      <c r="O75" s="6" t="s">
        <v>1175</v>
      </c>
      <c r="P75" s="6" t="s">
        <v>992</v>
      </c>
      <c r="Q75" t="s">
        <v>1176</v>
      </c>
    </row>
    <row r="76" spans="1:17" ht="16" customHeight="1" x14ac:dyDescent="0.2">
      <c r="A76" s="17" t="s">
        <v>386</v>
      </c>
      <c r="B76" s="17">
        <v>20397</v>
      </c>
      <c r="C76" s="17">
        <v>0.28779469431708099</v>
      </c>
      <c r="D76" s="17" t="s">
        <v>1</v>
      </c>
      <c r="E76">
        <v>350</v>
      </c>
      <c r="F76" s="13" t="s">
        <v>1244</v>
      </c>
      <c r="G76" s="13" t="s">
        <v>851</v>
      </c>
      <c r="H76" t="s">
        <v>1245</v>
      </c>
      <c r="J76" s="17" t="s">
        <v>402</v>
      </c>
      <c r="K76" s="17">
        <v>27658</v>
      </c>
      <c r="L76" s="17">
        <v>0.39024492108750403</v>
      </c>
      <c r="M76" s="17" t="s">
        <v>1</v>
      </c>
      <c r="N76">
        <v>85</v>
      </c>
      <c r="O76" s="6" t="s">
        <v>1185</v>
      </c>
      <c r="P76" s="6" t="s">
        <v>886</v>
      </c>
      <c r="Q76" t="s">
        <v>60</v>
      </c>
    </row>
    <row r="77" spans="1:17" ht="16" customHeight="1" x14ac:dyDescent="0.2">
      <c r="A77" s="17" t="s">
        <v>356</v>
      </c>
      <c r="B77" s="17">
        <v>20363</v>
      </c>
      <c r="C77" s="17">
        <v>0.287314965944929</v>
      </c>
      <c r="D77" s="17" t="s">
        <v>1</v>
      </c>
      <c r="E77">
        <v>183</v>
      </c>
      <c r="F77" s="13" t="s">
        <v>788</v>
      </c>
      <c r="G77" s="13" t="s">
        <v>787</v>
      </c>
      <c r="H77" t="s">
        <v>1197</v>
      </c>
      <c r="J77" s="17" t="s">
        <v>417</v>
      </c>
      <c r="K77" s="17">
        <v>25128</v>
      </c>
      <c r="L77" s="17">
        <v>0.35454748633620697</v>
      </c>
      <c r="M77" s="17" t="s">
        <v>1</v>
      </c>
      <c r="N77">
        <v>248</v>
      </c>
      <c r="O77" s="6" t="s">
        <v>1175</v>
      </c>
      <c r="P77" s="6" t="s">
        <v>995</v>
      </c>
      <c r="Q77" t="s">
        <v>855</v>
      </c>
    </row>
    <row r="78" spans="1:17" ht="16" customHeight="1" x14ac:dyDescent="0.2">
      <c r="A78" s="17" t="s">
        <v>441</v>
      </c>
      <c r="B78" s="17">
        <v>19288</v>
      </c>
      <c r="C78" s="17">
        <v>0.27214708359012901</v>
      </c>
      <c r="D78" s="17" t="s">
        <v>1</v>
      </c>
      <c r="E78">
        <v>226</v>
      </c>
      <c r="F78" s="13" t="s">
        <v>1292</v>
      </c>
      <c r="G78" s="13" t="s">
        <v>805</v>
      </c>
      <c r="H78" t="s">
        <v>1264</v>
      </c>
      <c r="J78" s="17" t="s">
        <v>48</v>
      </c>
      <c r="K78" s="17">
        <v>19957</v>
      </c>
      <c r="L78" s="17">
        <v>0.28158644479511602</v>
      </c>
      <c r="M78" s="17" t="s">
        <v>1</v>
      </c>
      <c r="N78">
        <v>187</v>
      </c>
      <c r="O78" s="6" t="s">
        <v>185</v>
      </c>
      <c r="P78" s="6" t="s">
        <v>253</v>
      </c>
      <c r="Q78" t="s">
        <v>1293</v>
      </c>
    </row>
    <row r="79" spans="1:17" ht="16" customHeight="1" x14ac:dyDescent="0.2">
      <c r="A79" s="17" t="s">
        <v>346</v>
      </c>
      <c r="B79" s="17">
        <v>16548</v>
      </c>
      <c r="C79" s="17">
        <v>0.233486620657893</v>
      </c>
      <c r="D79" s="17" t="s">
        <v>1</v>
      </c>
      <c r="E79">
        <v>184</v>
      </c>
      <c r="F79" s="13" t="s">
        <v>1179</v>
      </c>
      <c r="G79" s="13" t="s">
        <v>840</v>
      </c>
      <c r="H79" t="s">
        <v>27</v>
      </c>
      <c r="J79" s="17" t="s">
        <v>460</v>
      </c>
      <c r="K79" s="17">
        <v>18840</v>
      </c>
      <c r="L79" s="17">
        <v>0.26582595680412802</v>
      </c>
      <c r="M79" s="17" t="s">
        <v>1</v>
      </c>
      <c r="N79">
        <v>36</v>
      </c>
      <c r="O79" s="6" t="s">
        <v>1294</v>
      </c>
      <c r="P79" s="6" t="s">
        <v>903</v>
      </c>
      <c r="Q79" t="s">
        <v>60</v>
      </c>
    </row>
    <row r="80" spans="1:17" ht="16" customHeight="1" x14ac:dyDescent="0.2">
      <c r="A80" s="17" t="s">
        <v>442</v>
      </c>
      <c r="B80" s="17">
        <v>16187</v>
      </c>
      <c r="C80" s="17">
        <v>0.22839303411828099</v>
      </c>
      <c r="D80" s="17" t="s">
        <v>1</v>
      </c>
      <c r="E80">
        <v>209</v>
      </c>
      <c r="F80" s="13" t="s">
        <v>106</v>
      </c>
      <c r="G80" s="13" t="s">
        <v>818</v>
      </c>
      <c r="H80" t="s">
        <v>1082</v>
      </c>
      <c r="J80" s="17" t="s">
        <v>403</v>
      </c>
      <c r="K80" s="17">
        <v>16435</v>
      </c>
      <c r="L80" s="17">
        <v>0.23189222930338901</v>
      </c>
      <c r="M80" s="17" t="s">
        <v>1</v>
      </c>
      <c r="N80">
        <v>169</v>
      </c>
      <c r="O80" s="6" t="s">
        <v>1175</v>
      </c>
      <c r="P80" s="6" t="s">
        <v>902</v>
      </c>
      <c r="Q80" t="s">
        <v>60</v>
      </c>
    </row>
    <row r="81" spans="1:17" ht="16" customHeight="1" x14ac:dyDescent="0.2">
      <c r="A81" s="17" t="s">
        <v>379</v>
      </c>
      <c r="B81" s="17">
        <v>15379</v>
      </c>
      <c r="C81" s="17">
        <v>0.21699243045067301</v>
      </c>
      <c r="D81" s="17" t="s">
        <v>1</v>
      </c>
      <c r="E81">
        <v>663</v>
      </c>
      <c r="F81" s="13" t="s">
        <v>1234</v>
      </c>
      <c r="G81" s="13" t="s">
        <v>799</v>
      </c>
      <c r="H81" t="s">
        <v>1295</v>
      </c>
      <c r="J81" s="17" t="s">
        <v>391</v>
      </c>
      <c r="K81" s="17">
        <v>16157</v>
      </c>
      <c r="L81" s="17">
        <v>0.22796974437814699</v>
      </c>
      <c r="M81" s="17" t="s">
        <v>1</v>
      </c>
      <c r="N81">
        <v>43</v>
      </c>
      <c r="O81" s="6" t="s">
        <v>1181</v>
      </c>
      <c r="P81" s="6" t="s">
        <v>901</v>
      </c>
      <c r="Q81" t="s">
        <v>1010</v>
      </c>
    </row>
    <row r="82" spans="1:17" ht="16" customHeight="1" x14ac:dyDescent="0.2">
      <c r="A82" s="17" t="s">
        <v>350</v>
      </c>
      <c r="B82" s="17">
        <v>15026</v>
      </c>
      <c r="C82" s="17">
        <v>0.21201172117509701</v>
      </c>
      <c r="D82" s="17" t="s">
        <v>1</v>
      </c>
      <c r="E82">
        <v>597</v>
      </c>
      <c r="F82" s="13" t="s">
        <v>155</v>
      </c>
      <c r="G82" s="13" t="s">
        <v>845</v>
      </c>
      <c r="H82" t="s">
        <v>28</v>
      </c>
      <c r="J82" s="17" t="s">
        <v>424</v>
      </c>
      <c r="K82" s="17">
        <v>15129</v>
      </c>
      <c r="L82" s="17">
        <v>0.213465015949557</v>
      </c>
      <c r="M82" s="17" t="s">
        <v>1</v>
      </c>
      <c r="N82">
        <v>95</v>
      </c>
      <c r="O82" s="6" t="s">
        <v>1236</v>
      </c>
      <c r="P82" s="6" t="s">
        <v>1001</v>
      </c>
      <c r="Q82" t="s">
        <v>60</v>
      </c>
    </row>
    <row r="83" spans="1:17" ht="16" customHeight="1" x14ac:dyDescent="0.2">
      <c r="A83" s="17" t="s">
        <v>366</v>
      </c>
      <c r="B83" s="17">
        <v>13860</v>
      </c>
      <c r="C83" s="17">
        <v>0.19555985994189001</v>
      </c>
      <c r="D83" s="17" t="s">
        <v>1</v>
      </c>
      <c r="E83">
        <v>541</v>
      </c>
      <c r="F83" s="13" t="s">
        <v>862</v>
      </c>
      <c r="G83" s="13" t="s">
        <v>863</v>
      </c>
      <c r="H83" t="s">
        <v>1296</v>
      </c>
      <c r="J83" s="17" t="s">
        <v>397</v>
      </c>
      <c r="K83" s="17">
        <v>14814</v>
      </c>
      <c r="L83" s="17">
        <v>0.20902047367814999</v>
      </c>
      <c r="M83" s="17" t="s">
        <v>1</v>
      </c>
      <c r="N83">
        <v>420</v>
      </c>
      <c r="O83" s="6" t="s">
        <v>1158</v>
      </c>
      <c r="P83" s="6" t="s">
        <v>882</v>
      </c>
      <c r="Q83" t="s">
        <v>1159</v>
      </c>
    </row>
    <row r="84" spans="1:17" ht="16" customHeight="1" x14ac:dyDescent="0.2">
      <c r="A84" s="17" t="s">
        <v>376</v>
      </c>
      <c r="B84" s="17">
        <v>13720</v>
      </c>
      <c r="C84" s="17">
        <v>0.19358450782126499</v>
      </c>
      <c r="D84" s="17" t="s">
        <v>1</v>
      </c>
      <c r="E84">
        <v>296</v>
      </c>
      <c r="F84" s="13" t="s">
        <v>792</v>
      </c>
      <c r="G84" s="13" t="s">
        <v>817</v>
      </c>
      <c r="H84" t="s">
        <v>790</v>
      </c>
      <c r="J84" s="17" t="s">
        <v>407</v>
      </c>
      <c r="K84" s="17">
        <v>14745</v>
      </c>
      <c r="L84" s="17">
        <v>0.20804690727584199</v>
      </c>
      <c r="M84" s="17" t="s">
        <v>1</v>
      </c>
      <c r="N84">
        <v>63</v>
      </c>
      <c r="O84" s="6" t="s">
        <v>1208</v>
      </c>
      <c r="P84" s="6" t="s">
        <v>897</v>
      </c>
      <c r="Q84" t="s">
        <v>60</v>
      </c>
    </row>
    <row r="85" spans="1:17" ht="16" customHeight="1" x14ac:dyDescent="0.2">
      <c r="A85" s="17" t="s">
        <v>443</v>
      </c>
      <c r="B85" s="17">
        <v>12767</v>
      </c>
      <c r="C85" s="17">
        <v>0.18013800374301001</v>
      </c>
      <c r="D85" s="17" t="s">
        <v>1</v>
      </c>
      <c r="E85">
        <v>98</v>
      </c>
      <c r="F85" s="13" t="s">
        <v>823</v>
      </c>
      <c r="G85" s="13" t="s">
        <v>822</v>
      </c>
      <c r="H85" t="s">
        <v>1265</v>
      </c>
      <c r="J85" s="17" t="s">
        <v>461</v>
      </c>
      <c r="K85" s="17">
        <v>14360</v>
      </c>
      <c r="L85" s="17">
        <v>0.20261468894412299</v>
      </c>
      <c r="M85" s="17" t="s">
        <v>1</v>
      </c>
      <c r="N85">
        <v>125</v>
      </c>
      <c r="O85" s="6" t="s">
        <v>1152</v>
      </c>
      <c r="P85" s="6" t="s">
        <v>930</v>
      </c>
      <c r="Q85" t="s">
        <v>60</v>
      </c>
    </row>
    <row r="86" spans="1:17" ht="16" customHeight="1" x14ac:dyDescent="0.2">
      <c r="A86" s="17" t="s">
        <v>444</v>
      </c>
      <c r="B86" s="17">
        <v>12399</v>
      </c>
      <c r="C86" s="17">
        <v>0.174945649597366</v>
      </c>
      <c r="D86" s="17" t="s">
        <v>1</v>
      </c>
      <c r="E86">
        <v>271</v>
      </c>
      <c r="F86" s="13" t="s">
        <v>1297</v>
      </c>
      <c r="G86" s="13" t="s">
        <v>802</v>
      </c>
      <c r="H86" t="s">
        <v>17</v>
      </c>
      <c r="J86" s="17" t="s">
        <v>462</v>
      </c>
      <c r="K86" s="17">
        <v>12992</v>
      </c>
      <c r="L86" s="17">
        <v>0.183312676794014</v>
      </c>
      <c r="M86" s="17" t="s">
        <v>1</v>
      </c>
      <c r="N86">
        <v>80</v>
      </c>
      <c r="O86" s="6" t="s">
        <v>1192</v>
      </c>
      <c r="P86" s="6" t="s">
        <v>1011</v>
      </c>
      <c r="Q86" t="s">
        <v>60</v>
      </c>
    </row>
    <row r="87" spans="1:17" ht="16" customHeight="1" x14ac:dyDescent="0.2">
      <c r="A87" s="17" t="s">
        <v>365</v>
      </c>
      <c r="B87" s="17">
        <v>11894</v>
      </c>
      <c r="C87" s="17">
        <v>0.16782027230511101</v>
      </c>
      <c r="D87" s="17" t="s">
        <v>1</v>
      </c>
      <c r="E87">
        <v>129</v>
      </c>
      <c r="F87" s="13" t="s">
        <v>1210</v>
      </c>
      <c r="G87" s="13" t="s">
        <v>829</v>
      </c>
      <c r="H87" t="s">
        <v>1211</v>
      </c>
      <c r="J87" s="17" t="s">
        <v>463</v>
      </c>
      <c r="K87" s="17">
        <v>12950</v>
      </c>
      <c r="L87" s="17">
        <v>0.18272007115782701</v>
      </c>
      <c r="M87" s="17" t="s">
        <v>1</v>
      </c>
      <c r="N87">
        <v>72</v>
      </c>
      <c r="O87" s="6" t="s">
        <v>1298</v>
      </c>
      <c r="P87" s="6" t="s">
        <v>1012</v>
      </c>
      <c r="Q87" t="s">
        <v>60</v>
      </c>
    </row>
    <row r="88" spans="1:17" ht="16" customHeight="1" x14ac:dyDescent="0.2">
      <c r="A88" s="17" t="s">
        <v>375</v>
      </c>
      <c r="B88" s="17">
        <v>11138</v>
      </c>
      <c r="C88" s="17">
        <v>0.15715337085373501</v>
      </c>
      <c r="D88" s="17" t="s">
        <v>1</v>
      </c>
      <c r="E88">
        <v>396</v>
      </c>
      <c r="F88" s="13" t="s">
        <v>1226</v>
      </c>
      <c r="G88" s="13" t="s">
        <v>803</v>
      </c>
      <c r="H88" t="s">
        <v>1227</v>
      </c>
      <c r="J88" s="17" t="s">
        <v>412</v>
      </c>
      <c r="K88" s="17">
        <v>11846</v>
      </c>
      <c r="L88" s="17">
        <v>0.16714300872089699</v>
      </c>
      <c r="M88" s="17" t="s">
        <v>1</v>
      </c>
      <c r="N88">
        <v>117</v>
      </c>
      <c r="O88" s="6" t="s">
        <v>1214</v>
      </c>
      <c r="P88" s="6" t="s">
        <v>891</v>
      </c>
      <c r="Q88" t="s">
        <v>60</v>
      </c>
    </row>
    <row r="89" spans="1:17" ht="16" customHeight="1" x14ac:dyDescent="0.2">
      <c r="A89" s="17" t="s">
        <v>355</v>
      </c>
      <c r="B89" s="17">
        <v>10978</v>
      </c>
      <c r="C89" s="17">
        <v>0.15489582557302101</v>
      </c>
      <c r="D89" s="17" t="s">
        <v>1</v>
      </c>
      <c r="E89">
        <v>244</v>
      </c>
      <c r="F89" s="13" t="s">
        <v>1194</v>
      </c>
      <c r="G89" s="13" t="s">
        <v>794</v>
      </c>
      <c r="H89" t="s">
        <v>1195</v>
      </c>
      <c r="J89" s="17" t="s">
        <v>464</v>
      </c>
      <c r="K89" s="17">
        <v>11840</v>
      </c>
      <c r="L89" s="17">
        <v>0.16705835077287001</v>
      </c>
      <c r="M89" s="17" t="s">
        <v>1</v>
      </c>
      <c r="N89">
        <v>81</v>
      </c>
      <c r="O89" s="6" t="s">
        <v>1299</v>
      </c>
      <c r="P89" s="6" t="s">
        <v>924</v>
      </c>
      <c r="Q89" t="s">
        <v>60</v>
      </c>
    </row>
    <row r="90" spans="1:17" ht="16" customHeight="1" x14ac:dyDescent="0.2">
      <c r="A90" s="17" t="s">
        <v>357</v>
      </c>
      <c r="B90" s="17">
        <v>10813</v>
      </c>
      <c r="C90" s="17">
        <v>0.15256773200228399</v>
      </c>
      <c r="D90" s="17" t="s">
        <v>1</v>
      </c>
      <c r="E90">
        <v>94</v>
      </c>
      <c r="F90" s="13" t="s">
        <v>1198</v>
      </c>
      <c r="G90" s="13" t="s">
        <v>809</v>
      </c>
      <c r="H90" t="s">
        <v>1199</v>
      </c>
      <c r="J90" s="17" t="s">
        <v>465</v>
      </c>
      <c r="K90" s="17">
        <v>11730</v>
      </c>
      <c r="L90" s="17">
        <v>0.16550628839237899</v>
      </c>
      <c r="M90" s="17" t="s">
        <v>1</v>
      </c>
      <c r="N90">
        <v>76</v>
      </c>
      <c r="O90" s="6" t="s">
        <v>1300</v>
      </c>
      <c r="P90" s="6" t="s">
        <v>1013</v>
      </c>
      <c r="Q90" t="s">
        <v>60</v>
      </c>
    </row>
    <row r="91" spans="1:17" ht="16" customHeight="1" x14ac:dyDescent="0.2">
      <c r="A91" s="17" t="s">
        <v>445</v>
      </c>
      <c r="B91" s="17">
        <v>10326</v>
      </c>
      <c r="C91" s="17">
        <v>0.14569632855410899</v>
      </c>
      <c r="D91" s="17" t="s">
        <v>1</v>
      </c>
      <c r="E91">
        <v>0</v>
      </c>
      <c r="J91" s="17" t="s">
        <v>426</v>
      </c>
      <c r="K91" s="17">
        <v>11727</v>
      </c>
      <c r="L91" s="17">
        <v>0.165463959418366</v>
      </c>
      <c r="M91" s="17" t="s">
        <v>1</v>
      </c>
      <c r="N91">
        <v>209</v>
      </c>
      <c r="O91" s="6" t="s">
        <v>889</v>
      </c>
      <c r="P91" s="6" t="s">
        <v>1002</v>
      </c>
      <c r="Q91" t="s">
        <v>790</v>
      </c>
    </row>
    <row r="92" spans="1:17" ht="16" customHeight="1" x14ac:dyDescent="0.2">
      <c r="A92" s="17" t="s">
        <v>446</v>
      </c>
      <c r="B92" s="17">
        <v>10190</v>
      </c>
      <c r="C92" s="17">
        <v>0.14377741506550201</v>
      </c>
      <c r="D92" s="17" t="s">
        <v>1</v>
      </c>
      <c r="E92">
        <v>106</v>
      </c>
      <c r="F92" s="13" t="s">
        <v>823</v>
      </c>
      <c r="G92" s="13" t="s">
        <v>864</v>
      </c>
      <c r="H92" t="s">
        <v>1265</v>
      </c>
      <c r="J92" s="17" t="s">
        <v>421</v>
      </c>
      <c r="K92" s="17">
        <v>10687</v>
      </c>
      <c r="L92" s="17">
        <v>0.150789915093722</v>
      </c>
      <c r="M92" s="17" t="s">
        <v>1</v>
      </c>
      <c r="N92">
        <v>48</v>
      </c>
      <c r="O92" s="6" t="s">
        <v>1228</v>
      </c>
      <c r="P92" s="6" t="s">
        <v>998</v>
      </c>
      <c r="Q92" t="s">
        <v>60</v>
      </c>
    </row>
    <row r="93" spans="1:17" ht="16" customHeight="1" x14ac:dyDescent="0.2">
      <c r="A93" s="17" t="s">
        <v>384</v>
      </c>
      <c r="B93" s="17">
        <v>10123</v>
      </c>
      <c r="C93" s="17">
        <v>0.142832067979203</v>
      </c>
      <c r="D93" s="17" t="s">
        <v>1</v>
      </c>
      <c r="E93">
        <v>660</v>
      </c>
      <c r="F93" s="13" t="s">
        <v>1240</v>
      </c>
      <c r="G93" s="13" t="s">
        <v>810</v>
      </c>
      <c r="H93" t="s">
        <v>1241</v>
      </c>
      <c r="J93" s="17" t="s">
        <v>400</v>
      </c>
      <c r="K93" s="17">
        <v>10539</v>
      </c>
      <c r="L93" s="17">
        <v>0.148701685709061</v>
      </c>
      <c r="M93" s="17" t="s">
        <v>1</v>
      </c>
      <c r="N93">
        <v>96</v>
      </c>
      <c r="O93" s="6" t="s">
        <v>1196</v>
      </c>
      <c r="P93" s="6" t="s">
        <v>900</v>
      </c>
      <c r="Q93" t="s">
        <v>60</v>
      </c>
    </row>
    <row r="94" spans="1:17" ht="16" customHeight="1" x14ac:dyDescent="0.2">
      <c r="A94" s="17" t="s">
        <v>447</v>
      </c>
      <c r="B94" s="17">
        <v>9773</v>
      </c>
      <c r="C94" s="17">
        <v>0.13789368767763999</v>
      </c>
      <c r="D94" s="17" t="s">
        <v>1</v>
      </c>
      <c r="E94">
        <v>513</v>
      </c>
      <c r="F94" s="13" t="s">
        <v>285</v>
      </c>
      <c r="G94" s="13" t="s">
        <v>865</v>
      </c>
      <c r="H94" t="s">
        <v>1157</v>
      </c>
      <c r="J94" s="17" t="s">
        <v>430</v>
      </c>
      <c r="K94" s="17">
        <v>9915</v>
      </c>
      <c r="L94" s="17">
        <v>0.139897259114274</v>
      </c>
      <c r="M94" s="17" t="s">
        <v>1</v>
      </c>
      <c r="N94">
        <v>78</v>
      </c>
      <c r="O94" s="6" t="s">
        <v>1236</v>
      </c>
      <c r="P94" s="6" t="s">
        <v>1003</v>
      </c>
      <c r="Q94" t="s">
        <v>60</v>
      </c>
    </row>
    <row r="95" spans="1:17" ht="16" customHeight="1" x14ac:dyDescent="0.2">
      <c r="A95" s="17" t="s">
        <v>448</v>
      </c>
      <c r="B95" s="17">
        <v>9268</v>
      </c>
      <c r="C95" s="17">
        <v>0.130768310385385</v>
      </c>
      <c r="D95" s="17" t="s">
        <v>1</v>
      </c>
      <c r="E95">
        <v>199</v>
      </c>
      <c r="F95" s="13" t="s">
        <v>1151</v>
      </c>
      <c r="G95" s="13" t="s">
        <v>852</v>
      </c>
      <c r="H95" t="s">
        <v>1082</v>
      </c>
      <c r="J95" s="17" t="s">
        <v>466</v>
      </c>
      <c r="K95" s="17">
        <v>9863</v>
      </c>
      <c r="L95" s="17">
        <v>0.139163556898042</v>
      </c>
      <c r="M95" s="17" t="s">
        <v>1</v>
      </c>
      <c r="N95">
        <v>63</v>
      </c>
      <c r="O95" s="6" t="s">
        <v>1301</v>
      </c>
      <c r="P95" s="6" t="s">
        <v>1014</v>
      </c>
      <c r="Q95" t="s">
        <v>60</v>
      </c>
    </row>
    <row r="96" spans="1:17" ht="16" customHeight="1" x14ac:dyDescent="0.2">
      <c r="A96" s="17" t="s">
        <v>378</v>
      </c>
      <c r="B96" s="17">
        <v>9033</v>
      </c>
      <c r="C96" s="17">
        <v>0.12745254075433601</v>
      </c>
      <c r="D96" s="17" t="s">
        <v>1</v>
      </c>
      <c r="E96">
        <v>156</v>
      </c>
      <c r="F96" s="13" t="s">
        <v>1231</v>
      </c>
      <c r="G96" s="13" t="s">
        <v>866</v>
      </c>
      <c r="H96" t="s">
        <v>1232</v>
      </c>
      <c r="J96" s="17" t="s">
        <v>422</v>
      </c>
      <c r="K96" s="17">
        <v>9401</v>
      </c>
      <c r="L96" s="17">
        <v>0.13264489489997899</v>
      </c>
      <c r="M96" s="17" t="s">
        <v>1</v>
      </c>
      <c r="N96">
        <v>306</v>
      </c>
      <c r="O96" s="6" t="s">
        <v>1175</v>
      </c>
      <c r="P96" s="6" t="s">
        <v>999</v>
      </c>
      <c r="Q96" t="s">
        <v>1176</v>
      </c>
    </row>
    <row r="97" spans="1:17" ht="16" customHeight="1" x14ac:dyDescent="0.2">
      <c r="A97" s="17" t="s">
        <v>372</v>
      </c>
      <c r="B97" s="17">
        <v>8630</v>
      </c>
      <c r="C97" s="17">
        <v>0.12176634857853599</v>
      </c>
      <c r="D97" s="17" t="s">
        <v>1</v>
      </c>
      <c r="E97">
        <v>94</v>
      </c>
      <c r="F97" s="13" t="s">
        <v>820</v>
      </c>
      <c r="G97" s="13" t="s">
        <v>819</v>
      </c>
      <c r="H97" t="s">
        <v>1221</v>
      </c>
      <c r="J97" s="17" t="s">
        <v>467</v>
      </c>
      <c r="K97" s="17">
        <v>9188</v>
      </c>
      <c r="L97" s="17">
        <v>0.12963953774502801</v>
      </c>
      <c r="M97" s="17" t="s">
        <v>1</v>
      </c>
      <c r="N97">
        <v>103</v>
      </c>
      <c r="O97" s="6" t="s">
        <v>1200</v>
      </c>
      <c r="P97" s="6" t="s">
        <v>1015</v>
      </c>
      <c r="Q97" t="s">
        <v>1201</v>
      </c>
    </row>
    <row r="98" spans="1:17" ht="16" customHeight="1" x14ac:dyDescent="0.2">
      <c r="A98" s="17" t="s">
        <v>449</v>
      </c>
      <c r="B98" s="17">
        <v>8446</v>
      </c>
      <c r="C98" s="17">
        <v>0.119170171505714</v>
      </c>
      <c r="D98" s="17" t="s">
        <v>1</v>
      </c>
      <c r="E98">
        <v>64</v>
      </c>
      <c r="F98" s="13" t="s">
        <v>1302</v>
      </c>
      <c r="G98" s="13" t="s">
        <v>867</v>
      </c>
      <c r="H98" t="s">
        <v>60</v>
      </c>
      <c r="J98" s="17" t="s">
        <v>468</v>
      </c>
      <c r="K98" s="17">
        <v>9152</v>
      </c>
      <c r="L98" s="17">
        <v>0.129131590056867</v>
      </c>
      <c r="M98" s="17" t="s">
        <v>1</v>
      </c>
      <c r="N98">
        <v>75</v>
      </c>
      <c r="O98" s="6" t="s">
        <v>1300</v>
      </c>
      <c r="P98" s="6" t="s">
        <v>1016</v>
      </c>
      <c r="Q98" t="s">
        <v>60</v>
      </c>
    </row>
    <row r="99" spans="1:17" ht="16" customHeight="1" x14ac:dyDescent="0.2">
      <c r="A99" s="17" t="s">
        <v>450</v>
      </c>
      <c r="B99" s="17">
        <v>8335</v>
      </c>
      <c r="C99" s="17">
        <v>0.117603999467219</v>
      </c>
      <c r="D99" s="17" t="s">
        <v>1</v>
      </c>
      <c r="E99">
        <v>549</v>
      </c>
      <c r="F99" s="13" t="s">
        <v>316</v>
      </c>
      <c r="G99" s="13" t="s">
        <v>868</v>
      </c>
      <c r="H99" t="s">
        <v>1203</v>
      </c>
      <c r="J99" s="17" t="s">
        <v>469</v>
      </c>
      <c r="K99" s="17">
        <v>9084</v>
      </c>
      <c r="L99" s="17">
        <v>0.128172133312563</v>
      </c>
      <c r="M99" s="17" t="s">
        <v>1</v>
      </c>
      <c r="N99">
        <v>114</v>
      </c>
      <c r="O99" s="6" t="s">
        <v>1149</v>
      </c>
      <c r="P99" s="6" t="s">
        <v>1017</v>
      </c>
      <c r="Q99" t="s">
        <v>60</v>
      </c>
    </row>
    <row r="100" spans="1:17" ht="16" customHeight="1" x14ac:dyDescent="0.2">
      <c r="A100" s="17" t="s">
        <v>380</v>
      </c>
      <c r="B100" s="17">
        <v>8284</v>
      </c>
      <c r="C100" s="17">
        <v>0.116884406908991</v>
      </c>
      <c r="D100" s="17" t="s">
        <v>1</v>
      </c>
      <c r="E100">
        <v>0</v>
      </c>
      <c r="J100" s="17" t="s">
        <v>470</v>
      </c>
      <c r="K100" s="17">
        <v>9059</v>
      </c>
      <c r="L100" s="17">
        <v>0.127819391862452</v>
      </c>
      <c r="M100" s="17" t="s">
        <v>1</v>
      </c>
      <c r="N100">
        <v>150</v>
      </c>
      <c r="O100" s="6" t="s">
        <v>1175</v>
      </c>
      <c r="P100" s="6" t="s">
        <v>1018</v>
      </c>
      <c r="Q100" t="s">
        <v>60</v>
      </c>
    </row>
    <row r="101" spans="1:17" ht="16" customHeight="1" x14ac:dyDescent="0.2">
      <c r="A101" s="17" t="s">
        <v>371</v>
      </c>
      <c r="B101" s="17">
        <v>7821</v>
      </c>
      <c r="C101" s="17">
        <v>0.110351635252924</v>
      </c>
      <c r="D101" s="17" t="s">
        <v>1</v>
      </c>
      <c r="E101">
        <v>216</v>
      </c>
      <c r="F101" s="13" t="s">
        <v>1220</v>
      </c>
      <c r="G101" s="13" t="s">
        <v>843</v>
      </c>
      <c r="H101" t="s">
        <v>1216</v>
      </c>
      <c r="J101" s="17" t="s">
        <v>471</v>
      </c>
      <c r="K101" s="17">
        <v>8918</v>
      </c>
      <c r="L101" s="17">
        <v>0.12582993008382201</v>
      </c>
      <c r="M101" s="17" t="s">
        <v>1</v>
      </c>
      <c r="N101">
        <v>83</v>
      </c>
      <c r="O101" s="6" t="s">
        <v>1299</v>
      </c>
      <c r="P101" s="6" t="s">
        <v>1019</v>
      </c>
      <c r="Q101" t="s">
        <v>60</v>
      </c>
    </row>
    <row r="102" spans="1:17" ht="16" customHeight="1" x14ac:dyDescent="0.2">
      <c r="A102" s="17" t="s">
        <v>451</v>
      </c>
      <c r="B102" s="17">
        <v>7606</v>
      </c>
      <c r="C102" s="17">
        <v>0.107318058781964</v>
      </c>
      <c r="D102" s="17" t="s">
        <v>1</v>
      </c>
      <c r="E102">
        <v>1345</v>
      </c>
      <c r="F102" s="13" t="s">
        <v>87</v>
      </c>
      <c r="G102" s="13" t="s">
        <v>869</v>
      </c>
      <c r="H102" t="s">
        <v>12</v>
      </c>
      <c r="J102" s="17" t="s">
        <v>401</v>
      </c>
      <c r="K102" s="17">
        <v>8579</v>
      </c>
      <c r="L102" s="17">
        <v>0.121046756020308</v>
      </c>
      <c r="M102" s="17" t="s">
        <v>1</v>
      </c>
      <c r="N102">
        <v>119</v>
      </c>
      <c r="O102" s="6" t="s">
        <v>875</v>
      </c>
      <c r="P102" s="6" t="s">
        <v>874</v>
      </c>
      <c r="Q102" t="s">
        <v>1303</v>
      </c>
    </row>
    <row r="103" spans="1:17" ht="16" customHeight="1" x14ac:dyDescent="0.2">
      <c r="A103" s="17" t="s">
        <v>452</v>
      </c>
      <c r="B103" s="17">
        <v>7586</v>
      </c>
      <c r="C103" s="17">
        <v>0.107035865621874</v>
      </c>
      <c r="D103" s="17" t="s">
        <v>1</v>
      </c>
      <c r="E103">
        <v>54</v>
      </c>
      <c r="F103" s="13" t="s">
        <v>1304</v>
      </c>
      <c r="G103" s="13" t="s">
        <v>870</v>
      </c>
      <c r="H103" t="s">
        <v>60</v>
      </c>
      <c r="J103" s="17" t="s">
        <v>472</v>
      </c>
      <c r="K103" s="17">
        <v>8372</v>
      </c>
      <c r="L103" s="17">
        <v>0.11812605681338401</v>
      </c>
      <c r="M103" s="17" t="s">
        <v>1</v>
      </c>
      <c r="N103">
        <v>114</v>
      </c>
      <c r="O103" s="6" t="s">
        <v>1175</v>
      </c>
      <c r="P103" s="6" t="s">
        <v>1020</v>
      </c>
      <c r="Q103" t="s">
        <v>60</v>
      </c>
    </row>
    <row r="104" spans="1:17" ht="16" customHeight="1" x14ac:dyDescent="0.2">
      <c r="A104" s="17" t="s">
        <v>453</v>
      </c>
      <c r="B104" s="17">
        <v>7336</v>
      </c>
      <c r="C104" s="17">
        <v>0.103508451120758</v>
      </c>
      <c r="D104" s="17" t="s">
        <v>1</v>
      </c>
      <c r="E104">
        <v>724</v>
      </c>
      <c r="F104" s="13" t="s">
        <v>1305</v>
      </c>
      <c r="G104" s="13" t="s">
        <v>871</v>
      </c>
      <c r="H104" t="s">
        <v>1191</v>
      </c>
      <c r="J104" s="17" t="s">
        <v>427</v>
      </c>
      <c r="K104" s="17">
        <v>7938</v>
      </c>
      <c r="L104" s="17">
        <v>0.112002465239446</v>
      </c>
      <c r="M104" s="17" t="s">
        <v>1</v>
      </c>
      <c r="N104">
        <v>74</v>
      </c>
      <c r="O104" s="6" t="s">
        <v>1237</v>
      </c>
      <c r="P104" s="6" t="s">
        <v>921</v>
      </c>
      <c r="Q104" t="s">
        <v>60</v>
      </c>
    </row>
    <row r="105" spans="1:17" ht="16" customHeight="1" x14ac:dyDescent="0.2">
      <c r="A105" s="17" t="s">
        <v>454</v>
      </c>
      <c r="B105" s="17">
        <v>7311</v>
      </c>
      <c r="C105" s="17">
        <v>0.103155709670646</v>
      </c>
      <c r="D105" s="17" t="s">
        <v>1</v>
      </c>
      <c r="E105">
        <v>85</v>
      </c>
      <c r="F105" s="13" t="s">
        <v>1306</v>
      </c>
      <c r="G105" s="13" t="s">
        <v>872</v>
      </c>
      <c r="H105" t="s">
        <v>856</v>
      </c>
      <c r="J105" s="17" t="s">
        <v>473</v>
      </c>
      <c r="K105" s="17">
        <v>7729</v>
      </c>
      <c r="L105" s="17">
        <v>0.109053546716513</v>
      </c>
      <c r="M105" s="17" t="s">
        <v>1</v>
      </c>
      <c r="N105">
        <v>113</v>
      </c>
      <c r="O105" s="6" t="s">
        <v>1156</v>
      </c>
      <c r="P105" s="6" t="s">
        <v>1021</v>
      </c>
      <c r="Q105" t="s">
        <v>60</v>
      </c>
    </row>
    <row r="106" spans="1:17" ht="16" customHeight="1" x14ac:dyDescent="0.2">
      <c r="A106" s="17" t="s">
        <v>455</v>
      </c>
      <c r="B106" s="17">
        <v>7157</v>
      </c>
      <c r="C106" s="17">
        <v>0.10098282233795899</v>
      </c>
      <c r="D106" s="17" t="s">
        <v>1</v>
      </c>
      <c r="E106">
        <v>39</v>
      </c>
      <c r="F106" s="13" t="s">
        <v>1307</v>
      </c>
      <c r="G106" s="13" t="s">
        <v>873</v>
      </c>
      <c r="H106" t="s">
        <v>856</v>
      </c>
      <c r="J106" s="17" t="s">
        <v>474</v>
      </c>
      <c r="K106" s="17">
        <v>7601</v>
      </c>
      <c r="L106" s="17">
        <v>0.10724751049194101</v>
      </c>
      <c r="M106" s="17" t="s">
        <v>1</v>
      </c>
      <c r="N106">
        <v>99</v>
      </c>
      <c r="O106" s="6" t="s">
        <v>1308</v>
      </c>
      <c r="P106" s="6" t="s">
        <v>1022</v>
      </c>
      <c r="Q106" t="s">
        <v>60</v>
      </c>
    </row>
    <row r="107" spans="1:17" ht="16" customHeight="1" x14ac:dyDescent="0.2">
      <c r="J107" s="17" t="s">
        <v>475</v>
      </c>
      <c r="K107" s="17">
        <v>7435</v>
      </c>
      <c r="L107" s="17">
        <v>0.10490530726320001</v>
      </c>
      <c r="M107" s="17" t="s">
        <v>1</v>
      </c>
      <c r="N107">
        <v>128</v>
      </c>
      <c r="O107" s="6" t="s">
        <v>1145</v>
      </c>
      <c r="P107" s="6" t="s">
        <v>1023</v>
      </c>
      <c r="Q107" t="s">
        <v>60</v>
      </c>
    </row>
    <row r="108" spans="1:17" ht="16" customHeight="1" x14ac:dyDescent="0.2">
      <c r="J108" s="17" t="s">
        <v>418</v>
      </c>
      <c r="K108" s="17">
        <v>7325</v>
      </c>
      <c r="L108" s="17">
        <v>0.103353244882709</v>
      </c>
      <c r="M108" s="17" t="s">
        <v>1</v>
      </c>
      <c r="N108">
        <v>138</v>
      </c>
      <c r="O108" s="6" t="s">
        <v>1147</v>
      </c>
      <c r="P108" s="6" t="s">
        <v>931</v>
      </c>
      <c r="Q108" t="s">
        <v>60</v>
      </c>
    </row>
    <row r="109" spans="1:17" ht="16" customHeight="1" x14ac:dyDescent="0.2">
      <c r="J109" s="17" t="s">
        <v>476</v>
      </c>
      <c r="K109" s="17">
        <v>7156</v>
      </c>
      <c r="L109" s="17">
        <v>0.100968712679954</v>
      </c>
      <c r="M109" s="17" t="s">
        <v>1</v>
      </c>
      <c r="N109">
        <v>23</v>
      </c>
      <c r="O109" s="6" t="s">
        <v>1309</v>
      </c>
      <c r="P109" s="6" t="s">
        <v>1024</v>
      </c>
      <c r="Q109" t="s">
        <v>60</v>
      </c>
    </row>
    <row r="110" spans="1:17" ht="16" customHeight="1" x14ac:dyDescent="0.2">
      <c r="A110" s="23"/>
      <c r="J110" s="17" t="s">
        <v>477</v>
      </c>
      <c r="K110" s="17">
        <v>7127</v>
      </c>
      <c r="L110" s="17">
        <v>0.100559532597825</v>
      </c>
      <c r="M110" s="17" t="s">
        <v>1</v>
      </c>
      <c r="N110">
        <v>201</v>
      </c>
      <c r="O110" s="6" t="s">
        <v>1175</v>
      </c>
      <c r="P110" s="6" t="s">
        <v>1025</v>
      </c>
      <c r="Q110" t="s">
        <v>1176</v>
      </c>
    </row>
    <row r="111" spans="1:17" ht="16" customHeight="1" x14ac:dyDescent="0.2">
      <c r="A111" s="23"/>
    </row>
    <row r="112" spans="1:17" x14ac:dyDescent="0.2">
      <c r="A112" s="29" t="s">
        <v>1310</v>
      </c>
    </row>
    <row r="113" spans="1:2" x14ac:dyDescent="0.2">
      <c r="A113" s="12" t="s">
        <v>1073</v>
      </c>
      <c r="B113" s="25" t="s">
        <v>1080</v>
      </c>
    </row>
    <row r="114" spans="1:2" x14ac:dyDescent="0.2">
      <c r="A114" t="s">
        <v>790</v>
      </c>
      <c r="B114">
        <f>C55+C84</f>
        <v>1.593135594942195</v>
      </c>
    </row>
    <row r="115" spans="1:2" x14ac:dyDescent="0.2">
      <c r="A115" t="s">
        <v>12</v>
      </c>
      <c r="B115">
        <f>C8+C56+C102</f>
        <v>8.3078654006352632</v>
      </c>
    </row>
    <row r="116" spans="1:2" x14ac:dyDescent="0.2">
      <c r="A116" t="s">
        <v>1247</v>
      </c>
      <c r="B116">
        <v>0</v>
      </c>
    </row>
    <row r="117" spans="1:2" x14ac:dyDescent="0.2">
      <c r="A117" t="s">
        <v>1248</v>
      </c>
      <c r="B117">
        <f>C23+C48+C60+C63+C68+C70+C83+C94</f>
        <v>8.2873076289227523</v>
      </c>
    </row>
    <row r="118" spans="1:2" x14ac:dyDescent="0.2">
      <c r="A118" t="s">
        <v>940</v>
      </c>
      <c r="B118">
        <f>C53+C104</f>
        <v>1.5793645687298281</v>
      </c>
    </row>
    <row r="119" spans="1:2" x14ac:dyDescent="0.2">
      <c r="A119" t="s">
        <v>1249</v>
      </c>
      <c r="B119">
        <v>0</v>
      </c>
    </row>
    <row r="120" spans="1:2" x14ac:dyDescent="0.2">
      <c r="A120" t="s">
        <v>1250</v>
      </c>
      <c r="B120">
        <f>C28+C86</f>
        <v>3.8652138234012559</v>
      </c>
    </row>
    <row r="121" spans="1:2" x14ac:dyDescent="0.2">
      <c r="A121" t="s">
        <v>1251</v>
      </c>
      <c r="B121">
        <v>0</v>
      </c>
    </row>
    <row r="122" spans="1:2" x14ac:dyDescent="0.2">
      <c r="A122" t="s">
        <v>1252</v>
      </c>
      <c r="B122">
        <f>C54+C82</f>
        <v>1.6358737490377169</v>
      </c>
    </row>
    <row r="123" spans="1:2" x14ac:dyDescent="0.2">
      <c r="A123" t="s">
        <v>58</v>
      </c>
      <c r="B123">
        <v>0</v>
      </c>
    </row>
    <row r="124" spans="1:2" x14ac:dyDescent="0.2">
      <c r="A124" t="s">
        <v>1253</v>
      </c>
      <c r="B124">
        <v>0</v>
      </c>
    </row>
    <row r="125" spans="1:2" x14ac:dyDescent="0.2">
      <c r="A125" t="s">
        <v>1254</v>
      </c>
      <c r="B125">
        <v>0</v>
      </c>
    </row>
    <row r="126" spans="1:2" x14ac:dyDescent="0.2">
      <c r="A126" t="s">
        <v>1216</v>
      </c>
      <c r="B126">
        <f>C101</f>
        <v>0.110351635252924</v>
      </c>
    </row>
    <row r="127" spans="1:2" x14ac:dyDescent="0.2">
      <c r="A127" t="s">
        <v>27</v>
      </c>
      <c r="B127">
        <f>C79</f>
        <v>0.233486620657893</v>
      </c>
    </row>
    <row r="128" spans="1:2" x14ac:dyDescent="0.2">
      <c r="A128" t="s">
        <v>1255</v>
      </c>
      <c r="B128">
        <f>C62</f>
        <v>0.67712248763429495</v>
      </c>
    </row>
    <row r="129" spans="1:2" x14ac:dyDescent="0.2">
      <c r="A129" t="s">
        <v>1082</v>
      </c>
      <c r="B129">
        <f>C95+C13</f>
        <v>6.2834116701545648</v>
      </c>
    </row>
    <row r="130" spans="1:2" x14ac:dyDescent="0.2">
      <c r="A130" t="s">
        <v>1256</v>
      </c>
      <c r="B130">
        <f>C81+C93</f>
        <v>0.35982449842987602</v>
      </c>
    </row>
    <row r="131" spans="1:2" x14ac:dyDescent="0.2">
      <c r="A131" t="s">
        <v>1257</v>
      </c>
      <c r="B131">
        <f>C75+C76+C88</f>
        <v>0.73356111965215598</v>
      </c>
    </row>
    <row r="132" spans="1:2" x14ac:dyDescent="0.2">
      <c r="A132" t="s">
        <v>1258</v>
      </c>
      <c r="B132">
        <v>0</v>
      </c>
    </row>
    <row r="133" spans="1:2" x14ac:dyDescent="0.2">
      <c r="A133" t="s">
        <v>1259</v>
      </c>
      <c r="B133">
        <f>C43+C58+C69</f>
        <v>3.9678615853837393</v>
      </c>
    </row>
    <row r="134" spans="1:2" x14ac:dyDescent="0.2">
      <c r="A134" t="s">
        <v>1260</v>
      </c>
      <c r="B134">
        <f>C18+C74</f>
        <v>5.9029588517221656</v>
      </c>
    </row>
    <row r="135" spans="1:2" x14ac:dyDescent="0.2">
      <c r="A135" t="s">
        <v>1117</v>
      </c>
      <c r="B135">
        <f>C33</f>
        <v>2.91011696342099</v>
      </c>
    </row>
    <row r="136" spans="1:2" x14ac:dyDescent="0.2">
      <c r="A136" t="s">
        <v>1195</v>
      </c>
      <c r="B136">
        <f>C89</f>
        <v>0.15489582557302101</v>
      </c>
    </row>
    <row r="137" spans="1:2" x14ac:dyDescent="0.2">
      <c r="A137" t="s">
        <v>1261</v>
      </c>
      <c r="B137">
        <v>0</v>
      </c>
    </row>
    <row r="138" spans="1:2" x14ac:dyDescent="0.2">
      <c r="A138" t="s">
        <v>1262</v>
      </c>
      <c r="B138">
        <f>C99+C73</f>
        <v>0.50011682796827595</v>
      </c>
    </row>
    <row r="139" spans="1:2" x14ac:dyDescent="0.2">
      <c r="A139" t="s">
        <v>1232</v>
      </c>
      <c r="B139">
        <v>0</v>
      </c>
    </row>
    <row r="140" spans="1:2" x14ac:dyDescent="0.2">
      <c r="A140" t="s">
        <v>13</v>
      </c>
      <c r="B140">
        <f>C3+C67</f>
        <v>23.054151174262095</v>
      </c>
    </row>
    <row r="141" spans="1:2" x14ac:dyDescent="0.2">
      <c r="A141" t="s">
        <v>1475</v>
      </c>
      <c r="B141">
        <v>0</v>
      </c>
    </row>
    <row r="142" spans="1:2" x14ac:dyDescent="0.2">
      <c r="A142" t="s">
        <v>1218</v>
      </c>
      <c r="B142">
        <v>0</v>
      </c>
    </row>
    <row r="143" spans="1:2" x14ac:dyDescent="0.2">
      <c r="A143" t="s">
        <v>1197</v>
      </c>
      <c r="B143">
        <f>C77</f>
        <v>0.287314965944929</v>
      </c>
    </row>
    <row r="144" spans="1:2" x14ac:dyDescent="0.2">
      <c r="A144" t="s">
        <v>1263</v>
      </c>
      <c r="B144">
        <v>0</v>
      </c>
    </row>
    <row r="145" spans="1:2" x14ac:dyDescent="0.2">
      <c r="A145" t="s">
        <v>1264</v>
      </c>
      <c r="B145">
        <f>C72+C78</f>
        <v>0.68502389611679604</v>
      </c>
    </row>
    <row r="146" spans="1:2" x14ac:dyDescent="0.2">
      <c r="A146" t="s">
        <v>1230</v>
      </c>
      <c r="B146">
        <v>0</v>
      </c>
    </row>
    <row r="147" spans="1:2" x14ac:dyDescent="0.2">
      <c r="A147" t="s">
        <v>1265</v>
      </c>
      <c r="B147">
        <f>C85+C92</f>
        <v>0.32391541880851205</v>
      </c>
    </row>
    <row r="148" spans="1:2" x14ac:dyDescent="0.2">
      <c r="A148" t="s">
        <v>1221</v>
      </c>
      <c r="B148">
        <f>C97</f>
        <v>0.12176634857853599</v>
      </c>
    </row>
    <row r="149" spans="1:2" x14ac:dyDescent="0.2">
      <c r="A149" t="s">
        <v>1266</v>
      </c>
      <c r="B149">
        <f>C64</f>
        <v>0.64942522897152999</v>
      </c>
    </row>
    <row r="150" spans="1:2" x14ac:dyDescent="0.2">
      <c r="A150" t="s">
        <v>1479</v>
      </c>
      <c r="B150">
        <v>0</v>
      </c>
    </row>
    <row r="151" spans="1:2" x14ac:dyDescent="0.2">
      <c r="A151" t="s">
        <v>1211</v>
      </c>
      <c r="B151">
        <f>C87</f>
        <v>0.16782027230511101</v>
      </c>
    </row>
    <row r="152" spans="1:2" x14ac:dyDescent="0.2">
      <c r="A152" t="s">
        <v>1267</v>
      </c>
      <c r="B152">
        <v>0</v>
      </c>
    </row>
    <row r="153" spans="1:2" x14ac:dyDescent="0.2">
      <c r="A153" t="s">
        <v>1268</v>
      </c>
      <c r="B153">
        <f>C90</f>
        <v>0.15256773200228399</v>
      </c>
    </row>
    <row r="154" spans="1:2" x14ac:dyDescent="0.2">
      <c r="A154" t="s">
        <v>1186</v>
      </c>
      <c r="B154">
        <f>C59+C66</f>
        <v>1.3183923342792441</v>
      </c>
    </row>
    <row r="155" spans="1:2" x14ac:dyDescent="0.2">
      <c r="A155" t="s">
        <v>1201</v>
      </c>
      <c r="B155">
        <v>0</v>
      </c>
    </row>
  </sheetData>
  <mergeCells count="122">
    <mergeCell ref="J48:J52"/>
    <mergeCell ref="K48:K52"/>
    <mergeCell ref="L48:L52"/>
    <mergeCell ref="M48:M52"/>
    <mergeCell ref="N48:N52"/>
    <mergeCell ref="Q48:Q52"/>
    <mergeCell ref="A48:A52"/>
    <mergeCell ref="B48:B52"/>
    <mergeCell ref="C48:C52"/>
    <mergeCell ref="D48:D52"/>
    <mergeCell ref="E48:E52"/>
    <mergeCell ref="H48:H52"/>
    <mergeCell ref="J43:J47"/>
    <mergeCell ref="K43:K47"/>
    <mergeCell ref="L43:L47"/>
    <mergeCell ref="M43:M47"/>
    <mergeCell ref="N43:N47"/>
    <mergeCell ref="Q43:Q47"/>
    <mergeCell ref="A43:A47"/>
    <mergeCell ref="B43:B47"/>
    <mergeCell ref="C43:C47"/>
    <mergeCell ref="D43:D47"/>
    <mergeCell ref="E43:E47"/>
    <mergeCell ref="H43:H47"/>
    <mergeCell ref="J38:J42"/>
    <mergeCell ref="K38:K42"/>
    <mergeCell ref="L38:L42"/>
    <mergeCell ref="M38:M42"/>
    <mergeCell ref="N38:N42"/>
    <mergeCell ref="Q38:Q42"/>
    <mergeCell ref="A38:A42"/>
    <mergeCell ref="B38:B42"/>
    <mergeCell ref="C38:C42"/>
    <mergeCell ref="D38:D42"/>
    <mergeCell ref="E38:E42"/>
    <mergeCell ref="H38:H42"/>
    <mergeCell ref="J33:J37"/>
    <mergeCell ref="K33:K37"/>
    <mergeCell ref="L33:L37"/>
    <mergeCell ref="M33:M37"/>
    <mergeCell ref="N33:N37"/>
    <mergeCell ref="Q33:Q37"/>
    <mergeCell ref="A33:A37"/>
    <mergeCell ref="B33:B37"/>
    <mergeCell ref="C33:C37"/>
    <mergeCell ref="D33:D37"/>
    <mergeCell ref="E33:E37"/>
    <mergeCell ref="H33:H37"/>
    <mergeCell ref="J28:J32"/>
    <mergeCell ref="K28:K32"/>
    <mergeCell ref="L28:L32"/>
    <mergeCell ref="M28:M32"/>
    <mergeCell ref="N28:N32"/>
    <mergeCell ref="Q28:Q32"/>
    <mergeCell ref="A28:A32"/>
    <mergeCell ref="B28:B32"/>
    <mergeCell ref="C28:C32"/>
    <mergeCell ref="D28:D32"/>
    <mergeCell ref="E28:E32"/>
    <mergeCell ref="H28:H32"/>
    <mergeCell ref="J23:J27"/>
    <mergeCell ref="K23:K27"/>
    <mergeCell ref="L23:L27"/>
    <mergeCell ref="M23:M27"/>
    <mergeCell ref="N23:N27"/>
    <mergeCell ref="Q23:Q27"/>
    <mergeCell ref="A23:A27"/>
    <mergeCell ref="B23:B27"/>
    <mergeCell ref="C23:C27"/>
    <mergeCell ref="D23:D27"/>
    <mergeCell ref="E23:E27"/>
    <mergeCell ref="H23:H27"/>
    <mergeCell ref="J18:J22"/>
    <mergeCell ref="K18:K22"/>
    <mergeCell ref="L18:L22"/>
    <mergeCell ref="M18:M22"/>
    <mergeCell ref="N18:N22"/>
    <mergeCell ref="Q18:Q22"/>
    <mergeCell ref="A18:A22"/>
    <mergeCell ref="B18:B22"/>
    <mergeCell ref="C18:C22"/>
    <mergeCell ref="D18:D22"/>
    <mergeCell ref="E18:E22"/>
    <mergeCell ref="H18:H22"/>
    <mergeCell ref="J13:J17"/>
    <mergeCell ref="K13:K17"/>
    <mergeCell ref="L13:L17"/>
    <mergeCell ref="M13:M17"/>
    <mergeCell ref="N13:N17"/>
    <mergeCell ref="Q13:Q17"/>
    <mergeCell ref="A13:A17"/>
    <mergeCell ref="B13:B17"/>
    <mergeCell ref="C13:C17"/>
    <mergeCell ref="D13:D17"/>
    <mergeCell ref="E13:E17"/>
    <mergeCell ref="H13:H17"/>
    <mergeCell ref="J8:J12"/>
    <mergeCell ref="K8:K12"/>
    <mergeCell ref="L8:L12"/>
    <mergeCell ref="M8:M12"/>
    <mergeCell ref="N8:N12"/>
    <mergeCell ref="Q8:Q12"/>
    <mergeCell ref="A8:A12"/>
    <mergeCell ref="B8:B12"/>
    <mergeCell ref="C8:C12"/>
    <mergeCell ref="D8:D12"/>
    <mergeCell ref="E8:E12"/>
    <mergeCell ref="H8:H12"/>
    <mergeCell ref="A1:H1"/>
    <mergeCell ref="J1:Q1"/>
    <mergeCell ref="J3:J7"/>
    <mergeCell ref="K3:K7"/>
    <mergeCell ref="L3:L7"/>
    <mergeCell ref="M3:M7"/>
    <mergeCell ref="N3:N7"/>
    <mergeCell ref="Q3:Q7"/>
    <mergeCell ref="A3:A7"/>
    <mergeCell ref="B3:B7"/>
    <mergeCell ref="C3:C7"/>
    <mergeCell ref="D3:D7"/>
    <mergeCell ref="E3:E7"/>
    <mergeCell ref="H3:H7"/>
  </mergeCells>
  <conditionalFormatting sqref="C2">
    <cfRule type="colorScale" priority="2">
      <colorScale>
        <cfvo type="min"/>
        <cfvo type="percentile" val="50"/>
        <cfvo type="max"/>
        <color rgb="FFF8696B"/>
        <color rgb="FFFFEB84"/>
        <color rgb="FF63BE7B"/>
      </colorScale>
    </cfRule>
  </conditionalFormatting>
  <conditionalFormatting sqref="L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72F08-1F19-9A47-A7C4-599486079E4E}">
  <dimension ref="A1:Q178"/>
  <sheetViews>
    <sheetView topLeftCell="A74" zoomScale="63" zoomScaleNormal="150" workbookViewId="0">
      <selection activeCell="P17" sqref="P17"/>
    </sheetView>
  </sheetViews>
  <sheetFormatPr baseColWidth="10" defaultRowHeight="16" x14ac:dyDescent="0.2"/>
  <cols>
    <col min="2" max="2" width="11" bestFit="1" customWidth="1"/>
    <col min="3" max="3" width="11.6640625" bestFit="1" customWidth="1"/>
    <col min="4" max="4" width="7.33203125" customWidth="1"/>
    <col min="5" max="5" width="7.1640625" customWidth="1"/>
    <col min="6" max="6" width="11.6640625" customWidth="1"/>
    <col min="7" max="7" width="15.83203125" customWidth="1"/>
    <col min="11" max="11" width="8.83203125" customWidth="1"/>
    <col min="12" max="12" width="6" customWidth="1"/>
    <col min="13" max="13" width="6.6640625" customWidth="1"/>
    <col min="14" max="14" width="4.83203125" customWidth="1"/>
    <col min="15" max="15" width="24.1640625" customWidth="1"/>
    <col min="16" max="16" width="19.6640625" customWidth="1"/>
  </cols>
  <sheetData>
    <row r="1" spans="1:17" ht="53" customHeight="1" x14ac:dyDescent="0.2">
      <c r="A1" s="31" t="s">
        <v>1311</v>
      </c>
      <c r="B1" s="31"/>
      <c r="C1" s="31"/>
      <c r="D1" s="31"/>
      <c r="E1" s="31"/>
      <c r="F1" s="31"/>
      <c r="G1" s="31"/>
      <c r="H1" s="31"/>
      <c r="J1" s="37" t="s">
        <v>1312</v>
      </c>
      <c r="K1" s="37"/>
      <c r="L1" s="37"/>
      <c r="M1" s="37"/>
      <c r="N1" s="37"/>
      <c r="O1" s="37"/>
      <c r="P1" s="37"/>
      <c r="Q1" s="37"/>
    </row>
    <row r="2" spans="1:17" x14ac:dyDescent="0.2">
      <c r="A2" s="14" t="s">
        <v>1077</v>
      </c>
      <c r="B2" s="14" t="s">
        <v>61</v>
      </c>
      <c r="C2" s="14" t="s">
        <v>62</v>
      </c>
      <c r="D2" s="14" t="s">
        <v>63</v>
      </c>
      <c r="E2" s="14" t="s">
        <v>64</v>
      </c>
      <c r="F2" s="16" t="s">
        <v>1078</v>
      </c>
      <c r="G2" s="16" t="s">
        <v>1079</v>
      </c>
      <c r="H2" s="14" t="s">
        <v>1075</v>
      </c>
      <c r="I2" s="14"/>
      <c r="J2" s="14" t="s">
        <v>1077</v>
      </c>
      <c r="K2" s="14" t="s">
        <v>61</v>
      </c>
      <c r="L2" s="14" t="s">
        <v>62</v>
      </c>
      <c r="M2" s="14" t="s">
        <v>63</v>
      </c>
      <c r="N2" s="14" t="s">
        <v>64</v>
      </c>
      <c r="O2" s="16" t="s">
        <v>1078</v>
      </c>
      <c r="P2" s="16" t="s">
        <v>1079</v>
      </c>
      <c r="Q2" s="14" t="s">
        <v>1075</v>
      </c>
    </row>
    <row r="3" spans="1:17" x14ac:dyDescent="0.2">
      <c r="A3" s="32" t="s">
        <v>0</v>
      </c>
      <c r="B3" s="32">
        <v>1436948</v>
      </c>
      <c r="C3" s="32">
        <v>10.4578247665098</v>
      </c>
      <c r="D3" s="32" t="s">
        <v>1</v>
      </c>
      <c r="E3" s="32">
        <v>623</v>
      </c>
      <c r="F3" s="6" t="s">
        <v>65</v>
      </c>
      <c r="G3" s="6" t="s">
        <v>66</v>
      </c>
      <c r="H3" s="32" t="s">
        <v>243</v>
      </c>
      <c r="I3" s="6"/>
      <c r="J3" s="32" t="s">
        <v>32</v>
      </c>
      <c r="K3" s="32">
        <v>1436846</v>
      </c>
      <c r="L3" s="32">
        <v>10.4570824305824</v>
      </c>
      <c r="M3" s="32" t="s">
        <v>1</v>
      </c>
      <c r="N3" s="32">
        <v>202</v>
      </c>
      <c r="O3" s="6" t="s">
        <v>183</v>
      </c>
      <c r="P3" s="6" t="s">
        <v>184</v>
      </c>
      <c r="Q3" s="32" t="s">
        <v>243</v>
      </c>
    </row>
    <row r="4" spans="1:17" x14ac:dyDescent="0.2">
      <c r="A4" s="32"/>
      <c r="B4" s="32"/>
      <c r="C4" s="32"/>
      <c r="D4" s="32"/>
      <c r="E4" s="32"/>
      <c r="F4" s="6" t="s">
        <v>1112</v>
      </c>
      <c r="G4" s="6" t="s">
        <v>153</v>
      </c>
      <c r="H4" s="32"/>
      <c r="I4" s="6"/>
      <c r="J4" s="32"/>
      <c r="K4" s="32"/>
      <c r="L4" s="32"/>
      <c r="M4" s="32"/>
      <c r="N4" s="32"/>
      <c r="O4" s="6" t="s">
        <v>185</v>
      </c>
      <c r="P4" s="6" t="s">
        <v>184</v>
      </c>
      <c r="Q4" s="32"/>
    </row>
    <row r="5" spans="1:17" x14ac:dyDescent="0.2">
      <c r="A5" s="32"/>
      <c r="B5" s="32"/>
      <c r="C5" s="32"/>
      <c r="D5" s="32"/>
      <c r="E5" s="32"/>
      <c r="F5" s="6" t="s">
        <v>1113</v>
      </c>
      <c r="G5" s="6" t="s">
        <v>133</v>
      </c>
      <c r="H5" s="32"/>
      <c r="I5" s="6"/>
      <c r="J5" s="32"/>
      <c r="K5" s="32"/>
      <c r="L5" s="32"/>
      <c r="M5" s="32"/>
      <c r="N5" s="32"/>
      <c r="O5" s="6" t="s">
        <v>186</v>
      </c>
      <c r="P5" s="6" t="s">
        <v>184</v>
      </c>
      <c r="Q5" s="32"/>
    </row>
    <row r="6" spans="1:17" x14ac:dyDescent="0.2">
      <c r="A6" s="32"/>
      <c r="B6" s="32"/>
      <c r="C6" s="32"/>
      <c r="D6" s="32"/>
      <c r="E6" s="32"/>
      <c r="F6" s="6" t="s">
        <v>69</v>
      </c>
      <c r="G6" s="6" t="s">
        <v>66</v>
      </c>
      <c r="H6" s="32"/>
      <c r="I6" s="6"/>
      <c r="J6" s="32"/>
      <c r="K6" s="32"/>
      <c r="L6" s="32"/>
      <c r="M6" s="32"/>
      <c r="N6" s="32"/>
      <c r="O6" s="6" t="s">
        <v>1114</v>
      </c>
      <c r="P6" s="6" t="s">
        <v>187</v>
      </c>
      <c r="Q6" s="32"/>
    </row>
    <row r="7" spans="1:17" x14ac:dyDescent="0.2">
      <c r="A7" s="32"/>
      <c r="B7" s="32"/>
      <c r="C7" s="32"/>
      <c r="D7" s="32"/>
      <c r="E7" s="32"/>
      <c r="F7" s="6" t="s">
        <v>1115</v>
      </c>
      <c r="G7" s="6" t="s">
        <v>134</v>
      </c>
      <c r="H7" s="32"/>
      <c r="I7" s="6"/>
      <c r="J7" s="32"/>
      <c r="K7" s="32"/>
      <c r="L7" s="32"/>
      <c r="M7" s="32"/>
      <c r="N7" s="32"/>
      <c r="O7" s="6" t="s">
        <v>1116</v>
      </c>
      <c r="P7" s="6" t="s">
        <v>187</v>
      </c>
      <c r="Q7" s="32"/>
    </row>
    <row r="8" spans="1:17" x14ac:dyDescent="0.2">
      <c r="A8" s="32" t="s">
        <v>5</v>
      </c>
      <c r="B8" s="32">
        <v>670761</v>
      </c>
      <c r="C8" s="32">
        <v>4.8816665587125803</v>
      </c>
      <c r="D8" s="32" t="s">
        <v>1</v>
      </c>
      <c r="E8" s="32">
        <v>57</v>
      </c>
      <c r="F8" s="6" t="s">
        <v>1135</v>
      </c>
      <c r="G8" s="6" t="s">
        <v>93</v>
      </c>
      <c r="H8" s="32" t="s">
        <v>60</v>
      </c>
      <c r="I8" s="6"/>
      <c r="J8" s="32" t="s">
        <v>36</v>
      </c>
      <c r="K8" s="32">
        <v>675995</v>
      </c>
      <c r="L8" s="32">
        <v>4.9197585807119202</v>
      </c>
      <c r="M8" s="32" t="s">
        <v>1</v>
      </c>
      <c r="N8" s="32">
        <v>41</v>
      </c>
      <c r="O8" s="6" t="s">
        <v>1136</v>
      </c>
      <c r="P8" s="6" t="s">
        <v>202</v>
      </c>
      <c r="Q8" s="32" t="s">
        <v>60</v>
      </c>
    </row>
    <row r="9" spans="1:17" x14ac:dyDescent="0.2">
      <c r="A9" s="32"/>
      <c r="B9" s="32"/>
      <c r="C9" s="32"/>
      <c r="D9" s="32"/>
      <c r="E9" s="32"/>
      <c r="F9" s="6" t="s">
        <v>1137</v>
      </c>
      <c r="G9" s="6" t="s">
        <v>145</v>
      </c>
      <c r="H9" s="32"/>
      <c r="I9" s="6"/>
      <c r="J9" s="32"/>
      <c r="K9" s="32"/>
      <c r="L9" s="32"/>
      <c r="M9" s="32"/>
      <c r="N9" s="32"/>
      <c r="O9" s="6" t="s">
        <v>1138</v>
      </c>
      <c r="P9" s="6" t="s">
        <v>203</v>
      </c>
      <c r="Q9" s="32"/>
    </row>
    <row r="10" spans="1:17" x14ac:dyDescent="0.2">
      <c r="A10" s="32"/>
      <c r="B10" s="32"/>
      <c r="C10" s="32"/>
      <c r="D10" s="32"/>
      <c r="E10" s="32"/>
      <c r="F10" s="6" t="s">
        <v>1139</v>
      </c>
      <c r="G10" s="6" t="s">
        <v>146</v>
      </c>
      <c r="H10" s="32"/>
      <c r="I10" s="6"/>
      <c r="J10" s="32"/>
      <c r="K10" s="32"/>
      <c r="L10" s="32"/>
      <c r="M10" s="32"/>
      <c r="N10" s="32"/>
      <c r="O10" s="6" t="s">
        <v>1140</v>
      </c>
      <c r="P10" s="6" t="s">
        <v>204</v>
      </c>
      <c r="Q10" s="32"/>
    </row>
    <row r="11" spans="1:17" x14ac:dyDescent="0.2">
      <c r="A11" s="32"/>
      <c r="B11" s="32"/>
      <c r="C11" s="32"/>
      <c r="D11" s="32"/>
      <c r="E11" s="32"/>
      <c r="F11" s="6" t="s">
        <v>96</v>
      </c>
      <c r="G11" s="6" t="s">
        <v>147</v>
      </c>
      <c r="H11" s="32"/>
      <c r="I11" s="6"/>
      <c r="J11" s="32"/>
      <c r="K11" s="32"/>
      <c r="L11" s="32"/>
      <c r="M11" s="32"/>
      <c r="N11" s="32"/>
      <c r="O11" s="6" t="s">
        <v>1141</v>
      </c>
      <c r="P11" s="6" t="s">
        <v>205</v>
      </c>
      <c r="Q11" s="32"/>
    </row>
    <row r="12" spans="1:17" x14ac:dyDescent="0.2">
      <c r="A12" s="32"/>
      <c r="B12" s="32"/>
      <c r="C12" s="32"/>
      <c r="D12" s="32"/>
      <c r="E12" s="32"/>
      <c r="F12" s="6" t="s">
        <v>1142</v>
      </c>
      <c r="G12" s="6" t="s">
        <v>98</v>
      </c>
      <c r="H12" s="32"/>
      <c r="I12" s="6"/>
      <c r="J12" s="32"/>
      <c r="K12" s="32"/>
      <c r="L12" s="32"/>
      <c r="M12" s="32"/>
      <c r="N12" s="32"/>
      <c r="O12" s="6" t="s">
        <v>1143</v>
      </c>
      <c r="P12" s="6" t="s">
        <v>206</v>
      </c>
      <c r="Q12" s="32"/>
    </row>
    <row r="13" spans="1:17" x14ac:dyDescent="0.2">
      <c r="A13" s="32" t="s">
        <v>2</v>
      </c>
      <c r="B13" s="32">
        <v>656620</v>
      </c>
      <c r="C13" s="32">
        <v>4.7787511435248202</v>
      </c>
      <c r="D13" s="32" t="s">
        <v>1</v>
      </c>
      <c r="E13" s="32">
        <v>363</v>
      </c>
      <c r="F13" s="6" t="s">
        <v>142</v>
      </c>
      <c r="G13" s="6" t="s">
        <v>72</v>
      </c>
      <c r="H13" s="32" t="s">
        <v>1117</v>
      </c>
      <c r="I13" s="6"/>
      <c r="J13" s="32" t="s">
        <v>33</v>
      </c>
      <c r="K13" s="32">
        <v>654027</v>
      </c>
      <c r="L13" s="32">
        <v>4.7598797998021896</v>
      </c>
      <c r="M13" s="32" t="s">
        <v>1</v>
      </c>
      <c r="N13" s="32">
        <v>176</v>
      </c>
      <c r="O13" s="6" t="s">
        <v>1118</v>
      </c>
      <c r="P13" s="6" t="s">
        <v>188</v>
      </c>
      <c r="Q13" s="32" t="s">
        <v>1117</v>
      </c>
    </row>
    <row r="14" spans="1:17" x14ac:dyDescent="0.2">
      <c r="A14" s="32"/>
      <c r="B14" s="32"/>
      <c r="C14" s="32"/>
      <c r="D14" s="32"/>
      <c r="E14" s="32"/>
      <c r="F14" s="6" t="s">
        <v>1119</v>
      </c>
      <c r="G14" s="6" t="s">
        <v>73</v>
      </c>
      <c r="H14" s="32"/>
      <c r="I14" s="6"/>
      <c r="J14" s="32"/>
      <c r="K14" s="32"/>
      <c r="L14" s="32"/>
      <c r="M14" s="32"/>
      <c r="N14" s="32"/>
      <c r="O14" s="6" t="s">
        <v>1120</v>
      </c>
      <c r="P14" s="6" t="s">
        <v>189</v>
      </c>
      <c r="Q14" s="32"/>
    </row>
    <row r="15" spans="1:17" x14ac:dyDescent="0.2">
      <c r="A15" s="32"/>
      <c r="B15" s="32"/>
      <c r="C15" s="32"/>
      <c r="D15" s="32"/>
      <c r="E15" s="32"/>
      <c r="F15" s="6" t="s">
        <v>74</v>
      </c>
      <c r="G15" s="6" t="s">
        <v>75</v>
      </c>
      <c r="H15" s="32"/>
      <c r="I15" s="6"/>
      <c r="J15" s="32"/>
      <c r="K15" s="32"/>
      <c r="L15" s="32"/>
      <c r="M15" s="32"/>
      <c r="N15" s="32"/>
      <c r="O15" s="6" t="s">
        <v>1121</v>
      </c>
      <c r="P15" s="6" t="s">
        <v>190</v>
      </c>
      <c r="Q15" s="32"/>
    </row>
    <row r="16" spans="1:17" x14ac:dyDescent="0.2">
      <c r="A16" s="32"/>
      <c r="B16" s="32"/>
      <c r="C16" s="32"/>
      <c r="D16" s="32"/>
      <c r="E16" s="32"/>
      <c r="F16" s="6" t="s">
        <v>1122</v>
      </c>
      <c r="G16" s="6" t="s">
        <v>144</v>
      </c>
      <c r="H16" s="32"/>
      <c r="I16" s="6"/>
      <c r="J16" s="32"/>
      <c r="K16" s="32"/>
      <c r="L16" s="32"/>
      <c r="M16" s="32"/>
      <c r="N16" s="32"/>
      <c r="O16" s="6" t="s">
        <v>1123</v>
      </c>
      <c r="P16" s="6" t="s">
        <v>190</v>
      </c>
      <c r="Q16" s="32"/>
    </row>
    <row r="17" spans="1:17" x14ac:dyDescent="0.2">
      <c r="A17" s="32"/>
      <c r="B17" s="32"/>
      <c r="C17" s="32"/>
      <c r="D17" s="32"/>
      <c r="E17" s="32"/>
      <c r="F17" s="6" t="s">
        <v>1124</v>
      </c>
      <c r="G17" s="6" t="s">
        <v>77</v>
      </c>
      <c r="H17" s="32"/>
      <c r="I17" s="6"/>
      <c r="J17" s="32"/>
      <c r="K17" s="32"/>
      <c r="L17" s="32"/>
      <c r="M17" s="32"/>
      <c r="N17" s="32"/>
      <c r="O17" s="6" t="s">
        <v>1125</v>
      </c>
      <c r="P17" s="9" t="s">
        <v>260</v>
      </c>
      <c r="Q17" s="32"/>
    </row>
    <row r="18" spans="1:17" x14ac:dyDescent="0.2">
      <c r="A18" s="32" t="s">
        <v>7</v>
      </c>
      <c r="B18" s="32">
        <v>632993</v>
      </c>
      <c r="C18" s="32">
        <v>4.6067984870902601</v>
      </c>
      <c r="D18" s="32" t="s">
        <v>1</v>
      </c>
      <c r="E18" s="32">
        <v>205</v>
      </c>
      <c r="F18" s="6" t="s">
        <v>106</v>
      </c>
      <c r="G18" s="6" t="s">
        <v>109</v>
      </c>
      <c r="H18" s="32" t="s">
        <v>1082</v>
      </c>
      <c r="I18" s="6"/>
      <c r="J18" s="32" t="s">
        <v>38</v>
      </c>
      <c r="K18" s="32">
        <v>627969</v>
      </c>
      <c r="L18" s="32">
        <v>4.5702348037649498</v>
      </c>
      <c r="M18" s="32" t="s">
        <v>1</v>
      </c>
      <c r="N18" s="32">
        <v>115</v>
      </c>
      <c r="O18" s="6" t="s">
        <v>1149</v>
      </c>
      <c r="P18" s="6" t="s">
        <v>212</v>
      </c>
      <c r="Q18" s="32" t="s">
        <v>60</v>
      </c>
    </row>
    <row r="19" spans="1:17" x14ac:dyDescent="0.2">
      <c r="A19" s="32"/>
      <c r="B19" s="32"/>
      <c r="C19" s="32"/>
      <c r="D19" s="32"/>
      <c r="E19" s="32"/>
      <c r="F19" s="6" t="s">
        <v>130</v>
      </c>
      <c r="G19" s="6" t="s">
        <v>109</v>
      </c>
      <c r="H19" s="32"/>
      <c r="I19" s="6"/>
      <c r="J19" s="32"/>
      <c r="K19" s="32"/>
      <c r="L19" s="32"/>
      <c r="M19" s="32"/>
      <c r="N19" s="32"/>
      <c r="O19" s="6" t="s">
        <v>1150</v>
      </c>
      <c r="P19" s="6" t="s">
        <v>212</v>
      </c>
      <c r="Q19" s="32"/>
    </row>
    <row r="20" spans="1:17" x14ac:dyDescent="0.2">
      <c r="A20" s="32"/>
      <c r="B20" s="32"/>
      <c r="C20" s="32"/>
      <c r="D20" s="32"/>
      <c r="E20" s="32"/>
      <c r="F20" s="6" t="s">
        <v>1151</v>
      </c>
      <c r="G20" s="6" t="s">
        <v>110</v>
      </c>
      <c r="H20" s="32"/>
      <c r="I20" s="6"/>
      <c r="J20" s="32"/>
      <c r="K20" s="32"/>
      <c r="L20" s="32"/>
      <c r="M20" s="32"/>
      <c r="N20" s="32"/>
      <c r="O20" s="6" t="s">
        <v>1152</v>
      </c>
      <c r="P20" s="6" t="s">
        <v>213</v>
      </c>
      <c r="Q20" s="32"/>
    </row>
    <row r="21" spans="1:17" x14ac:dyDescent="0.2">
      <c r="A21" s="32"/>
      <c r="B21" s="32"/>
      <c r="C21" s="32"/>
      <c r="D21" s="32"/>
      <c r="E21" s="32"/>
      <c r="F21" s="6" t="s">
        <v>1153</v>
      </c>
      <c r="G21" s="6" t="s">
        <v>131</v>
      </c>
      <c r="H21" s="32"/>
      <c r="I21" s="6"/>
      <c r="J21" s="32"/>
      <c r="K21" s="32"/>
      <c r="L21" s="32"/>
      <c r="M21" s="32"/>
      <c r="N21" s="32"/>
      <c r="O21" s="6" t="s">
        <v>1154</v>
      </c>
      <c r="P21" s="6" t="s">
        <v>214</v>
      </c>
      <c r="Q21" s="32"/>
    </row>
    <row r="22" spans="1:17" x14ac:dyDescent="0.2">
      <c r="A22" s="32"/>
      <c r="B22" s="32"/>
      <c r="C22" s="32"/>
      <c r="D22" s="32"/>
      <c r="E22" s="32"/>
      <c r="F22" s="6" t="s">
        <v>1155</v>
      </c>
      <c r="G22" s="6" t="s">
        <v>154</v>
      </c>
      <c r="H22" s="32"/>
      <c r="I22" s="6"/>
      <c r="J22" s="32"/>
      <c r="K22" s="32"/>
      <c r="L22" s="32"/>
      <c r="M22" s="32"/>
      <c r="N22" s="32"/>
      <c r="O22" s="6" t="s">
        <v>1156</v>
      </c>
      <c r="P22" s="6" t="s">
        <v>215</v>
      </c>
      <c r="Q22" s="32"/>
    </row>
    <row r="23" spans="1:17" x14ac:dyDescent="0.2">
      <c r="A23" s="32" t="s">
        <v>3</v>
      </c>
      <c r="B23" s="32">
        <v>502970</v>
      </c>
      <c r="C23" s="32">
        <v>3.6605166803610598</v>
      </c>
      <c r="D23" s="32" t="s">
        <v>1</v>
      </c>
      <c r="E23" s="32">
        <v>1087</v>
      </c>
      <c r="F23" s="6" t="s">
        <v>79</v>
      </c>
      <c r="G23" s="6" t="s">
        <v>78</v>
      </c>
      <c r="H23" s="32" t="s">
        <v>11</v>
      </c>
      <c r="I23" s="6"/>
      <c r="J23" s="32" t="s">
        <v>34</v>
      </c>
      <c r="K23" s="32">
        <v>500042</v>
      </c>
      <c r="L23" s="32">
        <v>3.6392072725631901</v>
      </c>
      <c r="M23" s="32" t="s">
        <v>1</v>
      </c>
      <c r="N23" s="32">
        <v>572</v>
      </c>
      <c r="O23" s="6" t="s">
        <v>1126</v>
      </c>
      <c r="P23" s="6" t="s">
        <v>191</v>
      </c>
      <c r="Q23" s="32" t="s">
        <v>292</v>
      </c>
    </row>
    <row r="24" spans="1:17" x14ac:dyDescent="0.2">
      <c r="A24" s="32"/>
      <c r="B24" s="32"/>
      <c r="C24" s="32"/>
      <c r="D24" s="32"/>
      <c r="E24" s="32"/>
      <c r="F24" s="6" t="s">
        <v>1127</v>
      </c>
      <c r="G24" s="6" t="s">
        <v>82</v>
      </c>
      <c r="H24" s="32"/>
      <c r="I24" s="6"/>
      <c r="J24" s="32"/>
      <c r="K24" s="32"/>
      <c r="L24" s="32"/>
      <c r="M24" s="32"/>
      <c r="N24" s="32"/>
      <c r="O24" s="6" t="s">
        <v>1128</v>
      </c>
      <c r="P24" s="6" t="s">
        <v>192</v>
      </c>
      <c r="Q24" s="32"/>
    </row>
    <row r="25" spans="1:17" x14ac:dyDescent="0.2">
      <c r="A25" s="32"/>
      <c r="B25" s="32"/>
      <c r="C25" s="32"/>
      <c r="D25" s="32"/>
      <c r="E25" s="32"/>
      <c r="F25" s="6" t="s">
        <v>81</v>
      </c>
      <c r="G25" s="6" t="s">
        <v>78</v>
      </c>
      <c r="H25" s="32"/>
      <c r="I25" s="6"/>
      <c r="J25" s="32"/>
      <c r="K25" s="32"/>
      <c r="L25" s="32"/>
      <c r="M25" s="32"/>
      <c r="N25" s="32"/>
      <c r="O25" s="6" t="s">
        <v>1129</v>
      </c>
      <c r="P25" s="6" t="s">
        <v>192</v>
      </c>
      <c r="Q25" s="32"/>
    </row>
    <row r="26" spans="1:17" x14ac:dyDescent="0.2">
      <c r="A26" s="32"/>
      <c r="B26" s="32"/>
      <c r="C26" s="32"/>
      <c r="D26" s="32"/>
      <c r="E26" s="32"/>
      <c r="F26" s="6" t="s">
        <v>1130</v>
      </c>
      <c r="G26" s="6" t="s">
        <v>82</v>
      </c>
      <c r="H26" s="32"/>
      <c r="I26" s="6"/>
      <c r="J26" s="32"/>
      <c r="K26" s="32"/>
      <c r="L26" s="32"/>
      <c r="M26" s="32"/>
      <c r="N26" s="32"/>
      <c r="O26" s="6" t="s">
        <v>1131</v>
      </c>
      <c r="P26" s="6" t="s">
        <v>193</v>
      </c>
      <c r="Q26" s="32"/>
    </row>
    <row r="27" spans="1:17" x14ac:dyDescent="0.2">
      <c r="A27" s="32"/>
      <c r="B27" s="32"/>
      <c r="C27" s="32"/>
      <c r="D27" s="32"/>
      <c r="E27" s="32"/>
      <c r="F27" s="6" t="s">
        <v>116</v>
      </c>
      <c r="G27" s="6" t="s">
        <v>78</v>
      </c>
      <c r="H27" s="32"/>
      <c r="I27" s="6"/>
      <c r="J27" s="32"/>
      <c r="K27" s="32"/>
      <c r="L27" s="32"/>
      <c r="M27" s="32"/>
      <c r="N27" s="32"/>
      <c r="O27" s="6" t="s">
        <v>1132</v>
      </c>
      <c r="P27" s="6" t="s">
        <v>194</v>
      </c>
      <c r="Q27" s="32"/>
    </row>
    <row r="28" spans="1:17" x14ac:dyDescent="0.2">
      <c r="A28" s="32" t="s">
        <v>16</v>
      </c>
      <c r="B28" s="32">
        <v>354490</v>
      </c>
      <c r="C28" s="32">
        <v>2.5799084597912199</v>
      </c>
      <c r="D28" s="32" t="s">
        <v>1</v>
      </c>
      <c r="E28" s="32">
        <v>599</v>
      </c>
      <c r="F28" s="6" t="s">
        <v>155</v>
      </c>
      <c r="G28" s="6" t="s">
        <v>156</v>
      </c>
      <c r="H28" s="32" t="s">
        <v>1313</v>
      </c>
      <c r="I28" s="6"/>
      <c r="J28" s="32" t="s">
        <v>44</v>
      </c>
      <c r="K28" s="32">
        <v>339903</v>
      </c>
      <c r="L28" s="32">
        <v>2.4737471443719601</v>
      </c>
      <c r="M28" s="32" t="s">
        <v>1</v>
      </c>
      <c r="N28" s="32">
        <v>390</v>
      </c>
      <c r="O28" s="6" t="s">
        <v>1158</v>
      </c>
      <c r="P28" s="6" t="s">
        <v>261</v>
      </c>
      <c r="Q28" s="32" t="s">
        <v>1159</v>
      </c>
    </row>
    <row r="29" spans="1:17" x14ac:dyDescent="0.2">
      <c r="A29" s="32"/>
      <c r="B29" s="32"/>
      <c r="C29" s="32"/>
      <c r="D29" s="32"/>
      <c r="E29" s="32"/>
      <c r="F29" s="6" t="s">
        <v>157</v>
      </c>
      <c r="G29" s="6" t="s">
        <v>156</v>
      </c>
      <c r="H29" s="32"/>
      <c r="I29" s="6"/>
      <c r="J29" s="32"/>
      <c r="K29" s="32"/>
      <c r="L29" s="32"/>
      <c r="M29" s="32"/>
      <c r="N29" s="32"/>
      <c r="O29" s="6" t="s">
        <v>1162</v>
      </c>
      <c r="P29" s="6" t="s">
        <v>262</v>
      </c>
      <c r="Q29" s="32"/>
    </row>
    <row r="30" spans="1:17" x14ac:dyDescent="0.2">
      <c r="A30" s="32"/>
      <c r="B30" s="32"/>
      <c r="C30" s="32"/>
      <c r="D30" s="32"/>
      <c r="E30" s="32"/>
      <c r="F30" s="6" t="s">
        <v>158</v>
      </c>
      <c r="G30" s="6" t="s">
        <v>156</v>
      </c>
      <c r="H30" s="32"/>
      <c r="I30" s="6"/>
      <c r="J30" s="32"/>
      <c r="K30" s="32"/>
      <c r="L30" s="32"/>
      <c r="M30" s="32"/>
      <c r="N30" s="32"/>
      <c r="O30" s="6" t="s">
        <v>221</v>
      </c>
      <c r="P30" s="6" t="s">
        <v>263</v>
      </c>
      <c r="Q30" s="32"/>
    </row>
    <row r="31" spans="1:17" x14ac:dyDescent="0.2">
      <c r="A31" s="32"/>
      <c r="B31" s="32"/>
      <c r="C31" s="32"/>
      <c r="D31" s="32"/>
      <c r="E31" s="32"/>
      <c r="F31" s="6" t="s">
        <v>1314</v>
      </c>
      <c r="G31" s="6" t="s">
        <v>159</v>
      </c>
      <c r="H31" s="32"/>
      <c r="I31" s="6"/>
      <c r="J31" s="32"/>
      <c r="K31" s="32"/>
      <c r="L31" s="32"/>
      <c r="M31" s="32"/>
      <c r="N31" s="32"/>
      <c r="O31" s="6" t="s">
        <v>225</v>
      </c>
      <c r="P31" s="6" t="s">
        <v>264</v>
      </c>
      <c r="Q31" s="32"/>
    </row>
    <row r="32" spans="1:17" x14ac:dyDescent="0.2">
      <c r="A32" s="32"/>
      <c r="B32" s="32"/>
      <c r="C32" s="32"/>
      <c r="D32" s="32"/>
      <c r="E32" s="32"/>
      <c r="F32" s="6" t="s">
        <v>1315</v>
      </c>
      <c r="G32" s="6" t="s">
        <v>160</v>
      </c>
      <c r="H32" s="32"/>
      <c r="I32" s="6"/>
      <c r="J32" s="32"/>
      <c r="K32" s="32"/>
      <c r="L32" s="32"/>
      <c r="M32" s="32"/>
      <c r="N32" s="32"/>
      <c r="O32" s="6" t="s">
        <v>1165</v>
      </c>
      <c r="P32" s="6" t="s">
        <v>265</v>
      </c>
      <c r="Q32" s="32"/>
    </row>
    <row r="33" spans="1:17" x14ac:dyDescent="0.2">
      <c r="A33" s="32" t="s">
        <v>9</v>
      </c>
      <c r="B33" s="32">
        <v>353624</v>
      </c>
      <c r="C33" s="32">
        <v>2.5736058822116599</v>
      </c>
      <c r="D33" s="32" t="s">
        <v>1</v>
      </c>
      <c r="E33" s="32">
        <v>542</v>
      </c>
      <c r="F33" s="6" t="s">
        <v>117</v>
      </c>
      <c r="G33" s="6" t="s">
        <v>161</v>
      </c>
      <c r="H33" s="32" t="s">
        <v>1176</v>
      </c>
      <c r="I33" s="6"/>
      <c r="J33" s="32" t="s">
        <v>35</v>
      </c>
      <c r="K33" s="32">
        <v>322592</v>
      </c>
      <c r="L33" s="32">
        <v>2.34776109300959</v>
      </c>
      <c r="M33" s="32" t="s">
        <v>1</v>
      </c>
      <c r="N33" s="32">
        <v>921</v>
      </c>
      <c r="O33" s="6" t="s">
        <v>227</v>
      </c>
      <c r="P33" s="6" t="s">
        <v>195</v>
      </c>
      <c r="Q33" s="32" t="s">
        <v>57</v>
      </c>
    </row>
    <row r="34" spans="1:17" x14ac:dyDescent="0.2">
      <c r="A34" s="32"/>
      <c r="B34" s="32"/>
      <c r="C34" s="32"/>
      <c r="D34" s="32"/>
      <c r="E34" s="32"/>
      <c r="F34" s="6" t="s">
        <v>1160</v>
      </c>
      <c r="G34" s="6" t="s">
        <v>119</v>
      </c>
      <c r="H34" s="32"/>
      <c r="I34" s="6"/>
      <c r="J34" s="32"/>
      <c r="K34" s="32"/>
      <c r="L34" s="32"/>
      <c r="M34" s="32"/>
      <c r="N34" s="32"/>
      <c r="O34" s="6" t="s">
        <v>197</v>
      </c>
      <c r="P34" s="6" t="s">
        <v>195</v>
      </c>
      <c r="Q34" s="32"/>
    </row>
    <row r="35" spans="1:17" x14ac:dyDescent="0.2">
      <c r="A35" s="32"/>
      <c r="B35" s="32"/>
      <c r="C35" s="32"/>
      <c r="D35" s="32"/>
      <c r="E35" s="32"/>
      <c r="F35" s="6" t="s">
        <v>1161</v>
      </c>
      <c r="G35" s="6" t="s">
        <v>136</v>
      </c>
      <c r="H35" s="32"/>
      <c r="I35" s="6"/>
      <c r="J35" s="32"/>
      <c r="K35" s="32"/>
      <c r="L35" s="32"/>
      <c r="M35" s="32"/>
      <c r="N35" s="32"/>
      <c r="O35" s="6" t="s">
        <v>198</v>
      </c>
      <c r="P35" s="6" t="s">
        <v>199</v>
      </c>
      <c r="Q35" s="32"/>
    </row>
    <row r="36" spans="1:17" x14ac:dyDescent="0.2">
      <c r="A36" s="32"/>
      <c r="B36" s="32"/>
      <c r="C36" s="32"/>
      <c r="D36" s="32"/>
      <c r="E36" s="32"/>
      <c r="F36" s="6" t="s">
        <v>1163</v>
      </c>
      <c r="G36" s="6" t="s">
        <v>121</v>
      </c>
      <c r="H36" s="32"/>
      <c r="I36" s="6"/>
      <c r="J36" s="32"/>
      <c r="K36" s="32"/>
      <c r="L36" s="32"/>
      <c r="M36" s="32"/>
      <c r="N36" s="32"/>
      <c r="O36" s="6" t="s">
        <v>1133</v>
      </c>
      <c r="P36" s="6" t="s">
        <v>200</v>
      </c>
      <c r="Q36" s="32"/>
    </row>
    <row r="37" spans="1:17" x14ac:dyDescent="0.2">
      <c r="A37" s="32"/>
      <c r="B37" s="32"/>
      <c r="C37" s="32"/>
      <c r="D37" s="32"/>
      <c r="E37" s="32"/>
      <c r="F37" s="6" t="s">
        <v>1164</v>
      </c>
      <c r="G37" s="6" t="s">
        <v>121</v>
      </c>
      <c r="H37" s="32"/>
      <c r="I37" s="6"/>
      <c r="J37" s="32"/>
      <c r="K37" s="32"/>
      <c r="L37" s="32"/>
      <c r="M37" s="32"/>
      <c r="N37" s="32"/>
      <c r="O37" s="6" t="s">
        <v>1134</v>
      </c>
      <c r="P37" s="6" t="s">
        <v>201</v>
      </c>
      <c r="Q37" s="32"/>
    </row>
    <row r="38" spans="1:17" x14ac:dyDescent="0.2">
      <c r="A38" s="32" t="s">
        <v>4</v>
      </c>
      <c r="B38" s="32">
        <v>348895</v>
      </c>
      <c r="C38" s="32">
        <v>2.5391891508331899</v>
      </c>
      <c r="D38" s="32" t="s">
        <v>1</v>
      </c>
      <c r="E38" s="32">
        <v>1338</v>
      </c>
      <c r="F38" s="6" t="s">
        <v>84</v>
      </c>
      <c r="G38" s="6" t="s">
        <v>128</v>
      </c>
      <c r="H38" s="36" t="s">
        <v>12</v>
      </c>
      <c r="I38" s="6"/>
      <c r="J38" s="32" t="s">
        <v>37</v>
      </c>
      <c r="K38" s="32">
        <v>267004</v>
      </c>
      <c r="L38" s="32">
        <v>1.94320256819119</v>
      </c>
      <c r="M38" s="32" t="s">
        <v>1</v>
      </c>
      <c r="N38" s="32">
        <v>113</v>
      </c>
      <c r="O38" s="6" t="s">
        <v>1144</v>
      </c>
      <c r="P38" s="6" t="s">
        <v>207</v>
      </c>
      <c r="Q38" s="32" t="s">
        <v>60</v>
      </c>
    </row>
    <row r="39" spans="1:17" x14ac:dyDescent="0.2">
      <c r="A39" s="32"/>
      <c r="B39" s="32"/>
      <c r="C39" s="32"/>
      <c r="D39" s="32"/>
      <c r="E39" s="32"/>
      <c r="F39" s="6" t="s">
        <v>86</v>
      </c>
      <c r="G39" s="6" t="s">
        <v>128</v>
      </c>
      <c r="H39" s="36"/>
      <c r="I39" s="6"/>
      <c r="J39" s="32"/>
      <c r="K39" s="32"/>
      <c r="L39" s="32"/>
      <c r="M39" s="32"/>
      <c r="N39" s="32"/>
      <c r="O39" s="6" t="s">
        <v>1145</v>
      </c>
      <c r="P39" s="6" t="s">
        <v>208</v>
      </c>
      <c r="Q39" s="32"/>
    </row>
    <row r="40" spans="1:17" x14ac:dyDescent="0.2">
      <c r="A40" s="32"/>
      <c r="B40" s="32"/>
      <c r="C40" s="32"/>
      <c r="D40" s="32"/>
      <c r="E40" s="32"/>
      <c r="F40" s="6" t="s">
        <v>87</v>
      </c>
      <c r="G40" s="9" t="s">
        <v>88</v>
      </c>
      <c r="H40" s="36"/>
      <c r="I40" s="6"/>
      <c r="J40" s="32"/>
      <c r="K40" s="32"/>
      <c r="L40" s="32"/>
      <c r="M40" s="32"/>
      <c r="N40" s="32"/>
      <c r="O40" s="6" t="s">
        <v>1146</v>
      </c>
      <c r="P40" s="6" t="s">
        <v>209</v>
      </c>
      <c r="Q40" s="32"/>
    </row>
    <row r="41" spans="1:17" x14ac:dyDescent="0.2">
      <c r="A41" s="32"/>
      <c r="B41" s="32"/>
      <c r="C41" s="32"/>
      <c r="D41" s="32"/>
      <c r="E41" s="32"/>
      <c r="F41" s="6" t="s">
        <v>89</v>
      </c>
      <c r="G41" s="9" t="s">
        <v>162</v>
      </c>
      <c r="H41" s="36"/>
      <c r="I41" s="6"/>
      <c r="J41" s="32"/>
      <c r="K41" s="32"/>
      <c r="L41" s="32"/>
      <c r="M41" s="32"/>
      <c r="N41" s="32"/>
      <c r="O41" s="6" t="s">
        <v>1147</v>
      </c>
      <c r="P41" s="6" t="s">
        <v>210</v>
      </c>
      <c r="Q41" s="32"/>
    </row>
    <row r="42" spans="1:17" x14ac:dyDescent="0.2">
      <c r="A42" s="32"/>
      <c r="B42" s="32"/>
      <c r="C42" s="32"/>
      <c r="D42" s="32"/>
      <c r="E42" s="32"/>
      <c r="F42" s="6" t="s">
        <v>91</v>
      </c>
      <c r="G42" s="6" t="s">
        <v>92</v>
      </c>
      <c r="H42" s="36"/>
      <c r="I42" s="4"/>
      <c r="J42" s="32"/>
      <c r="K42" s="32"/>
      <c r="L42" s="32"/>
      <c r="M42" s="32"/>
      <c r="N42" s="32"/>
      <c r="O42" s="6" t="s">
        <v>1148</v>
      </c>
      <c r="P42" s="6" t="s">
        <v>211</v>
      </c>
      <c r="Q42" s="32"/>
    </row>
    <row r="43" spans="1:17" x14ac:dyDescent="0.2">
      <c r="A43" s="32" t="s">
        <v>6</v>
      </c>
      <c r="B43" s="32">
        <v>263677</v>
      </c>
      <c r="C43" s="32">
        <v>1.9189893169126599</v>
      </c>
      <c r="D43" s="32" t="s">
        <v>1</v>
      </c>
      <c r="E43" s="32">
        <v>218</v>
      </c>
      <c r="F43" s="6" t="s">
        <v>99</v>
      </c>
      <c r="G43" s="6" t="s">
        <v>103</v>
      </c>
      <c r="H43" s="32" t="s">
        <v>13</v>
      </c>
      <c r="I43" s="4"/>
      <c r="J43" s="32" t="s">
        <v>43</v>
      </c>
      <c r="K43" s="32">
        <v>248528</v>
      </c>
      <c r="L43" s="32">
        <v>1.80873787608957</v>
      </c>
      <c r="M43" s="32" t="s">
        <v>1</v>
      </c>
      <c r="N43" s="32">
        <v>316</v>
      </c>
      <c r="O43" s="6" t="s">
        <v>1175</v>
      </c>
      <c r="P43" s="6" t="s">
        <v>233</v>
      </c>
      <c r="Q43" s="32" t="s">
        <v>1278</v>
      </c>
    </row>
    <row r="44" spans="1:17" x14ac:dyDescent="0.2">
      <c r="A44" s="32"/>
      <c r="B44" s="32"/>
      <c r="C44" s="32"/>
      <c r="D44" s="32"/>
      <c r="E44" s="32"/>
      <c r="F44" s="6" t="s">
        <v>101</v>
      </c>
      <c r="G44" s="6" t="s">
        <v>103</v>
      </c>
      <c r="H44" s="32"/>
      <c r="I44" s="4"/>
      <c r="J44" s="32"/>
      <c r="K44" s="32"/>
      <c r="L44" s="32"/>
      <c r="M44" s="32"/>
      <c r="N44" s="32"/>
      <c r="O44" s="6" t="s">
        <v>234</v>
      </c>
      <c r="P44" s="9" t="s">
        <v>266</v>
      </c>
      <c r="Q44" s="32"/>
    </row>
    <row r="45" spans="1:17" x14ac:dyDescent="0.2">
      <c r="A45" s="32"/>
      <c r="B45" s="32"/>
      <c r="C45" s="32"/>
      <c r="D45" s="32"/>
      <c r="E45" s="32"/>
      <c r="F45" s="6" t="s">
        <v>102</v>
      </c>
      <c r="G45" s="6" t="s">
        <v>103</v>
      </c>
      <c r="H45" s="32"/>
      <c r="I45" s="4"/>
      <c r="J45" s="32"/>
      <c r="K45" s="32"/>
      <c r="L45" s="32"/>
      <c r="M45" s="32"/>
      <c r="N45" s="32"/>
      <c r="O45" s="6" t="s">
        <v>1279</v>
      </c>
      <c r="P45" s="6" t="s">
        <v>236</v>
      </c>
      <c r="Q45" s="32"/>
    </row>
    <row r="46" spans="1:17" x14ac:dyDescent="0.2">
      <c r="A46" s="32"/>
      <c r="B46" s="32"/>
      <c r="C46" s="32"/>
      <c r="D46" s="32"/>
      <c r="E46" s="32"/>
      <c r="F46" s="6" t="s">
        <v>104</v>
      </c>
      <c r="G46" s="6" t="s">
        <v>103</v>
      </c>
      <c r="H46" s="32"/>
      <c r="I46" s="4"/>
      <c r="J46" s="32"/>
      <c r="K46" s="32"/>
      <c r="L46" s="32"/>
      <c r="M46" s="32"/>
      <c r="N46" s="32"/>
      <c r="O46" s="6" t="s">
        <v>1280</v>
      </c>
      <c r="P46" s="6" t="s">
        <v>237</v>
      </c>
      <c r="Q46" s="32"/>
    </row>
    <row r="47" spans="1:17" x14ac:dyDescent="0.2">
      <c r="A47" s="32"/>
      <c r="B47" s="32"/>
      <c r="C47" s="32"/>
      <c r="D47" s="32"/>
      <c r="E47" s="32"/>
      <c r="F47" s="6" t="s">
        <v>105</v>
      </c>
      <c r="G47" s="6" t="s">
        <v>103</v>
      </c>
      <c r="H47" s="32"/>
      <c r="I47" s="6"/>
      <c r="J47" s="32"/>
      <c r="K47" s="32"/>
      <c r="L47" s="32"/>
      <c r="M47" s="32"/>
      <c r="N47" s="32"/>
      <c r="O47" s="6" t="s">
        <v>1281</v>
      </c>
      <c r="P47" s="6" t="s">
        <v>237</v>
      </c>
      <c r="Q47" s="32"/>
    </row>
    <row r="48" spans="1:17" x14ac:dyDescent="0.2">
      <c r="A48" s="32" t="s">
        <v>10</v>
      </c>
      <c r="B48" s="32">
        <v>217469</v>
      </c>
      <c r="C48" s="32">
        <v>1.58269658620084</v>
      </c>
      <c r="D48" s="32" t="s">
        <v>1</v>
      </c>
      <c r="E48" s="32">
        <v>599</v>
      </c>
      <c r="F48" s="6" t="s">
        <v>1166</v>
      </c>
      <c r="G48" s="6" t="s">
        <v>125</v>
      </c>
      <c r="H48" s="32" t="s">
        <v>244</v>
      </c>
      <c r="I48" s="6"/>
      <c r="J48" s="32" t="s">
        <v>40</v>
      </c>
      <c r="K48" s="32">
        <v>215849</v>
      </c>
      <c r="L48" s="32">
        <v>1.5709065450012001</v>
      </c>
      <c r="M48" s="32" t="s">
        <v>1</v>
      </c>
      <c r="N48" s="32">
        <v>389</v>
      </c>
      <c r="O48" s="6" t="s">
        <v>1158</v>
      </c>
      <c r="P48" s="6" t="s">
        <v>220</v>
      </c>
      <c r="Q48" s="32" t="s">
        <v>1159</v>
      </c>
    </row>
    <row r="49" spans="1:17" x14ac:dyDescent="0.2">
      <c r="A49" s="32"/>
      <c r="B49" s="32"/>
      <c r="C49" s="32"/>
      <c r="D49" s="32"/>
      <c r="E49" s="32"/>
      <c r="F49" s="6" t="s">
        <v>1168</v>
      </c>
      <c r="G49" s="6" t="s">
        <v>125</v>
      </c>
      <c r="H49" s="32"/>
      <c r="I49" s="6"/>
      <c r="J49" s="32"/>
      <c r="K49" s="32"/>
      <c r="L49" s="32"/>
      <c r="M49" s="32"/>
      <c r="N49" s="32"/>
      <c r="O49" s="6" t="s">
        <v>221</v>
      </c>
      <c r="P49" s="6" t="s">
        <v>222</v>
      </c>
      <c r="Q49" s="32"/>
    </row>
    <row r="50" spans="1:17" x14ac:dyDescent="0.2">
      <c r="A50" s="32"/>
      <c r="B50" s="32"/>
      <c r="C50" s="32"/>
      <c r="D50" s="32"/>
      <c r="E50" s="32"/>
      <c r="F50" s="6" t="s">
        <v>122</v>
      </c>
      <c r="G50" s="6" t="s">
        <v>126</v>
      </c>
      <c r="H50" s="32"/>
      <c r="I50" s="6"/>
      <c r="J50" s="32"/>
      <c r="K50" s="32"/>
      <c r="L50" s="32"/>
      <c r="M50" s="32"/>
      <c r="N50" s="32"/>
      <c r="O50" s="6" t="s">
        <v>1162</v>
      </c>
      <c r="P50" s="6" t="s">
        <v>223</v>
      </c>
      <c r="Q50" s="32"/>
    </row>
    <row r="51" spans="1:17" x14ac:dyDescent="0.2">
      <c r="A51" s="32"/>
      <c r="B51" s="32"/>
      <c r="C51" s="32"/>
      <c r="D51" s="32"/>
      <c r="E51" s="32"/>
      <c r="F51" s="6" t="s">
        <v>1171</v>
      </c>
      <c r="G51" s="6" t="s">
        <v>125</v>
      </c>
      <c r="H51" s="32"/>
      <c r="I51" s="6"/>
      <c r="J51" s="32"/>
      <c r="K51" s="32"/>
      <c r="L51" s="32"/>
      <c r="M51" s="32"/>
      <c r="N51" s="32"/>
      <c r="O51" s="6" t="s">
        <v>225</v>
      </c>
      <c r="P51" s="6" t="s">
        <v>224</v>
      </c>
      <c r="Q51" s="32"/>
    </row>
    <row r="52" spans="1:17" x14ac:dyDescent="0.2">
      <c r="A52" s="32"/>
      <c r="B52" s="32"/>
      <c r="C52" s="32"/>
      <c r="D52" s="32"/>
      <c r="E52" s="32"/>
      <c r="F52" s="6" t="s">
        <v>123</v>
      </c>
      <c r="G52" s="6" t="s">
        <v>126</v>
      </c>
      <c r="H52" s="32"/>
      <c r="I52" s="6"/>
      <c r="J52" s="32"/>
      <c r="K52" s="32"/>
      <c r="L52" s="32"/>
      <c r="M52" s="32"/>
      <c r="N52" s="32"/>
      <c r="O52" s="27" t="s">
        <v>1165</v>
      </c>
      <c r="P52" s="6" t="s">
        <v>226</v>
      </c>
      <c r="Q52" s="32"/>
    </row>
    <row r="53" spans="1:17" ht="16" customHeight="1" x14ac:dyDescent="0.2">
      <c r="A53" s="17" t="s">
        <v>974</v>
      </c>
      <c r="B53" s="17">
        <v>216645</v>
      </c>
      <c r="C53" s="17">
        <v>1.5766996763560901</v>
      </c>
      <c r="D53" s="17" t="s">
        <v>1</v>
      </c>
      <c r="E53">
        <v>420</v>
      </c>
      <c r="F53" s="6" t="s">
        <v>117</v>
      </c>
      <c r="G53" s="6" t="s">
        <v>1096</v>
      </c>
      <c r="H53" t="s">
        <v>1176</v>
      </c>
      <c r="J53" s="17" t="s">
        <v>389</v>
      </c>
      <c r="K53" s="17">
        <v>207963</v>
      </c>
      <c r="L53" s="17">
        <v>1.51351378888985</v>
      </c>
      <c r="M53" s="17" t="s">
        <v>1</v>
      </c>
      <c r="N53">
        <v>213</v>
      </c>
      <c r="O53" s="6" t="s">
        <v>889</v>
      </c>
      <c r="P53" s="6" t="s">
        <v>888</v>
      </c>
      <c r="Q53" t="s">
        <v>60</v>
      </c>
    </row>
    <row r="54" spans="1:17" ht="16" customHeight="1" x14ac:dyDescent="0.2">
      <c r="A54" s="17" t="s">
        <v>8</v>
      </c>
      <c r="B54" s="17">
        <v>204271</v>
      </c>
      <c r="C54" s="17">
        <v>1.48664413943979</v>
      </c>
      <c r="D54" s="17" t="s">
        <v>1</v>
      </c>
      <c r="E54">
        <v>1082</v>
      </c>
      <c r="F54" s="6" t="s">
        <v>79</v>
      </c>
      <c r="G54" s="6" t="s">
        <v>113</v>
      </c>
      <c r="H54" t="s">
        <v>11</v>
      </c>
      <c r="J54" s="17" t="s">
        <v>39</v>
      </c>
      <c r="K54" s="17">
        <v>201754</v>
      </c>
      <c r="L54" s="17">
        <v>1.46832590876109</v>
      </c>
      <c r="M54" s="17" t="s">
        <v>1</v>
      </c>
      <c r="N54">
        <v>479</v>
      </c>
      <c r="O54" s="6" t="s">
        <v>1126</v>
      </c>
      <c r="P54" s="6" t="s">
        <v>216</v>
      </c>
      <c r="Q54" t="s">
        <v>292</v>
      </c>
    </row>
    <row r="55" spans="1:17" ht="16" customHeight="1" x14ac:dyDescent="0.2">
      <c r="A55" s="17" t="s">
        <v>14</v>
      </c>
      <c r="B55" s="17">
        <v>169361</v>
      </c>
      <c r="C55" s="17">
        <v>1.23257602939068</v>
      </c>
      <c r="D55" s="17" t="s">
        <v>1</v>
      </c>
      <c r="E55">
        <v>293</v>
      </c>
      <c r="F55" s="6" t="s">
        <v>976</v>
      </c>
      <c r="G55" s="6" t="s">
        <v>138</v>
      </c>
      <c r="H55" t="s">
        <v>243</v>
      </c>
      <c r="J55" s="17" t="s">
        <v>42</v>
      </c>
      <c r="K55" s="17">
        <v>150978</v>
      </c>
      <c r="L55" s="17">
        <v>1.0987881729875599</v>
      </c>
      <c r="M55" s="17" t="s">
        <v>1</v>
      </c>
      <c r="N55">
        <v>118</v>
      </c>
      <c r="O55" s="6" t="s">
        <v>1193</v>
      </c>
      <c r="P55" s="6" t="s">
        <v>228</v>
      </c>
      <c r="Q55" t="s">
        <v>60</v>
      </c>
    </row>
    <row r="56" spans="1:17" ht="16" customHeight="1" x14ac:dyDescent="0.2">
      <c r="A56" s="17" t="s">
        <v>349</v>
      </c>
      <c r="B56" s="17">
        <v>120023</v>
      </c>
      <c r="C56" s="17">
        <v>0.87350377463263396</v>
      </c>
      <c r="D56" s="17" t="s">
        <v>1</v>
      </c>
      <c r="E56">
        <v>28</v>
      </c>
      <c r="F56" s="6" t="s">
        <v>1187</v>
      </c>
      <c r="G56" s="6" t="s">
        <v>801</v>
      </c>
      <c r="H56" t="s">
        <v>60</v>
      </c>
      <c r="J56" s="17" t="s">
        <v>392</v>
      </c>
      <c r="K56" s="17">
        <v>124181</v>
      </c>
      <c r="L56" s="17">
        <v>0.90376488037838698</v>
      </c>
      <c r="M56" s="17" t="s">
        <v>1</v>
      </c>
      <c r="N56">
        <v>106</v>
      </c>
      <c r="O56" s="6" t="s">
        <v>1185</v>
      </c>
      <c r="P56" s="6" t="s">
        <v>876</v>
      </c>
      <c r="Q56" t="s">
        <v>60</v>
      </c>
    </row>
    <row r="57" spans="1:17" ht="16" customHeight="1" x14ac:dyDescent="0.2">
      <c r="A57" s="17" t="s">
        <v>20</v>
      </c>
      <c r="B57" s="17">
        <v>114563</v>
      </c>
      <c r="C57" s="17">
        <v>0.83376696910790804</v>
      </c>
      <c r="D57" s="17" t="s">
        <v>1</v>
      </c>
      <c r="E57">
        <v>1341</v>
      </c>
      <c r="F57" s="6" t="s">
        <v>87</v>
      </c>
      <c r="G57" s="6" t="s">
        <v>277</v>
      </c>
      <c r="H57" t="s">
        <v>12</v>
      </c>
      <c r="J57" s="17" t="s">
        <v>396</v>
      </c>
      <c r="K57" s="17">
        <v>119660</v>
      </c>
      <c r="L57" s="17">
        <v>0.87086193206752904</v>
      </c>
      <c r="M57" s="17" t="s">
        <v>1</v>
      </c>
      <c r="N57">
        <v>19</v>
      </c>
      <c r="O57" s="6" t="s">
        <v>1188</v>
      </c>
      <c r="P57" s="6" t="s">
        <v>881</v>
      </c>
      <c r="Q57" t="s">
        <v>60</v>
      </c>
    </row>
    <row r="58" spans="1:17" ht="16" customHeight="1" x14ac:dyDescent="0.2">
      <c r="A58" s="17" t="s">
        <v>19</v>
      </c>
      <c r="B58" s="17">
        <v>102889</v>
      </c>
      <c r="C58" s="17">
        <v>0.74880589443837497</v>
      </c>
      <c r="D58" s="17" t="s">
        <v>1</v>
      </c>
      <c r="E58">
        <v>372</v>
      </c>
      <c r="F58" s="6" t="s">
        <v>171</v>
      </c>
      <c r="G58" s="6" t="s">
        <v>172</v>
      </c>
      <c r="H58" t="s">
        <v>1255</v>
      </c>
      <c r="J58" s="17" t="s">
        <v>393</v>
      </c>
      <c r="K58" s="17">
        <v>108034</v>
      </c>
      <c r="L58" s="17">
        <v>0.78625019195205903</v>
      </c>
      <c r="M58" s="17" t="s">
        <v>1</v>
      </c>
      <c r="N58">
        <v>339</v>
      </c>
      <c r="O58" s="6" t="s">
        <v>1175</v>
      </c>
      <c r="P58" s="6" t="s">
        <v>883</v>
      </c>
      <c r="Q58" t="s">
        <v>1176</v>
      </c>
    </row>
    <row r="59" spans="1:17" ht="16" customHeight="1" x14ac:dyDescent="0.2">
      <c r="A59" s="17" t="s">
        <v>1097</v>
      </c>
      <c r="B59" s="17">
        <v>95495</v>
      </c>
      <c r="C59" s="17">
        <v>0.69499381750617295</v>
      </c>
      <c r="D59" s="17" t="s">
        <v>1</v>
      </c>
      <c r="E59">
        <v>78</v>
      </c>
      <c r="F59" s="6" t="s">
        <v>831</v>
      </c>
      <c r="G59" s="6" t="s">
        <v>832</v>
      </c>
      <c r="H59" t="s">
        <v>1186</v>
      </c>
      <c r="J59" s="17" t="s">
        <v>41</v>
      </c>
      <c r="K59" s="17">
        <v>104969</v>
      </c>
      <c r="L59" s="17">
        <v>0.76394372511446096</v>
      </c>
      <c r="M59" s="17" t="s">
        <v>1</v>
      </c>
      <c r="N59">
        <v>252</v>
      </c>
      <c r="O59" s="6" t="s">
        <v>1167</v>
      </c>
      <c r="P59" s="6" t="s">
        <v>238</v>
      </c>
      <c r="Q59" t="s">
        <v>58</v>
      </c>
    </row>
    <row r="60" spans="1:17" ht="16" customHeight="1" x14ac:dyDescent="0.2">
      <c r="A60" s="17" t="s">
        <v>15</v>
      </c>
      <c r="B60" s="17">
        <v>94515</v>
      </c>
      <c r="C60" s="17">
        <v>0.68786157036070905</v>
      </c>
      <c r="D60" s="17" t="s">
        <v>1</v>
      </c>
      <c r="E60">
        <v>504</v>
      </c>
      <c r="F60" s="6" t="s">
        <v>1160</v>
      </c>
      <c r="G60" s="6" t="s">
        <v>149</v>
      </c>
      <c r="H60" t="s">
        <v>1184</v>
      </c>
      <c r="J60" s="17" t="s">
        <v>49</v>
      </c>
      <c r="K60" s="17">
        <v>103280</v>
      </c>
      <c r="L60" s="17">
        <v>0.75165151549335096</v>
      </c>
      <c r="M60" s="17" t="s">
        <v>1</v>
      </c>
      <c r="N60">
        <v>906</v>
      </c>
      <c r="O60" s="6" t="s">
        <v>197</v>
      </c>
      <c r="P60" s="6" t="s">
        <v>248</v>
      </c>
      <c r="Q60" t="s">
        <v>57</v>
      </c>
    </row>
    <row r="61" spans="1:17" ht="16" customHeight="1" x14ac:dyDescent="0.2">
      <c r="A61" s="17" t="s">
        <v>18</v>
      </c>
      <c r="B61" s="17">
        <v>91822</v>
      </c>
      <c r="C61" s="17">
        <v>0.66826244631710396</v>
      </c>
      <c r="D61" s="17" t="s">
        <v>1</v>
      </c>
      <c r="E61">
        <v>529</v>
      </c>
      <c r="F61" s="6" t="s">
        <v>65</v>
      </c>
      <c r="G61" s="6" t="s">
        <v>272</v>
      </c>
      <c r="H61" t="s">
        <v>1213</v>
      </c>
      <c r="J61" s="17" t="s">
        <v>48</v>
      </c>
      <c r="K61" s="17">
        <v>90427</v>
      </c>
      <c r="L61" s="17">
        <v>0.658109910839632</v>
      </c>
      <c r="M61" s="17" t="s">
        <v>1</v>
      </c>
      <c r="N61">
        <v>187</v>
      </c>
      <c r="O61" s="6" t="s">
        <v>185</v>
      </c>
      <c r="P61" s="6" t="s">
        <v>253</v>
      </c>
      <c r="Q61" t="s">
        <v>243</v>
      </c>
    </row>
    <row r="62" spans="1:17" ht="16" customHeight="1" x14ac:dyDescent="0.2">
      <c r="A62" s="17" t="s">
        <v>353</v>
      </c>
      <c r="B62" s="17">
        <v>85020</v>
      </c>
      <c r="C62" s="17">
        <v>0.61875882888501799</v>
      </c>
      <c r="D62" s="17" t="s">
        <v>1</v>
      </c>
      <c r="E62">
        <v>372</v>
      </c>
      <c r="F62" s="6" t="s">
        <v>142</v>
      </c>
      <c r="G62" s="6" t="s">
        <v>975</v>
      </c>
      <c r="H62" t="s">
        <v>1117</v>
      </c>
      <c r="J62" s="17" t="s">
        <v>398</v>
      </c>
      <c r="K62" s="17">
        <v>82917</v>
      </c>
      <c r="L62" s="17">
        <v>0.60345360873511</v>
      </c>
      <c r="M62" s="17" t="s">
        <v>1</v>
      </c>
      <c r="N62">
        <v>190</v>
      </c>
      <c r="O62" s="6" t="s">
        <v>1124</v>
      </c>
      <c r="P62" s="6" t="s">
        <v>989</v>
      </c>
      <c r="Q62" t="s">
        <v>1117</v>
      </c>
    </row>
    <row r="63" spans="1:17" ht="16" customHeight="1" x14ac:dyDescent="0.2">
      <c r="A63" s="17" t="s">
        <v>21</v>
      </c>
      <c r="B63" s="17">
        <v>84329</v>
      </c>
      <c r="C63" s="17">
        <v>0.61372986686714504</v>
      </c>
      <c r="D63" s="17" t="s">
        <v>1</v>
      </c>
      <c r="E63">
        <v>552</v>
      </c>
      <c r="F63" s="6" t="s">
        <v>285</v>
      </c>
      <c r="G63" s="6" t="s">
        <v>286</v>
      </c>
      <c r="H63" t="s">
        <v>1176</v>
      </c>
      <c r="J63" s="17" t="s">
        <v>409</v>
      </c>
      <c r="K63" s="17">
        <v>78002</v>
      </c>
      <c r="L63" s="17">
        <v>0.56768320595964705</v>
      </c>
      <c r="M63" s="17" t="s">
        <v>1</v>
      </c>
      <c r="N63">
        <v>198</v>
      </c>
      <c r="O63" s="6" t="s">
        <v>1118</v>
      </c>
      <c r="P63" s="6" t="s">
        <v>991</v>
      </c>
      <c r="Q63" t="s">
        <v>60</v>
      </c>
    </row>
    <row r="64" spans="1:17" ht="16" customHeight="1" x14ac:dyDescent="0.2">
      <c r="A64" s="17" t="s">
        <v>352</v>
      </c>
      <c r="B64" s="17">
        <v>81267</v>
      </c>
      <c r="C64" s="17">
        <v>0.59144523343917599</v>
      </c>
      <c r="D64" s="17" t="s">
        <v>1</v>
      </c>
      <c r="E64">
        <v>569</v>
      </c>
      <c r="F64" s="6" t="s">
        <v>1190</v>
      </c>
      <c r="G64" s="6" t="s">
        <v>808</v>
      </c>
      <c r="H64" t="s">
        <v>1184</v>
      </c>
      <c r="J64" s="17" t="s">
        <v>390</v>
      </c>
      <c r="K64" s="17">
        <v>75335</v>
      </c>
      <c r="L64" s="17">
        <v>0.54827330479949199</v>
      </c>
      <c r="M64" s="17" t="s">
        <v>1</v>
      </c>
      <c r="N64">
        <v>349</v>
      </c>
      <c r="O64" s="6" t="s">
        <v>1175</v>
      </c>
      <c r="P64" s="6" t="s">
        <v>906</v>
      </c>
      <c r="Q64" t="s">
        <v>1278</v>
      </c>
    </row>
    <row r="65" spans="1:17" ht="16" customHeight="1" x14ac:dyDescent="0.2">
      <c r="A65" s="17" t="s">
        <v>364</v>
      </c>
      <c r="B65" s="17">
        <v>78230</v>
      </c>
      <c r="C65" s="17">
        <v>0.56934254509144899</v>
      </c>
      <c r="D65" s="17" t="s">
        <v>1</v>
      </c>
      <c r="E65">
        <v>375</v>
      </c>
      <c r="F65" s="6" t="s">
        <v>142</v>
      </c>
      <c r="G65" s="6" t="s">
        <v>980</v>
      </c>
      <c r="H65" t="s">
        <v>1117</v>
      </c>
      <c r="J65" s="17" t="s">
        <v>399</v>
      </c>
      <c r="K65" s="17">
        <v>75027</v>
      </c>
      <c r="L65" s="17">
        <v>0.54603174141091804</v>
      </c>
      <c r="M65" s="17" t="s">
        <v>1</v>
      </c>
      <c r="N65">
        <v>84</v>
      </c>
      <c r="O65" s="6" t="s">
        <v>1192</v>
      </c>
      <c r="P65" s="6" t="s">
        <v>893</v>
      </c>
      <c r="Q65" t="s">
        <v>60</v>
      </c>
    </row>
    <row r="66" spans="1:17" ht="16" customHeight="1" x14ac:dyDescent="0.2">
      <c r="A66" s="17" t="s">
        <v>350</v>
      </c>
      <c r="B66" s="17">
        <v>76071</v>
      </c>
      <c r="C66" s="17">
        <v>0.55362976796179997</v>
      </c>
      <c r="D66" s="17" t="s">
        <v>1</v>
      </c>
      <c r="E66">
        <v>597</v>
      </c>
      <c r="F66" s="6" t="s">
        <v>155</v>
      </c>
      <c r="G66" s="6" t="s">
        <v>845</v>
      </c>
      <c r="H66" t="s">
        <v>1177</v>
      </c>
      <c r="J66" s="17" t="s">
        <v>397</v>
      </c>
      <c r="K66" s="17">
        <v>73859</v>
      </c>
      <c r="L66" s="17">
        <v>0.53753126726203904</v>
      </c>
      <c r="M66" s="17" t="s">
        <v>1</v>
      </c>
      <c r="N66">
        <v>420</v>
      </c>
      <c r="O66" s="6" t="s">
        <v>1158</v>
      </c>
      <c r="P66" s="6" t="s">
        <v>882</v>
      </c>
      <c r="Q66" t="s">
        <v>1159</v>
      </c>
    </row>
    <row r="67" spans="1:17" ht="16" customHeight="1" x14ac:dyDescent="0.2">
      <c r="A67" s="17" t="s">
        <v>351</v>
      </c>
      <c r="B67" s="17">
        <v>74661</v>
      </c>
      <c r="C67" s="17">
        <v>0.54336806543618399</v>
      </c>
      <c r="D67" s="17" t="s">
        <v>1</v>
      </c>
      <c r="E67">
        <v>94</v>
      </c>
      <c r="F67" s="6" t="s">
        <v>1189</v>
      </c>
      <c r="G67" s="6" t="s">
        <v>860</v>
      </c>
      <c r="H67" t="s">
        <v>1186</v>
      </c>
      <c r="J67" s="17" t="s">
        <v>394</v>
      </c>
      <c r="K67" s="17">
        <v>60117</v>
      </c>
      <c r="L67" s="17">
        <v>0.43751969555493597</v>
      </c>
      <c r="M67" s="17" t="s">
        <v>1</v>
      </c>
      <c r="N67">
        <v>150</v>
      </c>
      <c r="O67" s="6" t="s">
        <v>1175</v>
      </c>
      <c r="P67" s="6" t="s">
        <v>890</v>
      </c>
      <c r="Q67" t="s">
        <v>60</v>
      </c>
    </row>
    <row r="68" spans="1:17" ht="16" customHeight="1" x14ac:dyDescent="0.2">
      <c r="A68" s="17" t="s">
        <v>355</v>
      </c>
      <c r="B68" s="17">
        <v>66991</v>
      </c>
      <c r="C68" s="17">
        <v>0.48754731481811597</v>
      </c>
      <c r="D68" s="17" t="s">
        <v>1</v>
      </c>
      <c r="E68">
        <v>244</v>
      </c>
      <c r="F68" s="6" t="s">
        <v>1194</v>
      </c>
      <c r="G68" s="6" t="s">
        <v>794</v>
      </c>
      <c r="H68" t="s">
        <v>1195</v>
      </c>
      <c r="J68" s="17" t="s">
        <v>496</v>
      </c>
      <c r="K68" s="17">
        <v>56963</v>
      </c>
      <c r="L68" s="17">
        <v>0.41456550423167798</v>
      </c>
      <c r="M68" s="17" t="s">
        <v>1</v>
      </c>
      <c r="N68">
        <v>23</v>
      </c>
      <c r="O68" s="6" t="s">
        <v>1352</v>
      </c>
      <c r="P68" s="6" t="s">
        <v>880</v>
      </c>
      <c r="Q68" t="s">
        <v>60</v>
      </c>
    </row>
    <row r="69" spans="1:17" ht="16" customHeight="1" x14ac:dyDescent="0.2">
      <c r="A69" s="17" t="s">
        <v>478</v>
      </c>
      <c r="B69" s="17">
        <v>56262</v>
      </c>
      <c r="C69" s="17">
        <v>0.40946376418170899</v>
      </c>
      <c r="D69" s="17" t="s">
        <v>1</v>
      </c>
      <c r="E69">
        <v>84</v>
      </c>
      <c r="F69" s="6" t="s">
        <v>1316</v>
      </c>
      <c r="G69" s="6" t="s">
        <v>793</v>
      </c>
      <c r="H69" t="s">
        <v>60</v>
      </c>
      <c r="J69" s="17" t="s">
        <v>457</v>
      </c>
      <c r="K69" s="17">
        <v>56846</v>
      </c>
      <c r="L69" s="17">
        <v>0.41371400125614799</v>
      </c>
      <c r="M69" s="17" t="s">
        <v>1</v>
      </c>
      <c r="N69">
        <v>59</v>
      </c>
      <c r="O69" s="6" t="s">
        <v>1287</v>
      </c>
      <c r="P69" s="6" t="s">
        <v>913</v>
      </c>
      <c r="Q69" t="s">
        <v>60</v>
      </c>
    </row>
    <row r="70" spans="1:17" ht="16" customHeight="1" x14ac:dyDescent="0.2">
      <c r="A70" s="17" t="s">
        <v>438</v>
      </c>
      <c r="B70" s="17">
        <v>55166</v>
      </c>
      <c r="C70" s="17">
        <v>0.40148729186392501</v>
      </c>
      <c r="D70" s="17" t="s">
        <v>1</v>
      </c>
      <c r="E70">
        <v>118</v>
      </c>
      <c r="F70" s="6" t="s">
        <v>1288</v>
      </c>
      <c r="G70" s="6" t="s">
        <v>834</v>
      </c>
      <c r="H70" t="s">
        <v>1266</v>
      </c>
      <c r="J70" s="17" t="s">
        <v>401</v>
      </c>
      <c r="K70" s="17">
        <v>53162</v>
      </c>
      <c r="L70" s="17">
        <v>0.38690257423177299</v>
      </c>
      <c r="M70" s="17" t="s">
        <v>1</v>
      </c>
      <c r="N70">
        <v>119</v>
      </c>
      <c r="O70" s="6" t="s">
        <v>875</v>
      </c>
      <c r="P70" s="6" t="s">
        <v>874</v>
      </c>
      <c r="Q70" t="s">
        <v>1195</v>
      </c>
    </row>
    <row r="71" spans="1:17" ht="16" customHeight="1" x14ac:dyDescent="0.2">
      <c r="A71" s="17" t="s">
        <v>345</v>
      </c>
      <c r="B71" s="17">
        <v>51590</v>
      </c>
      <c r="C71" s="17">
        <v>0.37546186758619199</v>
      </c>
      <c r="D71" s="17" t="s">
        <v>1</v>
      </c>
      <c r="E71">
        <v>1100</v>
      </c>
      <c r="F71" s="6" t="s">
        <v>1183</v>
      </c>
      <c r="G71" s="6" t="s">
        <v>797</v>
      </c>
      <c r="H71" t="s">
        <v>11</v>
      </c>
      <c r="J71" s="17" t="s">
        <v>52</v>
      </c>
      <c r="K71" s="17">
        <v>51439</v>
      </c>
      <c r="L71" s="17">
        <v>0.37436291930153398</v>
      </c>
      <c r="M71" s="17" t="s">
        <v>1</v>
      </c>
      <c r="N71">
        <v>602</v>
      </c>
      <c r="O71" s="6" t="s">
        <v>1126</v>
      </c>
      <c r="P71" s="6" t="s">
        <v>332</v>
      </c>
      <c r="Q71" t="s">
        <v>292</v>
      </c>
    </row>
    <row r="72" spans="1:17" ht="16" customHeight="1" x14ac:dyDescent="0.2">
      <c r="A72" s="17" t="s">
        <v>365</v>
      </c>
      <c r="B72" s="17">
        <v>50230</v>
      </c>
      <c r="C72" s="17">
        <v>0.365564055221059</v>
      </c>
      <c r="D72" s="17" t="s">
        <v>1</v>
      </c>
      <c r="E72">
        <v>129</v>
      </c>
      <c r="F72" s="6" t="s">
        <v>1210</v>
      </c>
      <c r="G72" s="6" t="s">
        <v>829</v>
      </c>
      <c r="H72" t="s">
        <v>1211</v>
      </c>
      <c r="J72" s="17" t="s">
        <v>402</v>
      </c>
      <c r="K72" s="17">
        <v>50523</v>
      </c>
      <c r="L72" s="17">
        <v>0.367696451561489</v>
      </c>
      <c r="M72" s="17" t="s">
        <v>1</v>
      </c>
      <c r="N72">
        <v>85</v>
      </c>
      <c r="O72" s="6" t="s">
        <v>1185</v>
      </c>
      <c r="P72" s="6" t="s">
        <v>886</v>
      </c>
      <c r="Q72" t="s">
        <v>60</v>
      </c>
    </row>
    <row r="73" spans="1:17" ht="16" customHeight="1" x14ac:dyDescent="0.2">
      <c r="A73" s="17" t="s">
        <v>479</v>
      </c>
      <c r="B73" s="17">
        <v>46763</v>
      </c>
      <c r="C73" s="17">
        <v>0.34033191149317898</v>
      </c>
      <c r="D73" s="17" t="s">
        <v>1</v>
      </c>
      <c r="E73">
        <v>436</v>
      </c>
      <c r="F73" s="6" t="s">
        <v>1317</v>
      </c>
      <c r="G73" s="6" t="s">
        <v>789</v>
      </c>
      <c r="H73" t="s">
        <v>1247</v>
      </c>
      <c r="J73" s="17" t="s">
        <v>412</v>
      </c>
      <c r="K73" s="17">
        <v>50047</v>
      </c>
      <c r="L73" s="17">
        <v>0.36423221723369198</v>
      </c>
      <c r="M73" s="17" t="s">
        <v>1</v>
      </c>
      <c r="N73">
        <v>117</v>
      </c>
      <c r="O73" s="6" t="s">
        <v>1214</v>
      </c>
      <c r="P73" s="6" t="s">
        <v>891</v>
      </c>
      <c r="Q73" t="s">
        <v>60</v>
      </c>
    </row>
    <row r="74" spans="1:17" ht="16" customHeight="1" x14ac:dyDescent="0.2">
      <c r="A74" s="17" t="s">
        <v>361</v>
      </c>
      <c r="B74" s="17">
        <v>45788</v>
      </c>
      <c r="C74" s="17">
        <v>0.333236053363764</v>
      </c>
      <c r="D74" s="17" t="s">
        <v>1</v>
      </c>
      <c r="E74">
        <v>592</v>
      </c>
      <c r="F74" s="6" t="s">
        <v>1206</v>
      </c>
      <c r="G74" s="6" t="s">
        <v>798</v>
      </c>
      <c r="H74" t="s">
        <v>1254</v>
      </c>
      <c r="J74" s="17" t="s">
        <v>405</v>
      </c>
      <c r="K74" s="17">
        <v>45430</v>
      </c>
      <c r="L74" s="17">
        <v>0.33063059981470699</v>
      </c>
      <c r="M74" s="17" t="s">
        <v>1</v>
      </c>
      <c r="N74">
        <v>115</v>
      </c>
      <c r="O74" s="6" t="s">
        <v>1205</v>
      </c>
      <c r="P74" s="6" t="s">
        <v>885</v>
      </c>
      <c r="Q74" t="s">
        <v>1254</v>
      </c>
    </row>
    <row r="75" spans="1:17" ht="16" customHeight="1" x14ac:dyDescent="0.2">
      <c r="A75" s="17" t="s">
        <v>26</v>
      </c>
      <c r="B75" s="17">
        <v>44989</v>
      </c>
      <c r="C75" s="17">
        <v>0.32742108859924801</v>
      </c>
      <c r="D75" s="17" t="s">
        <v>1</v>
      </c>
      <c r="E75">
        <v>179</v>
      </c>
      <c r="F75" s="6" t="s">
        <v>1179</v>
      </c>
      <c r="G75" s="6" t="s">
        <v>165</v>
      </c>
      <c r="H75" t="s">
        <v>27</v>
      </c>
      <c r="J75" s="17" t="s">
        <v>497</v>
      </c>
      <c r="K75" s="17">
        <v>45254</v>
      </c>
      <c r="L75" s="17">
        <v>0.32934970644980699</v>
      </c>
      <c r="M75" s="17" t="s">
        <v>1</v>
      </c>
      <c r="N75">
        <v>57</v>
      </c>
      <c r="O75" s="6" t="s">
        <v>1392</v>
      </c>
      <c r="P75" s="6" t="s">
        <v>887</v>
      </c>
      <c r="Q75" t="s">
        <v>60</v>
      </c>
    </row>
    <row r="76" spans="1:17" ht="16" customHeight="1" x14ac:dyDescent="0.2">
      <c r="A76" s="17" t="s">
        <v>480</v>
      </c>
      <c r="B76" s="17">
        <v>44818</v>
      </c>
      <c r="C76" s="17">
        <v>0.32617658425039697</v>
      </c>
      <c r="D76" s="17" t="s">
        <v>1</v>
      </c>
      <c r="E76">
        <v>84</v>
      </c>
      <c r="F76" s="6" t="s">
        <v>1318</v>
      </c>
      <c r="G76" s="6" t="s">
        <v>965</v>
      </c>
      <c r="H76" t="s">
        <v>60</v>
      </c>
      <c r="J76" s="17" t="s">
        <v>498</v>
      </c>
      <c r="K76" s="17">
        <v>43615</v>
      </c>
      <c r="L76" s="17">
        <v>0.31742138698917999</v>
      </c>
      <c r="M76" s="17" t="s">
        <v>1</v>
      </c>
      <c r="N76">
        <v>306</v>
      </c>
      <c r="O76" s="6" t="s">
        <v>878</v>
      </c>
      <c r="P76" s="6" t="s">
        <v>1480</v>
      </c>
      <c r="Q76" t="s">
        <v>1247</v>
      </c>
    </row>
    <row r="77" spans="1:17" ht="16" customHeight="1" x14ac:dyDescent="0.2">
      <c r="A77" s="17" t="s">
        <v>481</v>
      </c>
      <c r="B77" s="17">
        <v>36424</v>
      </c>
      <c r="C77" s="17">
        <v>0.26508670410853802</v>
      </c>
      <c r="D77" s="17" t="s">
        <v>1</v>
      </c>
      <c r="E77">
        <v>155</v>
      </c>
      <c r="F77" s="6" t="s">
        <v>1319</v>
      </c>
      <c r="G77" s="6" t="s">
        <v>967</v>
      </c>
      <c r="H77" t="s">
        <v>60</v>
      </c>
      <c r="J77" s="17" t="s">
        <v>51</v>
      </c>
      <c r="K77" s="17">
        <v>42295</v>
      </c>
      <c r="L77" s="17">
        <v>0.30781468675243301</v>
      </c>
      <c r="M77" s="17" t="s">
        <v>1</v>
      </c>
      <c r="N77">
        <v>51</v>
      </c>
      <c r="O77" s="6" t="s">
        <v>1181</v>
      </c>
      <c r="P77" s="6" t="s">
        <v>293</v>
      </c>
      <c r="Q77" t="s">
        <v>27</v>
      </c>
    </row>
    <row r="78" spans="1:17" ht="16" customHeight="1" x14ac:dyDescent="0.2">
      <c r="A78" s="17" t="s">
        <v>363</v>
      </c>
      <c r="B78" s="17">
        <v>35719</v>
      </c>
      <c r="C78" s="17">
        <v>0.25995585284572997</v>
      </c>
      <c r="D78" s="17" t="s">
        <v>1</v>
      </c>
      <c r="E78">
        <v>220</v>
      </c>
      <c r="F78" s="6" t="s">
        <v>99</v>
      </c>
      <c r="G78" s="6" t="s">
        <v>816</v>
      </c>
      <c r="H78" t="s">
        <v>13</v>
      </c>
      <c r="J78" s="17" t="s">
        <v>413</v>
      </c>
      <c r="K78" s="17">
        <v>37097</v>
      </c>
      <c r="L78" s="17">
        <v>0.26998466566863699</v>
      </c>
      <c r="M78" s="17" t="s">
        <v>1</v>
      </c>
      <c r="N78">
        <v>131</v>
      </c>
      <c r="O78" s="6" t="s">
        <v>1217</v>
      </c>
      <c r="P78" s="6" t="s">
        <v>925</v>
      </c>
      <c r="Q78" t="s">
        <v>1218</v>
      </c>
    </row>
    <row r="79" spans="1:17" ht="16" customHeight="1" x14ac:dyDescent="0.2">
      <c r="A79" s="17" t="s">
        <v>482</v>
      </c>
      <c r="B79" s="17">
        <v>35361</v>
      </c>
      <c r="C79" s="17">
        <v>0.25735039929667303</v>
      </c>
      <c r="D79" s="17" t="s">
        <v>1</v>
      </c>
      <c r="E79">
        <v>87</v>
      </c>
      <c r="F79" s="6" t="s">
        <v>1320</v>
      </c>
      <c r="G79" s="6" t="s">
        <v>966</v>
      </c>
      <c r="H79" t="s">
        <v>60</v>
      </c>
      <c r="J79" s="17" t="s">
        <v>499</v>
      </c>
      <c r="K79" s="17">
        <v>36705</v>
      </c>
      <c r="L79" s="17">
        <v>0.26713176681045098</v>
      </c>
      <c r="M79" s="17" t="s">
        <v>1</v>
      </c>
      <c r="N79">
        <v>198</v>
      </c>
      <c r="O79" s="6" t="s">
        <v>1394</v>
      </c>
      <c r="P79" s="6" t="s">
        <v>899</v>
      </c>
      <c r="Q79" t="s">
        <v>60</v>
      </c>
    </row>
    <row r="80" spans="1:17" ht="16" customHeight="1" x14ac:dyDescent="0.2">
      <c r="A80" s="17" t="s">
        <v>356</v>
      </c>
      <c r="B80" s="17">
        <v>35322</v>
      </c>
      <c r="C80" s="17">
        <v>0.25706656497149599</v>
      </c>
      <c r="D80" s="17" t="s">
        <v>1</v>
      </c>
      <c r="E80">
        <v>183</v>
      </c>
      <c r="F80" s="6" t="s">
        <v>788</v>
      </c>
      <c r="G80" s="6" t="s">
        <v>787</v>
      </c>
      <c r="H80" t="s">
        <v>1197</v>
      </c>
      <c r="J80" s="17" t="s">
        <v>500</v>
      </c>
      <c r="K80" s="17">
        <v>35642</v>
      </c>
      <c r="L80" s="17">
        <v>0.25939546199858599</v>
      </c>
      <c r="M80" s="17" t="s">
        <v>1</v>
      </c>
      <c r="N80">
        <v>97</v>
      </c>
      <c r="O80" s="6" t="s">
        <v>1393</v>
      </c>
      <c r="P80" s="6" t="s">
        <v>894</v>
      </c>
      <c r="Q80" t="s">
        <v>60</v>
      </c>
    </row>
    <row r="81" spans="1:17" ht="16" customHeight="1" x14ac:dyDescent="0.2">
      <c r="A81" s="17" t="s">
        <v>368</v>
      </c>
      <c r="B81" s="17">
        <v>33936</v>
      </c>
      <c r="C81" s="17">
        <v>0.24697952972291201</v>
      </c>
      <c r="D81" s="17" t="s">
        <v>1</v>
      </c>
      <c r="E81">
        <v>395</v>
      </c>
      <c r="F81" s="6" t="s">
        <v>1215</v>
      </c>
      <c r="G81" s="6" t="s">
        <v>981</v>
      </c>
      <c r="H81" t="s">
        <v>1216</v>
      </c>
      <c r="J81" s="17" t="s">
        <v>408</v>
      </c>
      <c r="K81" s="17">
        <v>34634</v>
      </c>
      <c r="L81" s="17">
        <v>0.25205943636325201</v>
      </c>
      <c r="M81" s="17" t="s">
        <v>1</v>
      </c>
      <c r="N81">
        <v>106</v>
      </c>
      <c r="O81" s="6" t="s">
        <v>1146</v>
      </c>
      <c r="P81" s="6" t="s">
        <v>892</v>
      </c>
      <c r="Q81" t="s">
        <v>60</v>
      </c>
    </row>
    <row r="82" spans="1:17" ht="16" customHeight="1" x14ac:dyDescent="0.2">
      <c r="A82" s="17" t="s">
        <v>483</v>
      </c>
      <c r="B82" s="17">
        <v>33663</v>
      </c>
      <c r="C82" s="17">
        <v>0.24499268944667499</v>
      </c>
      <c r="D82" s="17" t="s">
        <v>1</v>
      </c>
      <c r="E82">
        <v>0</v>
      </c>
      <c r="J82" s="17" t="s">
        <v>50</v>
      </c>
      <c r="K82" s="17">
        <v>32047</v>
      </c>
      <c r="L82" s="17">
        <v>0.23323175945986999</v>
      </c>
      <c r="M82" s="17" t="s">
        <v>1</v>
      </c>
      <c r="N82">
        <v>922</v>
      </c>
      <c r="O82" s="6" t="s">
        <v>197</v>
      </c>
      <c r="P82" s="6" t="s">
        <v>248</v>
      </c>
      <c r="Q82" t="s">
        <v>1074</v>
      </c>
    </row>
    <row r="83" spans="1:17" ht="16" customHeight="1" x14ac:dyDescent="0.2">
      <c r="A83" s="17" t="s">
        <v>357</v>
      </c>
      <c r="B83" s="17">
        <v>31909</v>
      </c>
      <c r="C83" s="17">
        <v>0.23222742261693699</v>
      </c>
      <c r="D83" s="17" t="s">
        <v>1</v>
      </c>
      <c r="E83">
        <v>94</v>
      </c>
      <c r="F83" s="6" t="s">
        <v>1198</v>
      </c>
      <c r="G83" s="6" t="s">
        <v>809</v>
      </c>
      <c r="H83" t="s">
        <v>1199</v>
      </c>
      <c r="J83" s="17" t="s">
        <v>501</v>
      </c>
      <c r="K83" s="17">
        <v>31053</v>
      </c>
      <c r="L83" s="17">
        <v>0.22599762306947099</v>
      </c>
      <c r="M83" s="17" t="s">
        <v>1</v>
      </c>
      <c r="N83">
        <v>60</v>
      </c>
      <c r="O83" s="6" t="s">
        <v>1401</v>
      </c>
      <c r="P83" s="6" t="s">
        <v>922</v>
      </c>
      <c r="Q83" t="s">
        <v>60</v>
      </c>
    </row>
    <row r="84" spans="1:17" ht="16" customHeight="1" x14ac:dyDescent="0.2">
      <c r="A84" s="17" t="s">
        <v>484</v>
      </c>
      <c r="B84" s="17">
        <v>31839</v>
      </c>
      <c r="C84" s="17">
        <v>0.23171797639226099</v>
      </c>
      <c r="D84" s="17" t="s">
        <v>1</v>
      </c>
      <c r="E84">
        <v>30</v>
      </c>
      <c r="F84" s="6" t="s">
        <v>1321</v>
      </c>
      <c r="G84" s="6" t="s">
        <v>937</v>
      </c>
      <c r="H84" t="s">
        <v>60</v>
      </c>
      <c r="J84" s="17" t="s">
        <v>400</v>
      </c>
      <c r="K84" s="17">
        <v>30906</v>
      </c>
      <c r="L84" s="17">
        <v>0.22492778599765201</v>
      </c>
      <c r="M84" s="17" t="s">
        <v>1</v>
      </c>
      <c r="N84">
        <v>96</v>
      </c>
      <c r="O84" s="6" t="s">
        <v>1196</v>
      </c>
      <c r="P84" s="6" t="s">
        <v>900</v>
      </c>
      <c r="Q84" t="s">
        <v>60</v>
      </c>
    </row>
    <row r="85" spans="1:17" ht="16" customHeight="1" x14ac:dyDescent="0.2">
      <c r="A85" s="17" t="s">
        <v>370</v>
      </c>
      <c r="B85" s="17">
        <v>30556</v>
      </c>
      <c r="C85" s="17">
        <v>0.222380554874272</v>
      </c>
      <c r="D85" s="17" t="s">
        <v>1</v>
      </c>
      <c r="E85">
        <v>370</v>
      </c>
      <c r="F85" s="6" t="s">
        <v>142</v>
      </c>
      <c r="G85" s="6" t="s">
        <v>983</v>
      </c>
      <c r="H85" t="s">
        <v>1117</v>
      </c>
      <c r="J85" s="17" t="s">
        <v>502</v>
      </c>
      <c r="K85" s="17">
        <v>28495</v>
      </c>
      <c r="L85" s="17">
        <v>0.20738100245916899</v>
      </c>
      <c r="M85" s="17" t="s">
        <v>1</v>
      </c>
      <c r="N85">
        <v>54</v>
      </c>
      <c r="O85" s="6" t="s">
        <v>1406</v>
      </c>
      <c r="P85" s="6" t="s">
        <v>929</v>
      </c>
      <c r="Q85" t="s">
        <v>60</v>
      </c>
    </row>
    <row r="86" spans="1:17" ht="16" customHeight="1" x14ac:dyDescent="0.2">
      <c r="A86" s="17" t="s">
        <v>362</v>
      </c>
      <c r="B86" s="17">
        <v>29605</v>
      </c>
      <c r="C86" s="17">
        <v>0.21545936402188801</v>
      </c>
      <c r="D86" s="17" t="s">
        <v>1</v>
      </c>
      <c r="E86">
        <v>528</v>
      </c>
      <c r="F86" s="6" t="s">
        <v>117</v>
      </c>
      <c r="G86" s="6" t="s">
        <v>971</v>
      </c>
      <c r="H86" t="s">
        <v>1176</v>
      </c>
      <c r="J86" s="17" t="s">
        <v>503</v>
      </c>
      <c r="K86" s="17">
        <v>27655</v>
      </c>
      <c r="L86" s="17">
        <v>0.201267647763058</v>
      </c>
      <c r="M86" s="17" t="s">
        <v>1</v>
      </c>
      <c r="N86">
        <v>50</v>
      </c>
      <c r="O86" s="6" t="s">
        <v>1406</v>
      </c>
      <c r="P86" s="6" t="s">
        <v>1481</v>
      </c>
      <c r="Q86" t="s">
        <v>60</v>
      </c>
    </row>
    <row r="87" spans="1:17" ht="16" customHeight="1" x14ac:dyDescent="0.2">
      <c r="A87" s="17" t="s">
        <v>485</v>
      </c>
      <c r="B87" s="17">
        <v>28701</v>
      </c>
      <c r="C87" s="17">
        <v>0.20888022992035901</v>
      </c>
      <c r="D87" s="17" t="s">
        <v>1</v>
      </c>
      <c r="E87">
        <v>37</v>
      </c>
      <c r="F87" s="6" t="s">
        <v>1322</v>
      </c>
      <c r="G87" s="6" t="s">
        <v>939</v>
      </c>
      <c r="H87" t="s">
        <v>60</v>
      </c>
      <c r="J87" s="17" t="s">
        <v>420</v>
      </c>
      <c r="K87" s="17">
        <v>27653</v>
      </c>
      <c r="L87" s="17">
        <v>0.201253092156638</v>
      </c>
      <c r="M87" s="17" t="s">
        <v>1</v>
      </c>
      <c r="N87">
        <v>188</v>
      </c>
      <c r="O87" s="6" t="s">
        <v>1118</v>
      </c>
      <c r="P87" s="6" t="s">
        <v>997</v>
      </c>
      <c r="Q87" t="s">
        <v>60</v>
      </c>
    </row>
    <row r="88" spans="1:17" ht="16" customHeight="1" x14ac:dyDescent="0.2">
      <c r="A88" s="17" t="s">
        <v>358</v>
      </c>
      <c r="B88" s="17">
        <v>28581</v>
      </c>
      <c r="C88" s="17">
        <v>0.20800689353519999</v>
      </c>
      <c r="D88" s="17" t="s">
        <v>1</v>
      </c>
      <c r="E88">
        <v>537</v>
      </c>
      <c r="F88" s="6" t="s">
        <v>285</v>
      </c>
      <c r="G88" s="6" t="s">
        <v>858</v>
      </c>
      <c r="H88" t="s">
        <v>1184</v>
      </c>
      <c r="J88" s="17" t="s">
        <v>460</v>
      </c>
      <c r="K88" s="17">
        <v>26805</v>
      </c>
      <c r="L88" s="17">
        <v>0.195081515034849</v>
      </c>
      <c r="M88" s="17" t="s">
        <v>1</v>
      </c>
      <c r="N88">
        <v>36</v>
      </c>
      <c r="O88" s="6" t="s">
        <v>1294</v>
      </c>
      <c r="P88" s="6" t="s">
        <v>903</v>
      </c>
      <c r="Q88" t="s">
        <v>60</v>
      </c>
    </row>
    <row r="89" spans="1:17" ht="16" customHeight="1" x14ac:dyDescent="0.2">
      <c r="A89" s="17" t="s">
        <v>486</v>
      </c>
      <c r="B89" s="17">
        <v>28505</v>
      </c>
      <c r="C89" s="17">
        <v>0.207453780491266</v>
      </c>
      <c r="D89" s="17" t="s">
        <v>1</v>
      </c>
      <c r="E89">
        <v>37</v>
      </c>
      <c r="F89" s="6" t="s">
        <v>1322</v>
      </c>
      <c r="G89" s="6" t="s">
        <v>953</v>
      </c>
      <c r="H89" t="s">
        <v>60</v>
      </c>
      <c r="J89" s="17" t="s">
        <v>391</v>
      </c>
      <c r="K89" s="17">
        <v>26710</v>
      </c>
      <c r="L89" s="17">
        <v>0.194390123729932</v>
      </c>
      <c r="M89" s="17" t="s">
        <v>1</v>
      </c>
      <c r="N89">
        <v>43</v>
      </c>
      <c r="O89" s="6" t="s">
        <v>1181</v>
      </c>
      <c r="P89" s="6" t="s">
        <v>901</v>
      </c>
      <c r="Q89" t="s">
        <v>27</v>
      </c>
    </row>
    <row r="90" spans="1:17" ht="16" customHeight="1" x14ac:dyDescent="0.2">
      <c r="A90" s="17" t="s">
        <v>346</v>
      </c>
      <c r="B90" s="17">
        <v>28153</v>
      </c>
      <c r="C90" s="17">
        <v>0.204891993761467</v>
      </c>
      <c r="D90" s="17" t="s">
        <v>1</v>
      </c>
      <c r="E90">
        <v>184</v>
      </c>
      <c r="F90" s="6" t="s">
        <v>1179</v>
      </c>
      <c r="G90" s="6" t="s">
        <v>840</v>
      </c>
      <c r="H90" t="s">
        <v>27</v>
      </c>
      <c r="J90" s="17" t="s">
        <v>414</v>
      </c>
      <c r="K90" s="17">
        <v>26571</v>
      </c>
      <c r="L90" s="17">
        <v>0.19337850908379001</v>
      </c>
      <c r="M90" s="17" t="s">
        <v>1</v>
      </c>
      <c r="N90">
        <v>165</v>
      </c>
      <c r="O90" s="6" t="s">
        <v>185</v>
      </c>
      <c r="P90" s="6" t="s">
        <v>914</v>
      </c>
      <c r="Q90" t="s">
        <v>243</v>
      </c>
    </row>
    <row r="91" spans="1:17" ht="16" customHeight="1" x14ac:dyDescent="0.2">
      <c r="A91" s="17" t="s">
        <v>441</v>
      </c>
      <c r="B91" s="17">
        <v>27576</v>
      </c>
      <c r="C91" s="17">
        <v>0.20069270130949499</v>
      </c>
      <c r="D91" s="17" t="s">
        <v>1</v>
      </c>
      <c r="E91">
        <v>226</v>
      </c>
      <c r="F91" s="6" t="s">
        <v>1292</v>
      </c>
      <c r="G91" s="6" t="s">
        <v>805</v>
      </c>
      <c r="H91" t="s">
        <v>1264</v>
      </c>
      <c r="J91" s="17" t="s">
        <v>407</v>
      </c>
      <c r="K91" s="17">
        <v>25743</v>
      </c>
      <c r="L91" s="17">
        <v>0.187352488026194</v>
      </c>
      <c r="M91" s="17" t="s">
        <v>1</v>
      </c>
      <c r="N91">
        <v>63</v>
      </c>
      <c r="O91" s="6" t="s">
        <v>1208</v>
      </c>
      <c r="P91" s="6" t="s">
        <v>897</v>
      </c>
      <c r="Q91" t="s">
        <v>60</v>
      </c>
    </row>
    <row r="92" spans="1:17" ht="16" customHeight="1" x14ac:dyDescent="0.2">
      <c r="A92" s="17" t="s">
        <v>367</v>
      </c>
      <c r="B92" s="17">
        <v>26215</v>
      </c>
      <c r="C92" s="17">
        <v>0.190787611141152</v>
      </c>
      <c r="D92" s="17" t="s">
        <v>1</v>
      </c>
      <c r="E92">
        <v>620</v>
      </c>
      <c r="F92" s="6" t="s">
        <v>1212</v>
      </c>
      <c r="G92" s="6" t="s">
        <v>837</v>
      </c>
      <c r="H92" t="s">
        <v>1213</v>
      </c>
      <c r="J92" s="17" t="s">
        <v>456</v>
      </c>
      <c r="K92" s="17">
        <v>25036</v>
      </c>
      <c r="L92" s="17">
        <v>0.18220708115696599</v>
      </c>
      <c r="M92" s="17" t="s">
        <v>1</v>
      </c>
      <c r="N92">
        <v>75</v>
      </c>
      <c r="O92" s="6" t="s">
        <v>1285</v>
      </c>
      <c r="P92" s="6" t="s">
        <v>896</v>
      </c>
      <c r="Q92" t="s">
        <v>60</v>
      </c>
    </row>
    <row r="93" spans="1:17" ht="16" customHeight="1" x14ac:dyDescent="0.2">
      <c r="A93" s="17" t="s">
        <v>437</v>
      </c>
      <c r="B93" s="17">
        <v>25143</v>
      </c>
      <c r="C93" s="17">
        <v>0.18298580610039999</v>
      </c>
      <c r="D93" s="17" t="s">
        <v>1</v>
      </c>
      <c r="E93">
        <v>312</v>
      </c>
      <c r="F93" s="6" t="s">
        <v>1284</v>
      </c>
      <c r="G93" s="6" t="s">
        <v>812</v>
      </c>
      <c r="H93" t="s">
        <v>60</v>
      </c>
      <c r="J93" s="17" t="s">
        <v>403</v>
      </c>
      <c r="K93" s="17">
        <v>24542</v>
      </c>
      <c r="L93" s="17">
        <v>0.17861184637139599</v>
      </c>
      <c r="M93" s="17" t="s">
        <v>1</v>
      </c>
      <c r="N93">
        <v>168</v>
      </c>
      <c r="O93" s="6" t="s">
        <v>1175</v>
      </c>
      <c r="P93" s="6" t="s">
        <v>902</v>
      </c>
      <c r="Q93" t="s">
        <v>60</v>
      </c>
    </row>
    <row r="94" spans="1:17" ht="16" customHeight="1" x14ac:dyDescent="0.2">
      <c r="A94" s="17" t="s">
        <v>369</v>
      </c>
      <c r="B94" s="17">
        <v>24201</v>
      </c>
      <c r="C94" s="17">
        <v>0.17613011547690299</v>
      </c>
      <c r="D94" s="17" t="s">
        <v>1</v>
      </c>
      <c r="E94">
        <v>328</v>
      </c>
      <c r="F94" s="6" t="s">
        <v>1219</v>
      </c>
      <c r="G94" s="6" t="s">
        <v>982</v>
      </c>
      <c r="H94" t="s">
        <v>1216</v>
      </c>
      <c r="J94" s="17" t="s">
        <v>406</v>
      </c>
      <c r="K94" s="17">
        <v>23927</v>
      </c>
      <c r="L94" s="17">
        <v>0.174135997397457</v>
      </c>
      <c r="M94" s="17" t="s">
        <v>1</v>
      </c>
      <c r="N94">
        <v>133</v>
      </c>
      <c r="O94" s="6" t="s">
        <v>1175</v>
      </c>
      <c r="P94" s="6" t="s">
        <v>905</v>
      </c>
      <c r="Q94" t="s">
        <v>60</v>
      </c>
    </row>
    <row r="95" spans="1:17" ht="16" customHeight="1" x14ac:dyDescent="0.2">
      <c r="A95" s="17" t="s">
        <v>360</v>
      </c>
      <c r="B95" s="17">
        <v>22042</v>
      </c>
      <c r="C95" s="17">
        <v>0.160417338347254</v>
      </c>
      <c r="D95" s="17" t="s">
        <v>1</v>
      </c>
      <c r="E95">
        <v>503</v>
      </c>
      <c r="F95" s="6" t="s">
        <v>1204</v>
      </c>
      <c r="G95" s="6" t="s">
        <v>861</v>
      </c>
      <c r="H95" t="s">
        <v>1176</v>
      </c>
      <c r="J95" s="17" t="s">
        <v>416</v>
      </c>
      <c r="K95" s="17">
        <v>23658</v>
      </c>
      <c r="L95" s="17">
        <v>0.172178268334059</v>
      </c>
      <c r="M95" s="17" t="s">
        <v>1</v>
      </c>
      <c r="N95">
        <v>98</v>
      </c>
      <c r="O95" s="6" t="s">
        <v>1217</v>
      </c>
      <c r="P95" s="6" t="s">
        <v>994</v>
      </c>
      <c r="Q95" t="s">
        <v>60</v>
      </c>
    </row>
    <row r="96" spans="1:17" ht="16" customHeight="1" x14ac:dyDescent="0.2">
      <c r="A96" s="17" t="s">
        <v>371</v>
      </c>
      <c r="B96" s="17">
        <v>21630</v>
      </c>
      <c r="C96" s="17">
        <v>0.15741888342487501</v>
      </c>
      <c r="D96" s="17" t="s">
        <v>1</v>
      </c>
      <c r="E96">
        <v>216</v>
      </c>
      <c r="F96" s="6" t="s">
        <v>1220</v>
      </c>
      <c r="G96" s="6" t="s">
        <v>843</v>
      </c>
      <c r="H96" t="s">
        <v>1216</v>
      </c>
      <c r="J96" s="17" t="s">
        <v>415</v>
      </c>
      <c r="K96" s="17">
        <v>21012</v>
      </c>
      <c r="L96" s="17">
        <v>0.15292120104130799</v>
      </c>
      <c r="M96" s="17" t="s">
        <v>1</v>
      </c>
      <c r="N96">
        <v>193</v>
      </c>
      <c r="O96" s="6" t="s">
        <v>1175</v>
      </c>
      <c r="P96" s="6" t="s">
        <v>993</v>
      </c>
      <c r="Q96" t="s">
        <v>1184</v>
      </c>
    </row>
    <row r="97" spans="1:17" ht="16" customHeight="1" x14ac:dyDescent="0.2">
      <c r="A97" s="17" t="s">
        <v>30</v>
      </c>
      <c r="B97" s="17">
        <v>20516</v>
      </c>
      <c r="C97" s="17">
        <v>0.14931141064931799</v>
      </c>
      <c r="D97" s="17" t="s">
        <v>1</v>
      </c>
      <c r="E97">
        <v>559</v>
      </c>
      <c r="F97" s="6" t="s">
        <v>1202</v>
      </c>
      <c r="G97" s="6" t="s">
        <v>313</v>
      </c>
      <c r="H97" t="s">
        <v>1203</v>
      </c>
      <c r="J97" s="17" t="s">
        <v>54</v>
      </c>
      <c r="K97" s="17">
        <v>20756</v>
      </c>
      <c r="L97" s="17">
        <v>0.151058083419635</v>
      </c>
      <c r="M97" s="17" t="s">
        <v>1</v>
      </c>
      <c r="N97">
        <v>131</v>
      </c>
      <c r="O97" s="6" t="s">
        <v>1200</v>
      </c>
      <c r="P97" s="6" t="s">
        <v>325</v>
      </c>
      <c r="Q97" t="s">
        <v>1201</v>
      </c>
    </row>
    <row r="98" spans="1:17" ht="16" customHeight="1" x14ac:dyDescent="0.2">
      <c r="A98" s="17" t="s">
        <v>381</v>
      </c>
      <c r="B98" s="17">
        <v>20363</v>
      </c>
      <c r="C98" s="17">
        <v>0.14819790675823999</v>
      </c>
      <c r="D98" s="17" t="s">
        <v>1</v>
      </c>
      <c r="E98">
        <v>471</v>
      </c>
      <c r="F98" s="6" t="s">
        <v>117</v>
      </c>
      <c r="G98" s="6" t="s">
        <v>984</v>
      </c>
      <c r="H98" t="s">
        <v>1184</v>
      </c>
      <c r="J98" s="17" t="s">
        <v>458</v>
      </c>
      <c r="K98" s="17">
        <v>20682</v>
      </c>
      <c r="L98" s="17">
        <v>0.15051952598212101</v>
      </c>
      <c r="M98" s="17" t="s">
        <v>1</v>
      </c>
      <c r="N98">
        <v>139</v>
      </c>
      <c r="O98" s="6" t="s">
        <v>1271</v>
      </c>
      <c r="P98" s="6" t="s">
        <v>911</v>
      </c>
      <c r="Q98" t="s">
        <v>60</v>
      </c>
    </row>
    <row r="99" spans="1:17" ht="16" customHeight="1" x14ac:dyDescent="0.2">
      <c r="A99" s="17" t="s">
        <v>383</v>
      </c>
      <c r="B99" s="17">
        <v>19948</v>
      </c>
      <c r="C99" s="17">
        <v>0.145177618426233</v>
      </c>
      <c r="D99" s="17" t="s">
        <v>1</v>
      </c>
      <c r="E99">
        <v>91</v>
      </c>
      <c r="F99" s="6" t="s">
        <v>1238</v>
      </c>
      <c r="G99" s="19" t="s">
        <v>825</v>
      </c>
      <c r="H99" t="s">
        <v>1199</v>
      </c>
      <c r="J99" s="17" t="s">
        <v>418</v>
      </c>
      <c r="K99" s="17">
        <v>20543</v>
      </c>
      <c r="L99" s="17">
        <v>0.14950791133597899</v>
      </c>
      <c r="M99" s="17" t="s">
        <v>1</v>
      </c>
      <c r="N99">
        <v>138</v>
      </c>
      <c r="O99" s="6" t="s">
        <v>1147</v>
      </c>
      <c r="P99" s="6" t="s">
        <v>931</v>
      </c>
      <c r="Q99" t="s">
        <v>60</v>
      </c>
    </row>
    <row r="100" spans="1:17" ht="16" customHeight="1" x14ac:dyDescent="0.2">
      <c r="A100" s="17" t="s">
        <v>378</v>
      </c>
      <c r="B100" s="17">
        <v>19876</v>
      </c>
      <c r="C100" s="17">
        <v>0.14465361659513701</v>
      </c>
      <c r="D100" s="17" t="s">
        <v>1</v>
      </c>
      <c r="E100">
        <v>156</v>
      </c>
      <c r="F100" s="6" t="s">
        <v>1231</v>
      </c>
      <c r="G100" s="6" t="s">
        <v>866</v>
      </c>
      <c r="H100" t="s">
        <v>1232</v>
      </c>
      <c r="J100" s="17" t="s">
        <v>504</v>
      </c>
      <c r="K100" s="17">
        <v>19734</v>
      </c>
      <c r="L100" s="17">
        <v>0.14362016853936599</v>
      </c>
      <c r="M100" s="17" t="s">
        <v>1</v>
      </c>
      <c r="N100">
        <v>68</v>
      </c>
      <c r="O100" s="6" t="s">
        <v>1398</v>
      </c>
      <c r="P100" s="6" t="s">
        <v>912</v>
      </c>
      <c r="Q100" t="s">
        <v>60</v>
      </c>
    </row>
    <row r="101" spans="1:17" ht="16" customHeight="1" x14ac:dyDescent="0.2">
      <c r="A101" s="17" t="s">
        <v>487</v>
      </c>
      <c r="B101" s="17">
        <v>19676</v>
      </c>
      <c r="C101" s="17">
        <v>0.143198055953206</v>
      </c>
      <c r="D101" s="17" t="s">
        <v>1</v>
      </c>
      <c r="E101">
        <v>95</v>
      </c>
      <c r="F101" s="6" t="s">
        <v>1323</v>
      </c>
      <c r="G101" s="6" t="s">
        <v>968</v>
      </c>
      <c r="H101" t="s">
        <v>60</v>
      </c>
      <c r="J101" s="17" t="s">
        <v>429</v>
      </c>
      <c r="K101" s="17">
        <v>19570</v>
      </c>
      <c r="L101" s="17">
        <v>0.142426608812983</v>
      </c>
      <c r="M101" s="17" t="s">
        <v>1</v>
      </c>
      <c r="N101">
        <v>80</v>
      </c>
      <c r="O101" s="6" t="s">
        <v>1242</v>
      </c>
      <c r="P101" s="6" t="s">
        <v>910</v>
      </c>
      <c r="Q101" t="s">
        <v>60</v>
      </c>
    </row>
    <row r="102" spans="1:17" ht="16" customHeight="1" x14ac:dyDescent="0.2">
      <c r="A102" s="17" t="s">
        <v>24</v>
      </c>
      <c r="B102" s="17">
        <v>19285</v>
      </c>
      <c r="C102" s="17">
        <v>0.14035243489822999</v>
      </c>
      <c r="D102" s="17" t="s">
        <v>1</v>
      </c>
      <c r="E102">
        <v>0</v>
      </c>
      <c r="J102" s="17" t="s">
        <v>505</v>
      </c>
      <c r="K102" s="17">
        <v>19457</v>
      </c>
      <c r="L102" s="17">
        <v>0.141604217050291</v>
      </c>
      <c r="M102" s="17" t="s">
        <v>1</v>
      </c>
      <c r="N102">
        <v>0</v>
      </c>
    </row>
    <row r="103" spans="1:17" ht="16" customHeight="1" x14ac:dyDescent="0.2">
      <c r="A103" s="17" t="s">
        <v>359</v>
      </c>
      <c r="B103" s="17">
        <v>18774</v>
      </c>
      <c r="C103" s="17">
        <v>0.13663347745809601</v>
      </c>
      <c r="D103" s="17" t="s">
        <v>1</v>
      </c>
      <c r="E103">
        <v>1103</v>
      </c>
      <c r="F103" s="6" t="s">
        <v>979</v>
      </c>
      <c r="G103" s="6" t="s">
        <v>978</v>
      </c>
      <c r="H103" t="s">
        <v>11</v>
      </c>
      <c r="J103" s="17" t="s">
        <v>404</v>
      </c>
      <c r="K103" s="17">
        <v>18575</v>
      </c>
      <c r="L103" s="17">
        <v>0.13518519461937401</v>
      </c>
      <c r="M103" s="17" t="s">
        <v>1</v>
      </c>
      <c r="N103">
        <v>562</v>
      </c>
      <c r="O103" s="6" t="s">
        <v>1126</v>
      </c>
      <c r="P103" s="6" t="s">
        <v>990</v>
      </c>
      <c r="Q103" t="s">
        <v>292</v>
      </c>
    </row>
    <row r="104" spans="1:17" ht="16" customHeight="1" x14ac:dyDescent="0.2">
      <c r="A104" s="17" t="s">
        <v>488</v>
      </c>
      <c r="B104" s="17">
        <v>18551</v>
      </c>
      <c r="C104" s="17">
        <v>0.13501052734234201</v>
      </c>
      <c r="D104" s="17" t="s">
        <v>1</v>
      </c>
      <c r="E104">
        <v>34</v>
      </c>
      <c r="F104" s="6" t="s">
        <v>1322</v>
      </c>
      <c r="G104" s="6" t="s">
        <v>950</v>
      </c>
      <c r="H104" t="s">
        <v>60</v>
      </c>
      <c r="J104" s="17" t="s">
        <v>410</v>
      </c>
      <c r="K104" s="17">
        <v>17768</v>
      </c>
      <c r="L104" s="17">
        <v>0.129312007429181</v>
      </c>
      <c r="M104" s="17" t="s">
        <v>1</v>
      </c>
      <c r="N104">
        <v>295</v>
      </c>
      <c r="O104" s="6" t="s">
        <v>1175</v>
      </c>
      <c r="P104" s="6" t="s">
        <v>992</v>
      </c>
      <c r="Q104" t="s">
        <v>1184</v>
      </c>
    </row>
    <row r="105" spans="1:17" ht="16" customHeight="1" x14ac:dyDescent="0.2">
      <c r="A105" s="17" t="s">
        <v>489</v>
      </c>
      <c r="B105" s="17">
        <v>18361</v>
      </c>
      <c r="C105" s="17">
        <v>0.13362774473250799</v>
      </c>
      <c r="D105" s="17" t="s">
        <v>1</v>
      </c>
      <c r="E105">
        <v>436</v>
      </c>
      <c r="F105" s="6" t="s">
        <v>1098</v>
      </c>
      <c r="G105" s="6" t="s">
        <v>1099</v>
      </c>
      <c r="H105" t="s">
        <v>1216</v>
      </c>
      <c r="J105" s="17" t="s">
        <v>506</v>
      </c>
      <c r="K105" s="17">
        <v>17767</v>
      </c>
      <c r="L105" s="17">
        <v>0.129304729625971</v>
      </c>
      <c r="M105" s="17" t="s">
        <v>1</v>
      </c>
      <c r="N105">
        <v>172</v>
      </c>
      <c r="O105" s="6" t="s">
        <v>1217</v>
      </c>
      <c r="P105" s="6" t="s">
        <v>1482</v>
      </c>
      <c r="Q105" t="s">
        <v>1218</v>
      </c>
    </row>
    <row r="106" spans="1:17" ht="16" customHeight="1" x14ac:dyDescent="0.2">
      <c r="A106" s="17" t="s">
        <v>366</v>
      </c>
      <c r="B106" s="17">
        <v>18163</v>
      </c>
      <c r="C106" s="17">
        <v>0.13218673969699499</v>
      </c>
      <c r="D106" s="17" t="s">
        <v>1</v>
      </c>
      <c r="E106">
        <v>541</v>
      </c>
      <c r="F106" s="6" t="s">
        <v>862</v>
      </c>
      <c r="G106" s="6" t="s">
        <v>863</v>
      </c>
      <c r="H106" t="s">
        <v>1184</v>
      </c>
      <c r="J106" s="17" t="s">
        <v>417</v>
      </c>
      <c r="K106" s="17">
        <v>17495</v>
      </c>
      <c r="L106" s="17">
        <v>0.12732516715294501</v>
      </c>
      <c r="M106" s="17" t="s">
        <v>1</v>
      </c>
      <c r="N106">
        <v>248</v>
      </c>
      <c r="O106" s="6" t="s">
        <v>1175</v>
      </c>
      <c r="P106" s="6" t="s">
        <v>995</v>
      </c>
      <c r="Q106" t="s">
        <v>1184</v>
      </c>
    </row>
    <row r="107" spans="1:17" ht="16" customHeight="1" x14ac:dyDescent="0.2">
      <c r="A107" s="17" t="s">
        <v>347</v>
      </c>
      <c r="B107" s="17">
        <v>17471</v>
      </c>
      <c r="C107" s="17">
        <v>0.12715049987591301</v>
      </c>
      <c r="D107" s="17" t="s">
        <v>1</v>
      </c>
      <c r="E107">
        <v>191</v>
      </c>
      <c r="F107" s="6" t="s">
        <v>1179</v>
      </c>
      <c r="G107" s="6" t="s">
        <v>800</v>
      </c>
      <c r="H107" t="s">
        <v>27</v>
      </c>
      <c r="J107" s="17" t="s">
        <v>507</v>
      </c>
      <c r="K107" s="17">
        <v>17480</v>
      </c>
      <c r="L107" s="17">
        <v>0.1272160001048</v>
      </c>
      <c r="M107" s="17" t="s">
        <v>1</v>
      </c>
      <c r="N107">
        <v>59</v>
      </c>
      <c r="O107" s="6" t="s">
        <v>1406</v>
      </c>
      <c r="P107" s="6" t="s">
        <v>1483</v>
      </c>
      <c r="Q107" t="s">
        <v>60</v>
      </c>
    </row>
    <row r="108" spans="1:17" ht="16" customHeight="1" x14ac:dyDescent="0.25">
      <c r="A108" s="17" t="s">
        <v>490</v>
      </c>
      <c r="B108" s="17">
        <v>16665</v>
      </c>
      <c r="C108" s="17">
        <v>0.12128459048893001</v>
      </c>
      <c r="D108" s="17" t="s">
        <v>1</v>
      </c>
      <c r="E108">
        <v>144</v>
      </c>
      <c r="F108" s="6" t="s">
        <v>1324</v>
      </c>
      <c r="G108" s="6" t="s">
        <v>1100</v>
      </c>
      <c r="H108" t="s">
        <v>60</v>
      </c>
      <c r="J108" s="17" t="s">
        <v>427</v>
      </c>
      <c r="K108" s="17">
        <v>17330</v>
      </c>
      <c r="L108" s="17">
        <v>0.12612432962335099</v>
      </c>
      <c r="M108" s="17" t="s">
        <v>1</v>
      </c>
      <c r="N108">
        <v>74</v>
      </c>
      <c r="O108" s="6" t="s">
        <v>1237</v>
      </c>
      <c r="P108" s="8" t="s">
        <v>1484</v>
      </c>
      <c r="Q108" t="s">
        <v>60</v>
      </c>
    </row>
    <row r="109" spans="1:17" ht="16" customHeight="1" x14ac:dyDescent="0.2">
      <c r="A109" s="17" t="s">
        <v>442</v>
      </c>
      <c r="B109" s="17">
        <v>16188</v>
      </c>
      <c r="C109" s="17">
        <v>0.117813078357923</v>
      </c>
      <c r="D109" s="17" t="s">
        <v>1</v>
      </c>
      <c r="E109">
        <v>209</v>
      </c>
      <c r="F109" s="6" t="s">
        <v>106</v>
      </c>
      <c r="G109" s="6" t="s">
        <v>818</v>
      </c>
      <c r="H109" t="s">
        <v>1082</v>
      </c>
      <c r="J109" s="17" t="s">
        <v>508</v>
      </c>
      <c r="K109" s="17">
        <v>17257</v>
      </c>
      <c r="L109" s="17">
        <v>0.125593049989046</v>
      </c>
      <c r="M109" s="17" t="s">
        <v>1</v>
      </c>
      <c r="N109">
        <v>359</v>
      </c>
      <c r="O109" s="6" t="s">
        <v>1158</v>
      </c>
      <c r="P109" s="6" t="s">
        <v>919</v>
      </c>
      <c r="Q109" t="s">
        <v>1159</v>
      </c>
    </row>
    <row r="110" spans="1:17" ht="16" customHeight="1" x14ac:dyDescent="0.2">
      <c r="A110" s="17" t="s">
        <v>491</v>
      </c>
      <c r="B110" s="17">
        <v>16001</v>
      </c>
      <c r="C110" s="17">
        <v>0.11645212915771801</v>
      </c>
      <c r="D110" s="17" t="s">
        <v>1</v>
      </c>
      <c r="E110">
        <v>408</v>
      </c>
      <c r="F110" s="6" t="s">
        <v>1101</v>
      </c>
      <c r="G110" s="6" t="s">
        <v>1102</v>
      </c>
      <c r="H110" t="s">
        <v>1261</v>
      </c>
      <c r="J110" s="17" t="s">
        <v>432</v>
      </c>
      <c r="K110" s="17">
        <v>16790</v>
      </c>
      <c r="L110" s="17">
        <v>0.122194315890137</v>
      </c>
      <c r="M110" s="17" t="s">
        <v>1</v>
      </c>
      <c r="N110">
        <v>113</v>
      </c>
      <c r="O110" s="6" t="s">
        <v>1175</v>
      </c>
      <c r="P110" s="6" t="s">
        <v>1005</v>
      </c>
      <c r="Q110" t="s">
        <v>60</v>
      </c>
    </row>
    <row r="111" spans="1:17" ht="16" customHeight="1" x14ac:dyDescent="0.2">
      <c r="A111" s="17" t="s">
        <v>376</v>
      </c>
      <c r="B111" s="17">
        <v>15884</v>
      </c>
      <c r="C111" s="17">
        <v>0.115600626182188</v>
      </c>
      <c r="D111" s="17" t="s">
        <v>1</v>
      </c>
      <c r="E111">
        <v>296</v>
      </c>
      <c r="F111" s="6" t="s">
        <v>792</v>
      </c>
      <c r="G111" s="6" t="s">
        <v>817</v>
      </c>
      <c r="H111" t="s">
        <v>790</v>
      </c>
      <c r="J111" s="17" t="s">
        <v>509</v>
      </c>
      <c r="K111" s="17">
        <v>16773</v>
      </c>
      <c r="L111" s="17">
        <v>0.122070593235573</v>
      </c>
      <c r="M111" s="17" t="s">
        <v>1</v>
      </c>
      <c r="N111">
        <v>100</v>
      </c>
      <c r="O111" s="6" t="s">
        <v>1490</v>
      </c>
      <c r="P111" s="6" t="s">
        <v>1485</v>
      </c>
      <c r="Q111" t="s">
        <v>60</v>
      </c>
    </row>
    <row r="112" spans="1:17" ht="16" customHeight="1" x14ac:dyDescent="0.2">
      <c r="A112" s="17" t="s">
        <v>380</v>
      </c>
      <c r="B112" s="17">
        <v>15704</v>
      </c>
      <c r="C112" s="17">
        <v>0.114290621604449</v>
      </c>
      <c r="D112" s="17" t="s">
        <v>1</v>
      </c>
      <c r="E112">
        <v>0</v>
      </c>
      <c r="J112" s="17" t="s">
        <v>56</v>
      </c>
      <c r="K112" s="17">
        <v>15316</v>
      </c>
      <c r="L112" s="17">
        <v>0.11146683395910301</v>
      </c>
      <c r="M112" s="17" t="s">
        <v>1</v>
      </c>
      <c r="N112">
        <v>38</v>
      </c>
      <c r="O112" s="6" t="s">
        <v>1436</v>
      </c>
      <c r="P112" s="6" t="s">
        <v>304</v>
      </c>
      <c r="Q112" t="s">
        <v>60</v>
      </c>
    </row>
    <row r="113" spans="1:17" ht="16" customHeight="1" x14ac:dyDescent="0.2">
      <c r="A113" s="17" t="s">
        <v>492</v>
      </c>
      <c r="B113" s="17">
        <v>15331</v>
      </c>
      <c r="C113" s="17">
        <v>0.111576001007247</v>
      </c>
      <c r="D113" s="17" t="s">
        <v>1</v>
      </c>
      <c r="E113">
        <v>212</v>
      </c>
      <c r="F113" s="6" t="s">
        <v>1297</v>
      </c>
      <c r="G113" s="6" t="s">
        <v>969</v>
      </c>
      <c r="H113" t="s">
        <v>17</v>
      </c>
      <c r="J113" s="17" t="s">
        <v>510</v>
      </c>
      <c r="K113" s="17">
        <v>15063</v>
      </c>
      <c r="L113" s="17">
        <v>0.109625549747059</v>
      </c>
      <c r="M113" s="17" t="s">
        <v>1</v>
      </c>
      <c r="N113">
        <v>67</v>
      </c>
      <c r="O113" s="6" t="s">
        <v>1491</v>
      </c>
      <c r="P113" s="6" t="s">
        <v>1486</v>
      </c>
      <c r="Q113" t="s">
        <v>60</v>
      </c>
    </row>
    <row r="114" spans="1:17" ht="16" customHeight="1" x14ac:dyDescent="0.2">
      <c r="A114" s="17" t="s">
        <v>379</v>
      </c>
      <c r="B114" s="17">
        <v>14275</v>
      </c>
      <c r="C114" s="17">
        <v>0.10389064081785</v>
      </c>
      <c r="D114" s="17" t="s">
        <v>1</v>
      </c>
      <c r="E114">
        <v>663</v>
      </c>
      <c r="F114" s="6" t="s">
        <v>1234</v>
      </c>
      <c r="G114" s="6" t="s">
        <v>799</v>
      </c>
      <c r="H114" t="s">
        <v>1235</v>
      </c>
      <c r="J114" s="17" t="s">
        <v>511</v>
      </c>
      <c r="K114" s="17">
        <v>14491</v>
      </c>
      <c r="L114" s="17">
        <v>0.105462646311136</v>
      </c>
      <c r="M114" s="17" t="s">
        <v>1</v>
      </c>
      <c r="N114">
        <v>118</v>
      </c>
      <c r="O114" s="6" t="s">
        <v>875</v>
      </c>
      <c r="P114" s="6" t="s">
        <v>920</v>
      </c>
      <c r="Q114" t="s">
        <v>1195</v>
      </c>
    </row>
    <row r="115" spans="1:17" ht="16" customHeight="1" x14ac:dyDescent="0.2">
      <c r="A115" s="17" t="s">
        <v>493</v>
      </c>
      <c r="B115" s="17">
        <v>14174</v>
      </c>
      <c r="C115" s="17">
        <v>0.103155582693675</v>
      </c>
      <c r="D115" s="17" t="s">
        <v>1</v>
      </c>
      <c r="E115">
        <v>604</v>
      </c>
      <c r="F115" s="6" t="s">
        <v>1166</v>
      </c>
      <c r="G115" s="6" t="s">
        <v>972</v>
      </c>
      <c r="H115" t="s">
        <v>1177</v>
      </c>
      <c r="J115" s="17" t="s">
        <v>424</v>
      </c>
      <c r="K115" s="17">
        <v>14291</v>
      </c>
      <c r="L115" s="17">
        <v>0.104007085669204</v>
      </c>
      <c r="M115" s="17" t="s">
        <v>1</v>
      </c>
      <c r="N115">
        <v>95</v>
      </c>
      <c r="O115" s="6" t="s">
        <v>1236</v>
      </c>
      <c r="P115" s="6" t="s">
        <v>1001</v>
      </c>
      <c r="Q115" t="s">
        <v>60</v>
      </c>
    </row>
    <row r="116" spans="1:17" ht="16" customHeight="1" x14ac:dyDescent="0.2">
      <c r="A116" s="17" t="s">
        <v>386</v>
      </c>
      <c r="B116" s="17">
        <v>14166</v>
      </c>
      <c r="C116" s="17">
        <v>0.103097360267997</v>
      </c>
      <c r="D116" s="17" t="s">
        <v>1</v>
      </c>
      <c r="E116">
        <v>350</v>
      </c>
      <c r="F116" s="6" t="s">
        <v>1244</v>
      </c>
      <c r="G116" s="6" t="s">
        <v>851</v>
      </c>
      <c r="H116" t="s">
        <v>1245</v>
      </c>
      <c r="J116" s="17" t="s">
        <v>426</v>
      </c>
      <c r="K116" s="17">
        <v>14046</v>
      </c>
      <c r="L116" s="17">
        <v>0.10222402388283899</v>
      </c>
      <c r="M116" s="17" t="s">
        <v>1</v>
      </c>
      <c r="N116">
        <v>209</v>
      </c>
      <c r="O116" s="6" t="s">
        <v>889</v>
      </c>
      <c r="P116" s="6" t="s">
        <v>1002</v>
      </c>
      <c r="Q116" t="s">
        <v>60</v>
      </c>
    </row>
    <row r="117" spans="1:17" ht="16" customHeight="1" x14ac:dyDescent="0.2">
      <c r="A117" s="17" t="s">
        <v>451</v>
      </c>
      <c r="B117" s="17">
        <v>14062</v>
      </c>
      <c r="C117" s="17">
        <v>0.102340468734193</v>
      </c>
      <c r="D117" s="17" t="s">
        <v>1</v>
      </c>
      <c r="E117">
        <v>1345</v>
      </c>
      <c r="F117" s="6" t="s">
        <v>87</v>
      </c>
      <c r="G117" s="6" t="s">
        <v>869</v>
      </c>
      <c r="H117" t="s">
        <v>12</v>
      </c>
    </row>
    <row r="118" spans="1:17" ht="16" customHeight="1" x14ac:dyDescent="0.2">
      <c r="A118" s="17" t="s">
        <v>494</v>
      </c>
      <c r="B118" s="17">
        <v>13976</v>
      </c>
      <c r="C118" s="17">
        <v>0.101714577658163</v>
      </c>
      <c r="D118" s="17" t="s">
        <v>1</v>
      </c>
      <c r="E118">
        <v>84</v>
      </c>
      <c r="F118" s="6" t="s">
        <v>1325</v>
      </c>
      <c r="G118" s="6" t="s">
        <v>1103</v>
      </c>
      <c r="H118" t="s">
        <v>60</v>
      </c>
    </row>
    <row r="119" spans="1:17" ht="16" customHeight="1" x14ac:dyDescent="0.2">
      <c r="A119" s="17" t="s">
        <v>495</v>
      </c>
      <c r="B119" s="17">
        <v>13786</v>
      </c>
      <c r="C119" s="17">
        <v>0.100331795048328</v>
      </c>
      <c r="D119" s="17" t="s">
        <v>1</v>
      </c>
      <c r="E119">
        <v>415</v>
      </c>
      <c r="F119" s="6" t="s">
        <v>1215</v>
      </c>
      <c r="G119" s="9" t="s">
        <v>1104</v>
      </c>
      <c r="H119" t="s">
        <v>1216</v>
      </c>
    </row>
    <row r="120" spans="1:17" ht="16" customHeight="1" x14ac:dyDescent="0.2"/>
    <row r="121" spans="1:17" ht="16" customHeight="1" x14ac:dyDescent="0.2"/>
    <row r="122" spans="1:17" ht="16" customHeight="1" x14ac:dyDescent="0.2">
      <c r="A122" s="23"/>
      <c r="B122" s="24"/>
      <c r="C122" s="24"/>
      <c r="D122" s="24"/>
      <c r="E122" s="24"/>
    </row>
    <row r="123" spans="1:17" ht="16" customHeight="1" x14ac:dyDescent="0.2">
      <c r="A123" s="29" t="s">
        <v>1326</v>
      </c>
      <c r="B123" s="24"/>
      <c r="C123" s="24"/>
      <c r="D123" s="24"/>
      <c r="E123" s="24"/>
    </row>
    <row r="124" spans="1:17" ht="16" customHeight="1" x14ac:dyDescent="0.2">
      <c r="A124" s="12" t="s">
        <v>1073</v>
      </c>
      <c r="B124" s="25" t="s">
        <v>1080</v>
      </c>
      <c r="D124" s="24"/>
      <c r="E124" s="24"/>
    </row>
    <row r="125" spans="1:17" ht="16" customHeight="1" x14ac:dyDescent="0.2">
      <c r="A125" t="s">
        <v>790</v>
      </c>
      <c r="B125">
        <f>C111</f>
        <v>0.115600626182188</v>
      </c>
      <c r="D125" s="24"/>
      <c r="E125" s="24"/>
    </row>
    <row r="126" spans="1:17" ht="16" customHeight="1" x14ac:dyDescent="0.2">
      <c r="A126" t="s">
        <v>12</v>
      </c>
      <c r="B126">
        <f>C117+C57+C38</f>
        <v>3.4752965886752909</v>
      </c>
      <c r="D126" s="24"/>
      <c r="E126" s="24"/>
    </row>
    <row r="127" spans="1:17" ht="16" customHeight="1" x14ac:dyDescent="0.2">
      <c r="A127" t="s">
        <v>1247</v>
      </c>
      <c r="B127">
        <f>C73</f>
        <v>0.34033191149317898</v>
      </c>
      <c r="D127" s="24"/>
      <c r="E127" s="24"/>
    </row>
    <row r="128" spans="1:17" ht="16" customHeight="1" x14ac:dyDescent="0.2">
      <c r="A128" t="s">
        <v>1248</v>
      </c>
      <c r="B128">
        <f>C106+C98+C95+C88+C86+C64+C63+C60+C53+C33</f>
        <v>6.9076104715943574</v>
      </c>
      <c r="D128" s="24"/>
      <c r="E128" s="24"/>
    </row>
    <row r="129" spans="1:5" ht="16" customHeight="1" x14ac:dyDescent="0.2">
      <c r="A129" t="s">
        <v>940</v>
      </c>
      <c r="B129">
        <v>0</v>
      </c>
      <c r="D129" s="24"/>
      <c r="E129" s="24"/>
    </row>
    <row r="130" spans="1:5" ht="16" customHeight="1" x14ac:dyDescent="0.2">
      <c r="A130" t="s">
        <v>1249</v>
      </c>
      <c r="B130">
        <v>0</v>
      </c>
      <c r="D130" s="24"/>
      <c r="E130" s="24"/>
    </row>
    <row r="131" spans="1:5" ht="16" customHeight="1" x14ac:dyDescent="0.2">
      <c r="A131" t="s">
        <v>1250</v>
      </c>
      <c r="B131">
        <f>C113</f>
        <v>0.111576001007247</v>
      </c>
      <c r="D131" s="24"/>
      <c r="E131" s="24"/>
    </row>
    <row r="132" spans="1:5" ht="16" customHeight="1" x14ac:dyDescent="0.2">
      <c r="A132" t="s">
        <v>1251</v>
      </c>
      <c r="B132">
        <v>0</v>
      </c>
      <c r="D132" s="24"/>
      <c r="E132" s="24"/>
    </row>
    <row r="133" spans="1:5" ht="16" customHeight="1" x14ac:dyDescent="0.2">
      <c r="A133" t="s">
        <v>1252</v>
      </c>
      <c r="B133">
        <f>C115+C66+C48+C28</f>
        <v>4.8193903966475347</v>
      </c>
      <c r="D133" s="24"/>
      <c r="E133" s="24"/>
    </row>
    <row r="134" spans="1:5" ht="16" customHeight="1" x14ac:dyDescent="0.2">
      <c r="A134" t="s">
        <v>58</v>
      </c>
      <c r="B134">
        <v>0</v>
      </c>
      <c r="D134" s="24"/>
      <c r="E134" s="24"/>
    </row>
    <row r="135" spans="1:5" x14ac:dyDescent="0.2">
      <c r="A135" t="s">
        <v>1253</v>
      </c>
      <c r="B135">
        <v>0</v>
      </c>
      <c r="D135" s="24"/>
      <c r="E135" s="24"/>
    </row>
    <row r="136" spans="1:5" x14ac:dyDescent="0.2">
      <c r="A136" t="s">
        <v>1254</v>
      </c>
      <c r="B136">
        <f>C74</f>
        <v>0.333236053363764</v>
      </c>
      <c r="D136" s="24"/>
      <c r="E136" s="24"/>
    </row>
    <row r="137" spans="1:5" x14ac:dyDescent="0.2">
      <c r="A137" t="s">
        <v>1216</v>
      </c>
      <c r="B137">
        <f>C119+C105+C96+C94+C81</f>
        <v>0.81448806840552601</v>
      </c>
      <c r="D137" s="24"/>
      <c r="E137" s="24"/>
    </row>
    <row r="138" spans="1:5" x14ac:dyDescent="0.2">
      <c r="A138" t="s">
        <v>27</v>
      </c>
      <c r="B138">
        <f>C107+C90+C75</f>
        <v>0.65946358223662804</v>
      </c>
      <c r="D138" s="24"/>
      <c r="E138" s="24"/>
    </row>
    <row r="139" spans="1:5" x14ac:dyDescent="0.2">
      <c r="A139" t="s">
        <v>1255</v>
      </c>
      <c r="B139">
        <f>C58</f>
        <v>0.74880589443837497</v>
      </c>
      <c r="D139" s="24"/>
      <c r="E139" s="24"/>
    </row>
    <row r="140" spans="1:5" x14ac:dyDescent="0.2">
      <c r="A140" t="s">
        <v>1082</v>
      </c>
      <c r="B140">
        <f>C109+C18</f>
        <v>4.7246115654481828</v>
      </c>
      <c r="D140" s="24"/>
      <c r="E140" s="24"/>
    </row>
    <row r="141" spans="1:5" x14ac:dyDescent="0.2">
      <c r="A141" t="s">
        <v>1256</v>
      </c>
      <c r="B141">
        <f>C114</f>
        <v>0.10389064081785</v>
      </c>
      <c r="D141" s="24"/>
      <c r="E141" s="24"/>
    </row>
    <row r="142" spans="1:5" x14ac:dyDescent="0.2">
      <c r="A142" t="s">
        <v>1257</v>
      </c>
      <c r="B142">
        <f>C116</f>
        <v>0.103097360267997</v>
      </c>
      <c r="D142" s="24"/>
      <c r="E142" s="24"/>
    </row>
    <row r="143" spans="1:5" x14ac:dyDescent="0.2">
      <c r="A143" t="s">
        <v>1258</v>
      </c>
      <c r="B143">
        <v>0</v>
      </c>
      <c r="D143" s="24"/>
      <c r="E143" s="24"/>
    </row>
    <row r="144" spans="1:5" x14ac:dyDescent="0.2">
      <c r="A144" t="s">
        <v>1259</v>
      </c>
      <c r="B144">
        <f>C103+C71+C54+C23</f>
        <v>5.6592561648451376</v>
      </c>
      <c r="D144" s="24"/>
      <c r="E144" s="24"/>
    </row>
    <row r="145" spans="1:5" x14ac:dyDescent="0.2">
      <c r="A145" t="s">
        <v>1260</v>
      </c>
      <c r="B145">
        <f>C92+C55+C3</f>
        <v>11.881188407041632</v>
      </c>
      <c r="D145" s="24"/>
      <c r="E145" s="24"/>
    </row>
    <row r="146" spans="1:5" x14ac:dyDescent="0.2">
      <c r="A146" t="s">
        <v>1117</v>
      </c>
      <c r="B146">
        <f>C85+C65+C62+C13</f>
        <v>6.1892330723755595</v>
      </c>
      <c r="D146" s="24"/>
      <c r="E146" s="24"/>
    </row>
    <row r="147" spans="1:5" x14ac:dyDescent="0.2">
      <c r="A147" t="s">
        <v>1195</v>
      </c>
      <c r="B147">
        <f>C68</f>
        <v>0.48754731481811597</v>
      </c>
      <c r="D147" s="24"/>
      <c r="E147" s="24"/>
    </row>
    <row r="148" spans="1:5" x14ac:dyDescent="0.2">
      <c r="A148" t="s">
        <v>1261</v>
      </c>
      <c r="B148">
        <f>C110</f>
        <v>0.11645212915771801</v>
      </c>
      <c r="D148" s="24"/>
      <c r="E148" s="24"/>
    </row>
    <row r="149" spans="1:5" x14ac:dyDescent="0.2">
      <c r="A149" t="s">
        <v>1262</v>
      </c>
      <c r="B149">
        <f>C97</f>
        <v>0.14931141064931799</v>
      </c>
      <c r="D149" s="24"/>
      <c r="E149" s="24"/>
    </row>
    <row r="150" spans="1:5" x14ac:dyDescent="0.2">
      <c r="A150" t="s">
        <v>1232</v>
      </c>
      <c r="B150">
        <f>C100</f>
        <v>0.14465361659513701</v>
      </c>
      <c r="D150" s="24"/>
      <c r="E150" s="24"/>
    </row>
    <row r="151" spans="1:5" x14ac:dyDescent="0.2">
      <c r="A151" t="s">
        <v>13</v>
      </c>
      <c r="B151">
        <f>C78+C43</f>
        <v>2.1789451697583901</v>
      </c>
      <c r="D151" s="24"/>
      <c r="E151" s="24"/>
    </row>
    <row r="152" spans="1:5" x14ac:dyDescent="0.2">
      <c r="A152" t="s">
        <v>1475</v>
      </c>
      <c r="B152">
        <v>0</v>
      </c>
      <c r="D152" s="24"/>
      <c r="E152" s="24"/>
    </row>
    <row r="153" spans="1:5" x14ac:dyDescent="0.2">
      <c r="A153" t="s">
        <v>1218</v>
      </c>
      <c r="B153">
        <v>0</v>
      </c>
      <c r="D153" s="24"/>
      <c r="E153" s="24"/>
    </row>
    <row r="154" spans="1:5" x14ac:dyDescent="0.2">
      <c r="A154" t="s">
        <v>1197</v>
      </c>
      <c r="B154">
        <f>C80</f>
        <v>0.25706656497149599</v>
      </c>
      <c r="D154" s="24"/>
      <c r="E154" s="24"/>
    </row>
    <row r="155" spans="1:5" x14ac:dyDescent="0.2">
      <c r="A155" t="s">
        <v>1263</v>
      </c>
      <c r="B155">
        <v>0</v>
      </c>
      <c r="D155" s="24"/>
      <c r="E155" s="24"/>
    </row>
    <row r="156" spans="1:5" x14ac:dyDescent="0.2">
      <c r="A156" t="s">
        <v>1264</v>
      </c>
      <c r="B156">
        <f>C91</f>
        <v>0.20069270130949499</v>
      </c>
      <c r="D156" s="24"/>
      <c r="E156" s="24"/>
    </row>
    <row r="157" spans="1:5" x14ac:dyDescent="0.2">
      <c r="A157" t="s">
        <v>1230</v>
      </c>
      <c r="B157">
        <v>0</v>
      </c>
      <c r="D157" s="24"/>
      <c r="E157" s="24"/>
    </row>
    <row r="158" spans="1:5" x14ac:dyDescent="0.2">
      <c r="A158" t="s">
        <v>1265</v>
      </c>
      <c r="B158">
        <v>0</v>
      </c>
      <c r="D158" s="24"/>
      <c r="E158" s="24"/>
    </row>
    <row r="159" spans="1:5" x14ac:dyDescent="0.2">
      <c r="A159" t="s">
        <v>1221</v>
      </c>
      <c r="B159">
        <v>0</v>
      </c>
      <c r="D159" s="24"/>
      <c r="E159" s="24"/>
    </row>
    <row r="160" spans="1:5" x14ac:dyDescent="0.2">
      <c r="A160" t="s">
        <v>1266</v>
      </c>
      <c r="B160">
        <f>C70</f>
        <v>0.40148729186392501</v>
      </c>
      <c r="D160" s="24"/>
      <c r="E160" s="24"/>
    </row>
    <row r="161" spans="1:5" x14ac:dyDescent="0.2">
      <c r="A161" t="s">
        <v>1479</v>
      </c>
      <c r="B161">
        <v>0</v>
      </c>
      <c r="D161" s="24"/>
      <c r="E161" s="24"/>
    </row>
    <row r="162" spans="1:5" x14ac:dyDescent="0.2">
      <c r="A162" t="s">
        <v>1211</v>
      </c>
      <c r="B162">
        <f>C72</f>
        <v>0.365564055221059</v>
      </c>
      <c r="D162" s="24"/>
      <c r="E162" s="24"/>
    </row>
    <row r="163" spans="1:5" x14ac:dyDescent="0.2">
      <c r="A163" t="s">
        <v>1267</v>
      </c>
      <c r="B163">
        <v>0</v>
      </c>
      <c r="D163" s="24"/>
      <c r="E163" s="24"/>
    </row>
    <row r="164" spans="1:5" x14ac:dyDescent="0.2">
      <c r="A164" t="s">
        <v>1268</v>
      </c>
      <c r="B164">
        <f>C83+C99</f>
        <v>0.37740504104316996</v>
      </c>
      <c r="D164" s="24"/>
      <c r="E164" s="24"/>
    </row>
    <row r="165" spans="1:5" x14ac:dyDescent="0.2">
      <c r="A165" t="s">
        <v>1186</v>
      </c>
      <c r="B165">
        <f>C67+C59</f>
        <v>1.2383618829423568</v>
      </c>
      <c r="D165" s="24"/>
      <c r="E165" s="24"/>
    </row>
    <row r="166" spans="1:5" x14ac:dyDescent="0.2">
      <c r="A166" t="s">
        <v>1201</v>
      </c>
      <c r="B166">
        <v>0</v>
      </c>
      <c r="D166" s="24"/>
      <c r="E166" s="24"/>
    </row>
    <row r="167" spans="1:5" x14ac:dyDescent="0.2">
      <c r="D167" s="24"/>
      <c r="E167" s="24"/>
    </row>
    <row r="168" spans="1:5" x14ac:dyDescent="0.2">
      <c r="D168" s="24"/>
      <c r="E168" s="24"/>
    </row>
    <row r="169" spans="1:5" x14ac:dyDescent="0.2">
      <c r="D169" s="24"/>
      <c r="E169" s="24"/>
    </row>
    <row r="170" spans="1:5" x14ac:dyDescent="0.2">
      <c r="D170" s="24"/>
      <c r="E170" s="24"/>
    </row>
    <row r="171" spans="1:5" x14ac:dyDescent="0.2">
      <c r="D171" s="24"/>
      <c r="E171" s="24"/>
    </row>
    <row r="172" spans="1:5" x14ac:dyDescent="0.2">
      <c r="D172" s="24"/>
      <c r="E172" s="24"/>
    </row>
    <row r="173" spans="1:5" x14ac:dyDescent="0.2">
      <c r="D173" s="24"/>
      <c r="E173" s="24"/>
    </row>
    <row r="174" spans="1:5" x14ac:dyDescent="0.2">
      <c r="D174" s="24"/>
      <c r="E174" s="24"/>
    </row>
    <row r="175" spans="1:5" x14ac:dyDescent="0.2">
      <c r="C175" s="24"/>
      <c r="D175" s="24"/>
      <c r="E175" s="24"/>
    </row>
    <row r="178" spans="1:2" x14ac:dyDescent="0.2">
      <c r="A178" s="24"/>
      <c r="B178" s="24"/>
    </row>
  </sheetData>
  <mergeCells count="122">
    <mergeCell ref="J48:J52"/>
    <mergeCell ref="K48:K52"/>
    <mergeCell ref="L48:L52"/>
    <mergeCell ref="M48:M52"/>
    <mergeCell ref="N48:N52"/>
    <mergeCell ref="Q48:Q52"/>
    <mergeCell ref="A48:A52"/>
    <mergeCell ref="B48:B52"/>
    <mergeCell ref="C48:C52"/>
    <mergeCell ref="D48:D52"/>
    <mergeCell ref="E48:E52"/>
    <mergeCell ref="H48:H52"/>
    <mergeCell ref="J43:J47"/>
    <mergeCell ref="K43:K47"/>
    <mergeCell ref="L43:L47"/>
    <mergeCell ref="M43:M47"/>
    <mergeCell ref="N43:N47"/>
    <mergeCell ref="Q43:Q47"/>
    <mergeCell ref="A43:A47"/>
    <mergeCell ref="B43:B47"/>
    <mergeCell ref="C43:C47"/>
    <mergeCell ref="D43:D47"/>
    <mergeCell ref="E43:E47"/>
    <mergeCell ref="H43:H47"/>
    <mergeCell ref="J38:J42"/>
    <mergeCell ref="K38:K42"/>
    <mergeCell ref="L38:L42"/>
    <mergeCell ref="M38:M42"/>
    <mergeCell ref="N38:N42"/>
    <mergeCell ref="Q38:Q42"/>
    <mergeCell ref="A38:A42"/>
    <mergeCell ref="B38:B42"/>
    <mergeCell ref="C38:C42"/>
    <mergeCell ref="D38:D42"/>
    <mergeCell ref="E38:E42"/>
    <mergeCell ref="H38:H42"/>
    <mergeCell ref="J33:J37"/>
    <mergeCell ref="K33:K37"/>
    <mergeCell ref="L33:L37"/>
    <mergeCell ref="M33:M37"/>
    <mergeCell ref="N33:N37"/>
    <mergeCell ref="Q33:Q37"/>
    <mergeCell ref="A33:A37"/>
    <mergeCell ref="B33:B37"/>
    <mergeCell ref="C33:C37"/>
    <mergeCell ref="D33:D37"/>
    <mergeCell ref="E33:E37"/>
    <mergeCell ref="H33:H37"/>
    <mergeCell ref="J28:J32"/>
    <mergeCell ref="K28:K32"/>
    <mergeCell ref="L28:L32"/>
    <mergeCell ref="M28:M32"/>
    <mergeCell ref="N28:N32"/>
    <mergeCell ref="Q28:Q32"/>
    <mergeCell ref="A28:A32"/>
    <mergeCell ref="B28:B32"/>
    <mergeCell ref="C28:C32"/>
    <mergeCell ref="D28:D32"/>
    <mergeCell ref="E28:E32"/>
    <mergeCell ref="H28:H32"/>
    <mergeCell ref="J23:J27"/>
    <mergeCell ref="K23:K27"/>
    <mergeCell ref="L23:L27"/>
    <mergeCell ref="M23:M27"/>
    <mergeCell ref="N23:N27"/>
    <mergeCell ref="Q23:Q27"/>
    <mergeCell ref="A23:A27"/>
    <mergeCell ref="B23:B27"/>
    <mergeCell ref="C23:C27"/>
    <mergeCell ref="D23:D27"/>
    <mergeCell ref="E23:E27"/>
    <mergeCell ref="H23:H27"/>
    <mergeCell ref="J18:J22"/>
    <mergeCell ref="K18:K22"/>
    <mergeCell ref="L18:L22"/>
    <mergeCell ref="M18:M22"/>
    <mergeCell ref="N18:N22"/>
    <mergeCell ref="Q18:Q22"/>
    <mergeCell ref="A18:A22"/>
    <mergeCell ref="B18:B22"/>
    <mergeCell ref="C18:C22"/>
    <mergeCell ref="D18:D22"/>
    <mergeCell ref="E18:E22"/>
    <mergeCell ref="H18:H22"/>
    <mergeCell ref="J13:J17"/>
    <mergeCell ref="K13:K17"/>
    <mergeCell ref="L13:L17"/>
    <mergeCell ref="M13:M17"/>
    <mergeCell ref="N13:N17"/>
    <mergeCell ref="Q13:Q17"/>
    <mergeCell ref="A13:A17"/>
    <mergeCell ref="B13:B17"/>
    <mergeCell ref="C13:C17"/>
    <mergeCell ref="D13:D17"/>
    <mergeCell ref="E13:E17"/>
    <mergeCell ref="H13:H17"/>
    <mergeCell ref="J8:J12"/>
    <mergeCell ref="K8:K12"/>
    <mergeCell ref="L8:L12"/>
    <mergeCell ref="M8:M12"/>
    <mergeCell ref="N8:N12"/>
    <mergeCell ref="Q8:Q12"/>
    <mergeCell ref="A8:A12"/>
    <mergeCell ref="B8:B12"/>
    <mergeCell ref="C8:C12"/>
    <mergeCell ref="D8:D12"/>
    <mergeCell ref="E8:E12"/>
    <mergeCell ref="H8:H12"/>
    <mergeCell ref="A1:H1"/>
    <mergeCell ref="J1:Q1"/>
    <mergeCell ref="J3:J7"/>
    <mergeCell ref="K3:K7"/>
    <mergeCell ref="L3:L7"/>
    <mergeCell ref="M3:M7"/>
    <mergeCell ref="N3:N7"/>
    <mergeCell ref="Q3:Q7"/>
    <mergeCell ref="A3:A7"/>
    <mergeCell ref="B3:B7"/>
    <mergeCell ref="C3:C7"/>
    <mergeCell ref="D3:D7"/>
    <mergeCell ref="E3:E7"/>
    <mergeCell ref="H3:H7"/>
  </mergeCells>
  <conditionalFormatting sqref="C2">
    <cfRule type="colorScale" priority="2">
      <colorScale>
        <cfvo type="min"/>
        <cfvo type="percentile" val="50"/>
        <cfvo type="max"/>
        <color rgb="FFF8696B"/>
        <color rgb="FFFFEB84"/>
        <color rgb="FF63BE7B"/>
      </colorScale>
    </cfRule>
  </conditionalFormatting>
  <conditionalFormatting sqref="L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D074C-BE88-1D42-ADED-B5B15BBD4256}">
  <dimension ref="A1:Q254"/>
  <sheetViews>
    <sheetView zoomScale="60" workbookViewId="0">
      <selection activeCell="Q194" sqref="Q194"/>
    </sheetView>
  </sheetViews>
  <sheetFormatPr baseColWidth="10" defaultRowHeight="16" x14ac:dyDescent="0.2"/>
  <cols>
    <col min="2" max="2" width="8.1640625" customWidth="1"/>
    <col min="3" max="3" width="10.6640625" customWidth="1"/>
    <col min="4" max="4" width="8.5" customWidth="1"/>
    <col min="5" max="5" width="6.83203125" customWidth="1"/>
    <col min="6" max="6" width="17.33203125" customWidth="1"/>
    <col min="7" max="7" width="15.1640625" customWidth="1"/>
    <col min="10" max="10" width="25.1640625" customWidth="1"/>
    <col min="11" max="12" width="7.5" customWidth="1"/>
    <col min="13" max="13" width="7.33203125" customWidth="1"/>
    <col min="14" max="14" width="7.1640625" customWidth="1"/>
    <col min="15" max="15" width="24.6640625" customWidth="1"/>
    <col min="16" max="16" width="25" customWidth="1"/>
  </cols>
  <sheetData>
    <row r="1" spans="1:17" ht="47" customHeight="1" x14ac:dyDescent="0.2">
      <c r="A1" s="31" t="s">
        <v>1327</v>
      </c>
      <c r="B1" s="31"/>
      <c r="C1" s="31"/>
      <c r="D1" s="31"/>
      <c r="E1" s="31"/>
      <c r="F1" s="31"/>
      <c r="G1" s="31"/>
      <c r="H1" s="31"/>
      <c r="J1" s="31" t="s">
        <v>1328</v>
      </c>
      <c r="K1" s="31"/>
      <c r="L1" s="31"/>
      <c r="M1" s="31"/>
      <c r="N1" s="31"/>
      <c r="O1" s="31"/>
      <c r="P1" s="31"/>
      <c r="Q1" s="31"/>
    </row>
    <row r="2" spans="1:17" x14ac:dyDescent="0.2">
      <c r="A2" s="14" t="s">
        <v>1077</v>
      </c>
      <c r="B2" s="14" t="s">
        <v>61</v>
      </c>
      <c r="C2" s="14" t="s">
        <v>62</v>
      </c>
      <c r="D2" s="14" t="s">
        <v>63</v>
      </c>
      <c r="E2" s="14" t="s">
        <v>64</v>
      </c>
      <c r="F2" s="16" t="s">
        <v>1078</v>
      </c>
      <c r="G2" s="16" t="s">
        <v>1079</v>
      </c>
      <c r="H2" s="14" t="s">
        <v>1075</v>
      </c>
      <c r="I2" s="4"/>
      <c r="J2" s="14" t="s">
        <v>1077</v>
      </c>
      <c r="K2" s="14" t="s">
        <v>61</v>
      </c>
      <c r="L2" s="14" t="s">
        <v>62</v>
      </c>
      <c r="M2" s="14" t="s">
        <v>63</v>
      </c>
      <c r="N2" s="14" t="s">
        <v>64</v>
      </c>
      <c r="O2" s="16" t="s">
        <v>1078</v>
      </c>
      <c r="P2" s="16" t="s">
        <v>1079</v>
      </c>
      <c r="Q2" s="14" t="s">
        <v>1075</v>
      </c>
    </row>
    <row r="3" spans="1:17" x14ac:dyDescent="0.2">
      <c r="A3" s="32" t="s">
        <v>6</v>
      </c>
      <c r="B3" s="32">
        <v>272395</v>
      </c>
      <c r="C3" s="32">
        <v>4.9896130249607902</v>
      </c>
      <c r="D3" s="35" t="s">
        <v>1</v>
      </c>
      <c r="E3" s="32">
        <v>218</v>
      </c>
      <c r="F3" s="6" t="s">
        <v>99</v>
      </c>
      <c r="G3" s="6" t="s">
        <v>103</v>
      </c>
      <c r="H3" s="32" t="s">
        <v>13</v>
      </c>
      <c r="I3" s="4"/>
      <c r="J3" s="32" t="s">
        <v>37</v>
      </c>
      <c r="K3" s="32">
        <v>275517</v>
      </c>
      <c r="L3" s="32">
        <v>5.04680046182244</v>
      </c>
      <c r="M3" s="35" t="s">
        <v>1</v>
      </c>
      <c r="N3" s="32">
        <v>113</v>
      </c>
      <c r="O3" s="6" t="s">
        <v>1144</v>
      </c>
      <c r="P3" s="6" t="s">
        <v>207</v>
      </c>
      <c r="Q3" s="32" t="s">
        <v>60</v>
      </c>
    </row>
    <row r="4" spans="1:17" x14ac:dyDescent="0.2">
      <c r="A4" s="32"/>
      <c r="B4" s="32"/>
      <c r="C4" s="32"/>
      <c r="D4" s="35"/>
      <c r="E4" s="32"/>
      <c r="F4" s="6" t="s">
        <v>101</v>
      </c>
      <c r="G4" s="6" t="s">
        <v>103</v>
      </c>
      <c r="H4" s="32"/>
      <c r="I4" s="4"/>
      <c r="J4" s="32"/>
      <c r="K4" s="32"/>
      <c r="L4" s="32"/>
      <c r="M4" s="35"/>
      <c r="N4" s="32"/>
      <c r="O4" s="6" t="s">
        <v>1145</v>
      </c>
      <c r="P4" s="6" t="s">
        <v>208</v>
      </c>
      <c r="Q4" s="32"/>
    </row>
    <row r="5" spans="1:17" x14ac:dyDescent="0.2">
      <c r="A5" s="32"/>
      <c r="B5" s="32"/>
      <c r="C5" s="32"/>
      <c r="D5" s="35"/>
      <c r="E5" s="32"/>
      <c r="F5" s="6" t="s">
        <v>102</v>
      </c>
      <c r="G5" s="6" t="s">
        <v>103</v>
      </c>
      <c r="H5" s="32"/>
      <c r="I5" s="4"/>
      <c r="J5" s="32"/>
      <c r="K5" s="32"/>
      <c r="L5" s="32"/>
      <c r="M5" s="35"/>
      <c r="N5" s="32"/>
      <c r="O5" s="6" t="s">
        <v>1146</v>
      </c>
      <c r="P5" s="6" t="s">
        <v>209</v>
      </c>
      <c r="Q5" s="32"/>
    </row>
    <row r="6" spans="1:17" x14ac:dyDescent="0.2">
      <c r="A6" s="32"/>
      <c r="B6" s="32"/>
      <c r="C6" s="32"/>
      <c r="D6" s="35"/>
      <c r="E6" s="32"/>
      <c r="F6" s="6" t="s">
        <v>104</v>
      </c>
      <c r="G6" s="6" t="s">
        <v>103</v>
      </c>
      <c r="H6" s="32"/>
      <c r="I6" s="4"/>
      <c r="J6" s="32"/>
      <c r="K6" s="32"/>
      <c r="L6" s="32"/>
      <c r="M6" s="35"/>
      <c r="N6" s="32"/>
      <c r="O6" s="6" t="s">
        <v>1147</v>
      </c>
      <c r="P6" s="6" t="s">
        <v>210</v>
      </c>
      <c r="Q6" s="32"/>
    </row>
    <row r="7" spans="1:17" x14ac:dyDescent="0.2">
      <c r="A7" s="32"/>
      <c r="B7" s="32"/>
      <c r="C7" s="32"/>
      <c r="D7" s="35"/>
      <c r="E7" s="32"/>
      <c r="F7" s="6" t="s">
        <v>105</v>
      </c>
      <c r="G7" s="6" t="s">
        <v>103</v>
      </c>
      <c r="H7" s="32"/>
      <c r="I7" s="4"/>
      <c r="J7" s="32"/>
      <c r="K7" s="32"/>
      <c r="L7" s="32"/>
      <c r="M7" s="35"/>
      <c r="N7" s="32"/>
      <c r="O7" s="6" t="s">
        <v>1148</v>
      </c>
      <c r="P7" s="6" t="s">
        <v>211</v>
      </c>
      <c r="Q7" s="32"/>
    </row>
    <row r="8" spans="1:17" x14ac:dyDescent="0.2">
      <c r="A8" s="38" t="s">
        <v>7</v>
      </c>
      <c r="B8" s="32">
        <v>184717</v>
      </c>
      <c r="C8" s="32">
        <v>3.3835655908944098</v>
      </c>
      <c r="D8" s="35" t="s">
        <v>1</v>
      </c>
      <c r="E8" s="32">
        <v>205</v>
      </c>
      <c r="F8" s="6" t="s">
        <v>106</v>
      </c>
      <c r="G8" s="6" t="s">
        <v>109</v>
      </c>
      <c r="H8" s="32" t="s">
        <v>1082</v>
      </c>
      <c r="I8" s="4"/>
      <c r="J8" s="32" t="s">
        <v>38</v>
      </c>
      <c r="K8" s="32">
        <v>181885</v>
      </c>
      <c r="L8" s="32">
        <v>3.33169024778352</v>
      </c>
      <c r="M8" s="35" t="s">
        <v>1</v>
      </c>
      <c r="N8" s="32">
        <v>115</v>
      </c>
      <c r="O8" s="6" t="s">
        <v>1149</v>
      </c>
      <c r="P8" s="6" t="s">
        <v>212</v>
      </c>
      <c r="Q8" s="36" t="s">
        <v>60</v>
      </c>
    </row>
    <row r="9" spans="1:17" x14ac:dyDescent="0.2">
      <c r="A9" s="38"/>
      <c r="B9" s="32"/>
      <c r="C9" s="32"/>
      <c r="D9" s="35"/>
      <c r="E9" s="32"/>
      <c r="F9" s="6" t="s">
        <v>130</v>
      </c>
      <c r="G9" s="6" t="s">
        <v>109</v>
      </c>
      <c r="H9" s="32"/>
      <c r="I9" s="4"/>
      <c r="J9" s="32"/>
      <c r="K9" s="32"/>
      <c r="L9" s="32"/>
      <c r="M9" s="35"/>
      <c r="N9" s="32"/>
      <c r="O9" s="6" t="s">
        <v>1150</v>
      </c>
      <c r="P9" s="6" t="s">
        <v>212</v>
      </c>
      <c r="Q9" s="36"/>
    </row>
    <row r="10" spans="1:17" x14ac:dyDescent="0.2">
      <c r="A10" s="38"/>
      <c r="B10" s="32"/>
      <c r="C10" s="32"/>
      <c r="D10" s="35"/>
      <c r="E10" s="32"/>
      <c r="F10" s="6" t="s">
        <v>1151</v>
      </c>
      <c r="G10" s="6" t="s">
        <v>110</v>
      </c>
      <c r="H10" s="32"/>
      <c r="I10" s="4"/>
      <c r="J10" s="32"/>
      <c r="K10" s="32"/>
      <c r="L10" s="32"/>
      <c r="M10" s="35"/>
      <c r="N10" s="32"/>
      <c r="O10" s="6" t="s">
        <v>1152</v>
      </c>
      <c r="P10" s="6" t="s">
        <v>213</v>
      </c>
      <c r="Q10" s="36"/>
    </row>
    <row r="11" spans="1:17" x14ac:dyDescent="0.2">
      <c r="A11" s="38"/>
      <c r="B11" s="32"/>
      <c r="C11" s="32"/>
      <c r="D11" s="35"/>
      <c r="E11" s="32"/>
      <c r="F11" s="6" t="s">
        <v>1153</v>
      </c>
      <c r="G11" s="6" t="s">
        <v>131</v>
      </c>
      <c r="H11" s="32"/>
      <c r="I11" s="4"/>
      <c r="J11" s="32"/>
      <c r="K11" s="32"/>
      <c r="L11" s="32"/>
      <c r="M11" s="35"/>
      <c r="N11" s="32"/>
      <c r="O11" s="6" t="s">
        <v>1154</v>
      </c>
      <c r="P11" s="6" t="s">
        <v>214</v>
      </c>
      <c r="Q11" s="36"/>
    </row>
    <row r="12" spans="1:17" x14ac:dyDescent="0.2">
      <c r="A12" s="38"/>
      <c r="B12" s="32"/>
      <c r="C12" s="32"/>
      <c r="D12" s="35"/>
      <c r="E12" s="32"/>
      <c r="F12" s="6" t="s">
        <v>1155</v>
      </c>
      <c r="G12" s="6" t="s">
        <v>154</v>
      </c>
      <c r="H12" s="32"/>
      <c r="I12" s="4"/>
      <c r="J12" s="32"/>
      <c r="K12" s="32"/>
      <c r="L12" s="32"/>
      <c r="M12" s="35"/>
      <c r="N12" s="32"/>
      <c r="O12" s="6" t="s">
        <v>1156</v>
      </c>
      <c r="P12" s="6" t="s">
        <v>215</v>
      </c>
      <c r="Q12" s="36"/>
    </row>
    <row r="13" spans="1:17" x14ac:dyDescent="0.2">
      <c r="A13" s="32" t="s">
        <v>4</v>
      </c>
      <c r="B13" s="32">
        <v>178032</v>
      </c>
      <c r="C13" s="32">
        <v>3.2611126711570302</v>
      </c>
      <c r="D13" s="35" t="s">
        <v>1</v>
      </c>
      <c r="E13" s="32">
        <v>1338</v>
      </c>
      <c r="F13" s="6" t="s">
        <v>84</v>
      </c>
      <c r="G13" s="6" t="s">
        <v>128</v>
      </c>
      <c r="H13" s="32" t="s">
        <v>12</v>
      </c>
      <c r="I13" s="4"/>
      <c r="J13" s="32" t="s">
        <v>45</v>
      </c>
      <c r="K13" s="32">
        <v>165419</v>
      </c>
      <c r="L13" s="32">
        <v>3.0300732281282299</v>
      </c>
      <c r="M13" s="35" t="s">
        <v>1</v>
      </c>
      <c r="N13" s="32">
        <v>37</v>
      </c>
      <c r="O13" s="6" t="s">
        <v>1329</v>
      </c>
      <c r="P13" s="6" t="s">
        <v>267</v>
      </c>
      <c r="Q13" s="36" t="s">
        <v>60</v>
      </c>
    </row>
    <row r="14" spans="1:17" x14ac:dyDescent="0.2">
      <c r="A14" s="32"/>
      <c r="B14" s="32"/>
      <c r="C14" s="32"/>
      <c r="D14" s="35"/>
      <c r="E14" s="32"/>
      <c r="F14" s="6" t="s">
        <v>86</v>
      </c>
      <c r="G14" s="6" t="s">
        <v>128</v>
      </c>
      <c r="H14" s="32"/>
      <c r="I14" s="4"/>
      <c r="J14" s="32"/>
      <c r="K14" s="32"/>
      <c r="L14" s="32"/>
      <c r="M14" s="35"/>
      <c r="N14" s="32"/>
      <c r="O14" s="6" t="s">
        <v>1330</v>
      </c>
      <c r="P14" s="6" t="s">
        <v>268</v>
      </c>
      <c r="Q14" s="36"/>
    </row>
    <row r="15" spans="1:17" x14ac:dyDescent="0.2">
      <c r="A15" s="32"/>
      <c r="B15" s="32"/>
      <c r="C15" s="32"/>
      <c r="D15" s="35"/>
      <c r="E15" s="32"/>
      <c r="F15" s="6" t="s">
        <v>87</v>
      </c>
      <c r="G15" s="9" t="s">
        <v>88</v>
      </c>
      <c r="H15" s="32"/>
      <c r="I15" s="4"/>
      <c r="J15" s="32"/>
      <c r="K15" s="32"/>
      <c r="L15" s="32"/>
      <c r="M15" s="35"/>
      <c r="N15" s="32"/>
      <c r="O15" s="6" t="s">
        <v>1331</v>
      </c>
      <c r="P15" s="6" t="s">
        <v>269</v>
      </c>
      <c r="Q15" s="36"/>
    </row>
    <row r="16" spans="1:17" x14ac:dyDescent="0.2">
      <c r="A16" s="32"/>
      <c r="B16" s="32"/>
      <c r="C16" s="32"/>
      <c r="D16" s="35"/>
      <c r="E16" s="32"/>
      <c r="F16" s="6" t="s">
        <v>89</v>
      </c>
      <c r="G16" s="9" t="s">
        <v>162</v>
      </c>
      <c r="H16" s="32"/>
      <c r="I16" s="4"/>
      <c r="J16" s="32"/>
      <c r="K16" s="32"/>
      <c r="L16" s="32"/>
      <c r="M16" s="35"/>
      <c r="N16" s="32"/>
      <c r="O16" s="6" t="s">
        <v>1332</v>
      </c>
      <c r="P16" s="6" t="s">
        <v>270</v>
      </c>
      <c r="Q16" s="36"/>
    </row>
    <row r="17" spans="1:17" x14ac:dyDescent="0.2">
      <c r="A17" s="32"/>
      <c r="B17" s="32"/>
      <c r="C17" s="32"/>
      <c r="D17" s="35"/>
      <c r="E17" s="32"/>
      <c r="F17" s="6" t="s">
        <v>91</v>
      </c>
      <c r="G17" s="6" t="s">
        <v>92</v>
      </c>
      <c r="H17" s="32"/>
      <c r="I17" s="4"/>
      <c r="J17" s="32"/>
      <c r="K17" s="32"/>
      <c r="L17" s="32"/>
      <c r="M17" s="35"/>
      <c r="N17" s="32"/>
      <c r="O17" s="6" t="s">
        <v>1333</v>
      </c>
      <c r="P17" s="6" t="s">
        <v>271</v>
      </c>
      <c r="Q17" s="36"/>
    </row>
    <row r="18" spans="1:17" x14ac:dyDescent="0.2">
      <c r="A18" s="32" t="s">
        <v>22</v>
      </c>
      <c r="B18" s="32">
        <v>161563</v>
      </c>
      <c r="C18" s="32">
        <v>2.95944069880776</v>
      </c>
      <c r="D18" s="35" t="s">
        <v>1</v>
      </c>
      <c r="E18" s="32">
        <v>0</v>
      </c>
      <c r="F18" s="6"/>
      <c r="G18" s="6"/>
      <c r="H18" s="39"/>
      <c r="I18" s="4"/>
      <c r="J18" s="32" t="s">
        <v>35</v>
      </c>
      <c r="K18" s="32">
        <v>163093</v>
      </c>
      <c r="L18" s="32">
        <v>2.9874665727341898</v>
      </c>
      <c r="M18" s="35" t="s">
        <v>1</v>
      </c>
      <c r="N18" s="32">
        <v>921</v>
      </c>
      <c r="O18" s="6" t="s">
        <v>227</v>
      </c>
      <c r="P18" s="6" t="s">
        <v>195</v>
      </c>
      <c r="Q18" s="36" t="s">
        <v>57</v>
      </c>
    </row>
    <row r="19" spans="1:17" x14ac:dyDescent="0.2">
      <c r="A19" s="32"/>
      <c r="B19" s="32"/>
      <c r="C19" s="32"/>
      <c r="D19" s="35"/>
      <c r="E19" s="32"/>
      <c r="F19" s="6"/>
      <c r="G19" s="6"/>
      <c r="H19" s="39"/>
      <c r="I19" s="4"/>
      <c r="J19" s="32"/>
      <c r="K19" s="32"/>
      <c r="L19" s="32"/>
      <c r="M19" s="35"/>
      <c r="N19" s="32"/>
      <c r="O19" s="6" t="s">
        <v>197</v>
      </c>
      <c r="P19" s="6" t="s">
        <v>195</v>
      </c>
      <c r="Q19" s="36"/>
    </row>
    <row r="20" spans="1:17" x14ac:dyDescent="0.2">
      <c r="A20" s="32"/>
      <c r="B20" s="32"/>
      <c r="C20" s="32"/>
      <c r="D20" s="35"/>
      <c r="E20" s="32"/>
      <c r="F20" s="6"/>
      <c r="G20" s="6"/>
      <c r="H20" s="39"/>
      <c r="I20" s="4"/>
      <c r="J20" s="32"/>
      <c r="K20" s="32"/>
      <c r="L20" s="32"/>
      <c r="M20" s="35"/>
      <c r="N20" s="32"/>
      <c r="O20" s="6" t="s">
        <v>198</v>
      </c>
      <c r="P20" s="6" t="s">
        <v>199</v>
      </c>
      <c r="Q20" s="36"/>
    </row>
    <row r="21" spans="1:17" x14ac:dyDescent="0.2">
      <c r="A21" s="32"/>
      <c r="B21" s="32"/>
      <c r="C21" s="32"/>
      <c r="D21" s="35"/>
      <c r="E21" s="32"/>
      <c r="F21" s="6"/>
      <c r="G21" s="6"/>
      <c r="H21" s="39"/>
      <c r="I21" s="4"/>
      <c r="J21" s="32"/>
      <c r="K21" s="32"/>
      <c r="L21" s="32"/>
      <c r="M21" s="35"/>
      <c r="N21" s="32"/>
      <c r="O21" s="6" t="s">
        <v>1133</v>
      </c>
      <c r="P21" s="6" t="s">
        <v>200</v>
      </c>
      <c r="Q21" s="36"/>
    </row>
    <row r="22" spans="1:17" x14ac:dyDescent="0.2">
      <c r="A22" s="32"/>
      <c r="B22" s="32"/>
      <c r="C22" s="32"/>
      <c r="D22" s="35"/>
      <c r="E22" s="32"/>
      <c r="F22" s="6"/>
      <c r="G22" s="6"/>
      <c r="H22" s="39"/>
      <c r="I22" s="4"/>
      <c r="J22" s="32"/>
      <c r="K22" s="32"/>
      <c r="L22" s="32"/>
      <c r="M22" s="35"/>
      <c r="N22" s="32"/>
      <c r="O22" s="6" t="s">
        <v>1134</v>
      </c>
      <c r="P22" s="6" t="s">
        <v>201</v>
      </c>
      <c r="Q22" s="36"/>
    </row>
    <row r="23" spans="1:17" x14ac:dyDescent="0.2">
      <c r="A23" s="32" t="s">
        <v>23</v>
      </c>
      <c r="B23" s="32">
        <v>143530</v>
      </c>
      <c r="C23" s="32">
        <v>2.62912005533369</v>
      </c>
      <c r="D23" s="35" t="s">
        <v>1</v>
      </c>
      <c r="E23" s="32">
        <v>0</v>
      </c>
      <c r="F23" s="6"/>
      <c r="G23" s="6"/>
      <c r="H23" s="39"/>
      <c r="I23" s="4"/>
      <c r="J23" s="32" t="s">
        <v>32</v>
      </c>
      <c r="K23" s="32">
        <v>141787</v>
      </c>
      <c r="L23" s="32">
        <v>2.5971925401351501</v>
      </c>
      <c r="M23" s="35" t="s">
        <v>1</v>
      </c>
      <c r="N23" s="35">
        <v>202</v>
      </c>
      <c r="O23" s="10" t="s">
        <v>183</v>
      </c>
      <c r="P23" s="10" t="s">
        <v>184</v>
      </c>
      <c r="Q23" s="36" t="s">
        <v>243</v>
      </c>
    </row>
    <row r="24" spans="1:17" x14ac:dyDescent="0.2">
      <c r="A24" s="32"/>
      <c r="B24" s="32"/>
      <c r="C24" s="32"/>
      <c r="D24" s="35"/>
      <c r="E24" s="32"/>
      <c r="F24" s="6"/>
      <c r="G24" s="6"/>
      <c r="H24" s="39"/>
      <c r="I24" s="4"/>
      <c r="J24" s="32"/>
      <c r="K24" s="32"/>
      <c r="L24" s="32"/>
      <c r="M24" s="35"/>
      <c r="N24" s="35"/>
      <c r="O24" s="10" t="s">
        <v>185</v>
      </c>
      <c r="P24" s="10" t="s">
        <v>184</v>
      </c>
      <c r="Q24" s="36"/>
    </row>
    <row r="25" spans="1:17" x14ac:dyDescent="0.2">
      <c r="A25" s="32"/>
      <c r="B25" s="32"/>
      <c r="C25" s="32"/>
      <c r="D25" s="35"/>
      <c r="E25" s="32"/>
      <c r="F25" s="6"/>
      <c r="G25" s="6"/>
      <c r="H25" s="39"/>
      <c r="I25" s="4"/>
      <c r="J25" s="32"/>
      <c r="K25" s="32"/>
      <c r="L25" s="32"/>
      <c r="M25" s="35"/>
      <c r="N25" s="35"/>
      <c r="O25" s="10" t="s">
        <v>186</v>
      </c>
      <c r="P25" s="10" t="s">
        <v>184</v>
      </c>
      <c r="Q25" s="36"/>
    </row>
    <row r="26" spans="1:17" x14ac:dyDescent="0.2">
      <c r="A26" s="32"/>
      <c r="B26" s="32"/>
      <c r="C26" s="32"/>
      <c r="D26" s="35"/>
      <c r="E26" s="32"/>
      <c r="F26" s="6"/>
      <c r="G26" s="6"/>
      <c r="H26" s="39"/>
      <c r="I26" s="4"/>
      <c r="J26" s="32"/>
      <c r="K26" s="32"/>
      <c r="L26" s="32"/>
      <c r="M26" s="35"/>
      <c r="N26" s="35"/>
      <c r="O26" s="10" t="s">
        <v>1114</v>
      </c>
      <c r="P26" s="10" t="s">
        <v>187</v>
      </c>
      <c r="Q26" s="36"/>
    </row>
    <row r="27" spans="1:17" x14ac:dyDescent="0.2">
      <c r="A27" s="32"/>
      <c r="B27" s="32"/>
      <c r="C27" s="32"/>
      <c r="D27" s="35"/>
      <c r="E27" s="32"/>
      <c r="F27" s="6"/>
      <c r="G27" s="6"/>
      <c r="H27" s="39"/>
      <c r="I27" s="4"/>
      <c r="J27" s="32"/>
      <c r="K27" s="32"/>
      <c r="L27" s="32"/>
      <c r="M27" s="35"/>
      <c r="N27" s="35"/>
      <c r="O27" s="6" t="s">
        <v>1116</v>
      </c>
      <c r="P27" s="6" t="s">
        <v>187</v>
      </c>
      <c r="Q27" s="36"/>
    </row>
    <row r="28" spans="1:17" x14ac:dyDescent="0.2">
      <c r="A28" s="32" t="s">
        <v>157</v>
      </c>
      <c r="B28" s="32">
        <v>142444</v>
      </c>
      <c r="C28" s="32">
        <v>2.6092271801153299</v>
      </c>
      <c r="D28" s="35" t="s">
        <v>1</v>
      </c>
      <c r="E28" s="32">
        <v>623</v>
      </c>
      <c r="F28" s="6" t="s">
        <v>65</v>
      </c>
      <c r="G28" s="6" t="s">
        <v>66</v>
      </c>
      <c r="H28" s="32" t="s">
        <v>243</v>
      </c>
      <c r="I28" s="4"/>
      <c r="J28" s="32" t="s">
        <v>34</v>
      </c>
      <c r="K28" s="32">
        <v>102321</v>
      </c>
      <c r="L28" s="32">
        <v>1.87427153335051</v>
      </c>
      <c r="M28" s="35" t="s">
        <v>1</v>
      </c>
      <c r="N28" s="32">
        <v>572</v>
      </c>
      <c r="O28" s="6" t="s">
        <v>1126</v>
      </c>
      <c r="P28" s="6" t="s">
        <v>191</v>
      </c>
      <c r="Q28" s="36" t="s">
        <v>292</v>
      </c>
    </row>
    <row r="29" spans="1:17" x14ac:dyDescent="0.2">
      <c r="A29" s="32"/>
      <c r="B29" s="32"/>
      <c r="C29" s="32"/>
      <c r="D29" s="35"/>
      <c r="E29" s="32"/>
      <c r="F29" s="6" t="s">
        <v>1112</v>
      </c>
      <c r="G29" s="6" t="s">
        <v>153</v>
      </c>
      <c r="H29" s="32"/>
      <c r="I29" s="4"/>
      <c r="J29" s="32"/>
      <c r="K29" s="32"/>
      <c r="L29" s="32"/>
      <c r="M29" s="35"/>
      <c r="N29" s="32"/>
      <c r="O29" s="6" t="s">
        <v>1128</v>
      </c>
      <c r="P29" s="6" t="s">
        <v>192</v>
      </c>
      <c r="Q29" s="36"/>
    </row>
    <row r="30" spans="1:17" x14ac:dyDescent="0.2">
      <c r="A30" s="32"/>
      <c r="B30" s="32"/>
      <c r="C30" s="32"/>
      <c r="D30" s="35"/>
      <c r="E30" s="32"/>
      <c r="F30" s="6" t="s">
        <v>1113</v>
      </c>
      <c r="G30" s="6" t="s">
        <v>133</v>
      </c>
      <c r="H30" s="32"/>
      <c r="I30" s="4"/>
      <c r="J30" s="32"/>
      <c r="K30" s="32"/>
      <c r="L30" s="32"/>
      <c r="M30" s="35"/>
      <c r="N30" s="32"/>
      <c r="O30" s="6" t="s">
        <v>1129</v>
      </c>
      <c r="P30" s="6" t="s">
        <v>192</v>
      </c>
      <c r="Q30" s="36"/>
    </row>
    <row r="31" spans="1:17" x14ac:dyDescent="0.2">
      <c r="A31" s="32"/>
      <c r="B31" s="32"/>
      <c r="C31" s="32"/>
      <c r="D31" s="35"/>
      <c r="E31" s="32"/>
      <c r="F31" s="6" t="s">
        <v>69</v>
      </c>
      <c r="G31" s="6" t="s">
        <v>66</v>
      </c>
      <c r="H31" s="32"/>
      <c r="I31" s="4"/>
      <c r="J31" s="32"/>
      <c r="K31" s="32"/>
      <c r="L31" s="32"/>
      <c r="M31" s="35"/>
      <c r="N31" s="32"/>
      <c r="O31" s="6" t="s">
        <v>1131</v>
      </c>
      <c r="P31" s="6" t="s">
        <v>193</v>
      </c>
      <c r="Q31" s="36"/>
    </row>
    <row r="32" spans="1:17" x14ac:dyDescent="0.2">
      <c r="A32" s="32"/>
      <c r="B32" s="32"/>
      <c r="C32" s="32"/>
      <c r="D32" s="35"/>
      <c r="E32" s="32"/>
      <c r="F32" s="6" t="s">
        <v>1115</v>
      </c>
      <c r="G32" s="6" t="s">
        <v>134</v>
      </c>
      <c r="H32" s="32"/>
      <c r="I32" s="4"/>
      <c r="J32" s="32"/>
      <c r="K32" s="32"/>
      <c r="L32" s="32"/>
      <c r="M32" s="35"/>
      <c r="N32" s="32"/>
      <c r="O32" s="6" t="s">
        <v>1132</v>
      </c>
      <c r="P32" s="6" t="s">
        <v>194</v>
      </c>
      <c r="Q32" s="36"/>
    </row>
    <row r="33" spans="1:17" x14ac:dyDescent="0.2">
      <c r="A33" s="32" t="s">
        <v>24</v>
      </c>
      <c r="B33" s="32">
        <v>138863</v>
      </c>
      <c r="C33" s="32">
        <v>2.5436319810757499</v>
      </c>
      <c r="D33" s="35" t="s">
        <v>1</v>
      </c>
      <c r="E33" s="32">
        <v>0</v>
      </c>
      <c r="F33" s="6"/>
      <c r="G33" s="6"/>
      <c r="H33" s="36"/>
      <c r="I33" s="4"/>
      <c r="J33" s="32" t="s">
        <v>42</v>
      </c>
      <c r="K33" s="32">
        <v>87317</v>
      </c>
      <c r="L33" s="32">
        <v>1.59943479322491</v>
      </c>
      <c r="M33" s="35" t="s">
        <v>1</v>
      </c>
      <c r="N33" s="32">
        <v>118</v>
      </c>
      <c r="O33" s="6" t="s">
        <v>1193</v>
      </c>
      <c r="P33" s="6" t="s">
        <v>228</v>
      </c>
      <c r="Q33" s="40" t="s">
        <v>60</v>
      </c>
    </row>
    <row r="34" spans="1:17" x14ac:dyDescent="0.2">
      <c r="A34" s="32"/>
      <c r="B34" s="32"/>
      <c r="C34" s="32"/>
      <c r="D34" s="35"/>
      <c r="E34" s="32"/>
      <c r="F34" s="6"/>
      <c r="G34" s="6"/>
      <c r="H34" s="36"/>
      <c r="I34" s="4"/>
      <c r="J34" s="32"/>
      <c r="K34" s="32"/>
      <c r="L34" s="32"/>
      <c r="M34" s="35"/>
      <c r="N34" s="32"/>
      <c r="O34" s="6" t="s">
        <v>1271</v>
      </c>
      <c r="P34" s="6" t="s">
        <v>229</v>
      </c>
      <c r="Q34" s="40"/>
    </row>
    <row r="35" spans="1:17" x14ac:dyDescent="0.2">
      <c r="A35" s="32"/>
      <c r="B35" s="32"/>
      <c r="C35" s="32"/>
      <c r="D35" s="35"/>
      <c r="E35" s="32"/>
      <c r="F35" s="6"/>
      <c r="G35" s="6"/>
      <c r="H35" s="36"/>
      <c r="I35" s="4"/>
      <c r="J35" s="32"/>
      <c r="K35" s="32"/>
      <c r="L35" s="32"/>
      <c r="M35" s="35"/>
      <c r="N35" s="32"/>
      <c r="O35" s="6" t="s">
        <v>1272</v>
      </c>
      <c r="P35" s="6" t="s">
        <v>230</v>
      </c>
      <c r="Q35" s="40"/>
    </row>
    <row r="36" spans="1:17" x14ac:dyDescent="0.2">
      <c r="A36" s="32"/>
      <c r="B36" s="32"/>
      <c r="C36" s="32"/>
      <c r="D36" s="35"/>
      <c r="E36" s="32"/>
      <c r="F36" s="6"/>
      <c r="G36" s="6"/>
      <c r="H36" s="36"/>
      <c r="I36" s="4"/>
      <c r="J36" s="32"/>
      <c r="K36" s="32"/>
      <c r="L36" s="32"/>
      <c r="M36" s="35"/>
      <c r="N36" s="32"/>
      <c r="O36" s="6" t="s">
        <v>1273</v>
      </c>
      <c r="P36" s="6" t="s">
        <v>231</v>
      </c>
      <c r="Q36" s="40"/>
    </row>
    <row r="37" spans="1:17" x14ac:dyDescent="0.2">
      <c r="A37" s="32"/>
      <c r="B37" s="32"/>
      <c r="C37" s="32"/>
      <c r="D37" s="35"/>
      <c r="E37" s="32"/>
      <c r="F37" s="6"/>
      <c r="G37" s="6"/>
      <c r="H37" s="36"/>
      <c r="I37" s="4"/>
      <c r="J37" s="32"/>
      <c r="K37" s="32"/>
      <c r="L37" s="32"/>
      <c r="M37" s="35"/>
      <c r="N37" s="32"/>
      <c r="O37" s="6" t="s">
        <v>1274</v>
      </c>
      <c r="P37" s="9" t="s">
        <v>247</v>
      </c>
      <c r="Q37" s="40"/>
    </row>
    <row r="38" spans="1:17" x14ac:dyDescent="0.2">
      <c r="A38" s="32" t="s">
        <v>3</v>
      </c>
      <c r="B38" s="32">
        <v>103042</v>
      </c>
      <c r="C38" s="32">
        <v>1.8874784974687799</v>
      </c>
      <c r="D38" s="35" t="s">
        <v>1</v>
      </c>
      <c r="E38" s="32">
        <v>1087</v>
      </c>
      <c r="F38" s="6" t="s">
        <v>79</v>
      </c>
      <c r="G38" s="6" t="s">
        <v>78</v>
      </c>
      <c r="H38" s="32" t="s">
        <v>11</v>
      </c>
      <c r="I38" s="4"/>
      <c r="J38" s="32" t="s">
        <v>46</v>
      </c>
      <c r="K38" s="32">
        <v>84163</v>
      </c>
      <c r="L38" s="32">
        <v>1.54166119429422</v>
      </c>
      <c r="M38" s="35" t="s">
        <v>1</v>
      </c>
      <c r="N38" s="32">
        <v>40</v>
      </c>
      <c r="O38" s="6" t="s">
        <v>1334</v>
      </c>
      <c r="P38" s="6" t="s">
        <v>255</v>
      </c>
      <c r="Q38" s="40" t="s">
        <v>60</v>
      </c>
    </row>
    <row r="39" spans="1:17" x14ac:dyDescent="0.2">
      <c r="A39" s="32"/>
      <c r="B39" s="32"/>
      <c r="C39" s="32"/>
      <c r="D39" s="35"/>
      <c r="E39" s="32"/>
      <c r="F39" s="6" t="s">
        <v>1127</v>
      </c>
      <c r="G39" s="6" t="s">
        <v>82</v>
      </c>
      <c r="H39" s="32"/>
      <c r="I39" s="4"/>
      <c r="J39" s="32"/>
      <c r="K39" s="32"/>
      <c r="L39" s="32"/>
      <c r="M39" s="35"/>
      <c r="N39" s="32"/>
      <c r="O39" s="6" t="s">
        <v>1335</v>
      </c>
      <c r="P39" s="6" t="s">
        <v>256</v>
      </c>
      <c r="Q39" s="40"/>
    </row>
    <row r="40" spans="1:17" x14ac:dyDescent="0.2">
      <c r="A40" s="32"/>
      <c r="B40" s="32"/>
      <c r="C40" s="32"/>
      <c r="D40" s="35"/>
      <c r="E40" s="32"/>
      <c r="F40" s="6" t="s">
        <v>81</v>
      </c>
      <c r="G40" s="6" t="s">
        <v>78</v>
      </c>
      <c r="H40" s="32"/>
      <c r="I40" s="4"/>
      <c r="J40" s="32"/>
      <c r="K40" s="32"/>
      <c r="L40" s="32"/>
      <c r="M40" s="35"/>
      <c r="N40" s="32"/>
      <c r="O40" s="6" t="s">
        <v>1336</v>
      </c>
      <c r="P40" s="6" t="s">
        <v>257</v>
      </c>
      <c r="Q40" s="40"/>
    </row>
    <row r="41" spans="1:17" x14ac:dyDescent="0.2">
      <c r="A41" s="32"/>
      <c r="B41" s="32"/>
      <c r="C41" s="32"/>
      <c r="D41" s="35"/>
      <c r="E41" s="32"/>
      <c r="F41" s="6" t="s">
        <v>1130</v>
      </c>
      <c r="G41" s="6" t="s">
        <v>82</v>
      </c>
      <c r="H41" s="32"/>
      <c r="I41" s="4"/>
      <c r="J41" s="32"/>
      <c r="K41" s="32"/>
      <c r="L41" s="32"/>
      <c r="M41" s="35"/>
      <c r="N41" s="32"/>
      <c r="O41" s="6" t="s">
        <v>1337</v>
      </c>
      <c r="P41" s="6" t="s">
        <v>258</v>
      </c>
      <c r="Q41" s="40"/>
    </row>
    <row r="42" spans="1:17" x14ac:dyDescent="0.2">
      <c r="A42" s="32"/>
      <c r="B42" s="32"/>
      <c r="C42" s="32"/>
      <c r="D42" s="35"/>
      <c r="E42" s="32"/>
      <c r="F42" s="6" t="s">
        <v>116</v>
      </c>
      <c r="G42" s="6" t="s">
        <v>78</v>
      </c>
      <c r="H42" s="32"/>
      <c r="I42" s="4"/>
      <c r="J42" s="32"/>
      <c r="K42" s="32"/>
      <c r="L42" s="32"/>
      <c r="M42" s="35"/>
      <c r="N42" s="32"/>
      <c r="O42" s="6" t="s">
        <v>1338</v>
      </c>
      <c r="P42" s="6" t="s">
        <v>259</v>
      </c>
      <c r="Q42" s="40"/>
    </row>
    <row r="43" spans="1:17" x14ac:dyDescent="0.2">
      <c r="A43" s="32" t="s">
        <v>14</v>
      </c>
      <c r="B43" s="32">
        <v>98782</v>
      </c>
      <c r="C43" s="32">
        <v>1.8094456720265599</v>
      </c>
      <c r="D43" s="35" t="s">
        <v>1</v>
      </c>
      <c r="E43" s="32">
        <v>293</v>
      </c>
      <c r="F43" s="13" t="s">
        <v>137</v>
      </c>
      <c r="G43" s="13" t="s">
        <v>138</v>
      </c>
      <c r="H43" s="32" t="s">
        <v>17</v>
      </c>
      <c r="I43" s="4"/>
      <c r="J43" s="32" t="s">
        <v>36</v>
      </c>
      <c r="K43" s="32">
        <v>66508</v>
      </c>
      <c r="L43" s="32">
        <v>1.2182645902608</v>
      </c>
      <c r="M43" s="35" t="s">
        <v>1</v>
      </c>
      <c r="N43" s="32">
        <v>41</v>
      </c>
      <c r="O43" s="6" t="s">
        <v>1136</v>
      </c>
      <c r="P43" s="6" t="s">
        <v>202</v>
      </c>
      <c r="Q43" s="40" t="s">
        <v>60</v>
      </c>
    </row>
    <row r="44" spans="1:17" x14ac:dyDescent="0.2">
      <c r="A44" s="32"/>
      <c r="B44" s="32"/>
      <c r="C44" s="32"/>
      <c r="D44" s="35"/>
      <c r="E44" s="32"/>
      <c r="F44" s="13" t="s">
        <v>139</v>
      </c>
      <c r="G44" s="13" t="s">
        <v>138</v>
      </c>
      <c r="H44" s="32"/>
      <c r="I44" s="4"/>
      <c r="J44" s="32"/>
      <c r="K44" s="32"/>
      <c r="L44" s="32"/>
      <c r="M44" s="35"/>
      <c r="N44" s="32"/>
      <c r="O44" s="6" t="s">
        <v>1138</v>
      </c>
      <c r="P44" s="6" t="s">
        <v>203</v>
      </c>
      <c r="Q44" s="40"/>
    </row>
    <row r="45" spans="1:17" x14ac:dyDescent="0.2">
      <c r="A45" s="32"/>
      <c r="B45" s="32"/>
      <c r="C45" s="32"/>
      <c r="D45" s="35"/>
      <c r="E45" s="32"/>
      <c r="F45" s="13" t="s">
        <v>1275</v>
      </c>
      <c r="G45" s="13" t="s">
        <v>140</v>
      </c>
      <c r="H45" s="32"/>
      <c r="I45" s="4"/>
      <c r="J45" s="32"/>
      <c r="K45" s="32"/>
      <c r="L45" s="32"/>
      <c r="M45" s="35"/>
      <c r="N45" s="32"/>
      <c r="O45" s="6" t="s">
        <v>1140</v>
      </c>
      <c r="P45" s="6" t="s">
        <v>204</v>
      </c>
      <c r="Q45" s="40"/>
    </row>
    <row r="46" spans="1:17" x14ac:dyDescent="0.2">
      <c r="A46" s="32"/>
      <c r="B46" s="32"/>
      <c r="C46" s="32"/>
      <c r="D46" s="35"/>
      <c r="E46" s="32"/>
      <c r="F46" s="13" t="s">
        <v>1276</v>
      </c>
      <c r="G46" s="13" t="s">
        <v>140</v>
      </c>
      <c r="H46" s="32"/>
      <c r="I46" s="4"/>
      <c r="J46" s="32"/>
      <c r="K46" s="32"/>
      <c r="L46" s="32"/>
      <c r="M46" s="35"/>
      <c r="N46" s="32"/>
      <c r="O46" s="6" t="s">
        <v>1141</v>
      </c>
      <c r="P46" s="6" t="s">
        <v>205</v>
      </c>
      <c r="Q46" s="40"/>
    </row>
    <row r="47" spans="1:17" x14ac:dyDescent="0.2">
      <c r="A47" s="32"/>
      <c r="B47" s="32"/>
      <c r="C47" s="32"/>
      <c r="D47" s="35"/>
      <c r="E47" s="32"/>
      <c r="F47" s="13" t="s">
        <v>1277</v>
      </c>
      <c r="G47" s="7" t="s">
        <v>141</v>
      </c>
      <c r="H47" s="32"/>
      <c r="I47" s="4"/>
      <c r="J47" s="32"/>
      <c r="K47" s="32"/>
      <c r="L47" s="32"/>
      <c r="M47" s="35"/>
      <c r="N47" s="32"/>
      <c r="O47" s="6" t="s">
        <v>1143</v>
      </c>
      <c r="P47" s="6" t="s">
        <v>206</v>
      </c>
      <c r="Q47" s="40"/>
    </row>
    <row r="48" spans="1:17" x14ac:dyDescent="0.2">
      <c r="A48" s="32" t="s">
        <v>25</v>
      </c>
      <c r="B48" s="32">
        <v>76219</v>
      </c>
      <c r="C48" s="32">
        <v>1.3961464606526801</v>
      </c>
      <c r="D48" s="35" t="s">
        <v>1</v>
      </c>
      <c r="E48" s="32">
        <v>0</v>
      </c>
      <c r="F48" s="6"/>
      <c r="G48" s="6"/>
      <c r="H48" s="36"/>
      <c r="I48" s="4"/>
      <c r="J48" s="32" t="s">
        <v>47</v>
      </c>
      <c r="K48" s="32">
        <v>51595</v>
      </c>
      <c r="L48" s="32">
        <v>0.94509474851907005</v>
      </c>
      <c r="M48" s="35" t="s">
        <v>1</v>
      </c>
      <c r="N48" s="32">
        <v>0</v>
      </c>
      <c r="O48" s="6"/>
      <c r="P48" s="6"/>
      <c r="Q48" s="41"/>
    </row>
    <row r="49" spans="1:17" x14ac:dyDescent="0.2">
      <c r="A49" s="32"/>
      <c r="B49" s="32"/>
      <c r="C49" s="32"/>
      <c r="D49" s="35"/>
      <c r="E49" s="32"/>
      <c r="F49" s="6"/>
      <c r="G49" s="6"/>
      <c r="H49" s="36"/>
      <c r="I49" s="4"/>
      <c r="J49" s="32"/>
      <c r="K49" s="32"/>
      <c r="L49" s="32"/>
      <c r="M49" s="35"/>
      <c r="N49" s="32"/>
      <c r="P49" s="6"/>
      <c r="Q49" s="41"/>
    </row>
    <row r="50" spans="1:17" x14ac:dyDescent="0.2">
      <c r="A50" s="32"/>
      <c r="B50" s="32"/>
      <c r="C50" s="32"/>
      <c r="D50" s="35"/>
      <c r="E50" s="32"/>
      <c r="F50" s="6"/>
      <c r="G50" s="6"/>
      <c r="H50" s="36"/>
      <c r="I50" s="4"/>
      <c r="J50" s="32"/>
      <c r="K50" s="32"/>
      <c r="L50" s="32"/>
      <c r="M50" s="35"/>
      <c r="N50" s="32"/>
      <c r="O50" s="6"/>
      <c r="P50" s="6"/>
      <c r="Q50" s="41"/>
    </row>
    <row r="51" spans="1:17" x14ac:dyDescent="0.2">
      <c r="A51" s="32"/>
      <c r="B51" s="32"/>
      <c r="C51" s="32"/>
      <c r="D51" s="35"/>
      <c r="E51" s="32"/>
      <c r="F51" s="6"/>
      <c r="G51" s="6"/>
      <c r="H51" s="36"/>
      <c r="I51" s="4"/>
      <c r="J51" s="32"/>
      <c r="K51" s="32"/>
      <c r="L51" s="32"/>
      <c r="M51" s="35"/>
      <c r="N51" s="32"/>
      <c r="O51" s="6"/>
      <c r="P51" s="6"/>
      <c r="Q51" s="41"/>
    </row>
    <row r="52" spans="1:17" x14ac:dyDescent="0.2">
      <c r="A52" s="32"/>
      <c r="B52" s="32"/>
      <c r="C52" s="32"/>
      <c r="D52" s="35"/>
      <c r="E52" s="32"/>
      <c r="F52" s="6"/>
      <c r="G52" s="6"/>
      <c r="H52" s="36"/>
      <c r="I52" s="4"/>
      <c r="J52" s="32"/>
      <c r="K52" s="32"/>
      <c r="L52" s="32"/>
      <c r="M52" s="35"/>
      <c r="N52" s="32"/>
      <c r="O52" s="6"/>
      <c r="P52" s="6"/>
      <c r="Q52" s="41"/>
    </row>
    <row r="53" spans="1:17" x14ac:dyDescent="0.2">
      <c r="A53" s="18" t="s">
        <v>5</v>
      </c>
      <c r="B53" s="18">
        <v>66073</v>
      </c>
      <c r="C53" s="18">
        <v>1.21029644963466</v>
      </c>
      <c r="D53" s="18" t="s">
        <v>1</v>
      </c>
      <c r="E53">
        <v>57</v>
      </c>
      <c r="F53" t="s">
        <v>1135</v>
      </c>
      <c r="G53" t="s">
        <v>93</v>
      </c>
      <c r="H53" t="s">
        <v>60</v>
      </c>
      <c r="J53" s="18" t="s">
        <v>33</v>
      </c>
      <c r="K53" s="18">
        <v>47374</v>
      </c>
      <c r="L53" s="18">
        <v>0.86777630809850603</v>
      </c>
      <c r="M53" s="18" t="s">
        <v>1</v>
      </c>
      <c r="N53">
        <v>176</v>
      </c>
      <c r="O53" t="s">
        <v>1118</v>
      </c>
      <c r="P53" t="s">
        <v>188</v>
      </c>
      <c r="Q53" t="s">
        <v>1117</v>
      </c>
    </row>
    <row r="54" spans="1:17" x14ac:dyDescent="0.2">
      <c r="A54" s="18" t="s">
        <v>2</v>
      </c>
      <c r="B54" s="18">
        <v>47738</v>
      </c>
      <c r="C54" s="18">
        <v>0.87444390163394503</v>
      </c>
      <c r="D54" s="18" t="s">
        <v>1</v>
      </c>
      <c r="E54">
        <v>363</v>
      </c>
      <c r="F54" t="s">
        <v>142</v>
      </c>
      <c r="G54" t="s">
        <v>72</v>
      </c>
      <c r="H54" t="s">
        <v>1117</v>
      </c>
      <c r="J54" s="18" t="s">
        <v>591</v>
      </c>
      <c r="K54" s="18">
        <v>43107</v>
      </c>
      <c r="L54" s="18">
        <v>0.78961525970368396</v>
      </c>
      <c r="M54" s="18" t="s">
        <v>1</v>
      </c>
      <c r="N54">
        <v>24</v>
      </c>
      <c r="O54" t="s">
        <v>1359</v>
      </c>
      <c r="P54" t="s">
        <v>1062</v>
      </c>
      <c r="Q54" t="s">
        <v>60</v>
      </c>
    </row>
    <row r="55" spans="1:17" x14ac:dyDescent="0.2">
      <c r="A55" s="18" t="s">
        <v>512</v>
      </c>
      <c r="B55" s="18">
        <v>43948</v>
      </c>
      <c r="C55" s="18">
        <v>0.80502033158089104</v>
      </c>
      <c r="D55" s="18" t="s">
        <v>1</v>
      </c>
      <c r="E55">
        <v>0</v>
      </c>
      <c r="J55" s="18" t="s">
        <v>51</v>
      </c>
      <c r="K55" s="18">
        <v>40531</v>
      </c>
      <c r="L55" s="18">
        <v>0.74242921314519705</v>
      </c>
      <c r="M55" s="18" t="s">
        <v>1</v>
      </c>
      <c r="N55">
        <v>51</v>
      </c>
      <c r="O55" t="s">
        <v>1181</v>
      </c>
      <c r="P55" t="s">
        <v>293</v>
      </c>
      <c r="Q55" t="s">
        <v>27</v>
      </c>
    </row>
    <row r="56" spans="1:17" x14ac:dyDescent="0.2">
      <c r="A56" s="18" t="s">
        <v>26</v>
      </c>
      <c r="B56" s="18">
        <v>43075</v>
      </c>
      <c r="C56" s="18">
        <v>0.78902909763463402</v>
      </c>
      <c r="D56" s="18" t="s">
        <v>1</v>
      </c>
      <c r="E56">
        <v>179</v>
      </c>
      <c r="F56" t="s">
        <v>1179</v>
      </c>
      <c r="G56" t="s">
        <v>165</v>
      </c>
      <c r="H56" t="s">
        <v>27</v>
      </c>
      <c r="J56" s="18" t="s">
        <v>592</v>
      </c>
      <c r="K56" s="18">
        <v>37608</v>
      </c>
      <c r="L56" s="18">
        <v>0.68888697165045398</v>
      </c>
      <c r="M56" s="18" t="s">
        <v>1</v>
      </c>
      <c r="N56">
        <v>31</v>
      </c>
      <c r="O56" t="s">
        <v>1331</v>
      </c>
      <c r="P56" t="s">
        <v>1504</v>
      </c>
      <c r="Q56" t="s">
        <v>60</v>
      </c>
    </row>
    <row r="57" spans="1:17" x14ac:dyDescent="0.2">
      <c r="A57" s="18" t="s">
        <v>445</v>
      </c>
      <c r="B57" s="18">
        <v>41775</v>
      </c>
      <c r="C57" s="18">
        <v>0.76521626357949701</v>
      </c>
      <c r="D57" s="18" t="s">
        <v>1</v>
      </c>
      <c r="E57">
        <v>0</v>
      </c>
      <c r="J57" s="18" t="s">
        <v>457</v>
      </c>
      <c r="K57" s="18">
        <v>33677</v>
      </c>
      <c r="L57" s="18">
        <v>0.61688062498065199</v>
      </c>
      <c r="M57" s="18" t="s">
        <v>1</v>
      </c>
      <c r="N57">
        <v>59</v>
      </c>
      <c r="O57" t="s">
        <v>1287</v>
      </c>
      <c r="P57" t="s">
        <v>913</v>
      </c>
      <c r="Q57" t="s">
        <v>60</v>
      </c>
    </row>
    <row r="58" spans="1:17" x14ac:dyDescent="0.2">
      <c r="A58" s="18" t="s">
        <v>9</v>
      </c>
      <c r="B58" s="18">
        <v>37752</v>
      </c>
      <c r="C58" s="18">
        <v>0.69152470096117702</v>
      </c>
      <c r="D58" s="18" t="s">
        <v>1</v>
      </c>
      <c r="E58">
        <v>542</v>
      </c>
      <c r="F58" t="s">
        <v>117</v>
      </c>
      <c r="G58" t="s">
        <v>161</v>
      </c>
      <c r="H58" t="s">
        <v>1184</v>
      </c>
      <c r="J58" s="18" t="s">
        <v>52</v>
      </c>
      <c r="K58" s="18">
        <v>32574</v>
      </c>
      <c r="L58" s="18">
        <v>0.59667635116310103</v>
      </c>
      <c r="M58" s="18" t="s">
        <v>1</v>
      </c>
      <c r="N58">
        <v>602</v>
      </c>
      <c r="O58" t="s">
        <v>1126</v>
      </c>
      <c r="P58" t="s">
        <v>332</v>
      </c>
      <c r="Q58" t="s">
        <v>292</v>
      </c>
    </row>
    <row r="59" spans="1:17" x14ac:dyDescent="0.2">
      <c r="A59" s="18" t="s">
        <v>513</v>
      </c>
      <c r="B59" s="18">
        <v>35213</v>
      </c>
      <c r="C59" s="18">
        <v>0.64501640429502904</v>
      </c>
      <c r="D59" s="18" t="s">
        <v>1</v>
      </c>
      <c r="E59">
        <v>0</v>
      </c>
      <c r="J59" s="18" t="s">
        <v>593</v>
      </c>
      <c r="K59" s="18">
        <v>30004</v>
      </c>
      <c r="L59" s="18">
        <v>0.54960020999256098</v>
      </c>
      <c r="M59" s="18" t="s">
        <v>1</v>
      </c>
      <c r="N59">
        <v>4</v>
      </c>
      <c r="O59" t="s">
        <v>84</v>
      </c>
      <c r="P59" t="s">
        <v>1505</v>
      </c>
      <c r="Q59" t="s">
        <v>60</v>
      </c>
    </row>
    <row r="60" spans="1:17" x14ac:dyDescent="0.2">
      <c r="A60" s="18" t="s">
        <v>514</v>
      </c>
      <c r="B60" s="18">
        <v>35095</v>
      </c>
      <c r="C60" s="18">
        <v>0.64285493166540897</v>
      </c>
      <c r="D60" s="18" t="s">
        <v>1</v>
      </c>
      <c r="E60">
        <v>0</v>
      </c>
      <c r="J60" s="18" t="s">
        <v>41</v>
      </c>
      <c r="K60" s="18">
        <v>27668</v>
      </c>
      <c r="L60" s="18">
        <v>0.50681037895194503</v>
      </c>
      <c r="M60" s="18" t="s">
        <v>1</v>
      </c>
      <c r="N60">
        <v>252</v>
      </c>
      <c r="O60" t="s">
        <v>1167</v>
      </c>
      <c r="P60" t="s">
        <v>238</v>
      </c>
      <c r="Q60" t="s">
        <v>58</v>
      </c>
    </row>
    <row r="61" spans="1:17" x14ac:dyDescent="0.2">
      <c r="A61" s="18" t="s">
        <v>515</v>
      </c>
      <c r="B61" s="18">
        <v>34876</v>
      </c>
      <c r="C61" s="18">
        <v>0.63884338500535098</v>
      </c>
      <c r="D61" s="18" t="s">
        <v>1</v>
      </c>
      <c r="E61">
        <v>1</v>
      </c>
      <c r="F61" t="s">
        <v>1339</v>
      </c>
      <c r="G61" t="s">
        <v>1105</v>
      </c>
      <c r="H61" t="s">
        <v>60</v>
      </c>
      <c r="J61" s="18" t="s">
        <v>39</v>
      </c>
      <c r="K61" s="18">
        <v>27428</v>
      </c>
      <c r="L61" s="18">
        <v>0.50241416343407397</v>
      </c>
      <c r="M61" s="18" t="s">
        <v>1</v>
      </c>
      <c r="N61">
        <v>479</v>
      </c>
      <c r="O61" t="s">
        <v>1126</v>
      </c>
      <c r="P61" t="s">
        <v>216</v>
      </c>
      <c r="Q61" t="s">
        <v>292</v>
      </c>
    </row>
    <row r="62" spans="1:17" x14ac:dyDescent="0.2">
      <c r="A62" s="18" t="s">
        <v>345</v>
      </c>
      <c r="B62" s="18">
        <v>32779</v>
      </c>
      <c r="C62" s="18">
        <v>0.600431451917949</v>
      </c>
      <c r="D62" s="18" t="s">
        <v>1</v>
      </c>
      <c r="E62">
        <v>1100</v>
      </c>
      <c r="F62" t="s">
        <v>1183</v>
      </c>
      <c r="G62" t="s">
        <v>797</v>
      </c>
      <c r="H62" t="s">
        <v>11</v>
      </c>
      <c r="J62" s="18" t="s">
        <v>392</v>
      </c>
      <c r="K62" s="18">
        <v>27178</v>
      </c>
      <c r="L62" s="18">
        <v>0.49783477226962503</v>
      </c>
      <c r="M62" s="18" t="s">
        <v>1</v>
      </c>
      <c r="N62">
        <v>106</v>
      </c>
      <c r="O62" t="s">
        <v>1185</v>
      </c>
      <c r="P62" t="s">
        <v>876</v>
      </c>
      <c r="Q62" t="s">
        <v>60</v>
      </c>
    </row>
    <row r="63" spans="1:17" x14ac:dyDescent="0.2">
      <c r="A63" s="18" t="s">
        <v>516</v>
      </c>
      <c r="B63" s="18">
        <v>32753</v>
      </c>
      <c r="C63" s="18">
        <v>0.59995519523684704</v>
      </c>
      <c r="D63" s="18" t="s">
        <v>1</v>
      </c>
      <c r="E63">
        <v>1</v>
      </c>
      <c r="F63" t="s">
        <v>1339</v>
      </c>
      <c r="G63" t="s">
        <v>1054</v>
      </c>
      <c r="H63" t="s">
        <v>60</v>
      </c>
      <c r="J63" s="18" t="s">
        <v>43</v>
      </c>
      <c r="K63" s="18">
        <v>26330</v>
      </c>
      <c r="L63" s="18">
        <v>0.482301477439812</v>
      </c>
      <c r="M63" s="18" t="s">
        <v>1</v>
      </c>
      <c r="N63">
        <v>316</v>
      </c>
      <c r="O63" t="s">
        <v>1175</v>
      </c>
      <c r="P63" t="s">
        <v>233</v>
      </c>
      <c r="Q63" t="s">
        <v>1184</v>
      </c>
    </row>
    <row r="64" spans="1:17" x14ac:dyDescent="0.2">
      <c r="A64" s="18" t="s">
        <v>438</v>
      </c>
      <c r="B64" s="18">
        <v>32631</v>
      </c>
      <c r="C64" s="18">
        <v>0.59772045234859505</v>
      </c>
      <c r="D64" s="18" t="s">
        <v>1</v>
      </c>
      <c r="E64">
        <v>118</v>
      </c>
      <c r="F64" t="s">
        <v>1288</v>
      </c>
      <c r="G64" t="s">
        <v>834</v>
      </c>
      <c r="H64" t="s">
        <v>1266</v>
      </c>
      <c r="J64" s="18" t="s">
        <v>502</v>
      </c>
      <c r="K64" s="18">
        <v>25952</v>
      </c>
      <c r="L64" s="18">
        <v>0.47537743799916499</v>
      </c>
      <c r="M64" s="18" t="s">
        <v>1</v>
      </c>
      <c r="N64">
        <v>54</v>
      </c>
      <c r="O64" t="s">
        <v>1406</v>
      </c>
      <c r="P64" t="s">
        <v>929</v>
      </c>
      <c r="Q64" t="s">
        <v>60</v>
      </c>
    </row>
    <row r="65" spans="1:17" x14ac:dyDescent="0.2">
      <c r="A65" s="18" t="s">
        <v>517</v>
      </c>
      <c r="B65" s="18">
        <v>31520</v>
      </c>
      <c r="C65" s="18">
        <v>0.57736963801378205</v>
      </c>
      <c r="D65" s="18" t="s">
        <v>1</v>
      </c>
      <c r="E65">
        <v>44</v>
      </c>
      <c r="F65" t="s">
        <v>1340</v>
      </c>
      <c r="G65" t="s">
        <v>1106</v>
      </c>
      <c r="H65" t="s">
        <v>60</v>
      </c>
      <c r="J65" s="18" t="s">
        <v>49</v>
      </c>
      <c r="K65" s="18">
        <v>25590</v>
      </c>
      <c r="L65" s="18">
        <v>0.468746479593042</v>
      </c>
      <c r="M65" s="18" t="s">
        <v>1</v>
      </c>
      <c r="N65">
        <v>906</v>
      </c>
      <c r="O65" t="s">
        <v>197</v>
      </c>
      <c r="P65" t="s">
        <v>248</v>
      </c>
      <c r="Q65" t="s">
        <v>57</v>
      </c>
    </row>
    <row r="66" spans="1:17" x14ac:dyDescent="0.2">
      <c r="A66" s="18" t="s">
        <v>518</v>
      </c>
      <c r="B66" s="18">
        <v>31103</v>
      </c>
      <c r="C66" s="18">
        <v>0.56973121355148004</v>
      </c>
      <c r="D66" s="18" t="s">
        <v>1</v>
      </c>
      <c r="E66">
        <v>0</v>
      </c>
      <c r="J66" s="18" t="s">
        <v>40</v>
      </c>
      <c r="K66" s="18">
        <v>24798</v>
      </c>
      <c r="L66" s="18">
        <v>0.45423896838406602</v>
      </c>
      <c r="M66" s="18" t="s">
        <v>1</v>
      </c>
      <c r="N66">
        <v>389</v>
      </c>
      <c r="O66" t="s">
        <v>1158</v>
      </c>
      <c r="P66" t="s">
        <v>220</v>
      </c>
      <c r="Q66" t="s">
        <v>1159</v>
      </c>
    </row>
    <row r="67" spans="1:17" x14ac:dyDescent="0.2">
      <c r="A67" s="18" t="s">
        <v>519</v>
      </c>
      <c r="B67" s="18">
        <v>30076</v>
      </c>
      <c r="C67" s="18">
        <v>0.550919074647922</v>
      </c>
      <c r="D67" s="18" t="s">
        <v>1</v>
      </c>
      <c r="E67">
        <v>0</v>
      </c>
      <c r="J67" s="18" t="s">
        <v>501</v>
      </c>
      <c r="K67" s="18">
        <v>23611</v>
      </c>
      <c r="L67" s="18">
        <v>0.43249601913525998</v>
      </c>
      <c r="M67" s="18" t="s">
        <v>1</v>
      </c>
      <c r="N67">
        <v>60</v>
      </c>
      <c r="O67" t="s">
        <v>1401</v>
      </c>
      <c r="P67" t="s">
        <v>922</v>
      </c>
      <c r="Q67" t="s">
        <v>60</v>
      </c>
    </row>
    <row r="68" spans="1:17" x14ac:dyDescent="0.2">
      <c r="A68" s="18" t="s">
        <v>20</v>
      </c>
      <c r="B68" s="18">
        <v>29358</v>
      </c>
      <c r="C68" s="18">
        <v>0.537767063223623</v>
      </c>
      <c r="D68" s="18" t="s">
        <v>1</v>
      </c>
      <c r="E68">
        <v>1341</v>
      </c>
      <c r="F68" t="s">
        <v>87</v>
      </c>
      <c r="G68" t="s">
        <v>277</v>
      </c>
      <c r="H68" t="s">
        <v>12</v>
      </c>
      <c r="J68" s="18" t="s">
        <v>594</v>
      </c>
      <c r="K68" s="18">
        <v>23073</v>
      </c>
      <c r="L68" s="18">
        <v>0.42264116934936502</v>
      </c>
      <c r="M68" s="18" t="s">
        <v>1</v>
      </c>
      <c r="N68">
        <v>1</v>
      </c>
      <c r="O68" t="s">
        <v>1571</v>
      </c>
      <c r="P68" t="s">
        <v>1506</v>
      </c>
      <c r="Q68" t="s">
        <v>60</v>
      </c>
    </row>
    <row r="69" spans="1:17" x14ac:dyDescent="0.2">
      <c r="A69" s="18" t="s">
        <v>8</v>
      </c>
      <c r="B69" s="18">
        <v>27792</v>
      </c>
      <c r="C69" s="18">
        <v>0.50908175696951197</v>
      </c>
      <c r="D69" s="18" t="s">
        <v>1</v>
      </c>
      <c r="E69">
        <v>1082</v>
      </c>
      <c r="F69" t="s">
        <v>79</v>
      </c>
      <c r="G69" t="s">
        <v>113</v>
      </c>
      <c r="H69" t="s">
        <v>11</v>
      </c>
      <c r="J69" s="18" t="s">
        <v>595</v>
      </c>
      <c r="K69" s="18">
        <v>22668</v>
      </c>
      <c r="L69" s="18">
        <v>0.41522255566295702</v>
      </c>
      <c r="M69" s="18" t="s">
        <v>1</v>
      </c>
      <c r="N69">
        <v>61</v>
      </c>
      <c r="O69" t="s">
        <v>1336</v>
      </c>
      <c r="P69" t="s">
        <v>1507</v>
      </c>
      <c r="Q69" t="s">
        <v>60</v>
      </c>
    </row>
    <row r="70" spans="1:17" x14ac:dyDescent="0.2">
      <c r="A70" s="18" t="s">
        <v>19</v>
      </c>
      <c r="B70" s="18">
        <v>27229</v>
      </c>
      <c r="C70" s="18">
        <v>0.49876896806717202</v>
      </c>
      <c r="D70" s="18" t="s">
        <v>1</v>
      </c>
      <c r="E70">
        <v>372</v>
      </c>
      <c r="F70" t="s">
        <v>171</v>
      </c>
      <c r="G70" t="s">
        <v>172</v>
      </c>
      <c r="H70" t="s">
        <v>1255</v>
      </c>
      <c r="J70" s="18" t="s">
        <v>596</v>
      </c>
      <c r="K70" s="18">
        <v>22624</v>
      </c>
      <c r="L70" s="18">
        <v>0.41441658281801402</v>
      </c>
      <c r="M70" s="18" t="s">
        <v>1</v>
      </c>
      <c r="N70">
        <v>53</v>
      </c>
      <c r="O70" t="s">
        <v>1572</v>
      </c>
      <c r="P70" t="s">
        <v>1508</v>
      </c>
      <c r="Q70" t="s">
        <v>60</v>
      </c>
    </row>
    <row r="71" spans="1:17" x14ac:dyDescent="0.2">
      <c r="A71" s="18" t="s">
        <v>484</v>
      </c>
      <c r="B71" s="18">
        <v>26539</v>
      </c>
      <c r="C71" s="18">
        <v>0.48612984845329199</v>
      </c>
      <c r="D71" s="18" t="s">
        <v>1</v>
      </c>
      <c r="E71">
        <v>30</v>
      </c>
      <c r="F71" t="s">
        <v>1321</v>
      </c>
      <c r="G71" t="s">
        <v>937</v>
      </c>
      <c r="H71" t="s">
        <v>60</v>
      </c>
      <c r="J71" s="18" t="s">
        <v>597</v>
      </c>
      <c r="K71" s="18">
        <v>22060</v>
      </c>
      <c r="L71" s="18">
        <v>0.40408547635101599</v>
      </c>
      <c r="M71" s="18" t="s">
        <v>1</v>
      </c>
      <c r="N71">
        <v>48</v>
      </c>
      <c r="O71" t="s">
        <v>1365</v>
      </c>
      <c r="P71" t="s">
        <v>1509</v>
      </c>
      <c r="Q71" t="s">
        <v>60</v>
      </c>
    </row>
    <row r="72" spans="1:17" x14ac:dyDescent="0.2">
      <c r="A72" s="18" t="s">
        <v>485</v>
      </c>
      <c r="B72" s="18">
        <v>26329</v>
      </c>
      <c r="C72" s="18">
        <v>0.48228315987515402</v>
      </c>
      <c r="D72" s="18" t="s">
        <v>1</v>
      </c>
      <c r="E72">
        <v>37</v>
      </c>
      <c r="F72" t="s">
        <v>1322</v>
      </c>
      <c r="G72" t="s">
        <v>939</v>
      </c>
      <c r="H72" t="s">
        <v>60</v>
      </c>
      <c r="J72" s="18" t="s">
        <v>598</v>
      </c>
      <c r="K72" s="18">
        <v>20645</v>
      </c>
      <c r="L72" s="18">
        <v>0.378166122360232</v>
      </c>
      <c r="M72" s="18" t="s">
        <v>1</v>
      </c>
      <c r="N72">
        <v>45</v>
      </c>
      <c r="O72" t="s">
        <v>1365</v>
      </c>
      <c r="P72" t="s">
        <v>1069</v>
      </c>
      <c r="Q72" t="s">
        <v>60</v>
      </c>
    </row>
    <row r="73" spans="1:17" x14ac:dyDescent="0.2">
      <c r="A73" s="18" t="s">
        <v>10</v>
      </c>
      <c r="B73" s="18">
        <v>25046</v>
      </c>
      <c r="C73" s="18">
        <v>0.45878172441920001</v>
      </c>
      <c r="D73" s="18" t="s">
        <v>1</v>
      </c>
      <c r="E73">
        <v>599</v>
      </c>
      <c r="F73" t="s">
        <v>1166</v>
      </c>
      <c r="G73" t="s">
        <v>125</v>
      </c>
      <c r="H73" t="s">
        <v>28</v>
      </c>
      <c r="J73" s="18" t="s">
        <v>599</v>
      </c>
      <c r="K73" s="18">
        <v>19950</v>
      </c>
      <c r="L73" s="18">
        <v>0.36543541492306297</v>
      </c>
      <c r="M73" s="18" t="s">
        <v>1</v>
      </c>
      <c r="N73">
        <v>0</v>
      </c>
    </row>
    <row r="74" spans="1:17" x14ac:dyDescent="0.2">
      <c r="A74" s="18" t="s">
        <v>520</v>
      </c>
      <c r="B74" s="18">
        <v>21773</v>
      </c>
      <c r="C74" s="18">
        <v>0.39882833529422801</v>
      </c>
      <c r="D74" s="18" t="s">
        <v>1</v>
      </c>
      <c r="E74">
        <v>0</v>
      </c>
      <c r="J74" s="18" t="s">
        <v>600</v>
      </c>
      <c r="K74" s="18">
        <v>19535</v>
      </c>
      <c r="L74" s="18">
        <v>0.35783362559007698</v>
      </c>
      <c r="M74" s="18" t="s">
        <v>1</v>
      </c>
      <c r="N74">
        <v>42</v>
      </c>
      <c r="O74" t="s">
        <v>1503</v>
      </c>
      <c r="P74" t="s">
        <v>1498</v>
      </c>
      <c r="Q74" t="s">
        <v>60</v>
      </c>
    </row>
    <row r="75" spans="1:17" x14ac:dyDescent="0.2">
      <c r="A75" s="18" t="s">
        <v>521</v>
      </c>
      <c r="B75" s="18">
        <v>21411</v>
      </c>
      <c r="C75" s="18">
        <v>0.39219737688810502</v>
      </c>
      <c r="D75" s="18" t="s">
        <v>1</v>
      </c>
      <c r="E75">
        <v>0</v>
      </c>
      <c r="J75" s="18" t="s">
        <v>601</v>
      </c>
      <c r="K75" s="18">
        <v>19376</v>
      </c>
      <c r="L75" s="18">
        <v>0.35492113280948701</v>
      </c>
      <c r="M75" s="18" t="s">
        <v>1</v>
      </c>
      <c r="N75">
        <v>34</v>
      </c>
      <c r="O75" t="s">
        <v>1359</v>
      </c>
      <c r="P75" t="s">
        <v>1510</v>
      </c>
      <c r="Q75" t="s">
        <v>60</v>
      </c>
    </row>
    <row r="76" spans="1:17" x14ac:dyDescent="0.2">
      <c r="A76" s="18" t="s">
        <v>348</v>
      </c>
      <c r="B76" s="18">
        <v>21252</v>
      </c>
      <c r="C76" s="18">
        <v>0.38928488410751599</v>
      </c>
      <c r="D76" s="18" t="s">
        <v>1</v>
      </c>
      <c r="E76">
        <v>78</v>
      </c>
      <c r="F76" t="s">
        <v>831</v>
      </c>
      <c r="G76" t="s">
        <v>832</v>
      </c>
      <c r="H76" t="s">
        <v>1186</v>
      </c>
      <c r="J76" s="18" t="s">
        <v>602</v>
      </c>
      <c r="K76" s="18">
        <v>19103</v>
      </c>
      <c r="L76" s="18">
        <v>0.34992043765790798</v>
      </c>
      <c r="M76" s="18" t="s">
        <v>1</v>
      </c>
      <c r="N76">
        <v>0</v>
      </c>
    </row>
    <row r="77" spans="1:17" x14ac:dyDescent="0.2">
      <c r="A77" s="18" t="s">
        <v>21</v>
      </c>
      <c r="B77" s="18">
        <v>20639</v>
      </c>
      <c r="C77" s="18">
        <v>0.37805621697228597</v>
      </c>
      <c r="D77" s="18" t="s">
        <v>1</v>
      </c>
      <c r="E77">
        <v>552</v>
      </c>
      <c r="F77" t="s">
        <v>285</v>
      </c>
      <c r="G77" t="s">
        <v>286</v>
      </c>
      <c r="H77" t="s">
        <v>1176</v>
      </c>
      <c r="J77" s="18" t="s">
        <v>603</v>
      </c>
      <c r="K77" s="18">
        <v>19034</v>
      </c>
      <c r="L77" s="18">
        <v>0.34865652569652</v>
      </c>
      <c r="M77" s="18" t="s">
        <v>1</v>
      </c>
      <c r="N77">
        <v>39</v>
      </c>
      <c r="O77" t="s">
        <v>1329</v>
      </c>
      <c r="P77" t="s">
        <v>1511</v>
      </c>
      <c r="Q77" t="s">
        <v>60</v>
      </c>
    </row>
    <row r="78" spans="1:17" x14ac:dyDescent="0.2">
      <c r="A78" s="18" t="s">
        <v>355</v>
      </c>
      <c r="B78" s="18">
        <v>19816</v>
      </c>
      <c r="C78" s="18">
        <v>0.36298086125891799</v>
      </c>
      <c r="D78" s="18" t="s">
        <v>1</v>
      </c>
      <c r="E78">
        <v>244</v>
      </c>
      <c r="F78" t="s">
        <v>1194</v>
      </c>
      <c r="G78" t="s">
        <v>794</v>
      </c>
      <c r="H78" t="s">
        <v>1195</v>
      </c>
      <c r="J78" s="18" t="s">
        <v>496</v>
      </c>
      <c r="K78" s="18">
        <v>18828</v>
      </c>
      <c r="L78" s="18">
        <v>0.344883107377014</v>
      </c>
      <c r="M78" s="18" t="s">
        <v>1</v>
      </c>
      <c r="N78">
        <v>23</v>
      </c>
      <c r="O78" t="s">
        <v>1352</v>
      </c>
      <c r="P78" t="s">
        <v>880</v>
      </c>
      <c r="Q78" t="s">
        <v>60</v>
      </c>
    </row>
    <row r="79" spans="1:17" x14ac:dyDescent="0.2">
      <c r="A79" s="18" t="s">
        <v>522</v>
      </c>
      <c r="B79" s="18">
        <v>19618</v>
      </c>
      <c r="C79" s="18">
        <v>0.35935398345667402</v>
      </c>
      <c r="D79" s="18" t="s">
        <v>1</v>
      </c>
      <c r="E79">
        <v>95</v>
      </c>
      <c r="F79" s="22" t="s">
        <v>1341</v>
      </c>
      <c r="G79" t="s">
        <v>1107</v>
      </c>
      <c r="H79" t="s">
        <v>60</v>
      </c>
      <c r="J79" s="18" t="s">
        <v>460</v>
      </c>
      <c r="K79" s="18">
        <v>18431</v>
      </c>
      <c r="L79" s="18">
        <v>0.33761103420786798</v>
      </c>
      <c r="M79" s="18" t="s">
        <v>1</v>
      </c>
      <c r="N79">
        <v>36</v>
      </c>
      <c r="O79" t="s">
        <v>1294</v>
      </c>
      <c r="P79" t="s">
        <v>903</v>
      </c>
      <c r="Q79" t="s">
        <v>60</v>
      </c>
    </row>
    <row r="80" spans="1:17" x14ac:dyDescent="0.2">
      <c r="A80" s="18" t="s">
        <v>352</v>
      </c>
      <c r="B80" s="18">
        <v>19509</v>
      </c>
      <c r="C80" s="18">
        <v>0.35735736890897402</v>
      </c>
      <c r="D80" s="18" t="s">
        <v>1</v>
      </c>
      <c r="E80">
        <v>569</v>
      </c>
      <c r="F80" t="s">
        <v>1190</v>
      </c>
      <c r="G80" t="s">
        <v>808</v>
      </c>
      <c r="H80" t="s">
        <v>1191</v>
      </c>
      <c r="J80" s="18" t="s">
        <v>463</v>
      </c>
      <c r="K80" s="18">
        <v>18270</v>
      </c>
      <c r="L80" s="18">
        <v>0.334661906297963</v>
      </c>
      <c r="M80" s="18" t="s">
        <v>1</v>
      </c>
      <c r="N80">
        <v>72</v>
      </c>
      <c r="O80" t="s">
        <v>1298</v>
      </c>
      <c r="P80" t="s">
        <v>1012</v>
      </c>
      <c r="Q80" t="s">
        <v>60</v>
      </c>
    </row>
    <row r="81" spans="1:17" x14ac:dyDescent="0.2">
      <c r="A81" s="18" t="s">
        <v>441</v>
      </c>
      <c r="B81" s="18">
        <v>18997</v>
      </c>
      <c r="C81" s="18">
        <v>0.34797877580418202</v>
      </c>
      <c r="D81" s="18" t="s">
        <v>1</v>
      </c>
      <c r="E81">
        <v>226</v>
      </c>
      <c r="F81" t="s">
        <v>1292</v>
      </c>
      <c r="G81" t="s">
        <v>805</v>
      </c>
      <c r="H81" t="s">
        <v>1264</v>
      </c>
      <c r="J81" s="18" t="s">
        <v>604</v>
      </c>
      <c r="K81" s="18">
        <v>18093</v>
      </c>
      <c r="L81" s="18">
        <v>0.33141969735353299</v>
      </c>
      <c r="M81" s="18" t="s">
        <v>1</v>
      </c>
      <c r="N81">
        <v>4</v>
      </c>
      <c r="O81" t="s">
        <v>84</v>
      </c>
      <c r="P81" t="s">
        <v>1512</v>
      </c>
      <c r="Q81" t="s">
        <v>60</v>
      </c>
    </row>
    <row r="82" spans="1:17" x14ac:dyDescent="0.2">
      <c r="A82" s="18" t="s">
        <v>523</v>
      </c>
      <c r="B82" s="18">
        <v>18827</v>
      </c>
      <c r="C82" s="18">
        <v>0.34486478981235602</v>
      </c>
      <c r="D82" s="18" t="s">
        <v>1</v>
      </c>
      <c r="E82">
        <v>102</v>
      </c>
      <c r="F82" t="s">
        <v>1341</v>
      </c>
      <c r="G82" t="s">
        <v>1108</v>
      </c>
      <c r="H82" t="s">
        <v>60</v>
      </c>
      <c r="J82" s="18" t="s">
        <v>399</v>
      </c>
      <c r="K82" s="18">
        <v>17725</v>
      </c>
      <c r="L82" s="18">
        <v>0.32467883355946298</v>
      </c>
      <c r="M82" s="18" t="s">
        <v>1</v>
      </c>
      <c r="N82">
        <v>84</v>
      </c>
      <c r="O82" t="s">
        <v>1192</v>
      </c>
      <c r="P82" t="s">
        <v>893</v>
      </c>
      <c r="Q82" t="s">
        <v>60</v>
      </c>
    </row>
    <row r="83" spans="1:17" x14ac:dyDescent="0.2">
      <c r="A83" s="18" t="s">
        <v>478</v>
      </c>
      <c r="B83" s="18">
        <v>18646</v>
      </c>
      <c r="C83" s="18">
        <v>0.341549310609295</v>
      </c>
      <c r="D83" s="18" t="s">
        <v>1</v>
      </c>
      <c r="E83">
        <v>84</v>
      </c>
      <c r="F83" t="s">
        <v>1316</v>
      </c>
      <c r="G83" t="s">
        <v>793</v>
      </c>
      <c r="H83" t="s">
        <v>60</v>
      </c>
      <c r="J83" s="18" t="s">
        <v>50</v>
      </c>
      <c r="K83" s="18">
        <v>17279</v>
      </c>
      <c r="L83" s="18">
        <v>0.31650919972208502</v>
      </c>
      <c r="M83" s="18" t="s">
        <v>1</v>
      </c>
      <c r="N83">
        <v>922</v>
      </c>
      <c r="O83" t="s">
        <v>197</v>
      </c>
      <c r="P83" t="s">
        <v>248</v>
      </c>
      <c r="Q83" t="s">
        <v>57</v>
      </c>
    </row>
    <row r="84" spans="1:17" x14ac:dyDescent="0.2">
      <c r="A84" s="18" t="s">
        <v>443</v>
      </c>
      <c r="B84" s="18">
        <v>18365</v>
      </c>
      <c r="C84" s="18">
        <v>0.33640207494045399</v>
      </c>
      <c r="D84" s="18" t="s">
        <v>1</v>
      </c>
      <c r="E84">
        <v>98</v>
      </c>
      <c r="F84" t="s">
        <v>823</v>
      </c>
      <c r="G84" t="s">
        <v>822</v>
      </c>
      <c r="H84" t="s">
        <v>1265</v>
      </c>
      <c r="J84" s="18" t="s">
        <v>605</v>
      </c>
      <c r="K84" s="18">
        <v>17214</v>
      </c>
      <c r="L84" s="18">
        <v>0.31531855801932901</v>
      </c>
      <c r="M84" s="18" t="s">
        <v>1</v>
      </c>
      <c r="N84">
        <v>63</v>
      </c>
      <c r="O84" t="s">
        <v>1573</v>
      </c>
      <c r="P84" t="s">
        <v>1513</v>
      </c>
      <c r="Q84" t="s">
        <v>60</v>
      </c>
    </row>
    <row r="85" spans="1:17" x14ac:dyDescent="0.2">
      <c r="A85" s="18" t="s">
        <v>524</v>
      </c>
      <c r="B85" s="18">
        <v>17327</v>
      </c>
      <c r="C85" s="18">
        <v>0.31738844282565998</v>
      </c>
      <c r="D85" s="18" t="s">
        <v>1</v>
      </c>
      <c r="E85">
        <v>39</v>
      </c>
      <c r="F85" t="s">
        <v>1342</v>
      </c>
      <c r="G85" t="s">
        <v>1109</v>
      </c>
      <c r="H85" t="s">
        <v>60</v>
      </c>
      <c r="J85" s="18" t="s">
        <v>606</v>
      </c>
      <c r="K85" s="18">
        <v>16944</v>
      </c>
      <c r="L85" s="18">
        <v>0.31037281556172303</v>
      </c>
      <c r="M85" s="18" t="s">
        <v>1</v>
      </c>
      <c r="N85">
        <v>27</v>
      </c>
      <c r="O85" t="s">
        <v>1574</v>
      </c>
      <c r="P85" t="s">
        <v>1514</v>
      </c>
      <c r="Q85" t="s">
        <v>60</v>
      </c>
    </row>
    <row r="86" spans="1:17" x14ac:dyDescent="0.2">
      <c r="A86" s="18" t="s">
        <v>439</v>
      </c>
      <c r="B86" s="18">
        <v>16497</v>
      </c>
      <c r="C86" s="18">
        <v>0.30218486415968798</v>
      </c>
      <c r="D86" s="18" t="s">
        <v>1</v>
      </c>
      <c r="E86">
        <v>195</v>
      </c>
      <c r="F86" t="s">
        <v>814</v>
      </c>
      <c r="G86" t="s">
        <v>813</v>
      </c>
      <c r="H86" t="s">
        <v>1264</v>
      </c>
      <c r="J86" s="18" t="s">
        <v>607</v>
      </c>
      <c r="K86" s="18">
        <v>16007</v>
      </c>
      <c r="L86" s="18">
        <v>0.29320925747736698</v>
      </c>
      <c r="M86" s="18" t="s">
        <v>1</v>
      </c>
      <c r="N86">
        <v>126</v>
      </c>
      <c r="O86" t="s">
        <v>1575</v>
      </c>
      <c r="P86" t="s">
        <v>1515</v>
      </c>
      <c r="Q86" t="s">
        <v>60</v>
      </c>
    </row>
    <row r="87" spans="1:17" x14ac:dyDescent="0.2">
      <c r="A87" s="18" t="s">
        <v>380</v>
      </c>
      <c r="B87" s="18">
        <v>15981</v>
      </c>
      <c r="C87" s="18">
        <v>0.29273300079626402</v>
      </c>
      <c r="D87" s="18" t="s">
        <v>1</v>
      </c>
      <c r="E87">
        <v>0</v>
      </c>
      <c r="J87" s="18" t="s">
        <v>401</v>
      </c>
      <c r="K87" s="18">
        <v>15787</v>
      </c>
      <c r="L87" s="18">
        <v>0.28917939325265102</v>
      </c>
      <c r="M87" s="18" t="s">
        <v>1</v>
      </c>
      <c r="N87">
        <v>119</v>
      </c>
      <c r="O87" t="s">
        <v>875</v>
      </c>
      <c r="P87" t="s">
        <v>874</v>
      </c>
      <c r="Q87" t="s">
        <v>1195</v>
      </c>
    </row>
    <row r="88" spans="1:17" x14ac:dyDescent="0.2">
      <c r="A88" s="18" t="s">
        <v>379</v>
      </c>
      <c r="B88" s="18">
        <v>15847</v>
      </c>
      <c r="C88" s="18">
        <v>0.29027844713211898</v>
      </c>
      <c r="D88" s="18" t="s">
        <v>1</v>
      </c>
      <c r="E88">
        <v>663</v>
      </c>
      <c r="F88" t="s">
        <v>1234</v>
      </c>
      <c r="G88" t="s">
        <v>799</v>
      </c>
      <c r="H88" t="s">
        <v>1235</v>
      </c>
      <c r="J88" s="18" t="s">
        <v>459</v>
      </c>
      <c r="K88" s="18">
        <v>15753</v>
      </c>
      <c r="L88" s="18">
        <v>0.28855659605428602</v>
      </c>
      <c r="M88" s="18" t="s">
        <v>1</v>
      </c>
      <c r="N88">
        <v>61</v>
      </c>
      <c r="O88" t="s">
        <v>1291</v>
      </c>
      <c r="P88" t="s">
        <v>1009</v>
      </c>
      <c r="Q88" t="s">
        <v>60</v>
      </c>
    </row>
    <row r="89" spans="1:17" x14ac:dyDescent="0.2">
      <c r="A89" s="18" t="s">
        <v>525</v>
      </c>
      <c r="B89" s="18">
        <v>15832</v>
      </c>
      <c r="C89" s="18">
        <v>0.29000368366225199</v>
      </c>
      <c r="D89" s="18" t="s">
        <v>1</v>
      </c>
      <c r="E89">
        <v>46</v>
      </c>
      <c r="F89" t="s">
        <v>1340</v>
      </c>
      <c r="G89" t="s">
        <v>1455</v>
      </c>
      <c r="H89" t="s">
        <v>60</v>
      </c>
      <c r="J89" s="18" t="s">
        <v>424</v>
      </c>
      <c r="K89" s="18">
        <v>15648</v>
      </c>
      <c r="L89" s="18">
        <v>0.28663325176521698</v>
      </c>
      <c r="M89" s="18" t="s">
        <v>1</v>
      </c>
      <c r="N89">
        <v>95</v>
      </c>
      <c r="O89" t="s">
        <v>1236</v>
      </c>
      <c r="P89" t="s">
        <v>1001</v>
      </c>
      <c r="Q89" t="s">
        <v>60</v>
      </c>
    </row>
    <row r="90" spans="1:17" x14ac:dyDescent="0.2">
      <c r="A90" s="18" t="s">
        <v>526</v>
      </c>
      <c r="B90" s="18">
        <v>15752</v>
      </c>
      <c r="C90" s="18">
        <v>0.28853827848962799</v>
      </c>
      <c r="D90" s="18" t="s">
        <v>1</v>
      </c>
      <c r="E90">
        <v>0</v>
      </c>
      <c r="J90" s="18" t="s">
        <v>608</v>
      </c>
      <c r="K90" s="18">
        <v>15482</v>
      </c>
      <c r="L90" s="18">
        <v>0.283592536032023</v>
      </c>
      <c r="M90" s="18" t="s">
        <v>1</v>
      </c>
      <c r="N90">
        <v>55</v>
      </c>
      <c r="O90" t="s">
        <v>1367</v>
      </c>
      <c r="P90" t="s">
        <v>1070</v>
      </c>
      <c r="Q90" t="s">
        <v>60</v>
      </c>
    </row>
    <row r="91" spans="1:17" x14ac:dyDescent="0.2">
      <c r="A91" s="18" t="s">
        <v>375</v>
      </c>
      <c r="B91" s="18">
        <v>15594</v>
      </c>
      <c r="C91" s="18">
        <v>0.28564410327369599</v>
      </c>
      <c r="D91" s="18" t="s">
        <v>1</v>
      </c>
      <c r="E91">
        <v>396</v>
      </c>
      <c r="F91" t="s">
        <v>1226</v>
      </c>
      <c r="G91" t="s">
        <v>803</v>
      </c>
      <c r="H91" t="s">
        <v>1356</v>
      </c>
      <c r="J91" s="18" t="s">
        <v>421</v>
      </c>
      <c r="K91" s="18">
        <v>14950</v>
      </c>
      <c r="L91" s="18">
        <v>0.27384759163407502</v>
      </c>
      <c r="M91" s="18" t="s">
        <v>1</v>
      </c>
      <c r="N91">
        <v>48</v>
      </c>
      <c r="O91" t="s">
        <v>1228</v>
      </c>
      <c r="P91" t="s">
        <v>998</v>
      </c>
      <c r="Q91" t="s">
        <v>60</v>
      </c>
    </row>
    <row r="92" spans="1:17" x14ac:dyDescent="0.2">
      <c r="A92" s="18" t="s">
        <v>358</v>
      </c>
      <c r="B92" s="18">
        <v>15510</v>
      </c>
      <c r="C92" s="18">
        <v>0.28410542784244103</v>
      </c>
      <c r="D92" s="18" t="s">
        <v>1</v>
      </c>
      <c r="E92">
        <v>537</v>
      </c>
      <c r="F92" t="s">
        <v>977</v>
      </c>
      <c r="G92" t="s">
        <v>858</v>
      </c>
      <c r="H92" t="s">
        <v>1176</v>
      </c>
      <c r="J92" s="18" t="s">
        <v>56</v>
      </c>
      <c r="K92" s="18">
        <v>14930</v>
      </c>
      <c r="L92" s="18">
        <v>0.27348124034091897</v>
      </c>
      <c r="M92" s="18" t="s">
        <v>1</v>
      </c>
      <c r="N92">
        <v>38</v>
      </c>
      <c r="O92" t="s">
        <v>1436</v>
      </c>
      <c r="P92" t="s">
        <v>304</v>
      </c>
      <c r="Q92" t="s">
        <v>60</v>
      </c>
    </row>
    <row r="93" spans="1:17" x14ac:dyDescent="0.2">
      <c r="A93" s="18" t="s">
        <v>527</v>
      </c>
      <c r="B93" s="18">
        <v>15403</v>
      </c>
      <c r="C93" s="18">
        <v>0.28214544842405698</v>
      </c>
      <c r="D93" s="18" t="s">
        <v>1</v>
      </c>
      <c r="E93">
        <v>78</v>
      </c>
      <c r="F93" t="s">
        <v>1339</v>
      </c>
      <c r="G93" t="s">
        <v>1456</v>
      </c>
      <c r="H93" t="s">
        <v>60</v>
      </c>
      <c r="J93" s="18" t="s">
        <v>609</v>
      </c>
      <c r="K93" s="18">
        <v>14379</v>
      </c>
      <c r="L93" s="18">
        <v>0.26338826221447198</v>
      </c>
      <c r="M93" s="18" t="s">
        <v>1</v>
      </c>
      <c r="N93">
        <v>4</v>
      </c>
      <c r="O93" t="s">
        <v>84</v>
      </c>
      <c r="P93" t="s">
        <v>1516</v>
      </c>
      <c r="Q93" t="s">
        <v>60</v>
      </c>
    </row>
    <row r="94" spans="1:17" x14ac:dyDescent="0.2">
      <c r="A94" s="18" t="s">
        <v>351</v>
      </c>
      <c r="B94" s="18">
        <v>15185</v>
      </c>
      <c r="C94" s="18">
        <v>0.27815221932865702</v>
      </c>
      <c r="D94" s="18" t="s">
        <v>1</v>
      </c>
      <c r="E94">
        <v>94</v>
      </c>
      <c r="F94" t="s">
        <v>1189</v>
      </c>
      <c r="G94" t="s">
        <v>860</v>
      </c>
      <c r="H94" t="s">
        <v>1186</v>
      </c>
      <c r="J94" s="18" t="s">
        <v>394</v>
      </c>
      <c r="K94" s="18">
        <v>14352</v>
      </c>
      <c r="L94" s="18">
        <v>0.26289368796871199</v>
      </c>
      <c r="M94" s="18" t="s">
        <v>1</v>
      </c>
      <c r="N94">
        <v>150</v>
      </c>
      <c r="O94" t="s">
        <v>1175</v>
      </c>
      <c r="P94" t="s">
        <v>890</v>
      </c>
      <c r="Q94" t="s">
        <v>60</v>
      </c>
    </row>
    <row r="95" spans="1:17" x14ac:dyDescent="0.2">
      <c r="A95" s="18" t="s">
        <v>528</v>
      </c>
      <c r="B95" s="18">
        <v>14994</v>
      </c>
      <c r="C95" s="18">
        <v>0.27465356447901801</v>
      </c>
      <c r="D95" s="18" t="s">
        <v>1</v>
      </c>
      <c r="E95">
        <v>399</v>
      </c>
      <c r="F95" t="s">
        <v>807</v>
      </c>
      <c r="G95" t="s">
        <v>806</v>
      </c>
      <c r="H95" t="s">
        <v>1227</v>
      </c>
      <c r="J95" s="18" t="s">
        <v>456</v>
      </c>
      <c r="K95" s="18">
        <v>13980</v>
      </c>
      <c r="L95" s="18">
        <v>0.256079553916011</v>
      </c>
      <c r="M95" s="18" t="s">
        <v>1</v>
      </c>
      <c r="N95">
        <v>75</v>
      </c>
      <c r="O95" t="s">
        <v>1285</v>
      </c>
      <c r="P95" t="s">
        <v>896</v>
      </c>
      <c r="Q95" t="s">
        <v>60</v>
      </c>
    </row>
    <row r="96" spans="1:17" x14ac:dyDescent="0.2">
      <c r="A96" s="18" t="s">
        <v>529</v>
      </c>
      <c r="B96" s="18">
        <v>14917</v>
      </c>
      <c r="C96" s="18">
        <v>0.27324311200036699</v>
      </c>
      <c r="D96" s="18" t="s">
        <v>1</v>
      </c>
      <c r="E96">
        <v>34</v>
      </c>
      <c r="F96" t="s">
        <v>1322</v>
      </c>
      <c r="G96" t="s">
        <v>939</v>
      </c>
      <c r="H96" t="s">
        <v>60</v>
      </c>
      <c r="J96" s="18" t="s">
        <v>391</v>
      </c>
      <c r="K96" s="18">
        <v>13760</v>
      </c>
      <c r="L96" s="18">
        <v>0.25204968969129499</v>
      </c>
      <c r="M96" s="18" t="s">
        <v>1</v>
      </c>
      <c r="N96">
        <v>43</v>
      </c>
      <c r="O96" t="s">
        <v>1181</v>
      </c>
      <c r="P96" t="s">
        <v>901</v>
      </c>
      <c r="Q96" t="s">
        <v>27</v>
      </c>
    </row>
    <row r="97" spans="1:17" x14ac:dyDescent="0.2">
      <c r="A97" s="18" t="s">
        <v>363</v>
      </c>
      <c r="B97" s="18">
        <v>14867</v>
      </c>
      <c r="C97" s="18">
        <v>0.27232723376747697</v>
      </c>
      <c r="D97" s="18" t="s">
        <v>1</v>
      </c>
      <c r="E97">
        <v>220</v>
      </c>
      <c r="F97" t="s">
        <v>99</v>
      </c>
      <c r="G97" t="s">
        <v>816</v>
      </c>
      <c r="H97" t="s">
        <v>13</v>
      </c>
      <c r="J97" s="18" t="s">
        <v>44</v>
      </c>
      <c r="K97" s="18">
        <v>13674</v>
      </c>
      <c r="L97" s="18">
        <v>0.25047437913072501</v>
      </c>
      <c r="M97" s="18" t="s">
        <v>1</v>
      </c>
      <c r="N97">
        <v>390</v>
      </c>
      <c r="O97" t="s">
        <v>1158</v>
      </c>
      <c r="P97" t="s">
        <v>261</v>
      </c>
      <c r="Q97" t="s">
        <v>1159</v>
      </c>
    </row>
    <row r="98" spans="1:17" x14ac:dyDescent="0.2">
      <c r="A98" s="18" t="s">
        <v>382</v>
      </c>
      <c r="B98" s="18">
        <v>14703</v>
      </c>
      <c r="C98" s="18">
        <v>0.26932315316359901</v>
      </c>
      <c r="D98" s="18" t="s">
        <v>1</v>
      </c>
      <c r="E98">
        <v>0</v>
      </c>
      <c r="J98" s="18" t="s">
        <v>396</v>
      </c>
      <c r="K98" s="18">
        <v>13576</v>
      </c>
      <c r="L98" s="18">
        <v>0.248679257794261</v>
      </c>
      <c r="M98" s="18" t="s">
        <v>1</v>
      </c>
      <c r="N98">
        <v>19</v>
      </c>
      <c r="O98" t="s">
        <v>1188</v>
      </c>
      <c r="P98" t="s">
        <v>881</v>
      </c>
      <c r="Q98" t="s">
        <v>60</v>
      </c>
    </row>
    <row r="99" spans="1:17" x14ac:dyDescent="0.2">
      <c r="A99" s="18" t="s">
        <v>346</v>
      </c>
      <c r="B99" s="18">
        <v>14676</v>
      </c>
      <c r="C99" s="18">
        <v>0.26882857891783801</v>
      </c>
      <c r="D99" s="18" t="s">
        <v>1</v>
      </c>
      <c r="E99">
        <v>184</v>
      </c>
      <c r="F99" t="s">
        <v>1179</v>
      </c>
      <c r="G99" t="s">
        <v>840</v>
      </c>
      <c r="H99" t="s">
        <v>27</v>
      </c>
      <c r="J99" s="18" t="s">
        <v>610</v>
      </c>
      <c r="K99" s="18">
        <v>13440</v>
      </c>
      <c r="L99" s="18">
        <v>0.24618806900080001</v>
      </c>
      <c r="M99" s="18" t="s">
        <v>1</v>
      </c>
      <c r="N99">
        <v>48</v>
      </c>
      <c r="O99" t="s">
        <v>1572</v>
      </c>
      <c r="P99" t="s">
        <v>1517</v>
      </c>
      <c r="Q99" t="s">
        <v>60</v>
      </c>
    </row>
    <row r="100" spans="1:17" x14ac:dyDescent="0.2">
      <c r="A100" s="18" t="s">
        <v>530</v>
      </c>
      <c r="B100" s="18">
        <v>14408</v>
      </c>
      <c r="C100" s="18">
        <v>0.26391947158954798</v>
      </c>
      <c r="D100" s="18" t="s">
        <v>1</v>
      </c>
      <c r="E100">
        <v>0</v>
      </c>
      <c r="J100" s="18" t="s">
        <v>408</v>
      </c>
      <c r="K100" s="18">
        <v>13083</v>
      </c>
      <c r="L100" s="18">
        <v>0.23964869841796599</v>
      </c>
      <c r="M100" s="18" t="s">
        <v>1</v>
      </c>
      <c r="N100">
        <v>106</v>
      </c>
      <c r="O100" t="s">
        <v>1146</v>
      </c>
      <c r="P100" t="s">
        <v>892</v>
      </c>
      <c r="Q100" t="s">
        <v>60</v>
      </c>
    </row>
    <row r="101" spans="1:17" x14ac:dyDescent="0.2">
      <c r="A101" s="18" t="s">
        <v>16</v>
      </c>
      <c r="B101" s="18">
        <v>14318</v>
      </c>
      <c r="C101" s="18">
        <v>0.26227089077034699</v>
      </c>
      <c r="D101" s="18" t="s">
        <v>1</v>
      </c>
      <c r="E101">
        <v>599</v>
      </c>
      <c r="F101" t="s">
        <v>155</v>
      </c>
      <c r="G101" t="s">
        <v>156</v>
      </c>
      <c r="H101" t="s">
        <v>28</v>
      </c>
      <c r="J101" s="18" t="s">
        <v>406</v>
      </c>
      <c r="K101" s="18">
        <v>12704</v>
      </c>
      <c r="L101" s="18">
        <v>0.232706341412661</v>
      </c>
      <c r="M101" s="18" t="s">
        <v>1</v>
      </c>
      <c r="N101">
        <v>133</v>
      </c>
      <c r="O101" t="s">
        <v>1175</v>
      </c>
      <c r="P101" t="s">
        <v>905</v>
      </c>
      <c r="Q101" t="s">
        <v>60</v>
      </c>
    </row>
    <row r="102" spans="1:17" x14ac:dyDescent="0.2">
      <c r="A102" s="18" t="s">
        <v>531</v>
      </c>
      <c r="B102" s="18">
        <v>14135</v>
      </c>
      <c r="C102" s="18">
        <v>0.25891877643797001</v>
      </c>
      <c r="D102" s="18" t="s">
        <v>1</v>
      </c>
      <c r="E102">
        <v>1</v>
      </c>
      <c r="F102" t="s">
        <v>1576</v>
      </c>
      <c r="G102" t="s">
        <v>1457</v>
      </c>
      <c r="H102" t="s">
        <v>60</v>
      </c>
      <c r="J102" s="18" t="s">
        <v>55</v>
      </c>
      <c r="K102" s="18">
        <v>12570</v>
      </c>
      <c r="L102" s="18">
        <v>0.23025178774851601</v>
      </c>
      <c r="M102" s="18" t="s">
        <v>1</v>
      </c>
      <c r="N102">
        <v>38</v>
      </c>
      <c r="O102" t="s">
        <v>1431</v>
      </c>
      <c r="P102" t="s">
        <v>299</v>
      </c>
      <c r="Q102" t="s">
        <v>60</v>
      </c>
    </row>
    <row r="103" spans="1:17" x14ac:dyDescent="0.2">
      <c r="A103" s="18" t="s">
        <v>437</v>
      </c>
      <c r="B103" s="18">
        <v>14122</v>
      </c>
      <c r="C103" s="18">
        <v>0.25868064809741798</v>
      </c>
      <c r="D103" s="18" t="s">
        <v>1</v>
      </c>
      <c r="E103">
        <v>312</v>
      </c>
      <c r="F103" t="s">
        <v>1284</v>
      </c>
      <c r="G103" t="s">
        <v>812</v>
      </c>
      <c r="H103" t="s">
        <v>60</v>
      </c>
      <c r="J103" s="18" t="s">
        <v>611</v>
      </c>
      <c r="K103" s="18">
        <v>12501</v>
      </c>
      <c r="L103" s="18">
        <v>0.22898787578712801</v>
      </c>
      <c r="M103" s="18" t="s">
        <v>1</v>
      </c>
      <c r="N103">
        <v>27</v>
      </c>
      <c r="O103" t="s">
        <v>1577</v>
      </c>
      <c r="P103" t="s">
        <v>1518</v>
      </c>
      <c r="Q103" t="s">
        <v>60</v>
      </c>
    </row>
    <row r="104" spans="1:17" x14ac:dyDescent="0.2">
      <c r="A104" s="18" t="s">
        <v>532</v>
      </c>
      <c r="B104" s="18">
        <v>13768</v>
      </c>
      <c r="C104" s="18">
        <v>0.25219623020855803</v>
      </c>
      <c r="D104" s="18" t="s">
        <v>1</v>
      </c>
      <c r="E104">
        <v>0</v>
      </c>
      <c r="J104" s="18" t="s">
        <v>612</v>
      </c>
      <c r="K104" s="18">
        <v>12460</v>
      </c>
      <c r="L104" s="18">
        <v>0.228236855636158</v>
      </c>
      <c r="M104" s="18" t="s">
        <v>1</v>
      </c>
      <c r="N104">
        <v>47</v>
      </c>
      <c r="O104" t="s">
        <v>1502</v>
      </c>
      <c r="P104" t="s">
        <v>1496</v>
      </c>
      <c r="Q104" t="s">
        <v>60</v>
      </c>
    </row>
    <row r="105" spans="1:17" x14ac:dyDescent="0.2">
      <c r="A105" s="18" t="s">
        <v>349</v>
      </c>
      <c r="B105" s="18">
        <v>13604</v>
      </c>
      <c r="C105" s="18">
        <v>0.249192149604679</v>
      </c>
      <c r="D105" s="18" t="s">
        <v>1</v>
      </c>
      <c r="E105">
        <v>28</v>
      </c>
      <c r="F105" t="s">
        <v>1187</v>
      </c>
      <c r="G105" t="s">
        <v>801</v>
      </c>
      <c r="H105" t="s">
        <v>60</v>
      </c>
      <c r="J105" s="18" t="s">
        <v>613</v>
      </c>
      <c r="K105" s="18">
        <v>12375</v>
      </c>
      <c r="L105" s="18">
        <v>0.226679862640246</v>
      </c>
      <c r="M105" s="18" t="s">
        <v>1</v>
      </c>
      <c r="N105">
        <v>97</v>
      </c>
      <c r="O105" t="s">
        <v>1578</v>
      </c>
      <c r="P105" t="s">
        <v>1519</v>
      </c>
      <c r="Q105" t="s">
        <v>60</v>
      </c>
    </row>
    <row r="106" spans="1:17" x14ac:dyDescent="0.2">
      <c r="A106" s="18" t="s">
        <v>533</v>
      </c>
      <c r="B106" s="18">
        <v>13436</v>
      </c>
      <c r="C106" s="18">
        <v>0.24611479874216899</v>
      </c>
      <c r="D106" s="18" t="s">
        <v>1</v>
      </c>
      <c r="E106">
        <v>0</v>
      </c>
      <c r="J106" s="18" t="s">
        <v>458</v>
      </c>
      <c r="K106" s="18">
        <v>12222</v>
      </c>
      <c r="L106" s="18">
        <v>0.22387727524760301</v>
      </c>
      <c r="M106" s="18" t="s">
        <v>1</v>
      </c>
      <c r="N106">
        <v>139</v>
      </c>
      <c r="O106" t="s">
        <v>1271</v>
      </c>
      <c r="P106" t="s">
        <v>911</v>
      </c>
      <c r="Q106" t="s">
        <v>60</v>
      </c>
    </row>
    <row r="107" spans="1:17" x14ac:dyDescent="0.2">
      <c r="A107" s="18" t="s">
        <v>534</v>
      </c>
      <c r="B107" s="18">
        <v>12952</v>
      </c>
      <c r="C107" s="18">
        <v>0.23724909744779499</v>
      </c>
      <c r="D107" s="18" t="s">
        <v>1</v>
      </c>
      <c r="E107">
        <v>0</v>
      </c>
      <c r="J107" s="18" t="s">
        <v>614</v>
      </c>
      <c r="K107" s="18">
        <v>12139</v>
      </c>
      <c r="L107" s="18">
        <v>0.22235691738100499</v>
      </c>
      <c r="M107" s="18" t="s">
        <v>1</v>
      </c>
      <c r="N107">
        <v>43</v>
      </c>
      <c r="O107" t="s">
        <v>1228</v>
      </c>
      <c r="P107" t="s">
        <v>1060</v>
      </c>
      <c r="Q107" t="s">
        <v>60</v>
      </c>
    </row>
    <row r="108" spans="1:17" x14ac:dyDescent="0.2">
      <c r="A108" s="18" t="s">
        <v>535</v>
      </c>
      <c r="B108" s="18">
        <v>12738</v>
      </c>
      <c r="C108" s="18">
        <v>0.233329138611026</v>
      </c>
      <c r="D108" s="18" t="s">
        <v>1</v>
      </c>
      <c r="E108">
        <v>0</v>
      </c>
      <c r="J108" s="18" t="s">
        <v>393</v>
      </c>
      <c r="K108" s="18">
        <v>11789</v>
      </c>
      <c r="L108" s="18">
        <v>0.21594576975077601</v>
      </c>
      <c r="M108" s="18" t="s">
        <v>1</v>
      </c>
      <c r="N108">
        <v>339</v>
      </c>
      <c r="O108" t="s">
        <v>1175</v>
      </c>
      <c r="P108" t="s">
        <v>883</v>
      </c>
      <c r="Q108" t="s">
        <v>1184</v>
      </c>
    </row>
    <row r="109" spans="1:17" x14ac:dyDescent="0.2">
      <c r="A109" s="18" t="s">
        <v>483</v>
      </c>
      <c r="B109" s="18">
        <v>12663</v>
      </c>
      <c r="C109" s="18">
        <v>0.23195532126169099</v>
      </c>
      <c r="D109" s="18" t="s">
        <v>1</v>
      </c>
      <c r="E109">
        <v>0</v>
      </c>
      <c r="J109" s="18" t="s">
        <v>615</v>
      </c>
      <c r="K109" s="18">
        <v>11753</v>
      </c>
      <c r="L109" s="18">
        <v>0.215286337423096</v>
      </c>
      <c r="M109" s="18" t="s">
        <v>1</v>
      </c>
      <c r="N109">
        <v>41</v>
      </c>
      <c r="O109" t="s">
        <v>1330</v>
      </c>
      <c r="P109" t="s">
        <v>1520</v>
      </c>
      <c r="Q109" t="s">
        <v>60</v>
      </c>
    </row>
    <row r="110" spans="1:17" x14ac:dyDescent="0.2">
      <c r="A110" s="18" t="s">
        <v>536</v>
      </c>
      <c r="B110" s="18">
        <v>12578</v>
      </c>
      <c r="C110" s="18">
        <v>0.230398328265779</v>
      </c>
      <c r="D110" s="18" t="s">
        <v>1</v>
      </c>
      <c r="E110">
        <v>76</v>
      </c>
      <c r="F110" t="s">
        <v>1385</v>
      </c>
      <c r="G110" t="s">
        <v>949</v>
      </c>
      <c r="H110" t="s">
        <v>1479</v>
      </c>
      <c r="J110" s="18" t="s">
        <v>616</v>
      </c>
      <c r="K110" s="18">
        <v>11636</v>
      </c>
      <c r="L110" s="18">
        <v>0.21314318235813301</v>
      </c>
      <c r="M110" s="18" t="s">
        <v>1</v>
      </c>
      <c r="N110">
        <v>127</v>
      </c>
      <c r="O110" t="s">
        <v>1579</v>
      </c>
      <c r="P110" t="s">
        <v>1521</v>
      </c>
      <c r="Q110" t="s">
        <v>60</v>
      </c>
    </row>
    <row r="111" spans="1:17" x14ac:dyDescent="0.2">
      <c r="A111" s="18" t="s">
        <v>537</v>
      </c>
      <c r="B111" s="18">
        <v>12262</v>
      </c>
      <c r="C111" s="18">
        <v>0.22460997783391501</v>
      </c>
      <c r="D111" s="18" t="s">
        <v>1</v>
      </c>
      <c r="E111">
        <v>1</v>
      </c>
      <c r="F111" t="s">
        <v>1339</v>
      </c>
      <c r="G111" t="s">
        <v>1105</v>
      </c>
      <c r="H111" t="s">
        <v>60</v>
      </c>
      <c r="J111" s="18" t="s">
        <v>617</v>
      </c>
      <c r="K111" s="18">
        <v>11617</v>
      </c>
      <c r="L111" s="18">
        <v>0.212795148629635</v>
      </c>
      <c r="M111" s="18" t="s">
        <v>1</v>
      </c>
      <c r="N111">
        <v>178</v>
      </c>
      <c r="O111" t="s">
        <v>1522</v>
      </c>
      <c r="P111" t="s">
        <v>1523</v>
      </c>
      <c r="Q111" t="s">
        <v>60</v>
      </c>
    </row>
    <row r="112" spans="1:17" x14ac:dyDescent="0.2">
      <c r="A112" s="18" t="s">
        <v>31</v>
      </c>
      <c r="B112" s="18">
        <v>12190</v>
      </c>
      <c r="C112" s="18">
        <v>0.22329111317855299</v>
      </c>
      <c r="D112" s="18" t="s">
        <v>1</v>
      </c>
      <c r="E112">
        <v>86</v>
      </c>
      <c r="F112" t="s">
        <v>1424</v>
      </c>
      <c r="G112" t="s">
        <v>335</v>
      </c>
      <c r="H112" t="s">
        <v>60</v>
      </c>
      <c r="J112" s="18" t="s">
        <v>618</v>
      </c>
      <c r="K112" s="18">
        <v>11403</v>
      </c>
      <c r="L112" s="18">
        <v>0.20887518979286601</v>
      </c>
      <c r="M112" s="18" t="s">
        <v>1</v>
      </c>
      <c r="N112">
        <v>65</v>
      </c>
      <c r="O112" t="s">
        <v>1578</v>
      </c>
      <c r="P112" t="s">
        <v>1524</v>
      </c>
      <c r="Q112" t="s">
        <v>60</v>
      </c>
    </row>
    <row r="113" spans="1:17" x14ac:dyDescent="0.2">
      <c r="A113" s="18" t="s">
        <v>356</v>
      </c>
      <c r="B113" s="18">
        <v>12174</v>
      </c>
      <c r="C113" s="18">
        <v>0.222998032144028</v>
      </c>
      <c r="D113" s="18" t="s">
        <v>1</v>
      </c>
      <c r="E113">
        <v>183</v>
      </c>
      <c r="F113" t="s">
        <v>788</v>
      </c>
      <c r="G113" t="s">
        <v>787</v>
      </c>
      <c r="H113" t="s">
        <v>1197</v>
      </c>
      <c r="J113" s="18" t="s">
        <v>619</v>
      </c>
      <c r="K113" s="18">
        <v>11402</v>
      </c>
      <c r="L113" s="18">
        <v>0.20885687222820901</v>
      </c>
      <c r="M113" s="18" t="s">
        <v>1</v>
      </c>
      <c r="N113">
        <v>94</v>
      </c>
      <c r="O113" t="s">
        <v>1336</v>
      </c>
      <c r="P113" t="s">
        <v>1525</v>
      </c>
      <c r="Q113" t="s">
        <v>60</v>
      </c>
    </row>
    <row r="114" spans="1:17" x14ac:dyDescent="0.2">
      <c r="A114" s="18" t="s">
        <v>538</v>
      </c>
      <c r="B114" s="18">
        <v>11913</v>
      </c>
      <c r="C114" s="18">
        <v>0.218217147768343</v>
      </c>
      <c r="D114" s="18" t="s">
        <v>1</v>
      </c>
      <c r="E114">
        <v>0</v>
      </c>
      <c r="J114" s="18" t="s">
        <v>620</v>
      </c>
      <c r="K114" s="18">
        <v>11389</v>
      </c>
      <c r="L114" s="18">
        <v>0.208618743887657</v>
      </c>
      <c r="M114" s="18" t="s">
        <v>1</v>
      </c>
      <c r="N114">
        <v>39</v>
      </c>
      <c r="O114" t="s">
        <v>1502</v>
      </c>
      <c r="P114" t="s">
        <v>1526</v>
      </c>
      <c r="Q114" t="s">
        <v>60</v>
      </c>
    </row>
    <row r="115" spans="1:17" x14ac:dyDescent="0.2">
      <c r="A115" s="18" t="s">
        <v>539</v>
      </c>
      <c r="B115" s="18">
        <v>11881</v>
      </c>
      <c r="C115" s="18">
        <v>0.21763098569929401</v>
      </c>
      <c r="D115" s="18" t="s">
        <v>1</v>
      </c>
      <c r="E115">
        <v>1</v>
      </c>
      <c r="F115" t="s">
        <v>1339</v>
      </c>
      <c r="G115" t="s">
        <v>1458</v>
      </c>
      <c r="H115" t="s">
        <v>60</v>
      </c>
      <c r="J115" s="18" t="s">
        <v>621</v>
      </c>
      <c r="K115" s="18">
        <v>11308</v>
      </c>
      <c r="L115" s="18">
        <v>0.20713502115037599</v>
      </c>
      <c r="M115" s="18" t="s">
        <v>1</v>
      </c>
      <c r="N115">
        <v>0</v>
      </c>
    </row>
    <row r="116" spans="1:17" x14ac:dyDescent="0.2">
      <c r="A116" s="18" t="s">
        <v>540</v>
      </c>
      <c r="B116" s="18">
        <v>11706</v>
      </c>
      <c r="C116" s="18">
        <v>0.21442541188417899</v>
      </c>
      <c r="D116" s="18" t="s">
        <v>1</v>
      </c>
      <c r="E116">
        <v>30</v>
      </c>
      <c r="F116" t="s">
        <v>1321</v>
      </c>
      <c r="G116" t="s">
        <v>941</v>
      </c>
      <c r="H116" t="s">
        <v>60</v>
      </c>
      <c r="J116" s="18" t="s">
        <v>622</v>
      </c>
      <c r="K116" s="18">
        <v>11298</v>
      </c>
      <c r="L116" s="18">
        <v>0.206951845503798</v>
      </c>
      <c r="M116" s="18" t="s">
        <v>1</v>
      </c>
      <c r="N116">
        <v>76</v>
      </c>
      <c r="O116" t="s">
        <v>1580</v>
      </c>
      <c r="P116" t="s">
        <v>1527</v>
      </c>
      <c r="Q116" t="s">
        <v>60</v>
      </c>
    </row>
    <row r="117" spans="1:17" x14ac:dyDescent="0.2">
      <c r="A117" s="18" t="s">
        <v>454</v>
      </c>
      <c r="B117" s="18">
        <v>11613</v>
      </c>
      <c r="C117" s="18">
        <v>0.21272187837100401</v>
      </c>
      <c r="D117" s="18" t="s">
        <v>1</v>
      </c>
      <c r="E117">
        <v>85</v>
      </c>
      <c r="F117" t="s">
        <v>1306</v>
      </c>
      <c r="G117" t="s">
        <v>872</v>
      </c>
      <c r="H117" t="s">
        <v>60</v>
      </c>
      <c r="J117" s="18" t="s">
        <v>623</v>
      </c>
      <c r="K117" s="18">
        <v>11295</v>
      </c>
      <c r="L117" s="18">
        <v>0.20689689280982401</v>
      </c>
      <c r="M117" s="18" t="s">
        <v>1</v>
      </c>
      <c r="N117">
        <v>0</v>
      </c>
    </row>
    <row r="118" spans="1:17" x14ac:dyDescent="0.2">
      <c r="A118" s="18" t="s">
        <v>383</v>
      </c>
      <c r="B118" s="18">
        <v>11135</v>
      </c>
      <c r="C118" s="18">
        <v>0.20396608246457701</v>
      </c>
      <c r="D118" s="18" t="s">
        <v>1</v>
      </c>
      <c r="E118">
        <v>91</v>
      </c>
      <c r="F118" t="s">
        <v>1238</v>
      </c>
      <c r="G118" t="s">
        <v>825</v>
      </c>
      <c r="H118" t="s">
        <v>1199</v>
      </c>
      <c r="J118" s="18" t="s">
        <v>624</v>
      </c>
      <c r="K118" s="18">
        <v>11153</v>
      </c>
      <c r="L118" s="18">
        <v>0.20429579862841701</v>
      </c>
      <c r="M118" s="18" t="s">
        <v>1</v>
      </c>
      <c r="N118">
        <v>83</v>
      </c>
      <c r="O118" t="s">
        <v>1336</v>
      </c>
      <c r="P118" t="s">
        <v>1528</v>
      </c>
      <c r="Q118" t="s">
        <v>60</v>
      </c>
    </row>
    <row r="119" spans="1:17" x14ac:dyDescent="0.2">
      <c r="A119" s="18" t="s">
        <v>361</v>
      </c>
      <c r="B119" s="18">
        <v>10643</v>
      </c>
      <c r="C119" s="18">
        <v>0.19495384065294</v>
      </c>
      <c r="D119" s="18" t="s">
        <v>1</v>
      </c>
      <c r="E119">
        <v>592</v>
      </c>
      <c r="F119" t="s">
        <v>1206</v>
      </c>
      <c r="G119" t="s">
        <v>798</v>
      </c>
      <c r="H119" t="s">
        <v>1254</v>
      </c>
      <c r="J119" s="18" t="s">
        <v>625</v>
      </c>
      <c r="K119" s="18">
        <v>11050</v>
      </c>
      <c r="L119" s="18">
        <v>0.20240908946866401</v>
      </c>
      <c r="M119" s="18" t="s">
        <v>1</v>
      </c>
      <c r="N119">
        <v>47</v>
      </c>
      <c r="O119" t="s">
        <v>1329</v>
      </c>
      <c r="P119" t="s">
        <v>1529</v>
      </c>
      <c r="Q119" t="s">
        <v>60</v>
      </c>
    </row>
    <row r="120" spans="1:17" x14ac:dyDescent="0.2">
      <c r="A120" s="18" t="s">
        <v>541</v>
      </c>
      <c r="B120" s="18">
        <v>10571</v>
      </c>
      <c r="C120" s="18">
        <v>0.19363497599757901</v>
      </c>
      <c r="D120" s="18" t="s">
        <v>1</v>
      </c>
      <c r="E120">
        <v>0</v>
      </c>
      <c r="J120" s="18" t="s">
        <v>626</v>
      </c>
      <c r="K120" s="18">
        <v>10946</v>
      </c>
      <c r="L120" s="18">
        <v>0.200504062744253</v>
      </c>
      <c r="M120" s="18" t="s">
        <v>1</v>
      </c>
      <c r="N120">
        <v>0</v>
      </c>
    </row>
    <row r="121" spans="1:17" x14ac:dyDescent="0.2">
      <c r="A121" s="18" t="s">
        <v>542</v>
      </c>
      <c r="B121" s="18">
        <v>10266</v>
      </c>
      <c r="C121" s="18">
        <v>0.18804811877694999</v>
      </c>
      <c r="D121" s="18" t="s">
        <v>1</v>
      </c>
      <c r="E121">
        <v>0</v>
      </c>
      <c r="J121" s="18" t="s">
        <v>429</v>
      </c>
      <c r="K121" s="18">
        <v>10935</v>
      </c>
      <c r="L121" s="18">
        <v>0.20030256953301701</v>
      </c>
      <c r="M121" s="18" t="s">
        <v>1</v>
      </c>
      <c r="N121">
        <v>80</v>
      </c>
      <c r="O121" t="s">
        <v>1242</v>
      </c>
      <c r="P121" t="s">
        <v>910</v>
      </c>
      <c r="Q121" t="s">
        <v>60</v>
      </c>
    </row>
    <row r="122" spans="1:17" x14ac:dyDescent="0.2">
      <c r="A122" s="18" t="s">
        <v>543</v>
      </c>
      <c r="B122" s="18">
        <v>10249</v>
      </c>
      <c r="C122" s="18">
        <v>0.18773672017776799</v>
      </c>
      <c r="D122" s="18" t="s">
        <v>1</v>
      </c>
      <c r="E122">
        <v>0</v>
      </c>
      <c r="J122" s="18" t="s">
        <v>627</v>
      </c>
      <c r="K122" s="18">
        <v>10766</v>
      </c>
      <c r="L122" s="18">
        <v>0.19720690110584899</v>
      </c>
      <c r="M122" s="18" t="s">
        <v>1</v>
      </c>
      <c r="N122">
        <v>40</v>
      </c>
      <c r="O122" t="s">
        <v>1581</v>
      </c>
      <c r="P122" t="s">
        <v>1530</v>
      </c>
      <c r="Q122" t="s">
        <v>60</v>
      </c>
    </row>
    <row r="123" spans="1:17" x14ac:dyDescent="0.2">
      <c r="A123" s="18" t="s">
        <v>544</v>
      </c>
      <c r="B123" s="18">
        <v>10009</v>
      </c>
      <c r="C123" s="18">
        <v>0.18334050465989599</v>
      </c>
      <c r="D123" s="18" t="s">
        <v>1</v>
      </c>
      <c r="E123">
        <v>2</v>
      </c>
      <c r="F123" t="s">
        <v>1582</v>
      </c>
      <c r="G123" t="s">
        <v>1459</v>
      </c>
      <c r="H123" t="s">
        <v>60</v>
      </c>
      <c r="J123" s="18" t="s">
        <v>405</v>
      </c>
      <c r="K123" s="18">
        <v>10505</v>
      </c>
      <c r="L123" s="18">
        <v>0.19242601673016399</v>
      </c>
      <c r="M123" s="18" t="s">
        <v>1</v>
      </c>
      <c r="N123">
        <v>115</v>
      </c>
      <c r="O123" t="s">
        <v>1205</v>
      </c>
      <c r="P123" t="s">
        <v>885</v>
      </c>
      <c r="Q123" t="s">
        <v>1254</v>
      </c>
    </row>
    <row r="124" spans="1:17" x14ac:dyDescent="0.2">
      <c r="A124" s="18" t="s">
        <v>545</v>
      </c>
      <c r="B124" s="18">
        <v>9972</v>
      </c>
      <c r="C124" s="18">
        <v>0.182662754767558</v>
      </c>
      <c r="D124" s="18" t="s">
        <v>1</v>
      </c>
      <c r="E124">
        <v>232</v>
      </c>
      <c r="F124" t="s">
        <v>1194</v>
      </c>
      <c r="G124" t="s">
        <v>826</v>
      </c>
      <c r="H124" t="s">
        <v>1195</v>
      </c>
      <c r="J124" s="18" t="s">
        <v>628</v>
      </c>
      <c r="K124" s="18">
        <v>10467</v>
      </c>
      <c r="L124" s="18">
        <v>0.191729949273168</v>
      </c>
      <c r="M124" s="18" t="s">
        <v>1</v>
      </c>
      <c r="N124">
        <v>290</v>
      </c>
      <c r="O124" t="s">
        <v>796</v>
      </c>
      <c r="P124" t="s">
        <v>1531</v>
      </c>
      <c r="Q124" t="s">
        <v>60</v>
      </c>
    </row>
    <row r="125" spans="1:17" x14ac:dyDescent="0.2">
      <c r="A125" s="18" t="s">
        <v>347</v>
      </c>
      <c r="B125" s="18">
        <v>9847</v>
      </c>
      <c r="C125" s="18">
        <v>0.180373059185333</v>
      </c>
      <c r="D125" s="18" t="s">
        <v>1</v>
      </c>
      <c r="E125">
        <v>191</v>
      </c>
      <c r="F125" t="s">
        <v>1179</v>
      </c>
      <c r="G125" t="s">
        <v>800</v>
      </c>
      <c r="H125" t="s">
        <v>27</v>
      </c>
      <c r="J125" s="18" t="s">
        <v>402</v>
      </c>
      <c r="K125" s="18">
        <v>10097</v>
      </c>
      <c r="L125" s="18">
        <v>0.184952450349783</v>
      </c>
      <c r="M125" s="18" t="s">
        <v>1</v>
      </c>
      <c r="N125">
        <v>85</v>
      </c>
      <c r="O125" t="s">
        <v>1185</v>
      </c>
      <c r="P125" t="s">
        <v>886</v>
      </c>
      <c r="Q125" t="s">
        <v>60</v>
      </c>
    </row>
    <row r="126" spans="1:17" x14ac:dyDescent="0.2">
      <c r="A126" s="18" t="s">
        <v>29</v>
      </c>
      <c r="B126" s="18">
        <v>9734</v>
      </c>
      <c r="C126" s="18">
        <v>0.17830317437900201</v>
      </c>
      <c r="D126" s="18" t="s">
        <v>1</v>
      </c>
      <c r="E126">
        <v>111</v>
      </c>
      <c r="F126" t="s">
        <v>1289</v>
      </c>
      <c r="G126" t="s">
        <v>309</v>
      </c>
      <c r="H126" t="s">
        <v>60</v>
      </c>
      <c r="J126" s="18" t="s">
        <v>629</v>
      </c>
      <c r="K126" s="18">
        <v>10034</v>
      </c>
      <c r="L126" s="18">
        <v>0.183798443776341</v>
      </c>
      <c r="M126" s="18" t="s">
        <v>1</v>
      </c>
      <c r="N126">
        <v>23</v>
      </c>
      <c r="O126" t="s">
        <v>1359</v>
      </c>
      <c r="P126" t="s">
        <v>1532</v>
      </c>
      <c r="Q126" t="s">
        <v>60</v>
      </c>
    </row>
    <row r="127" spans="1:17" x14ac:dyDescent="0.2">
      <c r="A127" s="18" t="s">
        <v>546</v>
      </c>
      <c r="B127" s="18">
        <v>9715</v>
      </c>
      <c r="C127" s="18">
        <v>0.177955140650504</v>
      </c>
      <c r="D127" s="18" t="s">
        <v>1</v>
      </c>
      <c r="E127">
        <v>0</v>
      </c>
      <c r="J127" s="18" t="s">
        <v>630</v>
      </c>
      <c r="K127" s="18">
        <v>9932</v>
      </c>
      <c r="L127" s="18">
        <v>0.181930052181246</v>
      </c>
      <c r="M127" s="18" t="s">
        <v>1</v>
      </c>
      <c r="N127">
        <v>38</v>
      </c>
      <c r="O127" t="s">
        <v>1583</v>
      </c>
      <c r="P127" t="s">
        <v>1533</v>
      </c>
      <c r="Q127" t="s">
        <v>60</v>
      </c>
    </row>
    <row r="128" spans="1:17" x14ac:dyDescent="0.2">
      <c r="A128" s="18" t="s">
        <v>488</v>
      </c>
      <c r="B128" s="18">
        <v>9673</v>
      </c>
      <c r="C128" s="18">
        <v>0.17718580293487601</v>
      </c>
      <c r="D128" s="18" t="s">
        <v>1</v>
      </c>
      <c r="E128">
        <v>34</v>
      </c>
      <c r="F128" t="s">
        <v>1322</v>
      </c>
      <c r="G128" t="s">
        <v>950</v>
      </c>
      <c r="H128" t="s">
        <v>60</v>
      </c>
      <c r="J128" s="18" t="s">
        <v>631</v>
      </c>
      <c r="K128" s="18">
        <v>9833</v>
      </c>
      <c r="L128" s="18">
        <v>0.18011661328012399</v>
      </c>
      <c r="M128" s="18" t="s">
        <v>1</v>
      </c>
      <c r="N128">
        <v>36</v>
      </c>
      <c r="O128" t="s">
        <v>1437</v>
      </c>
      <c r="P128" t="s">
        <v>1534</v>
      </c>
      <c r="Q128" t="s">
        <v>60</v>
      </c>
    </row>
    <row r="129" spans="1:17" x14ac:dyDescent="0.2">
      <c r="A129" s="18" t="s">
        <v>357</v>
      </c>
      <c r="B129" s="18">
        <v>9649</v>
      </c>
      <c r="C129" s="18">
        <v>0.17674618138308901</v>
      </c>
      <c r="D129" s="18" t="s">
        <v>1</v>
      </c>
      <c r="E129">
        <v>94</v>
      </c>
      <c r="F129" t="s">
        <v>1198</v>
      </c>
      <c r="G129" t="s">
        <v>809</v>
      </c>
      <c r="H129" t="s">
        <v>1199</v>
      </c>
      <c r="J129" s="18" t="s">
        <v>632</v>
      </c>
      <c r="K129" s="18">
        <v>9822</v>
      </c>
      <c r="L129" s="18">
        <v>0.17991512006888799</v>
      </c>
      <c r="M129" s="18" t="s">
        <v>1</v>
      </c>
      <c r="N129">
        <v>0</v>
      </c>
    </row>
    <row r="130" spans="1:17" x14ac:dyDescent="0.2">
      <c r="A130" s="18" t="s">
        <v>384</v>
      </c>
      <c r="B130" s="18">
        <v>9511</v>
      </c>
      <c r="C130" s="18">
        <v>0.174218357460313</v>
      </c>
      <c r="D130" s="18" t="s">
        <v>1</v>
      </c>
      <c r="E130">
        <v>660</v>
      </c>
      <c r="F130" t="s">
        <v>1240</v>
      </c>
      <c r="G130" t="s">
        <v>810</v>
      </c>
      <c r="H130" t="s">
        <v>1235</v>
      </c>
      <c r="J130" s="18" t="s">
        <v>53</v>
      </c>
      <c r="K130" s="18">
        <v>9778</v>
      </c>
      <c r="L130" s="18">
        <v>0.179109147223945</v>
      </c>
      <c r="M130" s="18" t="s">
        <v>1</v>
      </c>
      <c r="N130">
        <v>57</v>
      </c>
      <c r="O130" t="s">
        <v>1290</v>
      </c>
      <c r="P130" t="s">
        <v>320</v>
      </c>
      <c r="Q130" t="s">
        <v>60</v>
      </c>
    </row>
    <row r="131" spans="1:17" x14ac:dyDescent="0.2">
      <c r="A131" s="18" t="s">
        <v>547</v>
      </c>
      <c r="B131" s="18">
        <v>9474</v>
      </c>
      <c r="C131" s="18">
        <v>0.17354060756797501</v>
      </c>
      <c r="D131" s="18" t="s">
        <v>1</v>
      </c>
      <c r="E131">
        <v>0</v>
      </c>
      <c r="J131" s="18" t="s">
        <v>400</v>
      </c>
      <c r="K131" s="18">
        <v>9376</v>
      </c>
      <c r="L131" s="18">
        <v>0.17174548623151001</v>
      </c>
      <c r="M131" s="18" t="s">
        <v>1</v>
      </c>
      <c r="N131">
        <v>96</v>
      </c>
      <c r="O131" t="s">
        <v>1196</v>
      </c>
      <c r="P131" t="s">
        <v>900</v>
      </c>
      <c r="Q131" t="s">
        <v>60</v>
      </c>
    </row>
    <row r="132" spans="1:17" x14ac:dyDescent="0.2">
      <c r="A132" s="18" t="s">
        <v>548</v>
      </c>
      <c r="B132" s="18">
        <v>9367</v>
      </c>
      <c r="C132" s="18">
        <v>0.17158062814958999</v>
      </c>
      <c r="D132" s="18" t="s">
        <v>1</v>
      </c>
      <c r="E132">
        <v>0</v>
      </c>
      <c r="J132" s="18" t="s">
        <v>430</v>
      </c>
      <c r="K132" s="18">
        <v>9221</v>
      </c>
      <c r="L132" s="18">
        <v>0.168906263709552</v>
      </c>
      <c r="M132" s="18" t="s">
        <v>1</v>
      </c>
      <c r="N132">
        <v>78</v>
      </c>
      <c r="O132" t="s">
        <v>1236</v>
      </c>
      <c r="P132" t="s">
        <v>1003</v>
      </c>
      <c r="Q132" t="s">
        <v>60</v>
      </c>
    </row>
    <row r="133" spans="1:17" x14ac:dyDescent="0.2">
      <c r="A133" s="18" t="s">
        <v>549</v>
      </c>
      <c r="B133" s="18">
        <v>9308</v>
      </c>
      <c r="C133" s="18">
        <v>0.17049989183478001</v>
      </c>
      <c r="D133" s="18" t="s">
        <v>1</v>
      </c>
      <c r="E133">
        <v>32</v>
      </c>
      <c r="F133" t="s">
        <v>1369</v>
      </c>
      <c r="G133" t="s">
        <v>1460</v>
      </c>
      <c r="H133" t="s">
        <v>60</v>
      </c>
      <c r="J133" s="18" t="s">
        <v>633</v>
      </c>
      <c r="K133" s="18">
        <v>9213</v>
      </c>
      <c r="L133" s="18">
        <v>0.16875972319228899</v>
      </c>
      <c r="M133" s="18" t="s">
        <v>1</v>
      </c>
      <c r="N133">
        <v>109</v>
      </c>
      <c r="O133" t="s">
        <v>1584</v>
      </c>
      <c r="P133" t="s">
        <v>1535</v>
      </c>
      <c r="Q133" t="s">
        <v>60</v>
      </c>
    </row>
    <row r="134" spans="1:17" x14ac:dyDescent="0.2">
      <c r="A134" s="18" t="s">
        <v>15</v>
      </c>
      <c r="B134" s="18">
        <v>9230</v>
      </c>
      <c r="C134" s="18">
        <v>0.16907112179147199</v>
      </c>
      <c r="D134" s="18" t="s">
        <v>1</v>
      </c>
      <c r="E134">
        <v>504</v>
      </c>
      <c r="F134" t="s">
        <v>1160</v>
      </c>
      <c r="G134" t="s">
        <v>149</v>
      </c>
      <c r="H134" t="s">
        <v>1184</v>
      </c>
      <c r="J134" s="18" t="s">
        <v>54</v>
      </c>
      <c r="K134" s="18">
        <v>9054</v>
      </c>
      <c r="L134" s="18">
        <v>0.16584723041169999</v>
      </c>
      <c r="M134" s="18" t="s">
        <v>1</v>
      </c>
      <c r="N134">
        <v>131</v>
      </c>
      <c r="O134" t="s">
        <v>1200</v>
      </c>
      <c r="P134" t="s">
        <v>325</v>
      </c>
      <c r="Q134" t="s">
        <v>1201</v>
      </c>
    </row>
    <row r="135" spans="1:17" x14ac:dyDescent="0.2">
      <c r="A135" s="18" t="s">
        <v>550</v>
      </c>
      <c r="B135" s="18">
        <v>9109</v>
      </c>
      <c r="C135" s="18">
        <v>0.16685469646787801</v>
      </c>
      <c r="D135" s="18" t="s">
        <v>1</v>
      </c>
      <c r="E135">
        <v>0</v>
      </c>
      <c r="J135" s="18" t="s">
        <v>634</v>
      </c>
      <c r="K135" s="18">
        <v>8915</v>
      </c>
      <c r="L135" s="18">
        <v>0.16330108892426601</v>
      </c>
      <c r="M135" s="18" t="s">
        <v>1</v>
      </c>
      <c r="N135">
        <v>91</v>
      </c>
      <c r="O135" t="s">
        <v>1336</v>
      </c>
      <c r="P135" t="s">
        <v>1536</v>
      </c>
      <c r="Q135" t="s">
        <v>60</v>
      </c>
    </row>
    <row r="136" spans="1:17" x14ac:dyDescent="0.2">
      <c r="A136" s="18" t="s">
        <v>551</v>
      </c>
      <c r="B136" s="18">
        <v>9091</v>
      </c>
      <c r="C136" s="18">
        <v>0.16652498030403801</v>
      </c>
      <c r="D136" s="18" t="s">
        <v>1</v>
      </c>
      <c r="E136">
        <v>400</v>
      </c>
      <c r="F136" t="s">
        <v>807</v>
      </c>
      <c r="G136" t="s">
        <v>113</v>
      </c>
      <c r="H136" t="s">
        <v>1227</v>
      </c>
      <c r="J136" s="18" t="s">
        <v>48</v>
      </c>
      <c r="K136" s="18">
        <v>8910</v>
      </c>
      <c r="L136" s="18">
        <v>0.16320950110097701</v>
      </c>
      <c r="M136" s="18" t="s">
        <v>1</v>
      </c>
      <c r="N136">
        <v>187</v>
      </c>
      <c r="O136" t="s">
        <v>185</v>
      </c>
      <c r="P136" t="s">
        <v>253</v>
      </c>
      <c r="Q136" t="s">
        <v>60</v>
      </c>
    </row>
    <row r="137" spans="1:17" x14ac:dyDescent="0.2">
      <c r="A137" s="18" t="s">
        <v>552</v>
      </c>
      <c r="B137" s="18">
        <v>9013</v>
      </c>
      <c r="C137" s="18">
        <v>0.16509621026072999</v>
      </c>
      <c r="D137" s="18" t="s">
        <v>1</v>
      </c>
      <c r="E137">
        <v>0</v>
      </c>
      <c r="J137" s="18" t="s">
        <v>635</v>
      </c>
      <c r="K137" s="18">
        <v>8844</v>
      </c>
      <c r="L137" s="18">
        <v>0.162000541833562</v>
      </c>
      <c r="M137" s="18" t="s">
        <v>1</v>
      </c>
      <c r="N137">
        <v>105</v>
      </c>
      <c r="O137" t="s">
        <v>875</v>
      </c>
      <c r="P137" t="s">
        <v>1031</v>
      </c>
      <c r="Q137" t="s">
        <v>1195</v>
      </c>
    </row>
    <row r="138" spans="1:17" x14ac:dyDescent="0.2">
      <c r="A138" s="18" t="s">
        <v>18</v>
      </c>
      <c r="B138" s="18">
        <v>9005</v>
      </c>
      <c r="C138" s="18">
        <v>0.164949669743468</v>
      </c>
      <c r="D138" s="18" t="s">
        <v>1</v>
      </c>
      <c r="E138">
        <v>529</v>
      </c>
      <c r="F138" t="s">
        <v>65</v>
      </c>
      <c r="G138" t="s">
        <v>272</v>
      </c>
      <c r="H138" t="s">
        <v>1111</v>
      </c>
      <c r="J138" s="18" t="s">
        <v>636</v>
      </c>
      <c r="K138" s="18">
        <v>8794</v>
      </c>
      <c r="L138" s="18">
        <v>0.161084663600672</v>
      </c>
      <c r="M138" s="18" t="s">
        <v>1</v>
      </c>
      <c r="N138">
        <v>53</v>
      </c>
      <c r="O138" t="s">
        <v>1572</v>
      </c>
      <c r="P138" t="s">
        <v>1537</v>
      </c>
      <c r="Q138" t="s">
        <v>60</v>
      </c>
    </row>
    <row r="139" spans="1:17" x14ac:dyDescent="0.2">
      <c r="A139" s="18" t="s">
        <v>486</v>
      </c>
      <c r="B139" s="18">
        <v>8924</v>
      </c>
      <c r="C139" s="18">
        <v>0.163465947006186</v>
      </c>
      <c r="D139" s="18" t="s">
        <v>1</v>
      </c>
      <c r="E139">
        <v>37</v>
      </c>
      <c r="F139" t="s">
        <v>1322</v>
      </c>
      <c r="G139" t="s">
        <v>953</v>
      </c>
      <c r="H139" t="s">
        <v>60</v>
      </c>
      <c r="J139" s="18" t="s">
        <v>637</v>
      </c>
      <c r="K139" s="18">
        <v>8688</v>
      </c>
      <c r="L139" s="18">
        <v>0.15914300174694601</v>
      </c>
      <c r="M139" s="18" t="s">
        <v>1</v>
      </c>
      <c r="N139">
        <v>86</v>
      </c>
      <c r="O139" t="s">
        <v>1336</v>
      </c>
      <c r="P139" t="s">
        <v>1538</v>
      </c>
      <c r="Q139" t="s">
        <v>60</v>
      </c>
    </row>
    <row r="140" spans="1:17" x14ac:dyDescent="0.2">
      <c r="A140" s="18" t="s">
        <v>30</v>
      </c>
      <c r="B140" s="18">
        <v>8838</v>
      </c>
      <c r="C140" s="18">
        <v>0.16189063644561499</v>
      </c>
      <c r="D140" s="18" t="s">
        <v>1</v>
      </c>
      <c r="E140">
        <v>559</v>
      </c>
      <c r="F140" t="s">
        <v>1202</v>
      </c>
      <c r="G140" t="s">
        <v>313</v>
      </c>
      <c r="H140" t="s">
        <v>1203</v>
      </c>
      <c r="J140" s="18" t="s">
        <v>407</v>
      </c>
      <c r="K140" s="18">
        <v>8636</v>
      </c>
      <c r="L140" s="18">
        <v>0.15819048838474001</v>
      </c>
      <c r="M140" s="18" t="s">
        <v>1</v>
      </c>
      <c r="N140">
        <v>63</v>
      </c>
      <c r="O140" t="s">
        <v>1208</v>
      </c>
      <c r="P140" t="s">
        <v>897</v>
      </c>
      <c r="Q140" t="s">
        <v>60</v>
      </c>
    </row>
    <row r="141" spans="1:17" x14ac:dyDescent="0.2">
      <c r="A141" s="18" t="s">
        <v>553</v>
      </c>
      <c r="B141" s="18">
        <v>8765</v>
      </c>
      <c r="C141" s="18">
        <v>0.160553454225596</v>
      </c>
      <c r="D141" s="18" t="s">
        <v>1</v>
      </c>
      <c r="E141">
        <v>1</v>
      </c>
      <c r="F141" t="s">
        <v>1306</v>
      </c>
      <c r="G141" t="s">
        <v>1461</v>
      </c>
      <c r="H141" t="s">
        <v>60</v>
      </c>
      <c r="J141" s="18" t="s">
        <v>503</v>
      </c>
      <c r="K141" s="18">
        <v>8578</v>
      </c>
      <c r="L141" s="18">
        <v>0.157128069634588</v>
      </c>
      <c r="M141" s="18" t="s">
        <v>1</v>
      </c>
      <c r="N141">
        <v>50</v>
      </c>
      <c r="O141" t="s">
        <v>1406</v>
      </c>
      <c r="P141" t="s">
        <v>1481</v>
      </c>
      <c r="Q141" t="s">
        <v>60</v>
      </c>
    </row>
    <row r="142" spans="1:17" x14ac:dyDescent="0.2">
      <c r="A142" s="18" t="s">
        <v>554</v>
      </c>
      <c r="B142" s="18">
        <v>8760</v>
      </c>
      <c r="C142" s="18">
        <v>0.160461866402307</v>
      </c>
      <c r="D142" s="18" t="s">
        <v>1</v>
      </c>
      <c r="E142">
        <v>0</v>
      </c>
      <c r="J142" s="18" t="s">
        <v>638</v>
      </c>
      <c r="K142" s="18">
        <v>8495</v>
      </c>
      <c r="L142" s="18">
        <v>0.15560771176799101</v>
      </c>
      <c r="M142" s="18" t="s">
        <v>1</v>
      </c>
      <c r="N142">
        <v>41</v>
      </c>
      <c r="O142" t="s">
        <v>1365</v>
      </c>
      <c r="P142" t="s">
        <v>1539</v>
      </c>
      <c r="Q142" t="s">
        <v>60</v>
      </c>
    </row>
    <row r="143" spans="1:17" x14ac:dyDescent="0.2">
      <c r="A143" s="18" t="s">
        <v>555</v>
      </c>
      <c r="B143" s="18">
        <v>8720</v>
      </c>
      <c r="C143" s="18">
        <v>0.159729163815995</v>
      </c>
      <c r="D143" s="18" t="s">
        <v>1</v>
      </c>
      <c r="E143">
        <v>0</v>
      </c>
      <c r="J143" s="18" t="s">
        <v>639</v>
      </c>
      <c r="K143" s="18">
        <v>8479</v>
      </c>
      <c r="L143" s="18">
        <v>0.15531463073346599</v>
      </c>
      <c r="M143" s="18" t="s">
        <v>1</v>
      </c>
      <c r="N143">
        <v>95</v>
      </c>
      <c r="O143" t="s">
        <v>1585</v>
      </c>
      <c r="P143" t="s">
        <v>1540</v>
      </c>
      <c r="Q143" t="s">
        <v>60</v>
      </c>
    </row>
    <row r="144" spans="1:17" x14ac:dyDescent="0.2">
      <c r="A144" s="18" t="s">
        <v>365</v>
      </c>
      <c r="B144" s="18">
        <v>8412</v>
      </c>
      <c r="C144" s="18">
        <v>0.154087353901394</v>
      </c>
      <c r="D144" s="18" t="s">
        <v>1</v>
      </c>
      <c r="E144">
        <v>129</v>
      </c>
      <c r="F144" t="s">
        <v>1210</v>
      </c>
      <c r="G144" t="s">
        <v>829</v>
      </c>
      <c r="H144" t="s">
        <v>1211</v>
      </c>
      <c r="J144" s="18" t="s">
        <v>412</v>
      </c>
      <c r="K144" s="18">
        <v>8389</v>
      </c>
      <c r="L144" s="18">
        <v>0.153666049914264</v>
      </c>
      <c r="M144" s="18" t="s">
        <v>1</v>
      </c>
      <c r="N144">
        <v>117</v>
      </c>
      <c r="O144" t="s">
        <v>1214</v>
      </c>
      <c r="P144" t="s">
        <v>891</v>
      </c>
      <c r="Q144" t="s">
        <v>60</v>
      </c>
    </row>
    <row r="145" spans="1:17" x14ac:dyDescent="0.2">
      <c r="A145" s="18" t="s">
        <v>556</v>
      </c>
      <c r="B145" s="18">
        <v>8328</v>
      </c>
      <c r="C145" s="18">
        <v>0.152548678470138</v>
      </c>
      <c r="D145" s="18" t="s">
        <v>1</v>
      </c>
      <c r="E145">
        <v>92</v>
      </c>
      <c r="F145" t="s">
        <v>1424</v>
      </c>
      <c r="G145" t="s">
        <v>932</v>
      </c>
      <c r="H145" t="s">
        <v>60</v>
      </c>
      <c r="J145" s="18" t="s">
        <v>640</v>
      </c>
      <c r="K145" s="18">
        <v>8375</v>
      </c>
      <c r="L145" s="18">
        <v>0.15340960400905501</v>
      </c>
      <c r="M145" s="18" t="s">
        <v>1</v>
      </c>
      <c r="N145">
        <v>48</v>
      </c>
      <c r="O145" t="s">
        <v>1431</v>
      </c>
      <c r="P145" t="s">
        <v>1541</v>
      </c>
      <c r="Q145" t="s">
        <v>60</v>
      </c>
    </row>
    <row r="146" spans="1:17" x14ac:dyDescent="0.2">
      <c r="A146" s="18" t="s">
        <v>557</v>
      </c>
      <c r="B146" s="18">
        <v>8068</v>
      </c>
      <c r="C146" s="18">
        <v>0.14778611165911101</v>
      </c>
      <c r="D146" s="18" t="s">
        <v>1</v>
      </c>
      <c r="E146">
        <v>0</v>
      </c>
      <c r="J146" s="18" t="s">
        <v>395</v>
      </c>
      <c r="K146" s="18">
        <v>8195</v>
      </c>
      <c r="L146" s="18">
        <v>0.15011244237065099</v>
      </c>
      <c r="M146" s="18" t="s">
        <v>1</v>
      </c>
      <c r="N146">
        <v>40</v>
      </c>
      <c r="O146" t="s">
        <v>1181</v>
      </c>
      <c r="P146" t="s">
        <v>907</v>
      </c>
      <c r="Q146" t="s">
        <v>27</v>
      </c>
    </row>
    <row r="147" spans="1:17" x14ac:dyDescent="0.2">
      <c r="A147" s="18" t="s">
        <v>558</v>
      </c>
      <c r="B147" s="18">
        <v>8047</v>
      </c>
      <c r="C147" s="18">
        <v>0.14740144280129699</v>
      </c>
      <c r="D147" s="18" t="s">
        <v>1</v>
      </c>
      <c r="E147">
        <v>0</v>
      </c>
      <c r="J147" s="18" t="s">
        <v>507</v>
      </c>
      <c r="K147" s="18">
        <v>8160</v>
      </c>
      <c r="L147" s="18">
        <v>0.14947132760762899</v>
      </c>
      <c r="M147" s="18" t="s">
        <v>1</v>
      </c>
      <c r="N147">
        <v>59</v>
      </c>
      <c r="O147" t="s">
        <v>1406</v>
      </c>
      <c r="P147" t="s">
        <v>1483</v>
      </c>
      <c r="Q147" t="s">
        <v>60</v>
      </c>
    </row>
    <row r="148" spans="1:17" x14ac:dyDescent="0.2">
      <c r="A148" s="18" t="s">
        <v>559</v>
      </c>
      <c r="B148" s="18">
        <v>7989</v>
      </c>
      <c r="C148" s="18">
        <v>0.14633902405114499</v>
      </c>
      <c r="D148" s="18" t="s">
        <v>1</v>
      </c>
      <c r="E148">
        <v>230</v>
      </c>
      <c r="F148" t="s">
        <v>1194</v>
      </c>
      <c r="G148" t="s">
        <v>824</v>
      </c>
      <c r="H148" t="s">
        <v>1195</v>
      </c>
      <c r="J148" s="18" t="s">
        <v>641</v>
      </c>
      <c r="K148" s="18">
        <v>7922</v>
      </c>
      <c r="L148" s="18">
        <v>0.145111747219073</v>
      </c>
      <c r="M148" s="18" t="s">
        <v>1</v>
      </c>
      <c r="N148">
        <v>47</v>
      </c>
      <c r="O148" t="s">
        <v>1228</v>
      </c>
      <c r="P148" t="s">
        <v>1037</v>
      </c>
      <c r="Q148" t="s">
        <v>60</v>
      </c>
    </row>
    <row r="149" spans="1:17" x14ac:dyDescent="0.2">
      <c r="A149" s="18" t="s">
        <v>560</v>
      </c>
      <c r="B149" s="18">
        <v>7821</v>
      </c>
      <c r="C149" s="18">
        <v>0.143261673188635</v>
      </c>
      <c r="D149" s="18" t="s">
        <v>1</v>
      </c>
      <c r="E149">
        <v>0</v>
      </c>
      <c r="J149" s="18" t="s">
        <v>642</v>
      </c>
      <c r="K149" s="18">
        <v>7783</v>
      </c>
      <c r="L149" s="18">
        <v>0.14256560573163901</v>
      </c>
      <c r="M149" s="18" t="s">
        <v>1</v>
      </c>
      <c r="N149">
        <v>51</v>
      </c>
      <c r="O149" t="s">
        <v>1436</v>
      </c>
      <c r="P149" t="s">
        <v>1542</v>
      </c>
      <c r="Q149" t="s">
        <v>60</v>
      </c>
    </row>
    <row r="150" spans="1:17" x14ac:dyDescent="0.2">
      <c r="A150" s="18" t="s">
        <v>386</v>
      </c>
      <c r="B150" s="18">
        <v>7637</v>
      </c>
      <c r="C150" s="18">
        <v>0.13989124129159999</v>
      </c>
      <c r="D150" s="18" t="s">
        <v>1</v>
      </c>
      <c r="E150">
        <v>350</v>
      </c>
      <c r="F150" t="s">
        <v>1244</v>
      </c>
      <c r="G150" t="s">
        <v>851</v>
      </c>
      <c r="H150" t="s">
        <v>1245</v>
      </c>
      <c r="J150" s="18" t="s">
        <v>643</v>
      </c>
      <c r="K150" s="18">
        <v>7674</v>
      </c>
      <c r="L150" s="18">
        <v>0.14056899118393901</v>
      </c>
      <c r="M150" s="18" t="s">
        <v>1</v>
      </c>
      <c r="N150">
        <v>37</v>
      </c>
      <c r="O150" t="s">
        <v>1581</v>
      </c>
      <c r="P150" t="s">
        <v>1543</v>
      </c>
      <c r="Q150" t="s">
        <v>60</v>
      </c>
    </row>
    <row r="151" spans="1:17" x14ac:dyDescent="0.2">
      <c r="A151" s="18" t="s">
        <v>561</v>
      </c>
      <c r="B151" s="18">
        <v>7602</v>
      </c>
      <c r="C151" s="18">
        <v>0.13925012652857699</v>
      </c>
      <c r="D151" s="18" t="s">
        <v>1</v>
      </c>
      <c r="E151">
        <v>87</v>
      </c>
      <c r="F151" t="s">
        <v>1306</v>
      </c>
      <c r="G151" t="s">
        <v>933</v>
      </c>
      <c r="H151" t="s">
        <v>60</v>
      </c>
      <c r="J151" s="18" t="s">
        <v>644</v>
      </c>
      <c r="K151" s="18">
        <v>7605</v>
      </c>
      <c r="L151" s="18">
        <v>0.139305079222551</v>
      </c>
      <c r="M151" s="18" t="s">
        <v>1</v>
      </c>
      <c r="N151">
        <v>28</v>
      </c>
      <c r="O151" t="s">
        <v>1586</v>
      </c>
      <c r="P151" t="s">
        <v>1544</v>
      </c>
      <c r="Q151" t="s">
        <v>60</v>
      </c>
    </row>
    <row r="152" spans="1:17" x14ac:dyDescent="0.2">
      <c r="A152" s="18" t="s">
        <v>562</v>
      </c>
      <c r="B152" s="18">
        <v>7580</v>
      </c>
      <c r="C152" s="18">
        <v>0.13884714010610599</v>
      </c>
      <c r="D152" s="18" t="s">
        <v>1</v>
      </c>
      <c r="E152">
        <v>0</v>
      </c>
      <c r="J152" s="18" t="s">
        <v>645</v>
      </c>
      <c r="K152" s="18">
        <v>7584</v>
      </c>
      <c r="L152" s="18">
        <v>0.13892041036473701</v>
      </c>
      <c r="M152" s="18" t="s">
        <v>1</v>
      </c>
      <c r="N152">
        <v>49</v>
      </c>
      <c r="O152" t="s">
        <v>1587</v>
      </c>
      <c r="P152" t="s">
        <v>1545</v>
      </c>
      <c r="Q152" t="s">
        <v>60</v>
      </c>
    </row>
    <row r="153" spans="1:17" x14ac:dyDescent="0.2">
      <c r="A153" s="18" t="s">
        <v>563</v>
      </c>
      <c r="B153" s="18">
        <v>7577</v>
      </c>
      <c r="C153" s="18">
        <v>0.13879218741213201</v>
      </c>
      <c r="D153" s="18" t="s">
        <v>1</v>
      </c>
      <c r="E153">
        <v>23</v>
      </c>
      <c r="F153" t="s">
        <v>1369</v>
      </c>
      <c r="G153" t="s">
        <v>1462</v>
      </c>
      <c r="H153" t="s">
        <v>60</v>
      </c>
      <c r="J153" s="18" t="s">
        <v>646</v>
      </c>
      <c r="K153" s="18">
        <v>7563</v>
      </c>
      <c r="L153" s="18">
        <v>0.13853574150692299</v>
      </c>
      <c r="M153" s="18" t="s">
        <v>1</v>
      </c>
      <c r="N153">
        <v>91</v>
      </c>
      <c r="O153" t="s">
        <v>1359</v>
      </c>
      <c r="P153" t="s">
        <v>1546</v>
      </c>
      <c r="Q153" t="s">
        <v>60</v>
      </c>
    </row>
    <row r="154" spans="1:17" x14ac:dyDescent="0.2">
      <c r="A154" s="18" t="s">
        <v>564</v>
      </c>
      <c r="B154" s="18">
        <v>7509</v>
      </c>
      <c r="C154" s="18">
        <v>0.13754659301540201</v>
      </c>
      <c r="D154" s="18" t="s">
        <v>1</v>
      </c>
      <c r="E154">
        <v>1</v>
      </c>
      <c r="F154" t="s">
        <v>1588</v>
      </c>
      <c r="G154" t="s">
        <v>1463</v>
      </c>
      <c r="H154" t="s">
        <v>60</v>
      </c>
      <c r="J154" s="18" t="s">
        <v>647</v>
      </c>
      <c r="K154" s="18">
        <v>7500</v>
      </c>
      <c r="L154" s="18">
        <v>0.13738173493348199</v>
      </c>
      <c r="M154" s="18" t="s">
        <v>1</v>
      </c>
      <c r="N154">
        <v>35</v>
      </c>
      <c r="O154" t="s">
        <v>1581</v>
      </c>
      <c r="P154" t="s">
        <v>1547</v>
      </c>
      <c r="Q154" t="s">
        <v>60</v>
      </c>
    </row>
    <row r="155" spans="1:17" x14ac:dyDescent="0.2">
      <c r="A155" s="18" t="s">
        <v>565</v>
      </c>
      <c r="B155" s="18">
        <v>7478</v>
      </c>
      <c r="C155" s="18">
        <v>0.13697874851101</v>
      </c>
      <c r="D155" s="18" t="s">
        <v>1</v>
      </c>
      <c r="E155">
        <v>21</v>
      </c>
      <c r="F155" t="s">
        <v>1369</v>
      </c>
      <c r="G155" t="s">
        <v>1464</v>
      </c>
      <c r="H155" t="s">
        <v>60</v>
      </c>
      <c r="J155" s="18" t="s">
        <v>648</v>
      </c>
      <c r="K155" s="18">
        <v>7397</v>
      </c>
      <c r="L155" s="18">
        <v>0.13549502577372899</v>
      </c>
      <c r="M155" s="18" t="s">
        <v>1</v>
      </c>
      <c r="N155">
        <v>105</v>
      </c>
      <c r="O155" t="s">
        <v>1359</v>
      </c>
      <c r="P155" t="s">
        <v>1548</v>
      </c>
      <c r="Q155" t="s">
        <v>60</v>
      </c>
    </row>
    <row r="156" spans="1:17" x14ac:dyDescent="0.2">
      <c r="A156" s="18" t="s">
        <v>566</v>
      </c>
      <c r="B156" s="18">
        <v>7390</v>
      </c>
      <c r="C156" s="18">
        <v>0.13536680282112401</v>
      </c>
      <c r="D156" s="18" t="s">
        <v>1</v>
      </c>
      <c r="E156">
        <v>78</v>
      </c>
      <c r="F156" t="s">
        <v>1383</v>
      </c>
      <c r="G156" t="s">
        <v>1465</v>
      </c>
      <c r="H156" t="s">
        <v>60</v>
      </c>
      <c r="J156" s="18" t="s">
        <v>649</v>
      </c>
      <c r="K156" s="18">
        <v>7374</v>
      </c>
      <c r="L156" s="18">
        <v>0.13507372178659999</v>
      </c>
      <c r="M156" s="18" t="s">
        <v>1</v>
      </c>
      <c r="N156">
        <v>82</v>
      </c>
      <c r="O156" t="s">
        <v>1336</v>
      </c>
      <c r="P156" t="s">
        <v>1549</v>
      </c>
      <c r="Q156" t="s">
        <v>60</v>
      </c>
    </row>
    <row r="157" spans="1:17" x14ac:dyDescent="0.2">
      <c r="A157" s="18" t="s">
        <v>567</v>
      </c>
      <c r="B157" s="18">
        <v>7363</v>
      </c>
      <c r="C157" s="18">
        <v>0.13487222857536399</v>
      </c>
      <c r="D157" s="18" t="s">
        <v>1</v>
      </c>
      <c r="E157">
        <v>0</v>
      </c>
      <c r="J157" s="18" t="s">
        <v>650</v>
      </c>
      <c r="K157" s="18">
        <v>7280</v>
      </c>
      <c r="L157" s="18">
        <v>0.133351870708767</v>
      </c>
      <c r="M157" s="18" t="s">
        <v>1</v>
      </c>
      <c r="N157">
        <v>0</v>
      </c>
    </row>
    <row r="158" spans="1:17" x14ac:dyDescent="0.2">
      <c r="A158" s="18" t="s">
        <v>568</v>
      </c>
      <c r="B158" s="18">
        <v>7336</v>
      </c>
      <c r="C158" s="18">
        <v>0.134377654329603</v>
      </c>
      <c r="D158" s="18" t="s">
        <v>1</v>
      </c>
      <c r="E158">
        <v>0</v>
      </c>
      <c r="J158" s="18" t="s">
        <v>390</v>
      </c>
      <c r="K158" s="18">
        <v>7271</v>
      </c>
      <c r="L158" s="18">
        <v>0.13318701262684601</v>
      </c>
      <c r="M158" s="18" t="s">
        <v>1</v>
      </c>
      <c r="N158">
        <v>349</v>
      </c>
      <c r="O158" t="s">
        <v>1175</v>
      </c>
      <c r="P158" t="s">
        <v>906</v>
      </c>
      <c r="Q158" t="s">
        <v>1184</v>
      </c>
    </row>
    <row r="159" spans="1:17" x14ac:dyDescent="0.2">
      <c r="A159" s="18" t="s">
        <v>569</v>
      </c>
      <c r="B159" s="18">
        <v>7171</v>
      </c>
      <c r="C159" s="18">
        <v>0.131355256161067</v>
      </c>
      <c r="D159" s="18" t="s">
        <v>1</v>
      </c>
      <c r="E159">
        <v>173</v>
      </c>
      <c r="F159" t="s">
        <v>788</v>
      </c>
      <c r="H159" t="s">
        <v>1197</v>
      </c>
      <c r="J159" s="18" t="s">
        <v>651</v>
      </c>
      <c r="K159" s="18">
        <v>7139</v>
      </c>
      <c r="L159" s="18">
        <v>0.13076909409201701</v>
      </c>
      <c r="M159" s="18" t="s">
        <v>1</v>
      </c>
      <c r="N159">
        <v>81</v>
      </c>
      <c r="O159" t="s">
        <v>1359</v>
      </c>
      <c r="P159" t="s">
        <v>1550</v>
      </c>
      <c r="Q159" t="s">
        <v>60</v>
      </c>
    </row>
    <row r="160" spans="1:17" x14ac:dyDescent="0.2">
      <c r="A160" s="18" t="s">
        <v>570</v>
      </c>
      <c r="B160" s="18">
        <v>7148</v>
      </c>
      <c r="C160" s="18">
        <v>0.130933952173937</v>
      </c>
      <c r="D160" s="18" t="s">
        <v>1</v>
      </c>
      <c r="E160">
        <v>32</v>
      </c>
      <c r="F160" t="s">
        <v>1369</v>
      </c>
      <c r="G160" t="s">
        <v>1466</v>
      </c>
      <c r="H160" t="s">
        <v>60</v>
      </c>
      <c r="J160" s="18" t="s">
        <v>652</v>
      </c>
      <c r="K160" s="18">
        <v>7102</v>
      </c>
      <c r="L160" s="18">
        <v>0.13009134419967899</v>
      </c>
      <c r="M160" s="18" t="s">
        <v>1</v>
      </c>
      <c r="N160">
        <v>46</v>
      </c>
      <c r="O160" t="s">
        <v>1581</v>
      </c>
      <c r="P160" t="s">
        <v>1551</v>
      </c>
      <c r="Q160" t="s">
        <v>60</v>
      </c>
    </row>
    <row r="161" spans="1:17" x14ac:dyDescent="0.2">
      <c r="A161" s="18" t="s">
        <v>440</v>
      </c>
      <c r="B161" s="18">
        <v>7145</v>
      </c>
      <c r="C161" s="18">
        <v>0.13087899947996401</v>
      </c>
      <c r="D161" s="18" t="s">
        <v>1</v>
      </c>
      <c r="E161">
        <v>368</v>
      </c>
      <c r="F161" t="s">
        <v>1244</v>
      </c>
      <c r="G161" t="s">
        <v>848</v>
      </c>
      <c r="H161" t="s">
        <v>1245</v>
      </c>
      <c r="J161" s="18" t="s">
        <v>653</v>
      </c>
      <c r="K161" s="18">
        <v>7033</v>
      </c>
      <c r="L161" s="18">
        <v>0.12882743223829099</v>
      </c>
      <c r="M161" s="18" t="s">
        <v>1</v>
      </c>
      <c r="N161">
        <v>0</v>
      </c>
    </row>
    <row r="162" spans="1:17" x14ac:dyDescent="0.2">
      <c r="A162" s="18" t="s">
        <v>571</v>
      </c>
      <c r="B162" s="18">
        <v>7127</v>
      </c>
      <c r="C162" s="18">
        <v>0.130549283316123</v>
      </c>
      <c r="D162" s="18" t="s">
        <v>1</v>
      </c>
      <c r="E162">
        <v>23</v>
      </c>
      <c r="F162" t="s">
        <v>1369</v>
      </c>
      <c r="G162" t="s">
        <v>1467</v>
      </c>
      <c r="H162" t="s">
        <v>60</v>
      </c>
      <c r="J162" s="18" t="s">
        <v>654</v>
      </c>
      <c r="K162" s="18">
        <v>6957</v>
      </c>
      <c r="L162" s="18">
        <v>0.12743529732429801</v>
      </c>
      <c r="M162" s="18" t="s">
        <v>1</v>
      </c>
      <c r="N162">
        <v>46</v>
      </c>
      <c r="O162" t="s">
        <v>1329</v>
      </c>
      <c r="P162" t="s">
        <v>1552</v>
      </c>
      <c r="Q162" t="s">
        <v>60</v>
      </c>
    </row>
    <row r="163" spans="1:17" x14ac:dyDescent="0.2">
      <c r="A163" s="18" t="s">
        <v>442</v>
      </c>
      <c r="B163" s="18">
        <v>7117</v>
      </c>
      <c r="C163" s="18">
        <v>0.13036610766954601</v>
      </c>
      <c r="D163" s="18" t="s">
        <v>1</v>
      </c>
      <c r="E163">
        <v>209</v>
      </c>
      <c r="F163" t="s">
        <v>106</v>
      </c>
      <c r="G163" t="s">
        <v>818</v>
      </c>
      <c r="H163" t="s">
        <v>1082</v>
      </c>
      <c r="J163" s="18" t="s">
        <v>655</v>
      </c>
      <c r="K163" s="18">
        <v>6903</v>
      </c>
      <c r="L163" s="18">
        <v>0.12644614883277699</v>
      </c>
      <c r="M163" s="18" t="s">
        <v>1</v>
      </c>
      <c r="N163">
        <v>29</v>
      </c>
      <c r="O163" t="s">
        <v>1589</v>
      </c>
      <c r="P163" t="s">
        <v>1553</v>
      </c>
      <c r="Q163" t="s">
        <v>60</v>
      </c>
    </row>
    <row r="164" spans="1:17" x14ac:dyDescent="0.2">
      <c r="A164" s="18" t="s">
        <v>572</v>
      </c>
      <c r="B164" s="18">
        <v>6978</v>
      </c>
      <c r="C164" s="18">
        <v>0.127819966182112</v>
      </c>
      <c r="D164" s="18" t="s">
        <v>1</v>
      </c>
      <c r="E164">
        <v>0</v>
      </c>
      <c r="J164" s="18" t="s">
        <v>413</v>
      </c>
      <c r="K164" s="18">
        <v>6641</v>
      </c>
      <c r="L164" s="18">
        <v>0.12164694689243399</v>
      </c>
      <c r="M164" s="18" t="s">
        <v>1</v>
      </c>
      <c r="N164">
        <v>131</v>
      </c>
      <c r="O164" t="s">
        <v>1217</v>
      </c>
      <c r="P164" t="s">
        <v>925</v>
      </c>
      <c r="Q164" t="s">
        <v>1218</v>
      </c>
    </row>
    <row r="165" spans="1:17" x14ac:dyDescent="0.2">
      <c r="A165" s="18" t="s">
        <v>573</v>
      </c>
      <c r="B165" s="18">
        <v>6828</v>
      </c>
      <c r="C165" s="18">
        <v>0.12507233148344199</v>
      </c>
      <c r="D165" s="18" t="s">
        <v>1</v>
      </c>
      <c r="E165">
        <v>0</v>
      </c>
      <c r="J165" s="18" t="s">
        <v>656</v>
      </c>
      <c r="K165" s="18">
        <v>6598</v>
      </c>
      <c r="L165" s="18">
        <v>0.12085929161214901</v>
      </c>
      <c r="M165" s="18" t="s">
        <v>1</v>
      </c>
      <c r="N165">
        <v>50</v>
      </c>
      <c r="O165" t="s">
        <v>1590</v>
      </c>
      <c r="P165" t="s">
        <v>1554</v>
      </c>
      <c r="Q165" t="s">
        <v>60</v>
      </c>
    </row>
    <row r="166" spans="1:17" x14ac:dyDescent="0.2">
      <c r="A166" s="18" t="s">
        <v>574</v>
      </c>
      <c r="B166" s="18">
        <v>6735</v>
      </c>
      <c r="C166" s="18">
        <v>0.12336879797026699</v>
      </c>
      <c r="D166" s="18" t="s">
        <v>1</v>
      </c>
      <c r="E166">
        <v>0</v>
      </c>
      <c r="J166" s="18" t="s">
        <v>657</v>
      </c>
      <c r="K166" s="18">
        <v>6597</v>
      </c>
      <c r="L166" s="18">
        <v>0.120840974047491</v>
      </c>
      <c r="M166" s="18" t="s">
        <v>1</v>
      </c>
      <c r="N166">
        <v>144</v>
      </c>
      <c r="O166" t="s">
        <v>1575</v>
      </c>
      <c r="P166" t="s">
        <v>1555</v>
      </c>
      <c r="Q166" t="s">
        <v>60</v>
      </c>
    </row>
    <row r="167" spans="1:17" x14ac:dyDescent="0.2">
      <c r="A167" s="18" t="s">
        <v>446</v>
      </c>
      <c r="B167" s="18">
        <v>6719</v>
      </c>
      <c r="C167" s="18">
        <v>0.123075716935742</v>
      </c>
      <c r="D167" s="18" t="s">
        <v>1</v>
      </c>
      <c r="E167">
        <v>1</v>
      </c>
      <c r="F167" t="s">
        <v>1339</v>
      </c>
      <c r="G167" t="s">
        <v>1468</v>
      </c>
      <c r="H167" t="s">
        <v>60</v>
      </c>
      <c r="J167" s="18" t="s">
        <v>658</v>
      </c>
      <c r="K167" s="18">
        <v>6583</v>
      </c>
      <c r="L167" s="18">
        <v>0.120584528142282</v>
      </c>
      <c r="M167" s="18" t="s">
        <v>1</v>
      </c>
      <c r="N167">
        <v>30</v>
      </c>
      <c r="O167" t="s">
        <v>1591</v>
      </c>
      <c r="P167" t="s">
        <v>1556</v>
      </c>
      <c r="Q167" t="s">
        <v>60</v>
      </c>
    </row>
    <row r="168" spans="1:17" x14ac:dyDescent="0.2">
      <c r="A168" s="18" t="s">
        <v>575</v>
      </c>
      <c r="B168" s="18">
        <v>6574</v>
      </c>
      <c r="C168" s="18">
        <v>0.120419670060361</v>
      </c>
      <c r="D168" s="18" t="s">
        <v>1</v>
      </c>
      <c r="E168">
        <v>61</v>
      </c>
      <c r="F168" t="s">
        <v>1383</v>
      </c>
      <c r="G168" t="s">
        <v>1094</v>
      </c>
      <c r="H168" t="s">
        <v>60</v>
      </c>
      <c r="J168" s="18" t="s">
        <v>466</v>
      </c>
      <c r="K168" s="18">
        <v>6515</v>
      </c>
      <c r="L168" s="18">
        <v>0.119338933745551</v>
      </c>
      <c r="M168" s="18" t="s">
        <v>1</v>
      </c>
      <c r="N168">
        <v>63</v>
      </c>
      <c r="O168" t="s">
        <v>1301</v>
      </c>
      <c r="P168" t="s">
        <v>1014</v>
      </c>
      <c r="Q168" t="s">
        <v>60</v>
      </c>
    </row>
    <row r="169" spans="1:17" x14ac:dyDescent="0.2">
      <c r="A169" s="18" t="s">
        <v>576</v>
      </c>
      <c r="B169" s="18">
        <v>6574</v>
      </c>
      <c r="C169" s="18">
        <v>0.120419670060361</v>
      </c>
      <c r="D169" s="18" t="s">
        <v>1</v>
      </c>
      <c r="E169">
        <v>1</v>
      </c>
      <c r="F169" t="s">
        <v>1306</v>
      </c>
      <c r="G169" t="s">
        <v>1469</v>
      </c>
      <c r="H169" t="s">
        <v>60</v>
      </c>
      <c r="J169" s="18" t="s">
        <v>659</v>
      </c>
      <c r="K169" s="18">
        <v>6469</v>
      </c>
      <c r="L169" s="18">
        <v>0.118496325771293</v>
      </c>
      <c r="M169" s="18" t="s">
        <v>1</v>
      </c>
      <c r="N169">
        <v>25</v>
      </c>
      <c r="O169" t="s">
        <v>1592</v>
      </c>
      <c r="P169" t="s">
        <v>1557</v>
      </c>
      <c r="Q169" t="s">
        <v>60</v>
      </c>
    </row>
    <row r="170" spans="1:17" x14ac:dyDescent="0.2">
      <c r="A170" s="18" t="s">
        <v>577</v>
      </c>
      <c r="B170" s="18">
        <v>6555</v>
      </c>
      <c r="C170" s="18">
        <v>0.120071636331863</v>
      </c>
      <c r="D170" s="18" t="s">
        <v>1</v>
      </c>
      <c r="E170">
        <v>1</v>
      </c>
      <c r="F170" t="s">
        <v>1593</v>
      </c>
      <c r="G170" t="s">
        <v>1470</v>
      </c>
      <c r="H170" t="s">
        <v>60</v>
      </c>
      <c r="J170" s="18" t="s">
        <v>660</v>
      </c>
      <c r="K170" s="18">
        <v>6415</v>
      </c>
      <c r="L170" s="18">
        <v>0.117507177279772</v>
      </c>
      <c r="M170" s="18" t="s">
        <v>1</v>
      </c>
      <c r="N170">
        <v>22</v>
      </c>
      <c r="O170" t="s">
        <v>1594</v>
      </c>
      <c r="P170" t="s">
        <v>1558</v>
      </c>
      <c r="Q170" t="s">
        <v>60</v>
      </c>
    </row>
    <row r="171" spans="1:17" x14ac:dyDescent="0.2">
      <c r="A171" s="18" t="s">
        <v>578</v>
      </c>
      <c r="B171" s="18">
        <v>6500</v>
      </c>
      <c r="C171" s="18">
        <v>0.119064170275684</v>
      </c>
      <c r="D171" s="18" t="s">
        <v>1</v>
      </c>
      <c r="E171">
        <v>0</v>
      </c>
      <c r="J171" s="18" t="s">
        <v>661</v>
      </c>
      <c r="K171" s="18">
        <v>6314</v>
      </c>
      <c r="L171" s="18">
        <v>0.115657103249334</v>
      </c>
      <c r="M171" s="18" t="s">
        <v>1</v>
      </c>
      <c r="N171">
        <v>91</v>
      </c>
      <c r="O171" t="s">
        <v>1359</v>
      </c>
      <c r="P171" t="s">
        <v>1559</v>
      </c>
      <c r="Q171" t="s">
        <v>60</v>
      </c>
    </row>
    <row r="172" spans="1:17" x14ac:dyDescent="0.2">
      <c r="A172" s="18" t="s">
        <v>372</v>
      </c>
      <c r="B172" s="18">
        <v>6426</v>
      </c>
      <c r="C172" s="18">
        <v>0.117708670491007</v>
      </c>
      <c r="D172" s="18" t="s">
        <v>1</v>
      </c>
      <c r="E172">
        <v>94</v>
      </c>
      <c r="F172" t="s">
        <v>820</v>
      </c>
      <c r="G172" t="s">
        <v>819</v>
      </c>
      <c r="H172" t="s">
        <v>1221</v>
      </c>
      <c r="J172" s="18" t="s">
        <v>662</v>
      </c>
      <c r="K172" s="18">
        <v>6294</v>
      </c>
      <c r="L172" s="18">
        <v>0.11529075195617799</v>
      </c>
      <c r="M172" s="18" t="s">
        <v>1</v>
      </c>
      <c r="N172">
        <v>56</v>
      </c>
      <c r="O172" t="s">
        <v>1595</v>
      </c>
      <c r="P172" t="s">
        <v>1560</v>
      </c>
      <c r="Q172" t="s">
        <v>60</v>
      </c>
    </row>
    <row r="173" spans="1:17" x14ac:dyDescent="0.2">
      <c r="A173" s="18" t="s">
        <v>579</v>
      </c>
      <c r="B173" s="18">
        <v>6340</v>
      </c>
      <c r="C173" s="18">
        <v>0.116133359930437</v>
      </c>
      <c r="D173" s="18" t="s">
        <v>1</v>
      </c>
      <c r="E173">
        <v>0</v>
      </c>
      <c r="J173" s="18" t="s">
        <v>403</v>
      </c>
      <c r="K173" s="18">
        <v>6270</v>
      </c>
      <c r="L173" s="18">
        <v>0.114851130404391</v>
      </c>
      <c r="M173" s="18" t="s">
        <v>1</v>
      </c>
      <c r="N173">
        <v>168</v>
      </c>
      <c r="O173" t="s">
        <v>1175</v>
      </c>
      <c r="P173" t="s">
        <v>902</v>
      </c>
      <c r="Q173" t="s">
        <v>60</v>
      </c>
    </row>
    <row r="174" spans="1:17" x14ac:dyDescent="0.2">
      <c r="A174" s="18" t="s">
        <v>479</v>
      </c>
      <c r="B174" s="18">
        <v>6338</v>
      </c>
      <c r="C174" s="18">
        <v>0.116096724801121</v>
      </c>
      <c r="D174" s="18" t="s">
        <v>1</v>
      </c>
      <c r="E174">
        <v>436</v>
      </c>
      <c r="F174" t="s">
        <v>1317</v>
      </c>
      <c r="G174" t="s">
        <v>789</v>
      </c>
      <c r="H174" t="s">
        <v>1247</v>
      </c>
      <c r="J174" s="18" t="s">
        <v>663</v>
      </c>
      <c r="K174" s="18">
        <v>6269</v>
      </c>
      <c r="L174" s="18">
        <v>0.114832812839733</v>
      </c>
      <c r="M174" s="18" t="s">
        <v>1</v>
      </c>
      <c r="N174">
        <v>40</v>
      </c>
      <c r="O174" t="s">
        <v>1596</v>
      </c>
      <c r="P174" t="s">
        <v>1561</v>
      </c>
      <c r="Q174" t="s">
        <v>60</v>
      </c>
    </row>
    <row r="175" spans="1:17" x14ac:dyDescent="0.2">
      <c r="A175" s="18" t="s">
        <v>580</v>
      </c>
      <c r="B175" s="18">
        <v>6332</v>
      </c>
      <c r="C175" s="18">
        <v>0.115986819413174</v>
      </c>
      <c r="D175" s="18" t="s">
        <v>1</v>
      </c>
      <c r="E175">
        <v>1</v>
      </c>
      <c r="F175" t="s">
        <v>1339</v>
      </c>
      <c r="G175" t="s">
        <v>1471</v>
      </c>
      <c r="H175" t="s">
        <v>60</v>
      </c>
      <c r="J175" s="18" t="s">
        <v>664</v>
      </c>
      <c r="K175" s="18">
        <v>6237</v>
      </c>
      <c r="L175" s="18">
        <v>0.11424665077068399</v>
      </c>
      <c r="M175" s="18" t="s">
        <v>1</v>
      </c>
      <c r="N175">
        <v>110</v>
      </c>
      <c r="O175" t="s">
        <v>1597</v>
      </c>
      <c r="P175" t="s">
        <v>1562</v>
      </c>
      <c r="Q175" t="s">
        <v>60</v>
      </c>
    </row>
    <row r="176" spans="1:17" x14ac:dyDescent="0.2">
      <c r="A176" s="18" t="s">
        <v>581</v>
      </c>
      <c r="B176" s="18">
        <v>6316</v>
      </c>
      <c r="C176" s="18">
        <v>0.11569373837865</v>
      </c>
      <c r="D176" s="18" t="s">
        <v>1</v>
      </c>
      <c r="E176">
        <v>50</v>
      </c>
      <c r="F176" t="s">
        <v>1340</v>
      </c>
      <c r="G176" t="s">
        <v>1472</v>
      </c>
      <c r="H176" t="s">
        <v>60</v>
      </c>
      <c r="J176" s="18" t="s">
        <v>665</v>
      </c>
      <c r="K176" s="18">
        <v>6200</v>
      </c>
      <c r="L176" s="18">
        <v>0.11356890087834499</v>
      </c>
      <c r="M176" s="18" t="s">
        <v>1</v>
      </c>
      <c r="N176">
        <v>50</v>
      </c>
      <c r="O176" t="s">
        <v>1598</v>
      </c>
      <c r="P176" t="s">
        <v>1563</v>
      </c>
      <c r="Q176" t="s">
        <v>60</v>
      </c>
    </row>
    <row r="177" spans="1:17" x14ac:dyDescent="0.2">
      <c r="A177" s="18" t="s">
        <v>582</v>
      </c>
      <c r="B177" s="18">
        <v>6250</v>
      </c>
      <c r="C177" s="18">
        <v>0.114484779111235</v>
      </c>
      <c r="D177" s="18" t="s">
        <v>1</v>
      </c>
      <c r="E177">
        <v>0</v>
      </c>
      <c r="J177" s="18" t="s">
        <v>666</v>
      </c>
      <c r="K177" s="18">
        <v>6197</v>
      </c>
      <c r="L177" s="18">
        <v>0.11351394818437199</v>
      </c>
      <c r="M177" s="18" t="s">
        <v>1</v>
      </c>
      <c r="N177">
        <v>90</v>
      </c>
      <c r="O177" t="s">
        <v>1336</v>
      </c>
      <c r="P177" t="s">
        <v>1564</v>
      </c>
      <c r="Q177" t="s">
        <v>60</v>
      </c>
    </row>
    <row r="178" spans="1:17" x14ac:dyDescent="0.2">
      <c r="A178" s="18" t="s">
        <v>444</v>
      </c>
      <c r="B178" s="18">
        <v>6232</v>
      </c>
      <c r="C178" s="18">
        <v>0.114155062947395</v>
      </c>
      <c r="D178" s="18" t="s">
        <v>1</v>
      </c>
      <c r="E178">
        <v>271</v>
      </c>
      <c r="F178" t="s">
        <v>1297</v>
      </c>
      <c r="G178" t="s">
        <v>802</v>
      </c>
      <c r="H178" t="s">
        <v>1250</v>
      </c>
      <c r="J178" s="18" t="s">
        <v>667</v>
      </c>
      <c r="K178" s="18">
        <v>6163</v>
      </c>
      <c r="L178" s="18">
        <v>0.11289115098600699</v>
      </c>
      <c r="M178" s="18" t="s">
        <v>1</v>
      </c>
      <c r="N178">
        <v>1</v>
      </c>
      <c r="O178" t="s">
        <v>1599</v>
      </c>
      <c r="P178" t="s">
        <v>1565</v>
      </c>
      <c r="Q178" t="s">
        <v>60</v>
      </c>
    </row>
    <row r="179" spans="1:17" x14ac:dyDescent="0.2">
      <c r="A179" s="18" t="s">
        <v>583</v>
      </c>
      <c r="B179" s="18">
        <v>6141</v>
      </c>
      <c r="C179" s="18">
        <v>0.112488164563535</v>
      </c>
      <c r="D179" s="18" t="s">
        <v>1</v>
      </c>
      <c r="E179">
        <v>23</v>
      </c>
      <c r="F179" t="s">
        <v>1369</v>
      </c>
      <c r="G179" t="s">
        <v>1473</v>
      </c>
      <c r="H179" t="s">
        <v>60</v>
      </c>
      <c r="J179" s="18" t="s">
        <v>461</v>
      </c>
      <c r="K179" s="18">
        <v>6151</v>
      </c>
      <c r="L179" s="18">
        <v>0.11267134021011301</v>
      </c>
      <c r="M179" s="18" t="s">
        <v>1</v>
      </c>
      <c r="N179">
        <v>125</v>
      </c>
      <c r="O179" t="s">
        <v>1152</v>
      </c>
      <c r="P179" t="s">
        <v>930</v>
      </c>
      <c r="Q179" t="s">
        <v>60</v>
      </c>
    </row>
    <row r="180" spans="1:17" x14ac:dyDescent="0.2">
      <c r="A180" s="18" t="s">
        <v>584</v>
      </c>
      <c r="B180" s="18">
        <v>6096</v>
      </c>
      <c r="C180" s="18">
        <v>0.111663874153934</v>
      </c>
      <c r="D180" s="18" t="s">
        <v>1</v>
      </c>
      <c r="E180">
        <v>0</v>
      </c>
      <c r="J180" s="18" t="s">
        <v>668</v>
      </c>
      <c r="K180" s="18">
        <v>6108</v>
      </c>
      <c r="L180" s="18">
        <v>0.111883684929828</v>
      </c>
      <c r="M180" s="18" t="s">
        <v>1</v>
      </c>
      <c r="N180">
        <v>41</v>
      </c>
      <c r="O180" t="s">
        <v>1600</v>
      </c>
      <c r="P180" t="s">
        <v>1566</v>
      </c>
      <c r="Q180" t="s">
        <v>60</v>
      </c>
    </row>
    <row r="181" spans="1:17" x14ac:dyDescent="0.2">
      <c r="A181" s="18" t="s">
        <v>585</v>
      </c>
      <c r="B181" s="18">
        <v>6023</v>
      </c>
      <c r="C181" s="18">
        <v>0.11032669193391501</v>
      </c>
      <c r="D181" s="18" t="s">
        <v>1</v>
      </c>
      <c r="E181">
        <v>257</v>
      </c>
      <c r="F181" t="s">
        <v>1601</v>
      </c>
      <c r="G181" t="s">
        <v>1474</v>
      </c>
      <c r="H181" t="s">
        <v>1475</v>
      </c>
      <c r="J181" s="18" t="s">
        <v>669</v>
      </c>
      <c r="K181" s="18">
        <v>6042</v>
      </c>
      <c r="L181" s="18">
        <v>0.110674725662413</v>
      </c>
      <c r="M181" s="18" t="s">
        <v>1</v>
      </c>
      <c r="N181">
        <v>61</v>
      </c>
      <c r="O181" t="s">
        <v>1406</v>
      </c>
      <c r="P181" t="s">
        <v>1567</v>
      </c>
      <c r="Q181" t="s">
        <v>60</v>
      </c>
    </row>
    <row r="182" spans="1:17" x14ac:dyDescent="0.2">
      <c r="A182" s="18" t="s">
        <v>586</v>
      </c>
      <c r="B182" s="18">
        <v>6015</v>
      </c>
      <c r="C182" s="18">
        <v>0.11018015141665199</v>
      </c>
      <c r="D182" s="18" t="s">
        <v>1</v>
      </c>
      <c r="E182">
        <v>0</v>
      </c>
      <c r="J182" s="18" t="s">
        <v>670</v>
      </c>
      <c r="K182" s="18">
        <v>5962</v>
      </c>
      <c r="L182" s="18">
        <v>0.109209320489789</v>
      </c>
      <c r="M182" s="18" t="s">
        <v>1</v>
      </c>
      <c r="N182">
        <v>38</v>
      </c>
      <c r="O182" t="s">
        <v>1359</v>
      </c>
      <c r="P182" t="s">
        <v>1032</v>
      </c>
      <c r="Q182" t="s">
        <v>60</v>
      </c>
    </row>
    <row r="183" spans="1:17" x14ac:dyDescent="0.2">
      <c r="A183" s="18" t="s">
        <v>368</v>
      </c>
      <c r="B183" s="18">
        <v>6013</v>
      </c>
      <c r="C183" s="18">
        <v>0.110143516287337</v>
      </c>
      <c r="D183" s="18" t="s">
        <v>1</v>
      </c>
      <c r="E183">
        <v>395</v>
      </c>
      <c r="F183" t="s">
        <v>1215</v>
      </c>
      <c r="G183" t="s">
        <v>981</v>
      </c>
      <c r="H183" t="s">
        <v>1476</v>
      </c>
      <c r="J183" s="18" t="s">
        <v>671</v>
      </c>
      <c r="K183" s="18">
        <v>5934</v>
      </c>
      <c r="L183" s="18">
        <v>0.108696428679371</v>
      </c>
      <c r="M183" s="18" t="s">
        <v>1</v>
      </c>
      <c r="N183">
        <v>73</v>
      </c>
      <c r="O183" t="s">
        <v>1602</v>
      </c>
      <c r="P183" t="s">
        <v>1568</v>
      </c>
      <c r="Q183" t="s">
        <v>60</v>
      </c>
    </row>
    <row r="184" spans="1:17" x14ac:dyDescent="0.2">
      <c r="A184" s="18" t="s">
        <v>587</v>
      </c>
      <c r="B184" s="18">
        <v>5914</v>
      </c>
      <c r="C184" s="18">
        <v>0.108330077386215</v>
      </c>
      <c r="D184" s="18" t="s">
        <v>1</v>
      </c>
      <c r="E184">
        <v>0</v>
      </c>
      <c r="J184" s="18" t="s">
        <v>672</v>
      </c>
      <c r="K184" s="18">
        <v>5887</v>
      </c>
      <c r="L184" s="18">
        <v>0.10783550314045399</v>
      </c>
      <c r="M184" s="18" t="s">
        <v>1</v>
      </c>
      <c r="N184">
        <v>75</v>
      </c>
      <c r="O184" t="s">
        <v>1603</v>
      </c>
      <c r="P184" t="s">
        <v>1569</v>
      </c>
      <c r="Q184" t="s">
        <v>60</v>
      </c>
    </row>
    <row r="185" spans="1:17" x14ac:dyDescent="0.2">
      <c r="A185" s="18" t="s">
        <v>588</v>
      </c>
      <c r="B185" s="18">
        <v>5897</v>
      </c>
      <c r="C185" s="18">
        <v>0.108018678787032</v>
      </c>
      <c r="D185" s="18" t="s">
        <v>1</v>
      </c>
      <c r="E185">
        <v>86</v>
      </c>
      <c r="F185" t="s">
        <v>1306</v>
      </c>
      <c r="G185" t="s">
        <v>934</v>
      </c>
      <c r="H185" t="s">
        <v>60</v>
      </c>
      <c r="J185" s="18" t="s">
        <v>498</v>
      </c>
      <c r="K185" s="18">
        <v>5863</v>
      </c>
      <c r="L185" s="18">
        <v>0.107395881588667</v>
      </c>
      <c r="M185" s="18" t="s">
        <v>1</v>
      </c>
      <c r="N185">
        <v>306</v>
      </c>
      <c r="O185" t="s">
        <v>878</v>
      </c>
      <c r="P185" t="s">
        <v>879</v>
      </c>
      <c r="Q185" t="s">
        <v>1247</v>
      </c>
    </row>
    <row r="186" spans="1:17" x14ac:dyDescent="0.2">
      <c r="A186" s="18" t="s">
        <v>589</v>
      </c>
      <c r="B186" s="18">
        <v>5883</v>
      </c>
      <c r="C186" s="18">
        <v>0.107762232881823</v>
      </c>
      <c r="D186" s="18" t="s">
        <v>1</v>
      </c>
      <c r="E186">
        <v>129</v>
      </c>
      <c r="F186" t="s">
        <v>1477</v>
      </c>
      <c r="G186" t="s">
        <v>1478</v>
      </c>
      <c r="H186" t="s">
        <v>1266</v>
      </c>
      <c r="J186" s="18" t="s">
        <v>673</v>
      </c>
      <c r="K186" s="18">
        <v>5819</v>
      </c>
      <c r="L186" s="18">
        <v>0.106589908743724</v>
      </c>
      <c r="M186" s="18" t="s">
        <v>1</v>
      </c>
      <c r="N186">
        <v>0</v>
      </c>
    </row>
    <row r="187" spans="1:17" x14ac:dyDescent="0.2">
      <c r="A187" s="18" t="s">
        <v>590</v>
      </c>
      <c r="B187" s="18">
        <v>5819</v>
      </c>
      <c r="C187" s="18">
        <v>0.106589908743724</v>
      </c>
      <c r="D187" s="18" t="s">
        <v>1</v>
      </c>
      <c r="E187">
        <v>104</v>
      </c>
      <c r="F187" s="27" t="s">
        <v>1358</v>
      </c>
      <c r="G187" t="s">
        <v>835</v>
      </c>
      <c r="H187" t="s">
        <v>60</v>
      </c>
      <c r="J187" s="18" t="s">
        <v>674</v>
      </c>
      <c r="K187" s="18">
        <v>5745</v>
      </c>
      <c r="L187" s="18">
        <v>0.105234408959047</v>
      </c>
      <c r="M187" s="18" t="s">
        <v>1</v>
      </c>
      <c r="N187">
        <v>109</v>
      </c>
      <c r="O187" t="s">
        <v>875</v>
      </c>
      <c r="P187" t="s">
        <v>1071</v>
      </c>
      <c r="Q187" t="s">
        <v>1195</v>
      </c>
    </row>
    <row r="188" spans="1:17" x14ac:dyDescent="0.2">
      <c r="A188" s="18" t="s">
        <v>377</v>
      </c>
      <c r="B188" s="18">
        <v>5639</v>
      </c>
      <c r="C188" s="18">
        <v>0.10329274710532101</v>
      </c>
      <c r="D188" s="18" t="s">
        <v>1</v>
      </c>
      <c r="E188">
        <v>307</v>
      </c>
      <c r="F188" t="s">
        <v>1229</v>
      </c>
      <c r="G188" t="s">
        <v>850</v>
      </c>
      <c r="H188" t="s">
        <v>1230</v>
      </c>
      <c r="J188" s="18" t="s">
        <v>675</v>
      </c>
      <c r="K188" s="18">
        <v>5741</v>
      </c>
      <c r="L188" s="18">
        <v>0.105161138700416</v>
      </c>
      <c r="M188" s="18" t="s">
        <v>1</v>
      </c>
      <c r="N188">
        <v>70</v>
      </c>
      <c r="O188" t="s">
        <v>1357</v>
      </c>
      <c r="P188" t="s">
        <v>1048</v>
      </c>
      <c r="Q188" t="s">
        <v>60</v>
      </c>
    </row>
    <row r="189" spans="1:17" x14ac:dyDescent="0.2">
      <c r="A189" s="18" t="s">
        <v>448</v>
      </c>
      <c r="B189" s="18">
        <v>5526</v>
      </c>
      <c r="C189" s="18">
        <v>0.101222862298989</v>
      </c>
      <c r="D189" s="18" t="s">
        <v>1</v>
      </c>
      <c r="E189">
        <v>199</v>
      </c>
      <c r="F189" t="s">
        <v>1151</v>
      </c>
      <c r="G189" t="s">
        <v>852</v>
      </c>
      <c r="H189" t="s">
        <v>1082</v>
      </c>
      <c r="J189" s="18" t="s">
        <v>676</v>
      </c>
      <c r="K189" s="18">
        <v>5663</v>
      </c>
      <c r="L189" s="18">
        <v>0.103732368657108</v>
      </c>
      <c r="M189" s="18" t="s">
        <v>1</v>
      </c>
      <c r="N189">
        <v>0</v>
      </c>
    </row>
    <row r="190" spans="1:17" x14ac:dyDescent="0.2">
      <c r="A190" s="18" t="s">
        <v>354</v>
      </c>
      <c r="B190" s="18">
        <v>5492</v>
      </c>
      <c r="C190" s="18">
        <v>0.100600065100624</v>
      </c>
      <c r="D190" s="18" t="s">
        <v>1</v>
      </c>
      <c r="E190">
        <v>184</v>
      </c>
      <c r="F190" t="s">
        <v>947</v>
      </c>
      <c r="G190" t="s">
        <v>946</v>
      </c>
      <c r="H190" t="s">
        <v>27</v>
      </c>
      <c r="J190" s="18" t="s">
        <v>423</v>
      </c>
      <c r="K190" s="18">
        <v>5628</v>
      </c>
      <c r="L190" s="18">
        <v>0.10309125389408499</v>
      </c>
      <c r="M190" s="18" t="s">
        <v>1</v>
      </c>
      <c r="N190">
        <v>124</v>
      </c>
      <c r="O190" t="s">
        <v>1233</v>
      </c>
      <c r="P190" t="s">
        <v>1000</v>
      </c>
      <c r="Q190" t="s">
        <v>60</v>
      </c>
    </row>
    <row r="191" spans="1:17" x14ac:dyDescent="0.2">
      <c r="J191" s="18" t="s">
        <v>677</v>
      </c>
      <c r="K191" s="18">
        <v>5623</v>
      </c>
      <c r="L191" s="18">
        <v>0.102999666070796</v>
      </c>
      <c r="M191" s="18" t="s">
        <v>1</v>
      </c>
      <c r="N191">
        <v>0</v>
      </c>
    </row>
    <row r="192" spans="1:17" x14ac:dyDescent="0.2">
      <c r="J192" s="18" t="s">
        <v>678</v>
      </c>
      <c r="K192" s="18">
        <v>5567</v>
      </c>
      <c r="L192" s="18">
        <v>0.101973882449959</v>
      </c>
      <c r="M192" s="18" t="s">
        <v>1</v>
      </c>
      <c r="N192">
        <v>0</v>
      </c>
    </row>
    <row r="193" spans="1:17" x14ac:dyDescent="0.2">
      <c r="J193" s="18" t="s">
        <v>679</v>
      </c>
      <c r="K193" s="18">
        <v>5533</v>
      </c>
      <c r="L193" s="18">
        <v>0.101351085251594</v>
      </c>
      <c r="M193" s="18" t="s">
        <v>1</v>
      </c>
      <c r="N193">
        <v>0</v>
      </c>
    </row>
    <row r="194" spans="1:17" x14ac:dyDescent="0.2">
      <c r="J194" s="18" t="s">
        <v>680</v>
      </c>
      <c r="K194" s="18">
        <v>5498</v>
      </c>
      <c r="L194" s="18">
        <v>0.100709970488571</v>
      </c>
      <c r="M194" s="18" t="s">
        <v>1</v>
      </c>
      <c r="N194">
        <v>212</v>
      </c>
      <c r="O194" t="s">
        <v>1604</v>
      </c>
      <c r="P194" t="s">
        <v>1570</v>
      </c>
      <c r="Q194" t="s">
        <v>60</v>
      </c>
    </row>
    <row r="197" spans="1:17" x14ac:dyDescent="0.2">
      <c r="A197" s="23"/>
      <c r="B197" s="24"/>
      <c r="C197" s="24"/>
      <c r="D197" s="24"/>
      <c r="E197" s="24"/>
    </row>
    <row r="198" spans="1:17" x14ac:dyDescent="0.2">
      <c r="A198" s="29" t="s">
        <v>1343</v>
      </c>
      <c r="B198" s="24"/>
      <c r="C198" s="24"/>
      <c r="D198" s="24"/>
      <c r="E198" s="24"/>
    </row>
    <row r="199" spans="1:17" x14ac:dyDescent="0.2">
      <c r="A199" s="12" t="s">
        <v>1073</v>
      </c>
      <c r="B199" s="25" t="s">
        <v>1080</v>
      </c>
      <c r="D199" s="24"/>
      <c r="E199" s="24"/>
    </row>
    <row r="200" spans="1:17" x14ac:dyDescent="0.2">
      <c r="A200" t="s">
        <v>790</v>
      </c>
      <c r="B200">
        <v>0</v>
      </c>
      <c r="D200" s="24"/>
      <c r="E200" s="24"/>
    </row>
    <row r="201" spans="1:17" x14ac:dyDescent="0.2">
      <c r="A201" t="s">
        <v>12</v>
      </c>
      <c r="B201">
        <f>C68+C13</f>
        <v>3.7988797343806531</v>
      </c>
      <c r="D201" s="24"/>
      <c r="E201" s="24"/>
    </row>
    <row r="202" spans="1:17" x14ac:dyDescent="0.2">
      <c r="A202" t="s">
        <v>1247</v>
      </c>
      <c r="B202">
        <f>C174</f>
        <v>0.116096724801121</v>
      </c>
      <c r="D202" s="24"/>
      <c r="E202" s="24"/>
    </row>
    <row r="203" spans="1:17" x14ac:dyDescent="0.2">
      <c r="A203" t="s">
        <v>1248</v>
      </c>
      <c r="B203">
        <f>C134+C92+C77+C58</f>
        <v>1.5227574675673758</v>
      </c>
      <c r="D203" s="24"/>
      <c r="E203" s="24"/>
    </row>
    <row r="204" spans="1:17" x14ac:dyDescent="0.2">
      <c r="A204" t="s">
        <v>940</v>
      </c>
      <c r="B204">
        <f>C80</f>
        <v>0.35735736890897402</v>
      </c>
      <c r="D204" s="24"/>
      <c r="E204" s="24"/>
    </row>
    <row r="205" spans="1:17" x14ac:dyDescent="0.2">
      <c r="A205" t="s">
        <v>1249</v>
      </c>
      <c r="B205">
        <v>0</v>
      </c>
      <c r="D205" s="24"/>
      <c r="E205" s="24"/>
    </row>
    <row r="206" spans="1:17" x14ac:dyDescent="0.2">
      <c r="A206" t="s">
        <v>1250</v>
      </c>
      <c r="B206">
        <f>C178+C43</f>
        <v>1.923600734973955</v>
      </c>
      <c r="D206" s="24"/>
      <c r="E206" s="24"/>
    </row>
    <row r="207" spans="1:17" x14ac:dyDescent="0.2">
      <c r="A207" t="s">
        <v>1251</v>
      </c>
      <c r="B207">
        <v>0</v>
      </c>
      <c r="D207" s="24"/>
      <c r="E207" s="24"/>
    </row>
    <row r="208" spans="1:17" x14ac:dyDescent="0.2">
      <c r="A208" t="s">
        <v>1252</v>
      </c>
      <c r="B208">
        <f>C101+C73</f>
        <v>0.721052615189547</v>
      </c>
      <c r="D208" s="24"/>
      <c r="E208" s="24"/>
    </row>
    <row r="209" spans="1:5" x14ac:dyDescent="0.2">
      <c r="A209" t="s">
        <v>58</v>
      </c>
      <c r="B209">
        <v>0</v>
      </c>
      <c r="D209" s="24"/>
      <c r="E209" s="24"/>
    </row>
    <row r="210" spans="1:5" x14ac:dyDescent="0.2">
      <c r="A210" t="s">
        <v>1253</v>
      </c>
      <c r="B210">
        <v>0</v>
      </c>
      <c r="D210" s="24"/>
      <c r="E210" s="24"/>
    </row>
    <row r="211" spans="1:5" x14ac:dyDescent="0.2">
      <c r="A211" t="s">
        <v>1254</v>
      </c>
      <c r="B211">
        <f>C119</f>
        <v>0.19495384065294</v>
      </c>
      <c r="D211" s="24"/>
      <c r="E211" s="24"/>
    </row>
    <row r="212" spans="1:5" x14ac:dyDescent="0.2">
      <c r="A212" t="s">
        <v>1216</v>
      </c>
      <c r="B212">
        <f>C183</f>
        <v>0.110143516287337</v>
      </c>
      <c r="D212" s="24"/>
      <c r="E212" s="24"/>
    </row>
    <row r="213" spans="1:5" x14ac:dyDescent="0.2">
      <c r="A213" t="s">
        <v>27</v>
      </c>
      <c r="B213">
        <f>C190+C125+C99+C56</f>
        <v>1.3388308008384291</v>
      </c>
      <c r="D213" s="24"/>
      <c r="E213" s="24"/>
    </row>
    <row r="214" spans="1:5" x14ac:dyDescent="0.2">
      <c r="A214" t="s">
        <v>1255</v>
      </c>
      <c r="B214">
        <f>C70</f>
        <v>0.49876896806717202</v>
      </c>
      <c r="D214" s="24"/>
      <c r="E214" s="24"/>
    </row>
    <row r="215" spans="1:5" x14ac:dyDescent="0.2">
      <c r="A215" t="s">
        <v>1082</v>
      </c>
      <c r="B215">
        <f>C8+C163+C189</f>
        <v>3.615154560862945</v>
      </c>
      <c r="D215" s="24"/>
      <c r="E215" s="24"/>
    </row>
    <row r="216" spans="1:5" x14ac:dyDescent="0.2">
      <c r="A216" t="s">
        <v>1256</v>
      </c>
      <c r="B216">
        <f>C130+C88</f>
        <v>0.46449680459243198</v>
      </c>
      <c r="D216" s="24"/>
      <c r="E216" s="24"/>
    </row>
    <row r="217" spans="1:5" x14ac:dyDescent="0.2">
      <c r="A217" t="s">
        <v>1257</v>
      </c>
      <c r="B217">
        <f>C161+C150+C136+C95+C91</f>
        <v>0.99759288882831609</v>
      </c>
      <c r="D217" s="24"/>
      <c r="E217" s="24"/>
    </row>
    <row r="218" spans="1:5" x14ac:dyDescent="0.2">
      <c r="A218" t="s">
        <v>1258</v>
      </c>
      <c r="B218">
        <v>0</v>
      </c>
      <c r="D218" s="24"/>
      <c r="E218" s="24"/>
    </row>
    <row r="219" spans="1:5" x14ac:dyDescent="0.2">
      <c r="A219" t="s">
        <v>1259</v>
      </c>
      <c r="B219">
        <f>C69+C62+C38</f>
        <v>2.9969917063562406</v>
      </c>
      <c r="D219" s="24"/>
      <c r="E219" s="24"/>
    </row>
    <row r="220" spans="1:5" x14ac:dyDescent="0.2">
      <c r="A220" t="s">
        <v>1260</v>
      </c>
      <c r="B220">
        <f>C138+C28</f>
        <v>2.7741768498587978</v>
      </c>
      <c r="D220" s="24"/>
      <c r="E220" s="24"/>
    </row>
    <row r="221" spans="1:5" x14ac:dyDescent="0.2">
      <c r="A221" t="s">
        <v>1117</v>
      </c>
      <c r="B221">
        <f>C54</f>
        <v>0.87444390163394503</v>
      </c>
      <c r="D221" s="24"/>
      <c r="E221" s="24"/>
    </row>
    <row r="222" spans="1:5" x14ac:dyDescent="0.2">
      <c r="A222" t="s">
        <v>1195</v>
      </c>
      <c r="B222">
        <f>C148+C124+C78</f>
        <v>0.691982640077621</v>
      </c>
      <c r="D222" s="24"/>
      <c r="E222" s="24"/>
    </row>
    <row r="223" spans="1:5" x14ac:dyDescent="0.2">
      <c r="A223" t="s">
        <v>1261</v>
      </c>
      <c r="B223">
        <v>0</v>
      </c>
      <c r="D223" s="24"/>
      <c r="E223" s="24"/>
    </row>
    <row r="224" spans="1:5" x14ac:dyDescent="0.2">
      <c r="A224" t="s">
        <v>1262</v>
      </c>
      <c r="B224">
        <f>C140</f>
        <v>0.16189063644561499</v>
      </c>
      <c r="D224" s="24"/>
      <c r="E224" s="24"/>
    </row>
    <row r="225" spans="1:5" x14ac:dyDescent="0.2">
      <c r="A225" t="s">
        <v>1232</v>
      </c>
      <c r="B225">
        <v>0</v>
      </c>
      <c r="D225" s="24"/>
      <c r="E225" s="24"/>
    </row>
    <row r="226" spans="1:5" x14ac:dyDescent="0.2">
      <c r="A226" t="s">
        <v>1475</v>
      </c>
      <c r="B226">
        <f>C181</f>
        <v>0.11032669193391501</v>
      </c>
      <c r="D226" s="24"/>
      <c r="E226" s="24"/>
    </row>
    <row r="227" spans="1:5" x14ac:dyDescent="0.2">
      <c r="A227" t="s">
        <v>13</v>
      </c>
      <c r="B227">
        <f>C97+C3</f>
        <v>5.2619402587282673</v>
      </c>
      <c r="D227" s="24"/>
      <c r="E227" s="24"/>
    </row>
    <row r="228" spans="1:5" x14ac:dyDescent="0.2">
      <c r="A228" t="s">
        <v>1475</v>
      </c>
      <c r="B228">
        <f>C181</f>
        <v>0.11032669193391501</v>
      </c>
      <c r="D228" s="24"/>
      <c r="E228" s="24"/>
    </row>
    <row r="229" spans="1:5" x14ac:dyDescent="0.2">
      <c r="A229" t="s">
        <v>1218</v>
      </c>
      <c r="B229">
        <v>0</v>
      </c>
      <c r="D229" s="24"/>
      <c r="E229" s="24"/>
    </row>
    <row r="230" spans="1:5" x14ac:dyDescent="0.2">
      <c r="A230" t="s">
        <v>1197</v>
      </c>
      <c r="B230">
        <f>C159+C113</f>
        <v>0.35435328830509499</v>
      </c>
      <c r="D230" s="24"/>
      <c r="E230" s="24"/>
    </row>
    <row r="231" spans="1:5" x14ac:dyDescent="0.2">
      <c r="A231" t="s">
        <v>1263</v>
      </c>
      <c r="B231">
        <v>0</v>
      </c>
      <c r="D231" s="24"/>
      <c r="E231" s="24"/>
    </row>
    <row r="232" spans="1:5" x14ac:dyDescent="0.2">
      <c r="A232" t="s">
        <v>1264</v>
      </c>
      <c r="B232">
        <f>C86+C81</f>
        <v>0.65016363996386994</v>
      </c>
      <c r="D232" s="24"/>
      <c r="E232" s="24"/>
    </row>
    <row r="233" spans="1:5" x14ac:dyDescent="0.2">
      <c r="A233" t="s">
        <v>1230</v>
      </c>
      <c r="B233">
        <f>C188</f>
        <v>0.10329274710532101</v>
      </c>
      <c r="D233" s="24"/>
      <c r="E233" s="24"/>
    </row>
    <row r="234" spans="1:5" x14ac:dyDescent="0.2">
      <c r="A234" t="s">
        <v>1265</v>
      </c>
      <c r="B234">
        <f>C84</f>
        <v>0.33640207494045399</v>
      </c>
      <c r="D234" s="24"/>
      <c r="E234" s="24"/>
    </row>
    <row r="235" spans="1:5" x14ac:dyDescent="0.2">
      <c r="A235" t="s">
        <v>1221</v>
      </c>
      <c r="B235">
        <f>C172</f>
        <v>0.117708670491007</v>
      </c>
      <c r="D235" s="24"/>
      <c r="E235" s="24"/>
    </row>
    <row r="236" spans="1:5" x14ac:dyDescent="0.2">
      <c r="A236" t="s">
        <v>1266</v>
      </c>
      <c r="B236">
        <f>C186+C64</f>
        <v>0.70548268523041802</v>
      </c>
      <c r="D236" s="24"/>
      <c r="E236" s="24"/>
    </row>
    <row r="237" spans="1:5" x14ac:dyDescent="0.2">
      <c r="A237" t="s">
        <v>1479</v>
      </c>
      <c r="B237">
        <f>C110</f>
        <v>0.230398328265779</v>
      </c>
      <c r="D237" s="24"/>
      <c r="E237" s="24"/>
    </row>
    <row r="238" spans="1:5" x14ac:dyDescent="0.2">
      <c r="A238" t="s">
        <v>1211</v>
      </c>
      <c r="B238">
        <f>C144</f>
        <v>0.154087353901394</v>
      </c>
      <c r="D238" s="24"/>
      <c r="E238" s="24"/>
    </row>
    <row r="239" spans="1:5" x14ac:dyDescent="0.2">
      <c r="A239" t="s">
        <v>1267</v>
      </c>
      <c r="B239">
        <v>0</v>
      </c>
      <c r="D239" s="24"/>
      <c r="E239" s="24"/>
    </row>
    <row r="240" spans="1:5" x14ac:dyDescent="0.2">
      <c r="A240" t="s">
        <v>1268</v>
      </c>
      <c r="B240">
        <f>C129+C118</f>
        <v>0.38071226384766599</v>
      </c>
      <c r="D240" s="24"/>
      <c r="E240" s="24"/>
    </row>
    <row r="241" spans="1:5" x14ac:dyDescent="0.2">
      <c r="A241" t="s">
        <v>1186</v>
      </c>
      <c r="B241">
        <f>C94+C76</f>
        <v>0.66743710343617302</v>
      </c>
      <c r="D241" s="24"/>
      <c r="E241" s="24"/>
    </row>
    <row r="242" spans="1:5" x14ac:dyDescent="0.2">
      <c r="A242" t="s">
        <v>1201</v>
      </c>
      <c r="B242">
        <v>0</v>
      </c>
      <c r="D242" s="24"/>
      <c r="E242" s="24"/>
    </row>
    <row r="243" spans="1:5" x14ac:dyDescent="0.2">
      <c r="D243" s="24"/>
      <c r="E243" s="24"/>
    </row>
    <row r="244" spans="1:5" x14ac:dyDescent="0.2">
      <c r="D244" s="24"/>
      <c r="E244" s="24"/>
    </row>
    <row r="245" spans="1:5" x14ac:dyDescent="0.2">
      <c r="D245" s="24"/>
      <c r="E245" s="24"/>
    </row>
    <row r="246" spans="1:5" x14ac:dyDescent="0.2">
      <c r="D246" s="24"/>
      <c r="E246" s="24"/>
    </row>
    <row r="247" spans="1:5" x14ac:dyDescent="0.2">
      <c r="D247" s="24"/>
      <c r="E247" s="24"/>
    </row>
    <row r="248" spans="1:5" x14ac:dyDescent="0.2">
      <c r="D248" s="24"/>
      <c r="E248" s="24"/>
    </row>
    <row r="249" spans="1:5" x14ac:dyDescent="0.2">
      <c r="D249" s="24"/>
      <c r="E249" s="24"/>
    </row>
    <row r="250" spans="1:5" x14ac:dyDescent="0.2">
      <c r="C250" s="24"/>
      <c r="D250" s="24"/>
      <c r="E250" s="24"/>
    </row>
    <row r="252" spans="1:5" x14ac:dyDescent="0.2">
      <c r="B252" s="24"/>
    </row>
    <row r="254" spans="1:5" x14ac:dyDescent="0.2">
      <c r="A254" s="24"/>
    </row>
  </sheetData>
  <mergeCells count="122">
    <mergeCell ref="Q48:Q52"/>
    <mergeCell ref="Q43:Q47"/>
    <mergeCell ref="H48:H52"/>
    <mergeCell ref="J48:J52"/>
    <mergeCell ref="K48:K52"/>
    <mergeCell ref="L48:L52"/>
    <mergeCell ref="M48:M52"/>
    <mergeCell ref="N48:N52"/>
    <mergeCell ref="J43:J47"/>
    <mergeCell ref="K43:K47"/>
    <mergeCell ref="L43:L47"/>
    <mergeCell ref="M43:M47"/>
    <mergeCell ref="N43:N47"/>
    <mergeCell ref="H43:H47"/>
    <mergeCell ref="A48:A52"/>
    <mergeCell ref="B48:B52"/>
    <mergeCell ref="C48:C52"/>
    <mergeCell ref="D48:D52"/>
    <mergeCell ref="E48:E52"/>
    <mergeCell ref="A43:A47"/>
    <mergeCell ref="B43:B47"/>
    <mergeCell ref="C43:C47"/>
    <mergeCell ref="D43:D47"/>
    <mergeCell ref="E43:E47"/>
    <mergeCell ref="J38:J42"/>
    <mergeCell ref="K38:K42"/>
    <mergeCell ref="L38:L42"/>
    <mergeCell ref="M38:M42"/>
    <mergeCell ref="N38:N42"/>
    <mergeCell ref="Q38:Q42"/>
    <mergeCell ref="A38:A42"/>
    <mergeCell ref="B38:B42"/>
    <mergeCell ref="C38:C42"/>
    <mergeCell ref="D38:D42"/>
    <mergeCell ref="E38:E42"/>
    <mergeCell ref="H38:H42"/>
    <mergeCell ref="J33:J37"/>
    <mergeCell ref="K33:K37"/>
    <mergeCell ref="L33:L37"/>
    <mergeCell ref="M33:M37"/>
    <mergeCell ref="N33:N37"/>
    <mergeCell ref="Q33:Q37"/>
    <mergeCell ref="A33:A37"/>
    <mergeCell ref="B33:B37"/>
    <mergeCell ref="C33:C37"/>
    <mergeCell ref="D33:D37"/>
    <mergeCell ref="E33:E37"/>
    <mergeCell ref="H33:H37"/>
    <mergeCell ref="J28:J32"/>
    <mergeCell ref="K28:K32"/>
    <mergeCell ref="L28:L32"/>
    <mergeCell ref="M28:M32"/>
    <mergeCell ref="N28:N32"/>
    <mergeCell ref="Q28:Q32"/>
    <mergeCell ref="A28:A32"/>
    <mergeCell ref="B28:B32"/>
    <mergeCell ref="C28:C32"/>
    <mergeCell ref="D28:D32"/>
    <mergeCell ref="E28:E32"/>
    <mergeCell ref="H28:H32"/>
    <mergeCell ref="J23:J27"/>
    <mergeCell ref="K23:K27"/>
    <mergeCell ref="L23:L27"/>
    <mergeCell ref="M23:M27"/>
    <mergeCell ref="N23:N27"/>
    <mergeCell ref="Q23:Q27"/>
    <mergeCell ref="A23:A27"/>
    <mergeCell ref="B23:B27"/>
    <mergeCell ref="C23:C27"/>
    <mergeCell ref="D23:D27"/>
    <mergeCell ref="E23:E27"/>
    <mergeCell ref="H23:H27"/>
    <mergeCell ref="J18:J22"/>
    <mergeCell ref="K18:K22"/>
    <mergeCell ref="L18:L22"/>
    <mergeCell ref="M18:M22"/>
    <mergeCell ref="N18:N22"/>
    <mergeCell ref="Q18:Q22"/>
    <mergeCell ref="A18:A22"/>
    <mergeCell ref="B18:B22"/>
    <mergeCell ref="C18:C22"/>
    <mergeCell ref="D18:D22"/>
    <mergeCell ref="E18:E22"/>
    <mergeCell ref="H18:H22"/>
    <mergeCell ref="E8:E12"/>
    <mergeCell ref="H8:H12"/>
    <mergeCell ref="J13:J17"/>
    <mergeCell ref="K13:K17"/>
    <mergeCell ref="L13:L17"/>
    <mergeCell ref="M13:M17"/>
    <mergeCell ref="N13:N17"/>
    <mergeCell ref="Q13:Q17"/>
    <mergeCell ref="A13:A17"/>
    <mergeCell ref="B13:B17"/>
    <mergeCell ref="C13:C17"/>
    <mergeCell ref="D13:D17"/>
    <mergeCell ref="E13:E17"/>
    <mergeCell ref="H13:H17"/>
    <mergeCell ref="A1:H1"/>
    <mergeCell ref="J1:Q1"/>
    <mergeCell ref="A8:A12"/>
    <mergeCell ref="J3:J7"/>
    <mergeCell ref="K3:K7"/>
    <mergeCell ref="L3:L7"/>
    <mergeCell ref="M3:M7"/>
    <mergeCell ref="N3:N7"/>
    <mergeCell ref="Q3:Q7"/>
    <mergeCell ref="A3:A7"/>
    <mergeCell ref="B3:B7"/>
    <mergeCell ref="C3:C7"/>
    <mergeCell ref="D3:D7"/>
    <mergeCell ref="E3:E7"/>
    <mergeCell ref="H3:H7"/>
    <mergeCell ref="J8:J12"/>
    <mergeCell ref="K8:K12"/>
    <mergeCell ref="L8:L12"/>
    <mergeCell ref="M8:M12"/>
    <mergeCell ref="N8:N12"/>
    <mergeCell ref="Q8:Q12"/>
    <mergeCell ref="B8:B12"/>
    <mergeCell ref="C8:C12"/>
    <mergeCell ref="D8:D12"/>
  </mergeCells>
  <conditionalFormatting sqref="C2">
    <cfRule type="colorScale" priority="2">
      <colorScale>
        <cfvo type="min"/>
        <cfvo type="percentile" val="50"/>
        <cfvo type="max"/>
        <color rgb="FFF8696B"/>
        <color rgb="FFFFEB84"/>
        <color rgb="FF63BE7B"/>
      </colorScale>
    </cfRule>
  </conditionalFormatting>
  <conditionalFormatting sqref="L2">
    <cfRule type="colorScale" priority="1">
      <colorScale>
        <cfvo type="min"/>
        <cfvo type="percentile" val="50"/>
        <cfvo type="max"/>
        <color rgb="FFF8696B"/>
        <color rgb="FFFFEB84"/>
        <color rgb="FF63BE7B"/>
      </colorScale>
    </cfRule>
  </conditionalFormatting>
  <hyperlinks>
    <hyperlink ref="F79" r:id="rId1" display="https://mirbase.org/hairpin/MI0008613" xr:uid="{994B0F4D-30B9-B549-B4C5-AB36B0F02A30}"/>
    <hyperlink ref="F187" r:id="rId2" display="https://mirbase.org/hairpin/MI0001807" xr:uid="{651E0B8C-7CF5-C343-9FD1-1F334C48D4F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812D0-0FD1-3648-9F61-45B47F831FC3}">
  <dimension ref="A1:Q179"/>
  <sheetViews>
    <sheetView zoomScale="57" workbookViewId="0">
      <selection activeCell="S22" sqref="S22"/>
    </sheetView>
  </sheetViews>
  <sheetFormatPr baseColWidth="10" defaultRowHeight="16" x14ac:dyDescent="0.2"/>
  <cols>
    <col min="2" max="2" width="11" bestFit="1" customWidth="1"/>
    <col min="3" max="3" width="9.6640625" customWidth="1"/>
    <col min="5" max="5" width="7.6640625" customWidth="1"/>
    <col min="6" max="6" width="21.1640625" customWidth="1"/>
    <col min="7" max="7" width="19.1640625" customWidth="1"/>
    <col min="11" max="11" width="11" bestFit="1" customWidth="1"/>
    <col min="12" max="12" width="11.6640625" bestFit="1" customWidth="1"/>
    <col min="13" max="13" width="8.5" customWidth="1"/>
    <col min="14" max="14" width="6.5" customWidth="1"/>
    <col min="15" max="15" width="28" customWidth="1"/>
    <col min="16" max="16" width="33.5" customWidth="1"/>
  </cols>
  <sheetData>
    <row r="1" spans="1:17" ht="45" customHeight="1" x14ac:dyDescent="0.2">
      <c r="A1" s="31" t="s">
        <v>1344</v>
      </c>
      <c r="B1" s="31"/>
      <c r="C1" s="31"/>
      <c r="D1" s="31"/>
      <c r="E1" s="31"/>
      <c r="F1" s="31"/>
      <c r="G1" s="31"/>
      <c r="H1" s="31"/>
      <c r="J1" s="31" t="s">
        <v>1345</v>
      </c>
      <c r="K1" s="31"/>
      <c r="L1" s="31"/>
      <c r="M1" s="31"/>
      <c r="N1" s="31"/>
      <c r="O1" s="31"/>
      <c r="P1" s="31"/>
      <c r="Q1" s="31"/>
    </row>
    <row r="2" spans="1:17" x14ac:dyDescent="0.2">
      <c r="A2" s="14" t="s">
        <v>1077</v>
      </c>
      <c r="B2" s="14" t="s">
        <v>61</v>
      </c>
      <c r="C2" s="14" t="s">
        <v>62</v>
      </c>
      <c r="D2" s="14" t="s">
        <v>63</v>
      </c>
      <c r="E2" s="14" t="s">
        <v>64</v>
      </c>
      <c r="F2" s="16" t="s">
        <v>1078</v>
      </c>
      <c r="G2" s="16" t="s">
        <v>1079</v>
      </c>
      <c r="H2" s="14" t="s">
        <v>1075</v>
      </c>
      <c r="I2" s="4"/>
      <c r="J2" s="14" t="s">
        <v>1077</v>
      </c>
      <c r="K2" s="14" t="s">
        <v>61</v>
      </c>
      <c r="L2" s="14" t="s">
        <v>62</v>
      </c>
      <c r="M2" s="14" t="s">
        <v>63</v>
      </c>
      <c r="N2" s="14" t="s">
        <v>64</v>
      </c>
      <c r="O2" s="16" t="s">
        <v>1078</v>
      </c>
      <c r="P2" s="16" t="s">
        <v>1079</v>
      </c>
      <c r="Q2" s="14" t="s">
        <v>1075</v>
      </c>
    </row>
    <row r="3" spans="1:17" x14ac:dyDescent="0.2">
      <c r="A3" s="32" t="s">
        <v>0</v>
      </c>
      <c r="B3" s="32">
        <v>1282005</v>
      </c>
      <c r="C3" s="32">
        <v>21.053778563723998</v>
      </c>
      <c r="D3" s="32" t="s">
        <v>1</v>
      </c>
      <c r="E3" s="32">
        <v>623</v>
      </c>
      <c r="F3" s="6" t="s">
        <v>65</v>
      </c>
      <c r="G3" s="6" t="s">
        <v>66</v>
      </c>
      <c r="H3" s="32" t="s">
        <v>243</v>
      </c>
      <c r="I3" s="4"/>
      <c r="J3" s="32" t="s">
        <v>32</v>
      </c>
      <c r="K3" s="32">
        <v>1275804</v>
      </c>
      <c r="L3" s="32">
        <v>20.951942392356798</v>
      </c>
      <c r="M3" s="32" t="s">
        <v>1</v>
      </c>
      <c r="N3" s="35">
        <v>202</v>
      </c>
      <c r="O3" s="6" t="s">
        <v>183</v>
      </c>
      <c r="P3" s="10" t="s">
        <v>184</v>
      </c>
      <c r="Q3" s="36" t="s">
        <v>243</v>
      </c>
    </row>
    <row r="4" spans="1:17" x14ac:dyDescent="0.2">
      <c r="A4" s="32"/>
      <c r="B4" s="32"/>
      <c r="C4" s="32"/>
      <c r="D4" s="32"/>
      <c r="E4" s="32"/>
      <c r="F4" s="6" t="s">
        <v>1112</v>
      </c>
      <c r="G4" s="6" t="s">
        <v>153</v>
      </c>
      <c r="H4" s="32"/>
      <c r="I4" s="4"/>
      <c r="J4" s="32"/>
      <c r="K4" s="32"/>
      <c r="L4" s="32"/>
      <c r="M4" s="32"/>
      <c r="N4" s="35"/>
      <c r="O4" s="6" t="s">
        <v>185</v>
      </c>
      <c r="P4" s="6" t="s">
        <v>184</v>
      </c>
      <c r="Q4" s="36"/>
    </row>
    <row r="5" spans="1:17" x14ac:dyDescent="0.2">
      <c r="A5" s="32"/>
      <c r="B5" s="32"/>
      <c r="C5" s="32"/>
      <c r="D5" s="32"/>
      <c r="E5" s="32"/>
      <c r="F5" s="6" t="s">
        <v>1113</v>
      </c>
      <c r="G5" s="6" t="s">
        <v>133</v>
      </c>
      <c r="H5" s="32"/>
      <c r="I5" s="4"/>
      <c r="J5" s="32"/>
      <c r="K5" s="32"/>
      <c r="L5" s="32"/>
      <c r="M5" s="32"/>
      <c r="N5" s="35"/>
      <c r="O5" s="6" t="s">
        <v>186</v>
      </c>
      <c r="P5" s="6" t="s">
        <v>184</v>
      </c>
      <c r="Q5" s="36"/>
    </row>
    <row r="6" spans="1:17" x14ac:dyDescent="0.2">
      <c r="A6" s="32"/>
      <c r="B6" s="32"/>
      <c r="C6" s="32"/>
      <c r="D6" s="32"/>
      <c r="E6" s="32"/>
      <c r="F6" s="6" t="s">
        <v>69</v>
      </c>
      <c r="G6" s="6" t="s">
        <v>66</v>
      </c>
      <c r="H6" s="32"/>
      <c r="I6" s="4"/>
      <c r="J6" s="32"/>
      <c r="K6" s="32"/>
      <c r="L6" s="32"/>
      <c r="M6" s="32"/>
      <c r="N6" s="35"/>
      <c r="O6" s="6" t="s">
        <v>1114</v>
      </c>
      <c r="P6" s="6" t="s">
        <v>187</v>
      </c>
      <c r="Q6" s="36"/>
    </row>
    <row r="7" spans="1:17" x14ac:dyDescent="0.2">
      <c r="A7" s="32"/>
      <c r="B7" s="32"/>
      <c r="C7" s="32"/>
      <c r="D7" s="32"/>
      <c r="E7" s="32"/>
      <c r="F7" s="6" t="s">
        <v>1115</v>
      </c>
      <c r="G7" s="6" t="s">
        <v>134</v>
      </c>
      <c r="H7" s="32"/>
      <c r="I7" s="4"/>
      <c r="J7" s="32"/>
      <c r="K7" s="32"/>
      <c r="L7" s="32"/>
      <c r="M7" s="32"/>
      <c r="N7" s="35"/>
      <c r="O7" s="6" t="s">
        <v>1116</v>
      </c>
      <c r="P7" s="6" t="s">
        <v>187</v>
      </c>
      <c r="Q7" s="36"/>
    </row>
    <row r="8" spans="1:17" x14ac:dyDescent="0.2">
      <c r="A8" s="32" t="s">
        <v>4</v>
      </c>
      <c r="B8" s="32">
        <v>575214</v>
      </c>
      <c r="C8" s="32">
        <v>9.4464750002955995</v>
      </c>
      <c r="D8" s="32" t="s">
        <v>1</v>
      </c>
      <c r="E8" s="32">
        <v>1338</v>
      </c>
      <c r="F8" s="6" t="s">
        <v>84</v>
      </c>
      <c r="G8" s="6" t="s">
        <v>128</v>
      </c>
      <c r="H8" s="32" t="s">
        <v>12</v>
      </c>
      <c r="I8" s="4"/>
      <c r="J8" s="32" t="s">
        <v>35</v>
      </c>
      <c r="K8" s="32">
        <v>533750</v>
      </c>
      <c r="L8" s="32">
        <v>8.7655307962041604</v>
      </c>
      <c r="M8" s="32" t="s">
        <v>1</v>
      </c>
      <c r="N8" s="32">
        <v>921</v>
      </c>
      <c r="O8" s="6" t="s">
        <v>227</v>
      </c>
      <c r="P8" s="6" t="s">
        <v>195</v>
      </c>
      <c r="Q8" s="36" t="s">
        <v>57</v>
      </c>
    </row>
    <row r="9" spans="1:17" x14ac:dyDescent="0.2">
      <c r="A9" s="32"/>
      <c r="B9" s="32"/>
      <c r="C9" s="32"/>
      <c r="D9" s="32"/>
      <c r="E9" s="32"/>
      <c r="F9" s="6" t="s">
        <v>86</v>
      </c>
      <c r="G9" s="6" t="s">
        <v>128</v>
      </c>
      <c r="H9" s="32"/>
      <c r="I9" s="4"/>
      <c r="J9" s="32"/>
      <c r="K9" s="32"/>
      <c r="L9" s="32"/>
      <c r="M9" s="32"/>
      <c r="N9" s="32"/>
      <c r="O9" s="6" t="s">
        <v>197</v>
      </c>
      <c r="P9" s="6" t="s">
        <v>195</v>
      </c>
      <c r="Q9" s="36"/>
    </row>
    <row r="10" spans="1:17" x14ac:dyDescent="0.2">
      <c r="A10" s="32"/>
      <c r="B10" s="32"/>
      <c r="C10" s="32"/>
      <c r="D10" s="32"/>
      <c r="E10" s="32"/>
      <c r="F10" s="6" t="s">
        <v>87</v>
      </c>
      <c r="G10" s="9" t="s">
        <v>88</v>
      </c>
      <c r="H10" s="32"/>
      <c r="I10" s="4"/>
      <c r="J10" s="32"/>
      <c r="K10" s="32"/>
      <c r="L10" s="32"/>
      <c r="M10" s="32"/>
      <c r="N10" s="32"/>
      <c r="O10" s="6" t="s">
        <v>198</v>
      </c>
      <c r="P10" s="6" t="s">
        <v>199</v>
      </c>
      <c r="Q10" s="36"/>
    </row>
    <row r="11" spans="1:17" x14ac:dyDescent="0.2">
      <c r="A11" s="32"/>
      <c r="B11" s="32"/>
      <c r="C11" s="32"/>
      <c r="D11" s="32"/>
      <c r="E11" s="32"/>
      <c r="F11" s="6" t="s">
        <v>89</v>
      </c>
      <c r="G11" s="9" t="s">
        <v>162</v>
      </c>
      <c r="H11" s="32"/>
      <c r="I11" s="4"/>
      <c r="J11" s="32"/>
      <c r="K11" s="32"/>
      <c r="L11" s="32"/>
      <c r="M11" s="32"/>
      <c r="N11" s="32"/>
      <c r="O11" s="6" t="s">
        <v>1133</v>
      </c>
      <c r="P11" s="6" t="s">
        <v>200</v>
      </c>
      <c r="Q11" s="36"/>
    </row>
    <row r="12" spans="1:17" x14ac:dyDescent="0.2">
      <c r="A12" s="32"/>
      <c r="B12" s="32"/>
      <c r="C12" s="32"/>
      <c r="D12" s="32"/>
      <c r="E12" s="32"/>
      <c r="F12" s="6" t="s">
        <v>91</v>
      </c>
      <c r="G12" s="6" t="s">
        <v>92</v>
      </c>
      <c r="H12" s="32"/>
      <c r="I12" s="4"/>
      <c r="J12" s="32"/>
      <c r="K12" s="32"/>
      <c r="L12" s="32"/>
      <c r="M12" s="32"/>
      <c r="N12" s="32"/>
      <c r="O12" s="6" t="s">
        <v>1134</v>
      </c>
      <c r="P12" s="6" t="s">
        <v>201</v>
      </c>
      <c r="Q12" s="36"/>
    </row>
    <row r="13" spans="1:17" x14ac:dyDescent="0.2">
      <c r="A13" s="32" t="s">
        <v>7</v>
      </c>
      <c r="B13" s="32">
        <v>405644</v>
      </c>
      <c r="C13" s="32">
        <v>6.6617048698743604</v>
      </c>
      <c r="D13" s="32" t="s">
        <v>1</v>
      </c>
      <c r="E13" s="32">
        <v>205</v>
      </c>
      <c r="F13" s="6" t="s">
        <v>106</v>
      </c>
      <c r="G13" s="6" t="s">
        <v>109</v>
      </c>
      <c r="H13" s="32" t="s">
        <v>1082</v>
      </c>
      <c r="I13" s="4"/>
      <c r="J13" s="32" t="s">
        <v>38</v>
      </c>
      <c r="K13" s="32">
        <v>400184</v>
      </c>
      <c r="L13" s="32">
        <v>6.5720378007459699</v>
      </c>
      <c r="M13" s="32" t="s">
        <v>1</v>
      </c>
      <c r="N13" s="32">
        <v>115</v>
      </c>
      <c r="O13" s="6" t="s">
        <v>1149</v>
      </c>
      <c r="P13" s="6" t="s">
        <v>212</v>
      </c>
      <c r="Q13" s="36" t="s">
        <v>60</v>
      </c>
    </row>
    <row r="14" spans="1:17" x14ac:dyDescent="0.2">
      <c r="A14" s="32"/>
      <c r="B14" s="32"/>
      <c r="C14" s="32"/>
      <c r="D14" s="32"/>
      <c r="E14" s="32"/>
      <c r="F14" s="6" t="s">
        <v>130</v>
      </c>
      <c r="G14" s="6" t="s">
        <v>109</v>
      </c>
      <c r="H14" s="32"/>
      <c r="I14" s="4"/>
      <c r="J14" s="32"/>
      <c r="K14" s="32"/>
      <c r="L14" s="32"/>
      <c r="M14" s="32"/>
      <c r="N14" s="32"/>
      <c r="O14" s="6" t="s">
        <v>1150</v>
      </c>
      <c r="P14" s="6" t="s">
        <v>212</v>
      </c>
      <c r="Q14" s="36"/>
    </row>
    <row r="15" spans="1:17" x14ac:dyDescent="0.2">
      <c r="A15" s="32"/>
      <c r="B15" s="32"/>
      <c r="C15" s="32"/>
      <c r="D15" s="32"/>
      <c r="E15" s="32"/>
      <c r="F15" s="6" t="s">
        <v>1151</v>
      </c>
      <c r="G15" s="6" t="s">
        <v>110</v>
      </c>
      <c r="H15" s="32"/>
      <c r="I15" s="4"/>
      <c r="J15" s="32"/>
      <c r="K15" s="32"/>
      <c r="L15" s="32"/>
      <c r="M15" s="32"/>
      <c r="N15" s="32"/>
      <c r="O15" s="6" t="s">
        <v>1152</v>
      </c>
      <c r="P15" s="6" t="s">
        <v>213</v>
      </c>
      <c r="Q15" s="36"/>
    </row>
    <row r="16" spans="1:17" x14ac:dyDescent="0.2">
      <c r="A16" s="32"/>
      <c r="B16" s="32"/>
      <c r="C16" s="32"/>
      <c r="D16" s="32"/>
      <c r="E16" s="32"/>
      <c r="F16" s="6" t="s">
        <v>1153</v>
      </c>
      <c r="G16" s="6" t="s">
        <v>131</v>
      </c>
      <c r="H16" s="32"/>
      <c r="I16" s="4"/>
      <c r="J16" s="32"/>
      <c r="K16" s="32"/>
      <c r="L16" s="32"/>
      <c r="M16" s="32"/>
      <c r="N16" s="32"/>
      <c r="O16" s="6" t="s">
        <v>1154</v>
      </c>
      <c r="P16" s="6" t="s">
        <v>214</v>
      </c>
      <c r="Q16" s="36"/>
    </row>
    <row r="17" spans="1:17" x14ac:dyDescent="0.2">
      <c r="A17" s="32"/>
      <c r="B17" s="32"/>
      <c r="C17" s="32"/>
      <c r="D17" s="32"/>
      <c r="E17" s="32"/>
      <c r="F17" s="6" t="s">
        <v>1155</v>
      </c>
      <c r="G17" s="6" t="s">
        <v>154</v>
      </c>
      <c r="H17" s="32"/>
      <c r="I17" s="4"/>
      <c r="J17" s="32"/>
      <c r="K17" s="32"/>
      <c r="L17" s="32"/>
      <c r="M17" s="32"/>
      <c r="N17" s="32"/>
      <c r="O17" s="6" t="s">
        <v>1156</v>
      </c>
      <c r="P17" s="6" t="s">
        <v>215</v>
      </c>
      <c r="Q17" s="36"/>
    </row>
    <row r="18" spans="1:17" x14ac:dyDescent="0.2">
      <c r="A18" s="32" t="s">
        <v>6</v>
      </c>
      <c r="B18" s="32">
        <v>221546</v>
      </c>
      <c r="C18" s="32">
        <v>3.6383480763950198</v>
      </c>
      <c r="D18" s="32" t="s">
        <v>1</v>
      </c>
      <c r="E18" s="32">
        <v>218</v>
      </c>
      <c r="F18" s="6" t="s">
        <v>99</v>
      </c>
      <c r="G18" s="6" t="s">
        <v>103</v>
      </c>
      <c r="H18" s="32" t="s">
        <v>13</v>
      </c>
      <c r="I18" s="4"/>
      <c r="J18" s="32" t="s">
        <v>37</v>
      </c>
      <c r="K18" s="32">
        <v>222119</v>
      </c>
      <c r="L18" s="32">
        <v>3.6477581918914601</v>
      </c>
      <c r="M18" s="32" t="s">
        <v>1</v>
      </c>
      <c r="N18" s="32">
        <v>113</v>
      </c>
      <c r="O18" s="6" t="s">
        <v>1144</v>
      </c>
      <c r="P18" s="6" t="s">
        <v>207</v>
      </c>
      <c r="Q18" s="36" t="s">
        <v>60</v>
      </c>
    </row>
    <row r="19" spans="1:17" x14ac:dyDescent="0.2">
      <c r="A19" s="32"/>
      <c r="B19" s="32"/>
      <c r="C19" s="32"/>
      <c r="D19" s="32"/>
      <c r="E19" s="32"/>
      <c r="F19" s="6" t="s">
        <v>101</v>
      </c>
      <c r="G19" s="6" t="s">
        <v>103</v>
      </c>
      <c r="H19" s="32"/>
      <c r="I19" s="4"/>
      <c r="J19" s="32"/>
      <c r="K19" s="32"/>
      <c r="L19" s="32"/>
      <c r="M19" s="32"/>
      <c r="N19" s="32"/>
      <c r="O19" s="6" t="s">
        <v>1145</v>
      </c>
      <c r="P19" s="6" t="s">
        <v>208</v>
      </c>
      <c r="Q19" s="36"/>
    </row>
    <row r="20" spans="1:17" x14ac:dyDescent="0.2">
      <c r="A20" s="32"/>
      <c r="B20" s="32"/>
      <c r="C20" s="32"/>
      <c r="D20" s="32"/>
      <c r="E20" s="32"/>
      <c r="F20" s="6" t="s">
        <v>102</v>
      </c>
      <c r="G20" s="6" t="s">
        <v>103</v>
      </c>
      <c r="H20" s="32"/>
      <c r="I20" s="4"/>
      <c r="J20" s="32"/>
      <c r="K20" s="32"/>
      <c r="L20" s="32"/>
      <c r="M20" s="32"/>
      <c r="N20" s="32"/>
      <c r="O20" s="6" t="s">
        <v>1146</v>
      </c>
      <c r="P20" s="6" t="s">
        <v>209</v>
      </c>
      <c r="Q20" s="36"/>
    </row>
    <row r="21" spans="1:17" x14ac:dyDescent="0.2">
      <c r="A21" s="32"/>
      <c r="B21" s="32"/>
      <c r="C21" s="32"/>
      <c r="D21" s="32"/>
      <c r="E21" s="32"/>
      <c r="F21" s="6" t="s">
        <v>104</v>
      </c>
      <c r="G21" s="6" t="s">
        <v>103</v>
      </c>
      <c r="H21" s="32"/>
      <c r="I21" s="4"/>
      <c r="J21" s="32"/>
      <c r="K21" s="32"/>
      <c r="L21" s="32"/>
      <c r="M21" s="32"/>
      <c r="N21" s="32"/>
      <c r="O21" s="6" t="s">
        <v>1147</v>
      </c>
      <c r="P21" s="6" t="s">
        <v>210</v>
      </c>
      <c r="Q21" s="36"/>
    </row>
    <row r="22" spans="1:17" x14ac:dyDescent="0.2">
      <c r="A22" s="32"/>
      <c r="B22" s="32"/>
      <c r="C22" s="32"/>
      <c r="D22" s="32"/>
      <c r="E22" s="32"/>
      <c r="F22" s="6" t="s">
        <v>105</v>
      </c>
      <c r="G22" s="6" t="s">
        <v>103</v>
      </c>
      <c r="H22" s="32"/>
      <c r="I22" s="4"/>
      <c r="J22" s="32"/>
      <c r="K22" s="32"/>
      <c r="L22" s="32"/>
      <c r="M22" s="32"/>
      <c r="N22" s="32"/>
      <c r="O22" s="6" t="s">
        <v>1148</v>
      </c>
      <c r="P22" s="6" t="s">
        <v>211</v>
      </c>
      <c r="Q22" s="36"/>
    </row>
    <row r="23" spans="1:17" x14ac:dyDescent="0.2">
      <c r="A23" s="32" t="s">
        <v>14</v>
      </c>
      <c r="B23" s="32">
        <v>190232</v>
      </c>
      <c r="C23" s="32">
        <v>3.1240926546576202</v>
      </c>
      <c r="D23" s="32" t="s">
        <v>1</v>
      </c>
      <c r="E23" s="32">
        <v>293</v>
      </c>
      <c r="F23" s="13" t="s">
        <v>137</v>
      </c>
      <c r="G23" s="13" t="s">
        <v>138</v>
      </c>
      <c r="H23" s="32" t="s">
        <v>17</v>
      </c>
      <c r="I23" s="4"/>
      <c r="J23" s="32" t="s">
        <v>34</v>
      </c>
      <c r="K23" s="32">
        <v>188166</v>
      </c>
      <c r="L23" s="32">
        <v>3.0901636867420099</v>
      </c>
      <c r="M23" s="32" t="s">
        <v>1</v>
      </c>
      <c r="N23" s="32">
        <v>572</v>
      </c>
      <c r="O23" s="6" t="s">
        <v>1126</v>
      </c>
      <c r="P23" s="6" t="s">
        <v>191</v>
      </c>
      <c r="Q23" s="36" t="s">
        <v>292</v>
      </c>
    </row>
    <row r="24" spans="1:17" x14ac:dyDescent="0.2">
      <c r="A24" s="32"/>
      <c r="B24" s="32"/>
      <c r="C24" s="32"/>
      <c r="D24" s="32"/>
      <c r="E24" s="32"/>
      <c r="F24" s="13" t="s">
        <v>139</v>
      </c>
      <c r="G24" s="13" t="s">
        <v>138</v>
      </c>
      <c r="H24" s="32"/>
      <c r="I24" s="4"/>
      <c r="J24" s="32"/>
      <c r="K24" s="32"/>
      <c r="L24" s="32"/>
      <c r="M24" s="32"/>
      <c r="N24" s="32"/>
      <c r="O24" s="6" t="s">
        <v>1128</v>
      </c>
      <c r="P24" s="6" t="s">
        <v>192</v>
      </c>
      <c r="Q24" s="36"/>
    </row>
    <row r="25" spans="1:17" x14ac:dyDescent="0.2">
      <c r="A25" s="32"/>
      <c r="B25" s="32"/>
      <c r="C25" s="32"/>
      <c r="D25" s="32"/>
      <c r="E25" s="32"/>
      <c r="F25" s="13" t="s">
        <v>1275</v>
      </c>
      <c r="G25" s="13" t="s">
        <v>140</v>
      </c>
      <c r="H25" s="32"/>
      <c r="I25" s="4"/>
      <c r="J25" s="32"/>
      <c r="K25" s="32"/>
      <c r="L25" s="32"/>
      <c r="M25" s="32"/>
      <c r="N25" s="32"/>
      <c r="O25" s="6" t="s">
        <v>1129</v>
      </c>
      <c r="P25" s="6" t="s">
        <v>192</v>
      </c>
      <c r="Q25" s="36"/>
    </row>
    <row r="26" spans="1:17" x14ac:dyDescent="0.2">
      <c r="A26" s="32"/>
      <c r="B26" s="32"/>
      <c r="C26" s="32"/>
      <c r="D26" s="32"/>
      <c r="E26" s="32"/>
      <c r="F26" s="13" t="s">
        <v>1276</v>
      </c>
      <c r="G26" s="13" t="s">
        <v>140</v>
      </c>
      <c r="H26" s="32"/>
      <c r="I26" s="4"/>
      <c r="J26" s="32"/>
      <c r="K26" s="32"/>
      <c r="L26" s="32"/>
      <c r="M26" s="32"/>
      <c r="N26" s="32"/>
      <c r="O26" s="6" t="s">
        <v>1131</v>
      </c>
      <c r="P26" s="6" t="s">
        <v>193</v>
      </c>
      <c r="Q26" s="36"/>
    </row>
    <row r="27" spans="1:17" x14ac:dyDescent="0.2">
      <c r="A27" s="32"/>
      <c r="B27" s="32"/>
      <c r="C27" s="32"/>
      <c r="D27" s="32"/>
      <c r="E27" s="32"/>
      <c r="F27" s="13" t="s">
        <v>1277</v>
      </c>
      <c r="G27" s="7" t="s">
        <v>141</v>
      </c>
      <c r="H27" s="32"/>
      <c r="I27" s="4"/>
      <c r="J27" s="32"/>
      <c r="K27" s="32"/>
      <c r="L27" s="32"/>
      <c r="M27" s="32"/>
      <c r="N27" s="32"/>
      <c r="O27" s="6" t="s">
        <v>1132</v>
      </c>
      <c r="P27" s="6" t="s">
        <v>194</v>
      </c>
      <c r="Q27" s="36"/>
    </row>
    <row r="28" spans="1:17" x14ac:dyDescent="0.2">
      <c r="A28" s="32" t="s">
        <v>3</v>
      </c>
      <c r="B28" s="32">
        <v>190040</v>
      </c>
      <c r="C28" s="32">
        <v>3.1209395269520099</v>
      </c>
      <c r="D28" s="32" t="s">
        <v>1</v>
      </c>
      <c r="E28" s="32">
        <v>1087</v>
      </c>
      <c r="F28" s="6" t="s">
        <v>79</v>
      </c>
      <c r="G28" s="6" t="s">
        <v>78</v>
      </c>
      <c r="H28" s="32" t="s">
        <v>11</v>
      </c>
      <c r="I28" s="4"/>
      <c r="J28" s="32" t="s">
        <v>42</v>
      </c>
      <c r="K28" s="32">
        <v>171720</v>
      </c>
      <c r="L28" s="32">
        <v>2.82007859170806</v>
      </c>
      <c r="M28" s="32" t="s">
        <v>1</v>
      </c>
      <c r="N28" s="32">
        <v>118</v>
      </c>
      <c r="O28" s="6" t="s">
        <v>1193</v>
      </c>
      <c r="P28" s="6" t="s">
        <v>228</v>
      </c>
      <c r="Q28" s="36" t="s">
        <v>60</v>
      </c>
    </row>
    <row r="29" spans="1:17" x14ac:dyDescent="0.2">
      <c r="A29" s="32"/>
      <c r="B29" s="32"/>
      <c r="C29" s="32"/>
      <c r="D29" s="32"/>
      <c r="E29" s="32"/>
      <c r="F29" s="6" t="s">
        <v>1127</v>
      </c>
      <c r="G29" s="6" t="s">
        <v>82</v>
      </c>
      <c r="H29" s="32"/>
      <c r="I29" s="4"/>
      <c r="J29" s="32"/>
      <c r="K29" s="32"/>
      <c r="L29" s="32"/>
      <c r="M29" s="32"/>
      <c r="N29" s="32"/>
      <c r="O29" s="6" t="s">
        <v>1271</v>
      </c>
      <c r="P29" s="6" t="s">
        <v>229</v>
      </c>
      <c r="Q29" s="36"/>
    </row>
    <row r="30" spans="1:17" x14ac:dyDescent="0.2">
      <c r="A30" s="32"/>
      <c r="B30" s="32"/>
      <c r="C30" s="32"/>
      <c r="D30" s="32"/>
      <c r="E30" s="32"/>
      <c r="F30" s="6" t="s">
        <v>81</v>
      </c>
      <c r="G30" s="6" t="s">
        <v>78</v>
      </c>
      <c r="H30" s="32"/>
      <c r="I30" s="4"/>
      <c r="J30" s="32"/>
      <c r="K30" s="32"/>
      <c r="L30" s="32"/>
      <c r="M30" s="32"/>
      <c r="N30" s="32"/>
      <c r="O30" s="6" t="s">
        <v>1272</v>
      </c>
      <c r="P30" s="6" t="s">
        <v>230</v>
      </c>
      <c r="Q30" s="36"/>
    </row>
    <row r="31" spans="1:17" x14ac:dyDescent="0.2">
      <c r="A31" s="32"/>
      <c r="B31" s="32"/>
      <c r="C31" s="32"/>
      <c r="D31" s="32"/>
      <c r="E31" s="32"/>
      <c r="F31" s="6" t="s">
        <v>1130</v>
      </c>
      <c r="G31" s="6" t="s">
        <v>82</v>
      </c>
      <c r="H31" s="32"/>
      <c r="I31" s="4"/>
      <c r="J31" s="32"/>
      <c r="K31" s="32"/>
      <c r="L31" s="32"/>
      <c r="M31" s="32"/>
      <c r="N31" s="32"/>
      <c r="O31" s="6" t="s">
        <v>1273</v>
      </c>
      <c r="P31" s="6" t="s">
        <v>231</v>
      </c>
      <c r="Q31" s="36"/>
    </row>
    <row r="32" spans="1:17" x14ac:dyDescent="0.2">
      <c r="A32" s="32"/>
      <c r="B32" s="32"/>
      <c r="C32" s="32"/>
      <c r="D32" s="32"/>
      <c r="E32" s="32"/>
      <c r="F32" s="6" t="s">
        <v>116</v>
      </c>
      <c r="G32" s="6" t="s">
        <v>78</v>
      </c>
      <c r="H32" s="32"/>
      <c r="I32" s="4"/>
      <c r="J32" s="32"/>
      <c r="K32" s="32"/>
      <c r="L32" s="32"/>
      <c r="M32" s="32"/>
      <c r="N32" s="32"/>
      <c r="O32" s="6" t="s">
        <v>1274</v>
      </c>
      <c r="P32" s="9" t="s">
        <v>247</v>
      </c>
      <c r="Q32" s="36"/>
    </row>
    <row r="33" spans="1:17" x14ac:dyDescent="0.2">
      <c r="A33" s="32" t="s">
        <v>18</v>
      </c>
      <c r="B33" s="32">
        <v>131180</v>
      </c>
      <c r="C33" s="32">
        <v>2.1543088146998799</v>
      </c>
      <c r="D33" s="32" t="s">
        <v>1</v>
      </c>
      <c r="E33" s="32">
        <v>529</v>
      </c>
      <c r="F33" s="6" t="s">
        <v>65</v>
      </c>
      <c r="G33" s="6" t="s">
        <v>272</v>
      </c>
      <c r="H33" s="32" t="s">
        <v>243</v>
      </c>
      <c r="I33" s="4"/>
      <c r="J33" s="32" t="s">
        <v>41</v>
      </c>
      <c r="K33" s="32">
        <v>134915</v>
      </c>
      <c r="L33" s="32">
        <v>2.21564700209814</v>
      </c>
      <c r="M33" s="32" t="s">
        <v>1</v>
      </c>
      <c r="N33" s="32">
        <v>252</v>
      </c>
      <c r="O33" s="6" t="s">
        <v>1167</v>
      </c>
      <c r="P33" s="6" t="s">
        <v>238</v>
      </c>
      <c r="Q33" s="36" t="s">
        <v>58</v>
      </c>
    </row>
    <row r="34" spans="1:17" x14ac:dyDescent="0.2">
      <c r="A34" s="32"/>
      <c r="B34" s="32"/>
      <c r="C34" s="32"/>
      <c r="D34" s="32"/>
      <c r="E34" s="32"/>
      <c r="F34" s="6" t="s">
        <v>1112</v>
      </c>
      <c r="G34" s="6" t="s">
        <v>273</v>
      </c>
      <c r="H34" s="32"/>
      <c r="I34" s="4"/>
      <c r="J34" s="32"/>
      <c r="K34" s="32"/>
      <c r="L34" s="32"/>
      <c r="M34" s="32"/>
      <c r="N34" s="32"/>
      <c r="O34" s="6" t="s">
        <v>1169</v>
      </c>
      <c r="P34" s="6" t="s">
        <v>239</v>
      </c>
      <c r="Q34" s="36"/>
    </row>
    <row r="35" spans="1:17" x14ac:dyDescent="0.2">
      <c r="A35" s="32"/>
      <c r="B35" s="32"/>
      <c r="C35" s="32"/>
      <c r="D35" s="32"/>
      <c r="E35" s="32"/>
      <c r="F35" s="6" t="s">
        <v>1113</v>
      </c>
      <c r="G35" s="6" t="s">
        <v>274</v>
      </c>
      <c r="H35" s="32"/>
      <c r="I35" s="4"/>
      <c r="J35" s="32"/>
      <c r="K35" s="32"/>
      <c r="L35" s="32"/>
      <c r="M35" s="32"/>
      <c r="N35" s="32"/>
      <c r="O35" s="6" t="s">
        <v>1170</v>
      </c>
      <c r="P35" s="6" t="s">
        <v>240</v>
      </c>
      <c r="Q35" s="36"/>
    </row>
    <row r="36" spans="1:17" x14ac:dyDescent="0.2">
      <c r="A36" s="32"/>
      <c r="B36" s="32"/>
      <c r="C36" s="32"/>
      <c r="D36" s="32"/>
      <c r="E36" s="32"/>
      <c r="F36" s="6" t="s">
        <v>69</v>
      </c>
      <c r="G36" s="6" t="s">
        <v>272</v>
      </c>
      <c r="H36" s="32"/>
      <c r="I36" s="4"/>
      <c r="J36" s="32"/>
      <c r="K36" s="32"/>
      <c r="L36" s="32"/>
      <c r="M36" s="32"/>
      <c r="N36" s="32"/>
      <c r="O36" s="6" t="s">
        <v>1172</v>
      </c>
      <c r="P36" s="6" t="s">
        <v>241</v>
      </c>
      <c r="Q36" s="36"/>
    </row>
    <row r="37" spans="1:17" x14ac:dyDescent="0.2">
      <c r="A37" s="32"/>
      <c r="B37" s="32"/>
      <c r="C37" s="32"/>
      <c r="D37" s="32"/>
      <c r="E37" s="32"/>
      <c r="F37" s="6" t="s">
        <v>1115</v>
      </c>
      <c r="G37" s="6" t="s">
        <v>275</v>
      </c>
      <c r="H37" s="32"/>
      <c r="I37" s="4"/>
      <c r="J37" s="32"/>
      <c r="K37" s="32"/>
      <c r="L37" s="32"/>
      <c r="M37" s="32"/>
      <c r="N37" s="32"/>
      <c r="O37" s="6" t="s">
        <v>1173</v>
      </c>
      <c r="P37" s="6" t="s">
        <v>242</v>
      </c>
      <c r="Q37" s="36"/>
    </row>
    <row r="38" spans="1:17" x14ac:dyDescent="0.2">
      <c r="A38" s="32" t="s">
        <v>19</v>
      </c>
      <c r="B38" s="32">
        <v>130332</v>
      </c>
      <c r="C38" s="32">
        <v>2.1403825006667501</v>
      </c>
      <c r="D38" s="32" t="s">
        <v>1</v>
      </c>
      <c r="E38" s="32">
        <v>372</v>
      </c>
      <c r="F38" s="6" t="s">
        <v>171</v>
      </c>
      <c r="G38" s="6" t="s">
        <v>172</v>
      </c>
      <c r="H38" s="36" t="s">
        <v>1255</v>
      </c>
      <c r="I38" s="4"/>
      <c r="J38" s="32" t="s">
        <v>48</v>
      </c>
      <c r="K38" s="32">
        <v>122207</v>
      </c>
      <c r="L38" s="32">
        <v>2.00694936208285</v>
      </c>
      <c r="M38" s="32" t="s">
        <v>1</v>
      </c>
      <c r="N38" s="32">
        <v>187</v>
      </c>
      <c r="O38" s="6" t="s">
        <v>183</v>
      </c>
      <c r="P38" s="6" t="s">
        <v>253</v>
      </c>
      <c r="Q38" s="36" t="s">
        <v>243</v>
      </c>
    </row>
    <row r="39" spans="1:17" x14ac:dyDescent="0.2">
      <c r="A39" s="32"/>
      <c r="B39" s="32"/>
      <c r="C39" s="32"/>
      <c r="D39" s="32"/>
      <c r="E39" s="32"/>
      <c r="F39" s="6" t="s">
        <v>276</v>
      </c>
      <c r="G39" s="6" t="s">
        <v>172</v>
      </c>
      <c r="H39" s="36"/>
      <c r="I39" s="4"/>
      <c r="J39" s="32"/>
      <c r="K39" s="32"/>
      <c r="L39" s="32"/>
      <c r="M39" s="32"/>
      <c r="N39" s="32"/>
      <c r="O39" s="6" t="s">
        <v>185</v>
      </c>
      <c r="P39" s="6" t="s">
        <v>253</v>
      </c>
      <c r="Q39" s="36"/>
    </row>
    <row r="40" spans="1:17" x14ac:dyDescent="0.2">
      <c r="A40" s="32"/>
      <c r="B40" s="32"/>
      <c r="C40" s="32"/>
      <c r="D40" s="32"/>
      <c r="E40" s="32"/>
      <c r="F40" s="6" t="s">
        <v>174</v>
      </c>
      <c r="G40" s="9" t="s">
        <v>175</v>
      </c>
      <c r="H40" s="36"/>
      <c r="I40" s="4"/>
      <c r="J40" s="32"/>
      <c r="K40" s="32"/>
      <c r="L40" s="32"/>
      <c r="M40" s="32"/>
      <c r="N40" s="32"/>
      <c r="O40" s="6" t="s">
        <v>186</v>
      </c>
      <c r="P40" s="6" t="s">
        <v>253</v>
      </c>
      <c r="Q40" s="36"/>
    </row>
    <row r="41" spans="1:17" x14ac:dyDescent="0.2">
      <c r="A41" s="32"/>
      <c r="B41" s="32"/>
      <c r="C41" s="32"/>
      <c r="D41" s="32"/>
      <c r="E41" s="32"/>
      <c r="F41" s="6" t="s">
        <v>246</v>
      </c>
      <c r="G41" s="6" t="s">
        <v>172</v>
      </c>
      <c r="H41" s="36"/>
      <c r="I41" s="4"/>
      <c r="J41" s="32"/>
      <c r="K41" s="32"/>
      <c r="L41" s="32"/>
      <c r="M41" s="32"/>
      <c r="N41" s="32"/>
      <c r="O41" s="6" t="s">
        <v>1114</v>
      </c>
      <c r="P41" s="6" t="s">
        <v>254</v>
      </c>
      <c r="Q41" s="36"/>
    </row>
    <row r="42" spans="1:17" x14ac:dyDescent="0.2">
      <c r="A42" s="32"/>
      <c r="B42" s="32"/>
      <c r="C42" s="32"/>
      <c r="D42" s="32"/>
      <c r="E42" s="32"/>
      <c r="F42" s="6" t="s">
        <v>177</v>
      </c>
      <c r="G42" s="6" t="s">
        <v>172</v>
      </c>
      <c r="H42" s="36"/>
      <c r="I42" s="4"/>
      <c r="J42" s="32"/>
      <c r="K42" s="32"/>
      <c r="L42" s="32"/>
      <c r="M42" s="32"/>
      <c r="N42" s="32"/>
      <c r="O42" s="6" t="s">
        <v>1116</v>
      </c>
      <c r="P42" s="6" t="s">
        <v>254</v>
      </c>
      <c r="Q42" s="36"/>
    </row>
    <row r="43" spans="1:17" x14ac:dyDescent="0.2">
      <c r="A43" s="32" t="s">
        <v>20</v>
      </c>
      <c r="B43" s="32">
        <v>83954</v>
      </c>
      <c r="C43" s="32">
        <v>1.3787379343597601</v>
      </c>
      <c r="D43" s="32" t="s">
        <v>1</v>
      </c>
      <c r="E43" s="32">
        <v>1341</v>
      </c>
      <c r="F43" s="6" t="s">
        <v>87</v>
      </c>
      <c r="G43" s="6" t="s">
        <v>277</v>
      </c>
      <c r="H43" s="36" t="s">
        <v>12</v>
      </c>
      <c r="I43" s="4"/>
      <c r="J43" s="32" t="s">
        <v>49</v>
      </c>
      <c r="K43" s="32">
        <v>74375</v>
      </c>
      <c r="L43" s="32">
        <v>1.22142642242189</v>
      </c>
      <c r="M43" s="32" t="s">
        <v>1</v>
      </c>
      <c r="N43" s="32">
        <v>906</v>
      </c>
      <c r="O43" s="6" t="s">
        <v>227</v>
      </c>
      <c r="P43" s="6" t="s">
        <v>248</v>
      </c>
      <c r="Q43" s="36" t="s">
        <v>57</v>
      </c>
    </row>
    <row r="44" spans="1:17" x14ac:dyDescent="0.2">
      <c r="A44" s="32"/>
      <c r="B44" s="32"/>
      <c r="C44" s="32"/>
      <c r="D44" s="32"/>
      <c r="E44" s="32"/>
      <c r="F44" s="6" t="s">
        <v>89</v>
      </c>
      <c r="G44" s="6" t="s">
        <v>278</v>
      </c>
      <c r="H44" s="36"/>
      <c r="I44" s="4"/>
      <c r="J44" s="32"/>
      <c r="K44" s="32"/>
      <c r="L44" s="32"/>
      <c r="M44" s="32"/>
      <c r="N44" s="32"/>
      <c r="O44" s="6" t="s">
        <v>197</v>
      </c>
      <c r="P44" s="6" t="s">
        <v>248</v>
      </c>
      <c r="Q44" s="36"/>
    </row>
    <row r="45" spans="1:17" x14ac:dyDescent="0.2">
      <c r="A45" s="32"/>
      <c r="B45" s="32"/>
      <c r="C45" s="32"/>
      <c r="D45" s="32"/>
      <c r="E45" s="32"/>
      <c r="F45" s="6" t="s">
        <v>279</v>
      </c>
      <c r="G45" s="6" t="s">
        <v>280</v>
      </c>
      <c r="H45" s="36"/>
      <c r="I45" s="4"/>
      <c r="J45" s="32"/>
      <c r="K45" s="32"/>
      <c r="L45" s="32"/>
      <c r="M45" s="32"/>
      <c r="N45" s="32"/>
      <c r="O45" s="6" t="s">
        <v>198</v>
      </c>
      <c r="P45" s="6" t="s">
        <v>249</v>
      </c>
      <c r="Q45" s="36"/>
    </row>
    <row r="46" spans="1:17" x14ac:dyDescent="0.2">
      <c r="A46" s="32"/>
      <c r="B46" s="32"/>
      <c r="C46" s="32"/>
      <c r="D46" s="32"/>
      <c r="E46" s="32"/>
      <c r="F46" s="6" t="s">
        <v>281</v>
      </c>
      <c r="G46" s="6" t="s">
        <v>282</v>
      </c>
      <c r="H46" s="36"/>
      <c r="I46" s="4"/>
      <c r="J46" s="32"/>
      <c r="K46" s="32"/>
      <c r="L46" s="32"/>
      <c r="M46" s="32"/>
      <c r="N46" s="32"/>
      <c r="O46" s="6" t="s">
        <v>1133</v>
      </c>
      <c r="P46" s="6" t="s">
        <v>250</v>
      </c>
      <c r="Q46" s="36"/>
    </row>
    <row r="47" spans="1:17" x14ac:dyDescent="0.2">
      <c r="A47" s="32"/>
      <c r="B47" s="32"/>
      <c r="C47" s="32"/>
      <c r="D47" s="32"/>
      <c r="E47" s="32"/>
      <c r="F47" s="6" t="s">
        <v>283</v>
      </c>
      <c r="G47" s="6" t="s">
        <v>284</v>
      </c>
      <c r="H47" s="36"/>
      <c r="I47" s="4"/>
      <c r="J47" s="32"/>
      <c r="K47" s="32"/>
      <c r="L47" s="32"/>
      <c r="M47" s="32"/>
      <c r="N47" s="32"/>
      <c r="O47" s="6" t="s">
        <v>1134</v>
      </c>
      <c r="P47" s="6" t="s">
        <v>252</v>
      </c>
      <c r="Q47" s="36"/>
    </row>
    <row r="48" spans="1:17" x14ac:dyDescent="0.2">
      <c r="A48" s="32" t="s">
        <v>21</v>
      </c>
      <c r="B48" s="32">
        <v>46325</v>
      </c>
      <c r="C48" s="32">
        <v>0.76077417167992001</v>
      </c>
      <c r="D48" s="32" t="s">
        <v>1</v>
      </c>
      <c r="E48" s="32">
        <v>552</v>
      </c>
      <c r="F48" s="6" t="s">
        <v>285</v>
      </c>
      <c r="G48" s="6" t="s">
        <v>286</v>
      </c>
      <c r="H48" s="32" t="s">
        <v>1176</v>
      </c>
      <c r="I48" s="4"/>
      <c r="J48" s="32" t="s">
        <v>50</v>
      </c>
      <c r="K48" s="32">
        <v>45925</v>
      </c>
      <c r="L48" s="32">
        <v>0.75420515562655899</v>
      </c>
      <c r="M48" s="32" t="s">
        <v>1</v>
      </c>
      <c r="N48" s="32">
        <v>922</v>
      </c>
      <c r="O48" s="6" t="s">
        <v>227</v>
      </c>
      <c r="P48" s="6" t="s">
        <v>248</v>
      </c>
      <c r="Q48" s="36" t="s">
        <v>57</v>
      </c>
    </row>
    <row r="49" spans="1:17" x14ac:dyDescent="0.2">
      <c r="A49" s="32"/>
      <c r="B49" s="32"/>
      <c r="C49" s="32"/>
      <c r="D49" s="32"/>
      <c r="E49" s="32"/>
      <c r="F49" s="6" t="s">
        <v>288</v>
      </c>
      <c r="G49" t="s">
        <v>287</v>
      </c>
      <c r="H49" s="32"/>
      <c r="I49" s="4"/>
      <c r="J49" s="32"/>
      <c r="K49" s="32"/>
      <c r="L49" s="32"/>
      <c r="M49" s="32"/>
      <c r="N49" s="32"/>
      <c r="O49" s="6" t="s">
        <v>197</v>
      </c>
      <c r="P49" s="6" t="s">
        <v>248</v>
      </c>
      <c r="Q49" s="36"/>
    </row>
    <row r="50" spans="1:17" x14ac:dyDescent="0.2">
      <c r="A50" s="32"/>
      <c r="B50" s="32"/>
      <c r="C50" s="32"/>
      <c r="D50" s="32"/>
      <c r="E50" s="32"/>
      <c r="F50" s="6" t="s">
        <v>1346</v>
      </c>
      <c r="G50" s="6" t="s">
        <v>289</v>
      </c>
      <c r="H50" s="32"/>
      <c r="I50" s="4"/>
      <c r="J50" s="32"/>
      <c r="K50" s="32"/>
      <c r="L50" s="32"/>
      <c r="M50" s="32"/>
      <c r="N50" s="32"/>
      <c r="O50" s="6" t="s">
        <v>198</v>
      </c>
      <c r="P50" s="6" t="s">
        <v>249</v>
      </c>
      <c r="Q50" s="36"/>
    </row>
    <row r="51" spans="1:17" x14ac:dyDescent="0.2">
      <c r="A51" s="32"/>
      <c r="B51" s="32"/>
      <c r="C51" s="32"/>
      <c r="D51" s="32"/>
      <c r="E51" s="32"/>
      <c r="F51" s="6" t="s">
        <v>1347</v>
      </c>
      <c r="G51" s="6" t="s">
        <v>290</v>
      </c>
      <c r="H51" s="32"/>
      <c r="I51" s="4"/>
      <c r="J51" s="32"/>
      <c r="K51" s="32"/>
      <c r="L51" s="32"/>
      <c r="M51" s="32"/>
      <c r="N51" s="32"/>
      <c r="O51" s="6" t="s">
        <v>1133</v>
      </c>
      <c r="P51" s="6" t="s">
        <v>250</v>
      </c>
      <c r="Q51" s="36"/>
    </row>
    <row r="52" spans="1:17" x14ac:dyDescent="0.2">
      <c r="A52" s="32"/>
      <c r="B52" s="32"/>
      <c r="C52" s="32"/>
      <c r="D52" s="32"/>
      <c r="E52" s="32"/>
      <c r="F52" s="6" t="s">
        <v>1348</v>
      </c>
      <c r="G52" s="6" t="s">
        <v>291</v>
      </c>
      <c r="H52" s="32"/>
      <c r="I52" s="4"/>
      <c r="J52" s="32"/>
      <c r="K52" s="32"/>
      <c r="L52" s="32"/>
      <c r="M52" s="32"/>
      <c r="N52" s="32"/>
      <c r="O52" s="6" t="s">
        <v>1134</v>
      </c>
      <c r="P52" s="6" t="s">
        <v>251</v>
      </c>
      <c r="Q52" s="36"/>
    </row>
    <row r="53" spans="1:17" x14ac:dyDescent="0.2">
      <c r="A53" s="18" t="s">
        <v>439</v>
      </c>
      <c r="B53" s="18">
        <v>45903</v>
      </c>
      <c r="C53" s="18">
        <v>0.753843859743624</v>
      </c>
      <c r="D53" s="18" t="s">
        <v>1</v>
      </c>
      <c r="E53">
        <v>195</v>
      </c>
      <c r="F53" s="6" t="s">
        <v>813</v>
      </c>
      <c r="G53" s="6" t="s">
        <v>814</v>
      </c>
      <c r="H53" t="s">
        <v>1264</v>
      </c>
      <c r="J53" s="18" t="s">
        <v>459</v>
      </c>
      <c r="K53" s="18">
        <v>43966</v>
      </c>
      <c r="L53" s="18">
        <v>0.72203339950522105</v>
      </c>
      <c r="M53" s="18" t="s">
        <v>1</v>
      </c>
      <c r="N53">
        <v>61</v>
      </c>
      <c r="O53" s="6" t="s">
        <v>1291</v>
      </c>
      <c r="P53" s="6" t="s">
        <v>1009</v>
      </c>
      <c r="Q53" t="s">
        <v>60</v>
      </c>
    </row>
    <row r="54" spans="1:17" x14ac:dyDescent="0.2">
      <c r="A54" s="18" t="s">
        <v>344</v>
      </c>
      <c r="B54" s="18">
        <v>44527</v>
      </c>
      <c r="C54" s="18">
        <v>0.73124644452006105</v>
      </c>
      <c r="D54" s="18" t="s">
        <v>1</v>
      </c>
      <c r="E54">
        <v>361</v>
      </c>
      <c r="F54" s="6" t="s">
        <v>792</v>
      </c>
      <c r="G54" s="6" t="s">
        <v>791</v>
      </c>
      <c r="H54" t="s">
        <v>790</v>
      </c>
      <c r="J54" s="18" t="s">
        <v>389</v>
      </c>
      <c r="K54" s="18">
        <v>42721</v>
      </c>
      <c r="L54" s="18">
        <v>0.70158733703913401</v>
      </c>
      <c r="M54" s="18" t="s">
        <v>1</v>
      </c>
      <c r="N54">
        <v>213</v>
      </c>
      <c r="O54" s="6" t="s">
        <v>889</v>
      </c>
      <c r="P54" s="6" t="s">
        <v>888</v>
      </c>
      <c r="Q54" t="s">
        <v>790</v>
      </c>
    </row>
    <row r="55" spans="1:17" x14ac:dyDescent="0.2">
      <c r="A55" s="18" t="s">
        <v>479</v>
      </c>
      <c r="B55" s="18">
        <v>42262</v>
      </c>
      <c r="C55" s="18">
        <v>0.69404939111790198</v>
      </c>
      <c r="D55" s="18" t="s">
        <v>1</v>
      </c>
      <c r="E55">
        <v>436</v>
      </c>
      <c r="F55" s="6" t="s">
        <v>1317</v>
      </c>
      <c r="G55" s="6" t="s">
        <v>789</v>
      </c>
      <c r="H55" t="s">
        <v>1247</v>
      </c>
      <c r="J55" s="18" t="s">
        <v>405</v>
      </c>
      <c r="K55" s="18">
        <v>40183</v>
      </c>
      <c r="L55" s="18">
        <v>0.65990693018055602</v>
      </c>
      <c r="M55" s="18" t="s">
        <v>1</v>
      </c>
      <c r="N55">
        <v>115</v>
      </c>
      <c r="O55" s="6" t="s">
        <v>1205</v>
      </c>
      <c r="P55" s="6" t="s">
        <v>885</v>
      </c>
      <c r="Q55" t="s">
        <v>1254</v>
      </c>
    </row>
    <row r="56" spans="1:17" x14ac:dyDescent="0.2">
      <c r="A56" s="18" t="s">
        <v>361</v>
      </c>
      <c r="B56" s="18">
        <v>40193</v>
      </c>
      <c r="C56" s="18">
        <v>0.66007115558189</v>
      </c>
      <c r="D56" s="18" t="s">
        <v>1</v>
      </c>
      <c r="E56">
        <v>592</v>
      </c>
      <c r="F56" s="6" t="s">
        <v>1206</v>
      </c>
      <c r="G56" s="6" t="s">
        <v>798</v>
      </c>
      <c r="H56" t="s">
        <v>1254</v>
      </c>
      <c r="J56" s="18" t="s">
        <v>498</v>
      </c>
      <c r="K56" s="18">
        <v>39582</v>
      </c>
      <c r="L56" s="18">
        <v>0.65003698356037998</v>
      </c>
      <c r="M56" s="18" t="s">
        <v>1</v>
      </c>
      <c r="N56">
        <v>306</v>
      </c>
      <c r="O56" s="6" t="s">
        <v>878</v>
      </c>
      <c r="P56" s="6" t="s">
        <v>879</v>
      </c>
      <c r="Q56" t="s">
        <v>1349</v>
      </c>
    </row>
    <row r="57" spans="1:17" x14ac:dyDescent="0.2">
      <c r="A57" s="18" t="s">
        <v>379</v>
      </c>
      <c r="B57" s="18">
        <v>38865</v>
      </c>
      <c r="C57" s="18">
        <v>0.63826202228472995</v>
      </c>
      <c r="D57" s="18" t="s">
        <v>1</v>
      </c>
      <c r="E57">
        <v>663</v>
      </c>
      <c r="F57" s="6" t="s">
        <v>1234</v>
      </c>
      <c r="G57" s="6" t="s">
        <v>799</v>
      </c>
      <c r="H57" t="s">
        <v>1350</v>
      </c>
      <c r="J57" s="18" t="s">
        <v>424</v>
      </c>
      <c r="K57" s="18">
        <v>38399</v>
      </c>
      <c r="L57" s="18">
        <v>0.63060911858256397</v>
      </c>
      <c r="M57" s="18" t="s">
        <v>1</v>
      </c>
      <c r="N57">
        <v>95</v>
      </c>
      <c r="O57" s="6" t="s">
        <v>1236</v>
      </c>
      <c r="P57" s="6" t="s">
        <v>1001</v>
      </c>
      <c r="Q57" t="s">
        <v>60</v>
      </c>
    </row>
    <row r="58" spans="1:17" x14ac:dyDescent="0.2">
      <c r="A58" s="18" t="s">
        <v>8</v>
      </c>
      <c r="B58" s="18">
        <v>36165</v>
      </c>
      <c r="C58" s="18">
        <v>0.59392116392453997</v>
      </c>
      <c r="D58" s="18" t="s">
        <v>1</v>
      </c>
      <c r="E58">
        <v>1082</v>
      </c>
      <c r="F58" s="6" t="s">
        <v>79</v>
      </c>
      <c r="G58" s="6" t="s">
        <v>113</v>
      </c>
      <c r="H58" t="s">
        <v>11</v>
      </c>
      <c r="J58" s="18" t="s">
        <v>39</v>
      </c>
      <c r="K58" s="18">
        <v>35634</v>
      </c>
      <c r="L58" s="18">
        <v>0.58520079511370304</v>
      </c>
      <c r="M58" s="18" t="s">
        <v>1</v>
      </c>
      <c r="N58">
        <v>479</v>
      </c>
      <c r="O58" s="6" t="s">
        <v>1126</v>
      </c>
      <c r="P58" s="6" t="s">
        <v>216</v>
      </c>
      <c r="Q58" t="s">
        <v>292</v>
      </c>
    </row>
    <row r="59" spans="1:17" x14ac:dyDescent="0.2">
      <c r="A59" s="18" t="s">
        <v>356</v>
      </c>
      <c r="B59" s="18">
        <v>35279</v>
      </c>
      <c r="C59" s="18">
        <v>0.57937079336634401</v>
      </c>
      <c r="D59" s="18" t="s">
        <v>1</v>
      </c>
      <c r="E59">
        <v>183</v>
      </c>
      <c r="F59" s="6" t="s">
        <v>788</v>
      </c>
      <c r="G59" s="6" t="s">
        <v>787</v>
      </c>
      <c r="H59" t="s">
        <v>1197</v>
      </c>
      <c r="J59" s="18" t="s">
        <v>394</v>
      </c>
      <c r="K59" s="18">
        <v>33222</v>
      </c>
      <c r="L59" s="18">
        <v>0.54558962831193303</v>
      </c>
      <c r="M59" s="18" t="s">
        <v>1</v>
      </c>
      <c r="N59">
        <v>150</v>
      </c>
      <c r="O59" s="6" t="s">
        <v>1175</v>
      </c>
      <c r="P59" s="6" t="s">
        <v>890</v>
      </c>
      <c r="Q59" t="s">
        <v>60</v>
      </c>
    </row>
    <row r="60" spans="1:17" x14ac:dyDescent="0.2">
      <c r="A60" s="18" t="s">
        <v>24</v>
      </c>
      <c r="B60" s="18">
        <v>34558</v>
      </c>
      <c r="C60" s="18">
        <v>0.56753014193016005</v>
      </c>
      <c r="D60" s="18" t="s">
        <v>1</v>
      </c>
      <c r="E60">
        <v>0</v>
      </c>
      <c r="J60" s="18" t="s">
        <v>36</v>
      </c>
      <c r="K60" s="18">
        <v>32091</v>
      </c>
      <c r="L60" s="18">
        <v>0.52701573542105395</v>
      </c>
      <c r="M60" s="18" t="s">
        <v>1</v>
      </c>
      <c r="N60">
        <v>41</v>
      </c>
      <c r="O60" s="27" t="s">
        <v>1136</v>
      </c>
      <c r="P60" s="6" t="s">
        <v>202</v>
      </c>
      <c r="Q60" t="s">
        <v>60</v>
      </c>
    </row>
    <row r="61" spans="1:17" x14ac:dyDescent="0.2">
      <c r="A61" s="18" t="s">
        <v>5</v>
      </c>
      <c r="B61" s="18">
        <v>31973</v>
      </c>
      <c r="C61" s="18">
        <v>0.52507787568531195</v>
      </c>
      <c r="D61" s="18" t="s">
        <v>1</v>
      </c>
      <c r="E61">
        <v>57</v>
      </c>
      <c r="F61" s="6" t="s">
        <v>1135</v>
      </c>
      <c r="G61" s="6" t="s">
        <v>93</v>
      </c>
      <c r="H61" t="s">
        <v>60</v>
      </c>
      <c r="J61" s="18" t="s">
        <v>414</v>
      </c>
      <c r="K61" s="18">
        <v>30860</v>
      </c>
      <c r="L61" s="18">
        <v>0.50679958851683404</v>
      </c>
      <c r="M61" s="18" t="s">
        <v>1</v>
      </c>
      <c r="N61">
        <v>165</v>
      </c>
      <c r="O61" s="6" t="s">
        <v>185</v>
      </c>
      <c r="P61" s="6" t="s">
        <v>914</v>
      </c>
      <c r="Q61" t="s">
        <v>243</v>
      </c>
    </row>
    <row r="62" spans="1:17" x14ac:dyDescent="0.2">
      <c r="A62" s="18" t="s">
        <v>441</v>
      </c>
      <c r="B62" s="18">
        <v>31566</v>
      </c>
      <c r="C62" s="18">
        <v>0.51839390185101697</v>
      </c>
      <c r="D62" s="18" t="s">
        <v>1</v>
      </c>
      <c r="E62">
        <v>226</v>
      </c>
      <c r="F62" s="6" t="s">
        <v>1292</v>
      </c>
      <c r="G62" s="6" t="s">
        <v>805</v>
      </c>
      <c r="H62" t="s">
        <v>1264</v>
      </c>
      <c r="J62" s="18" t="s">
        <v>460</v>
      </c>
      <c r="K62" s="18">
        <v>30693</v>
      </c>
      <c r="L62" s="18">
        <v>0.50405702431455601</v>
      </c>
      <c r="M62" s="18" t="s">
        <v>1</v>
      </c>
      <c r="N62">
        <v>36</v>
      </c>
      <c r="O62" s="6" t="s">
        <v>1294</v>
      </c>
      <c r="P62" s="6" t="s">
        <v>903</v>
      </c>
      <c r="Q62" t="s">
        <v>60</v>
      </c>
    </row>
    <row r="63" spans="1:17" x14ac:dyDescent="0.2">
      <c r="A63" s="18" t="s">
        <v>358</v>
      </c>
      <c r="B63" s="18">
        <v>31359</v>
      </c>
      <c r="C63" s="18">
        <v>0.514994436043402</v>
      </c>
      <c r="D63" s="18" t="s">
        <v>1</v>
      </c>
      <c r="E63">
        <v>537</v>
      </c>
      <c r="F63" s="6" t="s">
        <v>285</v>
      </c>
      <c r="G63" s="6" t="s">
        <v>858</v>
      </c>
      <c r="H63" t="s">
        <v>1351</v>
      </c>
      <c r="J63" s="18" t="s">
        <v>52</v>
      </c>
      <c r="K63" s="18">
        <v>29237</v>
      </c>
      <c r="L63" s="18">
        <v>0.48014580588032002</v>
      </c>
      <c r="M63" s="18" t="s">
        <v>1</v>
      </c>
      <c r="N63">
        <v>602</v>
      </c>
      <c r="O63" s="6" t="s">
        <v>1131</v>
      </c>
      <c r="P63" s="6" t="s">
        <v>331</v>
      </c>
      <c r="Q63" t="s">
        <v>292</v>
      </c>
    </row>
    <row r="64" spans="1:17" x14ac:dyDescent="0.2">
      <c r="A64" s="18" t="s">
        <v>367</v>
      </c>
      <c r="B64" s="18">
        <v>30559</v>
      </c>
      <c r="C64" s="18">
        <v>0.50185640393667996</v>
      </c>
      <c r="D64" s="18" t="s">
        <v>1</v>
      </c>
      <c r="E64">
        <v>620</v>
      </c>
      <c r="F64" s="6" t="s">
        <v>1212</v>
      </c>
      <c r="G64" s="6" t="s">
        <v>837</v>
      </c>
      <c r="H64" t="s">
        <v>243</v>
      </c>
      <c r="J64" s="18" t="s">
        <v>496</v>
      </c>
      <c r="K64" s="18">
        <v>29118</v>
      </c>
      <c r="L64" s="18">
        <v>0.478191523604445</v>
      </c>
      <c r="M64" s="18" t="s">
        <v>1</v>
      </c>
      <c r="N64">
        <v>23</v>
      </c>
      <c r="O64" s="6" t="s">
        <v>1352</v>
      </c>
      <c r="P64" s="6" t="s">
        <v>880</v>
      </c>
      <c r="Q64" t="s">
        <v>60</v>
      </c>
    </row>
    <row r="65" spans="1:17" x14ac:dyDescent="0.2">
      <c r="A65" s="18" t="s">
        <v>345</v>
      </c>
      <c r="B65" s="18">
        <v>29633</v>
      </c>
      <c r="C65" s="18">
        <v>0.486649131773148</v>
      </c>
      <c r="D65" s="18" t="s">
        <v>1</v>
      </c>
      <c r="E65">
        <v>1100</v>
      </c>
      <c r="F65" s="6" t="s">
        <v>1183</v>
      </c>
      <c r="G65" s="6" t="s">
        <v>797</v>
      </c>
      <c r="H65" t="s">
        <v>11</v>
      </c>
      <c r="J65" s="18" t="s">
        <v>421</v>
      </c>
      <c r="K65" s="18">
        <v>26420</v>
      </c>
      <c r="L65" s="18">
        <v>0.43388351032452199</v>
      </c>
      <c r="M65" s="18" t="s">
        <v>1</v>
      </c>
      <c r="N65">
        <v>48</v>
      </c>
      <c r="O65" s="6" t="s">
        <v>1228</v>
      </c>
      <c r="P65" s="6" t="s">
        <v>998</v>
      </c>
      <c r="Q65" t="s">
        <v>60</v>
      </c>
    </row>
    <row r="66" spans="1:17" x14ac:dyDescent="0.2">
      <c r="A66" s="18" t="s">
        <v>478</v>
      </c>
      <c r="B66" s="18">
        <v>28415</v>
      </c>
      <c r="C66" s="18">
        <v>0.46664647789066199</v>
      </c>
      <c r="D66" s="18" t="s">
        <v>1</v>
      </c>
      <c r="E66">
        <v>84</v>
      </c>
      <c r="F66" s="6" t="s">
        <v>1316</v>
      </c>
      <c r="G66" s="6" t="s">
        <v>793</v>
      </c>
      <c r="H66" t="s">
        <v>60</v>
      </c>
      <c r="J66" s="18" t="s">
        <v>43</v>
      </c>
      <c r="K66" s="18">
        <v>26075</v>
      </c>
      <c r="L66" s="18">
        <v>0.42821773397849799</v>
      </c>
      <c r="M66" s="18" t="s">
        <v>1</v>
      </c>
      <c r="N66">
        <v>316</v>
      </c>
      <c r="O66" s="6" t="s">
        <v>1175</v>
      </c>
      <c r="P66" s="6" t="s">
        <v>233</v>
      </c>
      <c r="Q66" t="s">
        <v>1184</v>
      </c>
    </row>
    <row r="67" spans="1:17" x14ac:dyDescent="0.2">
      <c r="A67" s="18" t="s">
        <v>375</v>
      </c>
      <c r="B67" s="18">
        <v>27922</v>
      </c>
      <c r="C67" s="18">
        <v>0.45855016560489398</v>
      </c>
      <c r="D67" s="18" t="s">
        <v>1</v>
      </c>
      <c r="E67">
        <v>396</v>
      </c>
      <c r="F67" s="6" t="s">
        <v>1226</v>
      </c>
      <c r="G67" s="9" t="s">
        <v>803</v>
      </c>
      <c r="H67" t="s">
        <v>1227</v>
      </c>
      <c r="J67" s="18" t="s">
        <v>406</v>
      </c>
      <c r="K67" s="18">
        <v>25636</v>
      </c>
      <c r="L67" s="18">
        <v>0.42100823885993399</v>
      </c>
      <c r="M67" s="18" t="s">
        <v>1</v>
      </c>
      <c r="N67">
        <v>133</v>
      </c>
      <c r="O67" s="6" t="s">
        <v>1175</v>
      </c>
      <c r="P67" s="6" t="s">
        <v>905</v>
      </c>
      <c r="Q67" t="s">
        <v>1184</v>
      </c>
    </row>
    <row r="68" spans="1:17" x14ac:dyDescent="0.2">
      <c r="A68" s="18" t="s">
        <v>681</v>
      </c>
      <c r="B68" s="18">
        <v>25176</v>
      </c>
      <c r="C68" s="18">
        <v>0.41345387039856801</v>
      </c>
      <c r="D68" s="18" t="s">
        <v>1</v>
      </c>
      <c r="E68">
        <v>569</v>
      </c>
      <c r="F68" s="6" t="s">
        <v>117</v>
      </c>
      <c r="G68" s="6" t="s">
        <v>1051</v>
      </c>
      <c r="H68" t="s">
        <v>1184</v>
      </c>
      <c r="J68" s="18" t="s">
        <v>407</v>
      </c>
      <c r="K68" s="18">
        <v>25417</v>
      </c>
      <c r="L68" s="18">
        <v>0.41741170257071802</v>
      </c>
      <c r="M68" s="18" t="s">
        <v>1</v>
      </c>
      <c r="N68">
        <v>63</v>
      </c>
      <c r="O68" s="6" t="s">
        <v>1208</v>
      </c>
      <c r="P68" s="6" t="s">
        <v>897</v>
      </c>
      <c r="Q68" t="s">
        <v>60</v>
      </c>
    </row>
    <row r="69" spans="1:17" x14ac:dyDescent="0.2">
      <c r="A69" s="18" t="s">
        <v>9</v>
      </c>
      <c r="B69" s="18">
        <v>24873</v>
      </c>
      <c r="C69" s="18">
        <v>0.40847784073814702</v>
      </c>
      <c r="D69" s="18" t="s">
        <v>1</v>
      </c>
      <c r="E69">
        <v>542</v>
      </c>
      <c r="F69" s="6" t="s">
        <v>117</v>
      </c>
      <c r="G69" s="6" t="s">
        <v>161</v>
      </c>
      <c r="H69" t="s">
        <v>1351</v>
      </c>
      <c r="J69" s="18" t="s">
        <v>400</v>
      </c>
      <c r="K69" s="18">
        <v>23515</v>
      </c>
      <c r="L69" s="18">
        <v>0.38617603123698502</v>
      </c>
      <c r="M69" s="18" t="s">
        <v>1</v>
      </c>
      <c r="N69">
        <v>96</v>
      </c>
      <c r="O69" s="6" t="s">
        <v>1196</v>
      </c>
      <c r="P69" s="6" t="s">
        <v>900</v>
      </c>
      <c r="Q69" t="s">
        <v>60</v>
      </c>
    </row>
    <row r="70" spans="1:17" x14ac:dyDescent="0.2">
      <c r="A70" s="18" t="s">
        <v>357</v>
      </c>
      <c r="B70" s="18">
        <v>24376</v>
      </c>
      <c r="C70" s="18">
        <v>0.40031583829184503</v>
      </c>
      <c r="D70" s="18" t="s">
        <v>1</v>
      </c>
      <c r="E70">
        <v>94</v>
      </c>
      <c r="F70" s="6" t="s">
        <v>1198</v>
      </c>
      <c r="G70" s="6" t="s">
        <v>809</v>
      </c>
      <c r="H70" t="s">
        <v>1199</v>
      </c>
      <c r="J70" s="18" t="s">
        <v>429</v>
      </c>
      <c r="K70" s="18">
        <v>22739</v>
      </c>
      <c r="L70" s="18">
        <v>0.37343214009346398</v>
      </c>
      <c r="M70" s="18" t="s">
        <v>1</v>
      </c>
      <c r="N70">
        <v>80</v>
      </c>
      <c r="O70" s="6" t="s">
        <v>1242</v>
      </c>
      <c r="P70" s="6" t="s">
        <v>910</v>
      </c>
      <c r="Q70" t="s">
        <v>60</v>
      </c>
    </row>
    <row r="71" spans="1:17" x14ac:dyDescent="0.2">
      <c r="A71" s="18" t="s">
        <v>352</v>
      </c>
      <c r="B71" s="18">
        <v>24312</v>
      </c>
      <c r="C71" s="18">
        <v>0.39926479572330698</v>
      </c>
      <c r="D71" s="18" t="s">
        <v>1</v>
      </c>
      <c r="E71">
        <v>569</v>
      </c>
      <c r="F71" s="6" t="s">
        <v>1190</v>
      </c>
      <c r="G71" s="6" t="s">
        <v>808</v>
      </c>
      <c r="H71" t="s">
        <v>1082</v>
      </c>
      <c r="J71" s="18" t="s">
        <v>430</v>
      </c>
      <c r="K71" s="18">
        <v>22314</v>
      </c>
      <c r="L71" s="18">
        <v>0.366452560536767</v>
      </c>
      <c r="M71" s="18" t="s">
        <v>1</v>
      </c>
      <c r="N71">
        <v>78</v>
      </c>
      <c r="O71" s="6" t="s">
        <v>1236</v>
      </c>
      <c r="P71" s="6" t="s">
        <v>1003</v>
      </c>
      <c r="Q71" t="s">
        <v>60</v>
      </c>
    </row>
    <row r="72" spans="1:17" x14ac:dyDescent="0.2">
      <c r="A72" s="18" t="s">
        <v>360</v>
      </c>
      <c r="B72" s="18">
        <v>23713</v>
      </c>
      <c r="C72" s="18">
        <v>0.38942769418339901</v>
      </c>
      <c r="D72" s="18" t="s">
        <v>1</v>
      </c>
      <c r="E72">
        <v>503</v>
      </c>
      <c r="F72" s="6" t="s">
        <v>1204</v>
      </c>
      <c r="G72" s="6" t="s">
        <v>861</v>
      </c>
      <c r="H72" t="s">
        <v>1184</v>
      </c>
      <c r="J72" s="18" t="s">
        <v>399</v>
      </c>
      <c r="K72" s="18">
        <v>22154</v>
      </c>
      <c r="L72" s="18">
        <v>0.36382495411542198</v>
      </c>
      <c r="M72" s="18" t="s">
        <v>1</v>
      </c>
      <c r="N72">
        <v>84</v>
      </c>
      <c r="O72" s="6" t="s">
        <v>1192</v>
      </c>
      <c r="P72" s="6" t="s">
        <v>893</v>
      </c>
      <c r="Q72" t="s">
        <v>1353</v>
      </c>
    </row>
    <row r="73" spans="1:17" x14ac:dyDescent="0.2">
      <c r="A73" s="18" t="s">
        <v>355</v>
      </c>
      <c r="B73" s="18">
        <v>23687</v>
      </c>
      <c r="C73" s="18">
        <v>0.38900070813992998</v>
      </c>
      <c r="D73" s="18" t="s">
        <v>1</v>
      </c>
      <c r="E73">
        <v>244</v>
      </c>
      <c r="F73" s="6" t="s">
        <v>1194</v>
      </c>
      <c r="G73" s="6" t="s">
        <v>1354</v>
      </c>
      <c r="H73" t="s">
        <v>1195</v>
      </c>
      <c r="J73" s="18" t="s">
        <v>396</v>
      </c>
      <c r="K73" s="18">
        <v>22071</v>
      </c>
      <c r="L73" s="18">
        <v>0.36246188328434997</v>
      </c>
      <c r="M73" s="18" t="s">
        <v>1</v>
      </c>
      <c r="N73">
        <v>19</v>
      </c>
      <c r="O73" s="6" t="s">
        <v>1188</v>
      </c>
      <c r="P73" s="6" t="s">
        <v>881</v>
      </c>
      <c r="Q73" t="s">
        <v>60</v>
      </c>
    </row>
    <row r="74" spans="1:17" x14ac:dyDescent="0.2">
      <c r="A74" s="18" t="s">
        <v>383</v>
      </c>
      <c r="B74" s="18">
        <v>22972</v>
      </c>
      <c r="C74" s="18">
        <v>0.37725859194454697</v>
      </c>
      <c r="D74" s="18" t="s">
        <v>1</v>
      </c>
      <c r="E74">
        <v>91</v>
      </c>
      <c r="F74" s="6" t="s">
        <v>1238</v>
      </c>
      <c r="G74" s="6" t="s">
        <v>825</v>
      </c>
      <c r="H74" t="s">
        <v>1199</v>
      </c>
      <c r="J74" s="18" t="s">
        <v>458</v>
      </c>
      <c r="K74" s="18">
        <v>21783</v>
      </c>
      <c r="L74" s="18">
        <v>0.35773219172593002</v>
      </c>
      <c r="M74" s="18" t="s">
        <v>1</v>
      </c>
      <c r="N74">
        <v>139</v>
      </c>
      <c r="O74" s="6" t="s">
        <v>1271</v>
      </c>
      <c r="P74" s="6" t="s">
        <v>911</v>
      </c>
      <c r="Q74" t="s">
        <v>60</v>
      </c>
    </row>
    <row r="75" spans="1:17" x14ac:dyDescent="0.2">
      <c r="A75" s="18" t="s">
        <v>384</v>
      </c>
      <c r="B75" s="18">
        <v>22889</v>
      </c>
      <c r="C75" s="18">
        <v>0.37589552111347402</v>
      </c>
      <c r="D75" s="18" t="s">
        <v>1</v>
      </c>
      <c r="E75">
        <v>660</v>
      </c>
      <c r="F75" s="6" t="s">
        <v>1240</v>
      </c>
      <c r="G75" s="6" t="s">
        <v>810</v>
      </c>
      <c r="H75" t="s">
        <v>1355</v>
      </c>
      <c r="J75" s="18" t="s">
        <v>44</v>
      </c>
      <c r="K75" s="18">
        <v>21519</v>
      </c>
      <c r="L75" s="18">
        <v>0.35339664113071101</v>
      </c>
      <c r="M75" s="18" t="s">
        <v>1</v>
      </c>
      <c r="N75">
        <v>390</v>
      </c>
      <c r="O75" s="6" t="s">
        <v>1158</v>
      </c>
      <c r="P75" s="6" t="s">
        <v>261</v>
      </c>
      <c r="Q75" t="s">
        <v>1159</v>
      </c>
    </row>
    <row r="76" spans="1:17" x14ac:dyDescent="0.2">
      <c r="A76" s="18" t="s">
        <v>16</v>
      </c>
      <c r="B76" s="18">
        <v>22446</v>
      </c>
      <c r="C76" s="18">
        <v>0.36862033583437598</v>
      </c>
      <c r="D76" s="18" t="s">
        <v>1</v>
      </c>
      <c r="E76">
        <v>599</v>
      </c>
      <c r="F76" s="6" t="s">
        <v>942</v>
      </c>
      <c r="G76" s="6" t="s">
        <v>156</v>
      </c>
      <c r="H76" t="s">
        <v>28</v>
      </c>
      <c r="J76" s="18" t="s">
        <v>410</v>
      </c>
      <c r="K76" s="18">
        <v>19104</v>
      </c>
      <c r="L76" s="18">
        <v>0.31373620670854102</v>
      </c>
      <c r="M76" s="18" t="s">
        <v>1</v>
      </c>
      <c r="N76">
        <v>295</v>
      </c>
      <c r="O76" s="6" t="s">
        <v>1175</v>
      </c>
      <c r="P76" s="6" t="s">
        <v>992</v>
      </c>
      <c r="Q76" t="s">
        <v>1184</v>
      </c>
    </row>
    <row r="77" spans="1:17" x14ac:dyDescent="0.2">
      <c r="A77" s="18" t="s">
        <v>349</v>
      </c>
      <c r="B77" s="18">
        <v>22149</v>
      </c>
      <c r="C77" s="18">
        <v>0.36374284141475499</v>
      </c>
      <c r="D77" s="18" t="s">
        <v>1</v>
      </c>
      <c r="E77">
        <v>28</v>
      </c>
      <c r="F77" s="6" t="s">
        <v>1187</v>
      </c>
      <c r="G77" s="6" t="s">
        <v>801</v>
      </c>
      <c r="H77" t="s">
        <v>60</v>
      </c>
      <c r="J77" s="18" t="s">
        <v>457</v>
      </c>
      <c r="K77" s="18">
        <v>19046</v>
      </c>
      <c r="L77" s="18">
        <v>0.31278369938080403</v>
      </c>
      <c r="M77" s="18" t="s">
        <v>1</v>
      </c>
      <c r="N77">
        <v>59</v>
      </c>
      <c r="O77" s="6" t="s">
        <v>1287</v>
      </c>
      <c r="P77" s="6" t="s">
        <v>913</v>
      </c>
      <c r="Q77" t="s">
        <v>60</v>
      </c>
    </row>
    <row r="78" spans="1:17" x14ac:dyDescent="0.2">
      <c r="A78" s="18" t="s">
        <v>528</v>
      </c>
      <c r="B78" s="18">
        <v>21732</v>
      </c>
      <c r="C78" s="18">
        <v>0.35689464217912598</v>
      </c>
      <c r="D78" s="18" t="s">
        <v>1</v>
      </c>
      <c r="E78">
        <v>399</v>
      </c>
      <c r="F78" s="6" t="s">
        <v>807</v>
      </c>
      <c r="G78" s="6" t="s">
        <v>806</v>
      </c>
      <c r="H78" t="s">
        <v>1356</v>
      </c>
      <c r="J78" s="18" t="s">
        <v>401</v>
      </c>
      <c r="K78" s="18">
        <v>18784</v>
      </c>
      <c r="L78" s="18">
        <v>0.30848099386585198</v>
      </c>
      <c r="M78" s="18" t="s">
        <v>1</v>
      </c>
      <c r="N78">
        <v>119</v>
      </c>
      <c r="O78" s="6" t="s">
        <v>875</v>
      </c>
      <c r="P78" s="6" t="s">
        <v>874</v>
      </c>
      <c r="Q78" t="s">
        <v>1195</v>
      </c>
    </row>
    <row r="79" spans="1:17" x14ac:dyDescent="0.2">
      <c r="A79" s="18" t="s">
        <v>569</v>
      </c>
      <c r="B79" s="18">
        <v>20809</v>
      </c>
      <c r="C79" s="18">
        <v>0.34173663763599499</v>
      </c>
      <c r="D79" s="18" t="s">
        <v>1</v>
      </c>
      <c r="E79">
        <v>172</v>
      </c>
      <c r="F79" s="6" t="s">
        <v>788</v>
      </c>
      <c r="G79" s="6" t="s">
        <v>830</v>
      </c>
      <c r="H79" t="s">
        <v>1197</v>
      </c>
      <c r="J79" s="18" t="s">
        <v>614</v>
      </c>
      <c r="K79" s="18">
        <v>17640</v>
      </c>
      <c r="L79" s="18">
        <v>0.28969360795323901</v>
      </c>
      <c r="M79" s="18" t="s">
        <v>1</v>
      </c>
      <c r="N79">
        <v>43</v>
      </c>
      <c r="O79" s="6" t="s">
        <v>1228</v>
      </c>
      <c r="P79" s="6" t="s">
        <v>1060</v>
      </c>
      <c r="Q79" t="s">
        <v>60</v>
      </c>
    </row>
    <row r="80" spans="1:17" x14ac:dyDescent="0.2">
      <c r="A80" s="18" t="s">
        <v>372</v>
      </c>
      <c r="B80" s="18">
        <v>19542</v>
      </c>
      <c r="C80" s="18">
        <v>0.32092927928697201</v>
      </c>
      <c r="D80" s="18" t="s">
        <v>1</v>
      </c>
      <c r="E80">
        <v>94</v>
      </c>
      <c r="F80" s="6" t="s">
        <v>957</v>
      </c>
      <c r="G80" s="6" t="s">
        <v>819</v>
      </c>
      <c r="H80" t="s">
        <v>1221</v>
      </c>
      <c r="J80" s="18" t="s">
        <v>423</v>
      </c>
      <c r="K80" s="18">
        <v>14869</v>
      </c>
      <c r="L80" s="18">
        <v>0.244186749243577</v>
      </c>
      <c r="M80" s="18" t="s">
        <v>1</v>
      </c>
      <c r="N80">
        <v>124</v>
      </c>
      <c r="O80" s="6" t="s">
        <v>1233</v>
      </c>
      <c r="P80" s="6" t="s">
        <v>1000</v>
      </c>
      <c r="Q80" t="s">
        <v>60</v>
      </c>
    </row>
    <row r="81" spans="1:17" x14ac:dyDescent="0.2">
      <c r="A81" s="18" t="s">
        <v>438</v>
      </c>
      <c r="B81" s="18">
        <v>18692</v>
      </c>
      <c r="C81" s="18">
        <v>0.306970120173579</v>
      </c>
      <c r="D81" s="18" t="s">
        <v>1</v>
      </c>
      <c r="E81">
        <v>118</v>
      </c>
      <c r="F81" s="6" t="s">
        <v>1288</v>
      </c>
      <c r="G81" s="6" t="s">
        <v>834</v>
      </c>
      <c r="H81" t="s">
        <v>1266</v>
      </c>
      <c r="J81" s="18" t="s">
        <v>694</v>
      </c>
      <c r="K81" s="18">
        <v>13760</v>
      </c>
      <c r="L81" s="18">
        <v>0.225974152235633</v>
      </c>
      <c r="M81" s="18" t="s">
        <v>1</v>
      </c>
      <c r="N81">
        <v>914</v>
      </c>
      <c r="O81" s="6" t="s">
        <v>198</v>
      </c>
      <c r="P81" s="6" t="s">
        <v>1061</v>
      </c>
      <c r="Q81" t="s">
        <v>57</v>
      </c>
    </row>
    <row r="82" spans="1:17" x14ac:dyDescent="0.2">
      <c r="A82" s="18" t="s">
        <v>374</v>
      </c>
      <c r="B82" s="18">
        <v>16136</v>
      </c>
      <c r="C82" s="18">
        <v>0.2649941075926</v>
      </c>
      <c r="D82" s="18" t="s">
        <v>1</v>
      </c>
      <c r="E82">
        <v>364</v>
      </c>
      <c r="F82" s="6" t="s">
        <v>1223</v>
      </c>
      <c r="G82" s="6" t="s">
        <v>815</v>
      </c>
      <c r="H82" t="s">
        <v>1224</v>
      </c>
      <c r="J82" s="18" t="s">
        <v>403</v>
      </c>
      <c r="K82" s="18">
        <v>13689</v>
      </c>
      <c r="L82" s="18">
        <v>0.22480815188616099</v>
      </c>
      <c r="M82" s="18" t="s">
        <v>1</v>
      </c>
      <c r="N82">
        <v>168</v>
      </c>
      <c r="O82" s="6" t="s">
        <v>1175</v>
      </c>
      <c r="P82" s="6" t="s">
        <v>902</v>
      </c>
      <c r="Q82" t="s">
        <v>60</v>
      </c>
    </row>
    <row r="83" spans="1:17" x14ac:dyDescent="0.2">
      <c r="A83" s="18" t="s">
        <v>377</v>
      </c>
      <c r="B83" s="18">
        <v>14870</v>
      </c>
      <c r="C83" s="18">
        <v>0.24420317178371101</v>
      </c>
      <c r="D83" s="18" t="s">
        <v>1</v>
      </c>
      <c r="E83">
        <v>307</v>
      </c>
      <c r="F83" s="6" t="s">
        <v>1229</v>
      </c>
      <c r="G83" s="6" t="s">
        <v>850</v>
      </c>
      <c r="H83" t="s">
        <v>1230</v>
      </c>
      <c r="J83" s="18" t="s">
        <v>675</v>
      </c>
      <c r="K83" s="18">
        <v>13445</v>
      </c>
      <c r="L83" s="18">
        <v>0.22080105209361101</v>
      </c>
      <c r="M83" s="18" t="s">
        <v>1</v>
      </c>
      <c r="N83">
        <v>70</v>
      </c>
      <c r="O83" s="6" t="s">
        <v>1357</v>
      </c>
      <c r="P83" s="6" t="s">
        <v>1048</v>
      </c>
      <c r="Q83" t="s">
        <v>60</v>
      </c>
    </row>
    <row r="84" spans="1:17" x14ac:dyDescent="0.2">
      <c r="A84" s="18" t="s">
        <v>451</v>
      </c>
      <c r="B84" s="18">
        <v>14588</v>
      </c>
      <c r="C84" s="18">
        <v>0.239572015466091</v>
      </c>
      <c r="D84" s="18" t="s">
        <v>1</v>
      </c>
      <c r="E84">
        <v>1345</v>
      </c>
      <c r="F84" s="6" t="s">
        <v>87</v>
      </c>
      <c r="G84" s="6" t="s">
        <v>869</v>
      </c>
      <c r="H84" t="s">
        <v>12</v>
      </c>
      <c r="J84" s="18" t="s">
        <v>695</v>
      </c>
      <c r="K84" s="18">
        <v>12957</v>
      </c>
      <c r="L84" s="18">
        <v>0.21278685250851001</v>
      </c>
      <c r="M84" s="18" t="s">
        <v>1</v>
      </c>
      <c r="N84">
        <v>51</v>
      </c>
      <c r="O84" s="6" t="s">
        <v>1208</v>
      </c>
      <c r="P84" s="6" t="s">
        <v>1043</v>
      </c>
      <c r="Q84" t="s">
        <v>60</v>
      </c>
    </row>
    <row r="85" spans="1:17" x14ac:dyDescent="0.2">
      <c r="A85" s="18" t="s">
        <v>590</v>
      </c>
      <c r="B85" s="18">
        <v>13596</v>
      </c>
      <c r="C85" s="18">
        <v>0.22328085565375499</v>
      </c>
      <c r="D85" s="18" t="s">
        <v>1</v>
      </c>
      <c r="E85">
        <v>104</v>
      </c>
      <c r="F85" s="6" t="s">
        <v>1358</v>
      </c>
      <c r="G85" s="6" t="s">
        <v>835</v>
      </c>
      <c r="H85" t="s">
        <v>60</v>
      </c>
      <c r="J85" s="18" t="s">
        <v>40</v>
      </c>
      <c r="K85" s="18">
        <v>12891</v>
      </c>
      <c r="L85" s="18">
        <v>0.211702964859705</v>
      </c>
      <c r="M85" s="18" t="s">
        <v>1</v>
      </c>
      <c r="N85">
        <v>389</v>
      </c>
      <c r="O85" s="6" t="s">
        <v>1158</v>
      </c>
      <c r="P85" s="6" t="s">
        <v>220</v>
      </c>
      <c r="Q85" t="s">
        <v>1159</v>
      </c>
    </row>
    <row r="86" spans="1:17" x14ac:dyDescent="0.2">
      <c r="A86" s="18" t="s">
        <v>682</v>
      </c>
      <c r="B86" s="18">
        <v>13221</v>
      </c>
      <c r="C86" s="18">
        <v>0.21712240310372799</v>
      </c>
      <c r="D86" s="18" t="s">
        <v>1</v>
      </c>
      <c r="E86">
        <v>0</v>
      </c>
      <c r="J86" s="18" t="s">
        <v>51</v>
      </c>
      <c r="K86" s="18">
        <v>12596</v>
      </c>
      <c r="L86" s="18">
        <v>0.206858315520351</v>
      </c>
      <c r="M86" s="18" t="s">
        <v>1</v>
      </c>
      <c r="N86">
        <v>51</v>
      </c>
      <c r="O86" s="6" t="s">
        <v>1181</v>
      </c>
      <c r="P86" s="6" t="s">
        <v>293</v>
      </c>
      <c r="Q86" t="s">
        <v>27</v>
      </c>
    </row>
    <row r="87" spans="1:17" x14ac:dyDescent="0.2">
      <c r="A87" s="18" t="s">
        <v>521</v>
      </c>
      <c r="B87" s="18">
        <v>13179</v>
      </c>
      <c r="C87" s="18">
        <v>0.21643265641812501</v>
      </c>
      <c r="D87" s="18" t="s">
        <v>1</v>
      </c>
      <c r="E87">
        <v>0</v>
      </c>
      <c r="J87" s="18" t="s">
        <v>461</v>
      </c>
      <c r="K87" s="18">
        <v>11469</v>
      </c>
      <c r="L87" s="18">
        <v>0.18835011279000499</v>
      </c>
      <c r="M87" s="18" t="s">
        <v>1</v>
      </c>
      <c r="N87">
        <v>125</v>
      </c>
      <c r="O87" s="6" t="s">
        <v>1152</v>
      </c>
      <c r="P87" s="6" t="s">
        <v>930</v>
      </c>
      <c r="Q87" t="s">
        <v>60</v>
      </c>
    </row>
    <row r="88" spans="1:17" x14ac:dyDescent="0.2">
      <c r="A88" s="18" t="s">
        <v>442</v>
      </c>
      <c r="B88" s="18">
        <v>13113</v>
      </c>
      <c r="C88" s="18">
        <v>0.21534876876932099</v>
      </c>
      <c r="D88" s="18" t="s">
        <v>1</v>
      </c>
      <c r="E88">
        <v>209</v>
      </c>
      <c r="F88" s="6" t="s">
        <v>106</v>
      </c>
      <c r="G88" s="6" t="s">
        <v>818</v>
      </c>
      <c r="H88" t="s">
        <v>1082</v>
      </c>
      <c r="J88" s="18" t="s">
        <v>390</v>
      </c>
      <c r="K88" s="18">
        <v>11418</v>
      </c>
      <c r="L88" s="18">
        <v>0.18751256324320201</v>
      </c>
      <c r="M88" s="18" t="s">
        <v>1</v>
      </c>
      <c r="N88">
        <v>349</v>
      </c>
      <c r="O88" s="6" t="s">
        <v>1175</v>
      </c>
      <c r="P88" s="6" t="s">
        <v>906</v>
      </c>
      <c r="Q88" t="s">
        <v>1184</v>
      </c>
    </row>
    <row r="89" spans="1:17" x14ac:dyDescent="0.2">
      <c r="A89" s="18" t="s">
        <v>10</v>
      </c>
      <c r="B89" s="18">
        <v>12957</v>
      </c>
      <c r="C89" s="18">
        <v>0.21278685250851001</v>
      </c>
      <c r="D89" s="18" t="s">
        <v>1</v>
      </c>
      <c r="E89">
        <v>599</v>
      </c>
      <c r="F89" s="6" t="s">
        <v>1166</v>
      </c>
      <c r="G89" s="6" t="s">
        <v>125</v>
      </c>
      <c r="H89" t="s">
        <v>28</v>
      </c>
      <c r="J89" s="18" t="s">
        <v>591</v>
      </c>
      <c r="K89" s="18">
        <v>11102</v>
      </c>
      <c r="L89" s="18">
        <v>0.18232304056104601</v>
      </c>
      <c r="M89" s="18" t="s">
        <v>1</v>
      </c>
      <c r="N89">
        <v>24</v>
      </c>
      <c r="O89" s="6" t="s">
        <v>1359</v>
      </c>
      <c r="P89" s="6" t="s">
        <v>1062</v>
      </c>
      <c r="Q89" t="s">
        <v>60</v>
      </c>
    </row>
    <row r="90" spans="1:17" x14ac:dyDescent="0.2">
      <c r="A90" s="18" t="s">
        <v>26</v>
      </c>
      <c r="B90" s="18">
        <v>12599</v>
      </c>
      <c r="C90" s="18">
        <v>0.206907583140751</v>
      </c>
      <c r="D90" s="18" t="s">
        <v>1</v>
      </c>
      <c r="E90">
        <v>179</v>
      </c>
      <c r="F90" s="6" t="s">
        <v>1179</v>
      </c>
      <c r="G90" s="6" t="s">
        <v>165</v>
      </c>
      <c r="H90" t="s">
        <v>27</v>
      </c>
      <c r="J90" s="18" t="s">
        <v>635</v>
      </c>
      <c r="K90" s="18">
        <v>10686</v>
      </c>
      <c r="L90" s="18">
        <v>0.17549126386555</v>
      </c>
      <c r="M90" s="18" t="s">
        <v>1</v>
      </c>
      <c r="N90">
        <v>105</v>
      </c>
      <c r="O90" s="6" t="s">
        <v>875</v>
      </c>
      <c r="P90" t="s">
        <v>1063</v>
      </c>
      <c r="Q90" t="s">
        <v>1195</v>
      </c>
    </row>
    <row r="91" spans="1:17" x14ac:dyDescent="0.2">
      <c r="A91" s="18" t="s">
        <v>545</v>
      </c>
      <c r="B91" s="18">
        <v>11929</v>
      </c>
      <c r="C91" s="18">
        <v>0.195904481251371</v>
      </c>
      <c r="D91" s="18" t="s">
        <v>1</v>
      </c>
      <c r="E91">
        <v>232</v>
      </c>
      <c r="F91" s="6" t="s">
        <v>1194</v>
      </c>
      <c r="G91" s="6" t="s">
        <v>826</v>
      </c>
      <c r="H91" t="s">
        <v>1195</v>
      </c>
      <c r="J91" s="18" t="s">
        <v>418</v>
      </c>
      <c r="K91" s="18">
        <v>10640</v>
      </c>
      <c r="L91" s="18">
        <v>0.17473582701941401</v>
      </c>
      <c r="M91" s="18" t="s">
        <v>1</v>
      </c>
      <c r="N91">
        <v>138</v>
      </c>
      <c r="O91" s="6" t="s">
        <v>1147</v>
      </c>
      <c r="P91" s="6" t="s">
        <v>931</v>
      </c>
      <c r="Q91" t="s">
        <v>60</v>
      </c>
    </row>
    <row r="92" spans="1:17" x14ac:dyDescent="0.2">
      <c r="A92" s="18" t="s">
        <v>444</v>
      </c>
      <c r="B92" s="18">
        <v>11667</v>
      </c>
      <c r="C92" s="18">
        <v>0.19160177573641901</v>
      </c>
      <c r="D92" s="18" t="s">
        <v>1</v>
      </c>
      <c r="E92">
        <v>271</v>
      </c>
      <c r="F92" s="6" t="s">
        <v>1297</v>
      </c>
      <c r="G92" s="6" t="s">
        <v>802</v>
      </c>
      <c r="H92" t="s">
        <v>17</v>
      </c>
      <c r="J92" s="18" t="s">
        <v>696</v>
      </c>
      <c r="K92" s="18">
        <v>10583</v>
      </c>
      <c r="L92" s="18">
        <v>0.17379974223180999</v>
      </c>
      <c r="M92" s="18" t="s">
        <v>1</v>
      </c>
      <c r="N92">
        <v>257</v>
      </c>
      <c r="O92" s="6" t="s">
        <v>1360</v>
      </c>
      <c r="P92" s="6" t="s">
        <v>1049</v>
      </c>
      <c r="Q92" t="s">
        <v>60</v>
      </c>
    </row>
    <row r="93" spans="1:17" x14ac:dyDescent="0.2">
      <c r="A93" s="18" t="s">
        <v>371</v>
      </c>
      <c r="B93" s="18">
        <v>11363</v>
      </c>
      <c r="C93" s="18">
        <v>0.18660932353586401</v>
      </c>
      <c r="D93" s="18" t="s">
        <v>1</v>
      </c>
      <c r="E93">
        <v>216</v>
      </c>
      <c r="F93" s="6" t="s">
        <v>1220</v>
      </c>
      <c r="G93" s="6" t="s">
        <v>843</v>
      </c>
      <c r="H93" t="s">
        <v>1216</v>
      </c>
      <c r="J93" s="18" t="s">
        <v>425</v>
      </c>
      <c r="K93" s="18">
        <v>10394</v>
      </c>
      <c r="L93" s="18">
        <v>0.17069588214659601</v>
      </c>
      <c r="M93" s="18" t="s">
        <v>1</v>
      </c>
      <c r="N93">
        <v>294</v>
      </c>
      <c r="O93" s="6" t="s">
        <v>1167</v>
      </c>
      <c r="P93" s="6" t="s">
        <v>986</v>
      </c>
      <c r="Q93" t="s">
        <v>58</v>
      </c>
    </row>
    <row r="94" spans="1:17" x14ac:dyDescent="0.2">
      <c r="A94" s="18" t="s">
        <v>551</v>
      </c>
      <c r="B94" s="18">
        <v>11335</v>
      </c>
      <c r="C94" s="18">
        <v>0.186149492412129</v>
      </c>
      <c r="D94" s="18" t="s">
        <v>1</v>
      </c>
      <c r="E94">
        <v>400</v>
      </c>
      <c r="F94" s="6" t="s">
        <v>807</v>
      </c>
      <c r="G94" s="6" t="s">
        <v>113</v>
      </c>
      <c r="H94" t="s">
        <v>1227</v>
      </c>
      <c r="J94" s="18" t="s">
        <v>393</v>
      </c>
      <c r="K94" s="18">
        <v>10367</v>
      </c>
      <c r="L94" s="18">
        <v>0.170252473562994</v>
      </c>
      <c r="M94" s="18" t="s">
        <v>1</v>
      </c>
      <c r="N94">
        <v>339</v>
      </c>
      <c r="O94" s="6" t="s">
        <v>1175</v>
      </c>
      <c r="P94" s="6" t="s">
        <v>883</v>
      </c>
      <c r="Q94" t="s">
        <v>1184</v>
      </c>
    </row>
    <row r="95" spans="1:17" x14ac:dyDescent="0.2">
      <c r="A95" s="18" t="s">
        <v>683</v>
      </c>
      <c r="B95" s="18">
        <v>10857</v>
      </c>
      <c r="C95" s="18">
        <v>0.17829951822836199</v>
      </c>
      <c r="D95" s="18" t="s">
        <v>1</v>
      </c>
      <c r="E95">
        <v>206</v>
      </c>
      <c r="F95" s="6" t="s">
        <v>1361</v>
      </c>
      <c r="G95" s="6" t="s">
        <v>113</v>
      </c>
      <c r="H95" t="s">
        <v>1197</v>
      </c>
      <c r="J95" s="18" t="s">
        <v>434</v>
      </c>
      <c r="K95" s="18">
        <v>10315</v>
      </c>
      <c r="L95" s="18">
        <v>0.16939850147605701</v>
      </c>
      <c r="M95" s="18" t="s">
        <v>1</v>
      </c>
      <c r="N95">
        <v>43</v>
      </c>
      <c r="O95" s="6" t="s">
        <v>1246</v>
      </c>
      <c r="P95" s="6" t="s">
        <v>1006</v>
      </c>
      <c r="Q95" t="s">
        <v>60</v>
      </c>
    </row>
    <row r="96" spans="1:17" x14ac:dyDescent="0.2">
      <c r="A96" s="18" t="s">
        <v>684</v>
      </c>
      <c r="B96" s="18">
        <v>10486</v>
      </c>
      <c r="C96" s="18">
        <v>0.17220675583886899</v>
      </c>
      <c r="D96" s="18" t="s">
        <v>1</v>
      </c>
      <c r="E96">
        <v>704</v>
      </c>
      <c r="F96" s="6" t="s">
        <v>853</v>
      </c>
      <c r="G96" s="6" t="s">
        <v>1052</v>
      </c>
      <c r="H96" t="s">
        <v>12</v>
      </c>
      <c r="J96" s="18" t="s">
        <v>463</v>
      </c>
      <c r="K96" s="18">
        <v>9965</v>
      </c>
      <c r="L96" s="18">
        <v>0.16365061242936599</v>
      </c>
      <c r="M96" s="18" t="s">
        <v>1</v>
      </c>
      <c r="N96">
        <v>72</v>
      </c>
      <c r="O96" s="6" t="s">
        <v>1298</v>
      </c>
      <c r="P96" s="6" t="s">
        <v>1012</v>
      </c>
      <c r="Q96" t="s">
        <v>60</v>
      </c>
    </row>
    <row r="97" spans="1:17" x14ac:dyDescent="0.2">
      <c r="A97" s="18" t="s">
        <v>685</v>
      </c>
      <c r="B97" s="18">
        <v>10346</v>
      </c>
      <c r="C97" s="18">
        <v>0.16990760022019299</v>
      </c>
      <c r="D97" s="18" t="s">
        <v>1</v>
      </c>
      <c r="E97">
        <v>1344</v>
      </c>
      <c r="F97" s="6" t="s">
        <v>84</v>
      </c>
      <c r="G97" s="6" t="s">
        <v>854</v>
      </c>
      <c r="H97" t="s">
        <v>1362</v>
      </c>
      <c r="J97" s="18" t="s">
        <v>641</v>
      </c>
      <c r="K97" s="18">
        <v>9633</v>
      </c>
      <c r="L97" s="18">
        <v>0.158198329105076</v>
      </c>
      <c r="M97" s="18" t="s">
        <v>1</v>
      </c>
      <c r="N97">
        <v>47</v>
      </c>
      <c r="O97" s="6" t="s">
        <v>1228</v>
      </c>
      <c r="P97" s="6" t="s">
        <v>1037</v>
      </c>
      <c r="Q97" t="s">
        <v>60</v>
      </c>
    </row>
    <row r="98" spans="1:17" x14ac:dyDescent="0.2">
      <c r="A98" s="18" t="s">
        <v>445</v>
      </c>
      <c r="B98" s="18">
        <v>9953</v>
      </c>
      <c r="C98" s="18">
        <v>0.16345354194776501</v>
      </c>
      <c r="D98" s="18" t="s">
        <v>1</v>
      </c>
      <c r="E98">
        <v>0</v>
      </c>
      <c r="J98" s="18" t="s">
        <v>697</v>
      </c>
      <c r="K98" s="18">
        <v>9586</v>
      </c>
      <c r="L98" s="18">
        <v>0.157426469718806</v>
      </c>
      <c r="M98" s="18" t="s">
        <v>1</v>
      </c>
      <c r="N98">
        <v>914</v>
      </c>
      <c r="O98" s="6" t="s">
        <v>198</v>
      </c>
      <c r="P98" s="6" t="s">
        <v>1030</v>
      </c>
      <c r="Q98" t="s">
        <v>57</v>
      </c>
    </row>
    <row r="99" spans="1:17" x14ac:dyDescent="0.2">
      <c r="A99" s="18" t="s">
        <v>443</v>
      </c>
      <c r="B99" s="18">
        <v>9886</v>
      </c>
      <c r="C99" s="18">
        <v>0.16235323175882699</v>
      </c>
      <c r="D99" s="18" t="s">
        <v>1</v>
      </c>
      <c r="E99">
        <v>98</v>
      </c>
      <c r="F99" s="6" t="s">
        <v>1053</v>
      </c>
      <c r="G99" s="6" t="s">
        <v>822</v>
      </c>
      <c r="H99" t="s">
        <v>1265</v>
      </c>
      <c r="J99" s="18" t="s">
        <v>670</v>
      </c>
      <c r="K99" s="18">
        <v>9579</v>
      </c>
      <c r="L99" s="18">
        <v>0.15731151193787199</v>
      </c>
      <c r="M99" s="18" t="s">
        <v>1</v>
      </c>
      <c r="N99">
        <v>38</v>
      </c>
      <c r="O99" s="6" t="s">
        <v>1359</v>
      </c>
      <c r="P99" s="6" t="s">
        <v>1032</v>
      </c>
      <c r="Q99" t="s">
        <v>60</v>
      </c>
    </row>
    <row r="100" spans="1:17" x14ac:dyDescent="0.2">
      <c r="A100" s="18" t="s">
        <v>516</v>
      </c>
      <c r="B100" s="18">
        <v>9690</v>
      </c>
      <c r="C100" s="18">
        <v>0.15913441389267999</v>
      </c>
      <c r="D100" s="18" t="s">
        <v>1</v>
      </c>
      <c r="E100">
        <v>1</v>
      </c>
      <c r="F100" s="6" t="s">
        <v>1339</v>
      </c>
      <c r="G100" s="6" t="s">
        <v>1054</v>
      </c>
      <c r="H100" t="s">
        <v>60</v>
      </c>
      <c r="J100" s="18" t="s">
        <v>428</v>
      </c>
      <c r="K100" s="18">
        <v>9412</v>
      </c>
      <c r="L100" s="18">
        <v>0.15456894773559399</v>
      </c>
      <c r="M100" s="18" t="s">
        <v>1</v>
      </c>
      <c r="N100">
        <v>190</v>
      </c>
      <c r="O100" s="6" t="s">
        <v>185</v>
      </c>
      <c r="P100" s="6" t="s">
        <v>884</v>
      </c>
      <c r="Q100" t="s">
        <v>243</v>
      </c>
    </row>
    <row r="101" spans="1:17" x14ac:dyDescent="0.2">
      <c r="A101" s="18" t="s">
        <v>686</v>
      </c>
      <c r="B101" s="18">
        <v>9435</v>
      </c>
      <c r="C101" s="18">
        <v>0.15494666615866201</v>
      </c>
      <c r="D101" s="18" t="s">
        <v>1</v>
      </c>
      <c r="E101">
        <v>706</v>
      </c>
      <c r="F101" s="6" t="s">
        <v>853</v>
      </c>
      <c r="G101" s="6" t="s">
        <v>1055</v>
      </c>
      <c r="H101" t="s">
        <v>1362</v>
      </c>
      <c r="J101" s="18" t="s">
        <v>698</v>
      </c>
      <c r="K101" s="18">
        <v>9270</v>
      </c>
      <c r="L101" s="18">
        <v>0.152236947036651</v>
      </c>
      <c r="M101" s="18" t="s">
        <v>1</v>
      </c>
      <c r="N101">
        <v>41</v>
      </c>
      <c r="O101" s="6" t="s">
        <v>1246</v>
      </c>
      <c r="P101" s="6" t="s">
        <v>1050</v>
      </c>
      <c r="Q101" t="s">
        <v>60</v>
      </c>
    </row>
    <row r="102" spans="1:17" x14ac:dyDescent="0.2">
      <c r="A102" s="18" t="s">
        <v>687</v>
      </c>
      <c r="B102" s="18">
        <v>9355</v>
      </c>
      <c r="C102" s="18">
        <v>0.15363286294799</v>
      </c>
      <c r="D102" s="18" t="s">
        <v>1</v>
      </c>
      <c r="E102">
        <v>99</v>
      </c>
      <c r="F102" s="6" t="s">
        <v>1238</v>
      </c>
      <c r="G102" t="s">
        <v>847</v>
      </c>
      <c r="H102" t="s">
        <v>1199</v>
      </c>
      <c r="J102" s="18" t="s">
        <v>699</v>
      </c>
      <c r="K102" s="18">
        <v>9239</v>
      </c>
      <c r="L102" s="18">
        <v>0.15172784829251501</v>
      </c>
      <c r="M102" s="18" t="s">
        <v>1</v>
      </c>
      <c r="N102">
        <v>285</v>
      </c>
      <c r="O102" s="6" t="s">
        <v>1360</v>
      </c>
      <c r="P102" s="6" t="s">
        <v>1064</v>
      </c>
      <c r="Q102" t="s">
        <v>1249</v>
      </c>
    </row>
    <row r="103" spans="1:17" x14ac:dyDescent="0.2">
      <c r="A103" s="18" t="s">
        <v>363</v>
      </c>
      <c r="B103" s="18">
        <v>9162</v>
      </c>
      <c r="C103" s="18">
        <v>0.150463312702243</v>
      </c>
      <c r="D103" s="18" t="s">
        <v>1</v>
      </c>
      <c r="E103">
        <v>220</v>
      </c>
      <c r="F103" s="6" t="s">
        <v>99</v>
      </c>
      <c r="G103" s="6" t="s">
        <v>816</v>
      </c>
      <c r="H103" t="s">
        <v>13</v>
      </c>
      <c r="J103" s="18" t="s">
        <v>392</v>
      </c>
      <c r="K103" s="18">
        <v>9042</v>
      </c>
      <c r="L103" s="18">
        <v>0.148492607886235</v>
      </c>
      <c r="M103" s="18" t="s">
        <v>1</v>
      </c>
      <c r="N103">
        <v>106</v>
      </c>
      <c r="O103" s="6" t="s">
        <v>1185</v>
      </c>
      <c r="P103" s="6" t="s">
        <v>876</v>
      </c>
      <c r="Q103" t="s">
        <v>60</v>
      </c>
    </row>
    <row r="104" spans="1:17" x14ac:dyDescent="0.2">
      <c r="A104" s="18" t="s">
        <v>386</v>
      </c>
      <c r="B104" s="18">
        <v>9063</v>
      </c>
      <c r="C104" s="18">
        <v>0.14883748122903601</v>
      </c>
      <c r="D104" s="18" t="s">
        <v>1</v>
      </c>
      <c r="E104">
        <v>350</v>
      </c>
      <c r="F104" s="6" t="s">
        <v>1244</v>
      </c>
      <c r="G104" s="6" t="s">
        <v>851</v>
      </c>
      <c r="H104" t="s">
        <v>1245</v>
      </c>
      <c r="J104" s="18" t="s">
        <v>436</v>
      </c>
      <c r="K104" s="18">
        <v>9001</v>
      </c>
      <c r="L104" s="18">
        <v>0.147819283740765</v>
      </c>
      <c r="M104" s="18" t="s">
        <v>1</v>
      </c>
      <c r="N104">
        <v>71</v>
      </c>
      <c r="O104" s="6" t="s">
        <v>1208</v>
      </c>
      <c r="P104" s="6" t="s">
        <v>1008</v>
      </c>
      <c r="Q104" t="s">
        <v>60</v>
      </c>
    </row>
    <row r="105" spans="1:17" x14ac:dyDescent="0.2">
      <c r="A105" s="18" t="s">
        <v>380</v>
      </c>
      <c r="B105" s="18">
        <v>9028</v>
      </c>
      <c r="C105" s="18">
        <v>0.14826269232436701</v>
      </c>
      <c r="D105" s="18" t="s">
        <v>1</v>
      </c>
      <c r="E105">
        <v>0</v>
      </c>
      <c r="J105" s="18" t="s">
        <v>700</v>
      </c>
      <c r="K105" s="18">
        <v>8991</v>
      </c>
      <c r="L105" s="18">
        <v>0.14765505833943099</v>
      </c>
      <c r="M105" s="18" t="s">
        <v>1</v>
      </c>
      <c r="N105">
        <v>96</v>
      </c>
      <c r="O105" s="6" t="s">
        <v>1363</v>
      </c>
      <c r="P105" s="6" t="s">
        <v>1041</v>
      </c>
      <c r="Q105" t="s">
        <v>60</v>
      </c>
    </row>
    <row r="106" spans="1:17" x14ac:dyDescent="0.2">
      <c r="A106" s="18" t="s">
        <v>559</v>
      </c>
      <c r="B106" s="18">
        <v>8890</v>
      </c>
      <c r="C106" s="18">
        <v>0.145996381785957</v>
      </c>
      <c r="D106" s="18" t="s">
        <v>1</v>
      </c>
      <c r="E106">
        <v>230</v>
      </c>
      <c r="F106" s="6" t="s">
        <v>1194</v>
      </c>
      <c r="G106" s="6" t="s">
        <v>824</v>
      </c>
      <c r="H106" t="s">
        <v>1195</v>
      </c>
      <c r="J106" s="18" t="s">
        <v>701</v>
      </c>
      <c r="K106" s="18">
        <v>8276</v>
      </c>
      <c r="L106" s="18">
        <v>0.135912942144048</v>
      </c>
      <c r="M106" s="18" t="s">
        <v>1</v>
      </c>
      <c r="N106">
        <v>73</v>
      </c>
      <c r="O106" s="6" t="s">
        <v>1364</v>
      </c>
      <c r="P106" s="6" t="s">
        <v>1065</v>
      </c>
      <c r="Q106" t="s">
        <v>60</v>
      </c>
    </row>
    <row r="107" spans="1:17" x14ac:dyDescent="0.2">
      <c r="A107" s="18" t="s">
        <v>382</v>
      </c>
      <c r="B107" s="18">
        <v>8627</v>
      </c>
      <c r="C107" s="18">
        <v>0.141677253730872</v>
      </c>
      <c r="D107" s="18" t="s">
        <v>1</v>
      </c>
      <c r="E107">
        <v>0</v>
      </c>
      <c r="J107" s="18" t="s">
        <v>408</v>
      </c>
      <c r="K107" s="18">
        <v>7957</v>
      </c>
      <c r="L107" s="18">
        <v>0.130674151841492</v>
      </c>
      <c r="M107" s="18" t="s">
        <v>1</v>
      </c>
      <c r="N107">
        <v>106</v>
      </c>
      <c r="O107" s="6" t="s">
        <v>1146</v>
      </c>
      <c r="P107" s="6" t="s">
        <v>892</v>
      </c>
      <c r="Q107" t="s">
        <v>60</v>
      </c>
    </row>
    <row r="108" spans="1:17" x14ac:dyDescent="0.2">
      <c r="A108" s="18" t="s">
        <v>376</v>
      </c>
      <c r="B108" s="18">
        <v>8429</v>
      </c>
      <c r="C108" s="18">
        <v>0.13842559078445801</v>
      </c>
      <c r="D108" s="18" t="s">
        <v>1</v>
      </c>
      <c r="E108">
        <v>296</v>
      </c>
      <c r="F108" s="6" t="s">
        <v>792</v>
      </c>
      <c r="G108" s="6" t="s">
        <v>817</v>
      </c>
      <c r="H108" t="s">
        <v>790</v>
      </c>
      <c r="J108" s="18" t="s">
        <v>431</v>
      </c>
      <c r="K108" s="18">
        <v>7876</v>
      </c>
      <c r="L108" s="18">
        <v>0.12934392609068601</v>
      </c>
      <c r="M108" s="18" t="s">
        <v>1</v>
      </c>
      <c r="N108">
        <v>194</v>
      </c>
      <c r="O108" s="6" t="s">
        <v>1114</v>
      </c>
      <c r="P108" s="6" t="s">
        <v>1004</v>
      </c>
      <c r="Q108" t="s">
        <v>60</v>
      </c>
    </row>
    <row r="109" spans="1:17" x14ac:dyDescent="0.2">
      <c r="A109" s="18" t="s">
        <v>688</v>
      </c>
      <c r="B109" s="18">
        <v>8121</v>
      </c>
      <c r="C109" s="18">
        <v>0.13336744842337001</v>
      </c>
      <c r="D109" s="18" t="s">
        <v>1</v>
      </c>
      <c r="E109">
        <v>1306</v>
      </c>
      <c r="F109" t="s">
        <v>87</v>
      </c>
      <c r="G109" t="s">
        <v>841</v>
      </c>
      <c r="H109" t="s">
        <v>12</v>
      </c>
      <c r="J109" s="18" t="s">
        <v>702</v>
      </c>
      <c r="K109" s="18">
        <v>7741</v>
      </c>
      <c r="L109" s="18">
        <v>0.12712688317267701</v>
      </c>
      <c r="M109" s="18" t="s">
        <v>1</v>
      </c>
      <c r="N109">
        <v>53</v>
      </c>
      <c r="O109" s="6" t="s">
        <v>1208</v>
      </c>
      <c r="P109" s="6" t="s">
        <v>1066</v>
      </c>
      <c r="Q109" t="s">
        <v>60</v>
      </c>
    </row>
    <row r="110" spans="1:17" x14ac:dyDescent="0.2">
      <c r="A110" s="18" t="s">
        <v>347</v>
      </c>
      <c r="B110" s="18">
        <v>8037</v>
      </c>
      <c r="C110" s="18">
        <v>0.13198795505216401</v>
      </c>
      <c r="D110" s="18" t="s">
        <v>1</v>
      </c>
      <c r="E110">
        <v>191</v>
      </c>
      <c r="F110" s="6" t="s">
        <v>1179</v>
      </c>
      <c r="G110" s="6" t="s">
        <v>800</v>
      </c>
      <c r="H110" t="s">
        <v>27</v>
      </c>
      <c r="J110" s="18" t="s">
        <v>426</v>
      </c>
      <c r="K110" s="18">
        <v>7077</v>
      </c>
      <c r="L110" s="18">
        <v>0.11622231652409699</v>
      </c>
      <c r="M110" s="18" t="s">
        <v>1</v>
      </c>
      <c r="N110">
        <v>209</v>
      </c>
      <c r="O110" s="6" t="s">
        <v>889</v>
      </c>
      <c r="P110" s="6" t="s">
        <v>1002</v>
      </c>
      <c r="Q110" t="s">
        <v>790</v>
      </c>
    </row>
    <row r="111" spans="1:17" x14ac:dyDescent="0.2">
      <c r="A111" s="18" t="s">
        <v>385</v>
      </c>
      <c r="B111" s="18">
        <v>7772</v>
      </c>
      <c r="C111" s="18">
        <v>0.127635981916812</v>
      </c>
      <c r="D111" s="18" t="s">
        <v>1</v>
      </c>
      <c r="E111">
        <v>599</v>
      </c>
      <c r="F111" t="s">
        <v>1243</v>
      </c>
      <c r="G111" t="s">
        <v>985</v>
      </c>
      <c r="H111" t="s">
        <v>1213</v>
      </c>
      <c r="J111" s="18" t="s">
        <v>433</v>
      </c>
      <c r="K111" s="18">
        <v>7038</v>
      </c>
      <c r="L111" s="18">
        <v>0.115581837458894</v>
      </c>
      <c r="M111" s="18" t="s">
        <v>1</v>
      </c>
      <c r="N111">
        <v>155</v>
      </c>
      <c r="O111" s="6" t="s">
        <v>185</v>
      </c>
      <c r="P111" s="6" t="s">
        <v>877</v>
      </c>
      <c r="Q111" t="s">
        <v>1293</v>
      </c>
    </row>
    <row r="112" spans="1:17" x14ac:dyDescent="0.2">
      <c r="A112" s="18" t="s">
        <v>348</v>
      </c>
      <c r="B112" s="18">
        <v>7504</v>
      </c>
      <c r="C112" s="18">
        <v>0.12323474116105999</v>
      </c>
      <c r="D112" s="18" t="s">
        <v>1</v>
      </c>
      <c r="E112">
        <v>78</v>
      </c>
      <c r="F112" s="6" t="s">
        <v>831</v>
      </c>
      <c r="G112" s="6" t="s">
        <v>832</v>
      </c>
      <c r="H112" t="s">
        <v>1186</v>
      </c>
      <c r="J112" s="18" t="s">
        <v>703</v>
      </c>
      <c r="K112" s="18">
        <v>6940</v>
      </c>
      <c r="L112" s="18">
        <v>0.11397242852582</v>
      </c>
      <c r="M112" s="18" t="s">
        <v>1</v>
      </c>
      <c r="N112">
        <v>78</v>
      </c>
      <c r="O112" s="6" t="s">
        <v>1363</v>
      </c>
      <c r="P112" s="6" t="s">
        <v>1067</v>
      </c>
      <c r="Q112" t="s">
        <v>60</v>
      </c>
    </row>
    <row r="113" spans="1:17" x14ac:dyDescent="0.2">
      <c r="A113" s="18" t="s">
        <v>689</v>
      </c>
      <c r="B113" s="18">
        <v>7134</v>
      </c>
      <c r="C113" s="18">
        <v>0.11715840131170099</v>
      </c>
      <c r="D113" s="18" t="s">
        <v>1</v>
      </c>
      <c r="E113">
        <v>0</v>
      </c>
      <c r="J113" s="18" t="s">
        <v>602</v>
      </c>
      <c r="K113" s="18">
        <v>6777</v>
      </c>
      <c r="L113" s="18">
        <v>0.11129555448407601</v>
      </c>
      <c r="M113" s="18" t="s">
        <v>1</v>
      </c>
      <c r="N113">
        <v>0</v>
      </c>
    </row>
    <row r="114" spans="1:17" x14ac:dyDescent="0.2">
      <c r="A114" s="18" t="s">
        <v>690</v>
      </c>
      <c r="B114" s="18">
        <v>7093</v>
      </c>
      <c r="C114" s="18">
        <v>0.11648507716623099</v>
      </c>
      <c r="D114" s="18" t="s">
        <v>1</v>
      </c>
      <c r="E114">
        <v>614</v>
      </c>
      <c r="F114" s="6" t="s">
        <v>1056</v>
      </c>
      <c r="G114" s="6" t="s">
        <v>1057</v>
      </c>
      <c r="H114" t="s">
        <v>1176</v>
      </c>
      <c r="J114" s="18" t="s">
        <v>704</v>
      </c>
      <c r="K114" s="18">
        <v>6698</v>
      </c>
      <c r="L114" s="18">
        <v>0.10999817381353701</v>
      </c>
      <c r="M114" s="18" t="s">
        <v>1</v>
      </c>
      <c r="N114">
        <v>926</v>
      </c>
      <c r="O114" s="6" t="s">
        <v>197</v>
      </c>
      <c r="P114" s="6" t="s">
        <v>1068</v>
      </c>
      <c r="Q114" t="s">
        <v>57</v>
      </c>
    </row>
    <row r="115" spans="1:17" x14ac:dyDescent="0.2">
      <c r="A115" s="18" t="s">
        <v>578</v>
      </c>
      <c r="B115" s="18">
        <v>7027</v>
      </c>
      <c r="C115" s="18">
        <v>0.11540118951742601</v>
      </c>
      <c r="D115" s="18" t="s">
        <v>1</v>
      </c>
      <c r="E115">
        <v>0</v>
      </c>
      <c r="J115" s="18" t="s">
        <v>598</v>
      </c>
      <c r="K115" s="18">
        <v>6629</v>
      </c>
      <c r="L115" s="18">
        <v>0.108865018544332</v>
      </c>
      <c r="M115" s="18" t="s">
        <v>1</v>
      </c>
      <c r="N115">
        <v>45</v>
      </c>
      <c r="O115" s="6" t="s">
        <v>1365</v>
      </c>
      <c r="P115" s="6" t="s">
        <v>1069</v>
      </c>
      <c r="Q115" t="s">
        <v>60</v>
      </c>
    </row>
    <row r="116" spans="1:17" x14ac:dyDescent="0.2">
      <c r="A116" s="18" t="s">
        <v>440</v>
      </c>
      <c r="B116" s="18">
        <v>6903</v>
      </c>
      <c r="C116" s="18">
        <v>0.113364794540884</v>
      </c>
      <c r="D116" s="18" t="s">
        <v>1</v>
      </c>
      <c r="E116">
        <v>368</v>
      </c>
      <c r="F116" s="6" t="s">
        <v>1244</v>
      </c>
      <c r="G116" s="6" t="s">
        <v>848</v>
      </c>
      <c r="H116" t="s">
        <v>1245</v>
      </c>
      <c r="J116" s="18" t="s">
        <v>473</v>
      </c>
      <c r="K116" s="18">
        <v>6625</v>
      </c>
      <c r="L116" s="18">
        <v>0.10879932838379799</v>
      </c>
      <c r="M116" s="18" t="s">
        <v>1</v>
      </c>
      <c r="N116">
        <v>113</v>
      </c>
      <c r="O116" s="6" t="s">
        <v>1156</v>
      </c>
      <c r="P116" s="6" t="s">
        <v>1021</v>
      </c>
      <c r="Q116" t="s">
        <v>60</v>
      </c>
    </row>
    <row r="117" spans="1:17" x14ac:dyDescent="0.2">
      <c r="A117" s="18" t="s">
        <v>691</v>
      </c>
      <c r="B117" s="18">
        <v>6771</v>
      </c>
      <c r="C117" s="18">
        <v>0.11119701924327501</v>
      </c>
      <c r="D117" s="18" t="s">
        <v>1</v>
      </c>
      <c r="E117">
        <v>94</v>
      </c>
      <c r="F117" t="s">
        <v>1058</v>
      </c>
      <c r="G117" t="s">
        <v>1059</v>
      </c>
      <c r="H117" t="s">
        <v>1366</v>
      </c>
      <c r="J117" s="18" t="s">
        <v>608</v>
      </c>
      <c r="K117" s="18">
        <v>6544</v>
      </c>
      <c r="L117" s="18">
        <v>0.107469102632993</v>
      </c>
      <c r="M117" s="18" t="s">
        <v>1</v>
      </c>
      <c r="N117">
        <v>55</v>
      </c>
      <c r="O117" s="6" t="s">
        <v>1367</v>
      </c>
      <c r="P117" s="6" t="s">
        <v>1070</v>
      </c>
      <c r="Q117" t="s">
        <v>60</v>
      </c>
    </row>
    <row r="118" spans="1:17" x14ac:dyDescent="0.2">
      <c r="A118" s="18" t="s">
        <v>692</v>
      </c>
      <c r="B118" s="18">
        <v>6692</v>
      </c>
      <c r="C118" s="18">
        <v>0.10989963857273601</v>
      </c>
      <c r="D118" s="18" t="s">
        <v>1</v>
      </c>
      <c r="E118">
        <v>184</v>
      </c>
      <c r="F118" s="6" t="s">
        <v>1368</v>
      </c>
      <c r="G118" s="6" t="s">
        <v>833</v>
      </c>
      <c r="H118" t="s">
        <v>1197</v>
      </c>
      <c r="J118" s="18" t="s">
        <v>674</v>
      </c>
      <c r="K118" s="18">
        <v>6403</v>
      </c>
      <c r="L118" s="18">
        <v>0.105153524474183</v>
      </c>
      <c r="M118" s="18" t="s">
        <v>1</v>
      </c>
      <c r="N118">
        <v>109</v>
      </c>
      <c r="O118" s="6" t="s">
        <v>875</v>
      </c>
      <c r="P118" s="6" t="s">
        <v>1071</v>
      </c>
      <c r="Q118" t="s">
        <v>1195</v>
      </c>
    </row>
    <row r="119" spans="1:17" x14ac:dyDescent="0.2">
      <c r="A119" s="18" t="s">
        <v>693</v>
      </c>
      <c r="B119" s="18">
        <v>6598</v>
      </c>
      <c r="C119" s="18">
        <v>0.108355919800196</v>
      </c>
      <c r="D119" s="18" t="s">
        <v>1</v>
      </c>
      <c r="E119">
        <v>31</v>
      </c>
      <c r="F119" t="s">
        <v>1369</v>
      </c>
      <c r="G119" t="s">
        <v>849</v>
      </c>
      <c r="H119" t="s">
        <v>60</v>
      </c>
      <c r="J119" s="18" t="s">
        <v>469</v>
      </c>
      <c r="K119" s="18">
        <v>6336</v>
      </c>
      <c r="L119" s="18">
        <v>0.104053214285245</v>
      </c>
      <c r="M119" s="18" t="s">
        <v>1</v>
      </c>
      <c r="N119">
        <v>114</v>
      </c>
      <c r="O119" s="6" t="s">
        <v>1149</v>
      </c>
      <c r="P119" s="6" t="s">
        <v>1017</v>
      </c>
      <c r="Q119" t="s">
        <v>60</v>
      </c>
    </row>
    <row r="120" spans="1:17" x14ac:dyDescent="0.2">
      <c r="A120" s="18" t="s">
        <v>25</v>
      </c>
      <c r="B120" s="18">
        <v>6586</v>
      </c>
      <c r="C120" s="18">
        <v>0.108158849318595</v>
      </c>
      <c r="D120" s="18" t="s">
        <v>1</v>
      </c>
      <c r="E120">
        <v>0</v>
      </c>
      <c r="J120" s="18" t="s">
        <v>705</v>
      </c>
      <c r="K120" s="18">
        <v>6279</v>
      </c>
      <c r="L120" s="18">
        <v>0.103117129497641</v>
      </c>
      <c r="M120" s="18" t="s">
        <v>1</v>
      </c>
      <c r="N120">
        <v>89</v>
      </c>
      <c r="O120" s="6" t="s">
        <v>1208</v>
      </c>
      <c r="P120" s="6" t="s">
        <v>1072</v>
      </c>
      <c r="Q120" t="s">
        <v>60</v>
      </c>
    </row>
    <row r="121" spans="1:17" x14ac:dyDescent="0.2">
      <c r="A121" s="18" t="s">
        <v>448</v>
      </c>
      <c r="B121" s="18">
        <v>6398</v>
      </c>
      <c r="C121" s="18">
        <v>0.105071411773516</v>
      </c>
      <c r="D121" s="18" t="s">
        <v>1</v>
      </c>
      <c r="E121">
        <v>199</v>
      </c>
      <c r="F121" t="s">
        <v>1151</v>
      </c>
      <c r="G121" t="s">
        <v>852</v>
      </c>
      <c r="H121" t="s">
        <v>1082</v>
      </c>
      <c r="J121" s="18" t="s">
        <v>706</v>
      </c>
      <c r="K121" s="18">
        <v>6098</v>
      </c>
      <c r="L121" s="18">
        <v>0.100144649733495</v>
      </c>
      <c r="M121" s="18" t="s">
        <v>1</v>
      </c>
      <c r="N121">
        <v>123</v>
      </c>
      <c r="O121" s="6" t="s">
        <v>1193</v>
      </c>
      <c r="P121" s="6" t="s">
        <v>1046</v>
      </c>
      <c r="Q121" t="s">
        <v>60</v>
      </c>
    </row>
    <row r="123" spans="1:17" x14ac:dyDescent="0.2">
      <c r="A123" s="23"/>
      <c r="B123" s="24"/>
      <c r="C123" s="24"/>
      <c r="D123" s="24"/>
      <c r="E123" s="24"/>
    </row>
    <row r="124" spans="1:17" x14ac:dyDescent="0.2">
      <c r="A124" s="29" t="s">
        <v>1370</v>
      </c>
      <c r="B124" s="24"/>
      <c r="C124" s="24"/>
      <c r="D124" s="24"/>
      <c r="E124" s="24"/>
    </row>
    <row r="125" spans="1:17" x14ac:dyDescent="0.2">
      <c r="A125" s="12" t="s">
        <v>1073</v>
      </c>
      <c r="B125" s="25" t="s">
        <v>1080</v>
      </c>
      <c r="D125" s="24"/>
      <c r="E125" s="24"/>
    </row>
    <row r="126" spans="1:17" x14ac:dyDescent="0.2">
      <c r="A126" s="24" t="s">
        <v>790</v>
      </c>
      <c r="B126" s="24">
        <f>C54+C108</f>
        <v>0.86967203530451909</v>
      </c>
      <c r="C126" s="24"/>
      <c r="D126" s="12"/>
      <c r="E126" s="25"/>
    </row>
    <row r="127" spans="1:17" x14ac:dyDescent="0.2">
      <c r="A127" s="24" t="s">
        <v>12</v>
      </c>
      <c r="B127" s="24">
        <f>C8+C43+C84+C96+C109</f>
        <v>11.37035915438369</v>
      </c>
      <c r="C127" s="24"/>
      <c r="D127" s="24"/>
      <c r="E127" s="24"/>
    </row>
    <row r="128" spans="1:17" x14ac:dyDescent="0.2">
      <c r="A128" s="24" t="s">
        <v>1247</v>
      </c>
      <c r="B128" s="24">
        <f>C55</f>
        <v>0.69404939111790198</v>
      </c>
      <c r="C128" s="24"/>
      <c r="D128" s="24"/>
      <c r="E128" s="24"/>
    </row>
    <row r="129" spans="1:5" x14ac:dyDescent="0.2">
      <c r="A129" t="s">
        <v>1248</v>
      </c>
      <c r="B129" s="24">
        <f>C48+C63+C68+C69+C72+C114</f>
        <v>2.6036130902096675</v>
      </c>
      <c r="C129" s="24"/>
      <c r="D129" s="24"/>
      <c r="E129" s="24"/>
    </row>
    <row r="130" spans="1:5" x14ac:dyDescent="0.2">
      <c r="A130" t="s">
        <v>940</v>
      </c>
      <c r="B130" s="24">
        <v>0</v>
      </c>
      <c r="C130" s="24"/>
      <c r="E130" s="24"/>
    </row>
    <row r="131" spans="1:5" x14ac:dyDescent="0.2">
      <c r="A131" t="s">
        <v>1249</v>
      </c>
      <c r="B131" s="24">
        <f>C97+C101</f>
        <v>0.32485426637885501</v>
      </c>
      <c r="C131" s="24"/>
      <c r="E131" s="24"/>
    </row>
    <row r="132" spans="1:5" x14ac:dyDescent="0.2">
      <c r="A132" t="s">
        <v>1250</v>
      </c>
      <c r="B132" s="24">
        <f>C92+C23</f>
        <v>3.3156944303940392</v>
      </c>
      <c r="C132" s="24"/>
      <c r="E132" s="24"/>
    </row>
    <row r="133" spans="1:5" x14ac:dyDescent="0.2">
      <c r="A133" t="s">
        <v>1251</v>
      </c>
      <c r="B133" s="24">
        <v>0</v>
      </c>
      <c r="C133" s="24"/>
      <c r="E133" s="24"/>
    </row>
    <row r="134" spans="1:5" x14ac:dyDescent="0.2">
      <c r="A134" t="s">
        <v>1252</v>
      </c>
      <c r="B134" s="24">
        <f>C76+C89</f>
        <v>0.58140718834288596</v>
      </c>
      <c r="C134" s="24"/>
      <c r="D134" s="24"/>
      <c r="E134" s="24"/>
    </row>
    <row r="135" spans="1:5" x14ac:dyDescent="0.2">
      <c r="A135" t="s">
        <v>58</v>
      </c>
      <c r="B135" s="24">
        <f>C82</f>
        <v>0.2649941075926</v>
      </c>
      <c r="C135" s="24"/>
      <c r="D135" s="24"/>
      <c r="E135" s="24"/>
    </row>
    <row r="136" spans="1:5" x14ac:dyDescent="0.2">
      <c r="A136" t="s">
        <v>1253</v>
      </c>
      <c r="B136" s="24">
        <v>0</v>
      </c>
      <c r="C136" s="24"/>
      <c r="D136" s="24"/>
      <c r="E136" s="24"/>
    </row>
    <row r="137" spans="1:5" x14ac:dyDescent="0.2">
      <c r="A137" t="s">
        <v>1254</v>
      </c>
      <c r="B137" s="24">
        <f>C56</f>
        <v>0.66007115558189</v>
      </c>
      <c r="C137" s="24"/>
      <c r="D137" s="24"/>
      <c r="E137" s="24"/>
    </row>
    <row r="138" spans="1:5" x14ac:dyDescent="0.2">
      <c r="A138" t="s">
        <v>1216</v>
      </c>
      <c r="B138" s="24">
        <f>C93</f>
        <v>0.18660932353586401</v>
      </c>
      <c r="C138" s="24"/>
      <c r="D138" s="24"/>
      <c r="E138" s="24"/>
    </row>
    <row r="139" spans="1:5" x14ac:dyDescent="0.2">
      <c r="A139" t="s">
        <v>27</v>
      </c>
      <c r="B139" s="24">
        <f>C110+C90</f>
        <v>0.33889553819291501</v>
      </c>
      <c r="C139" s="24"/>
      <c r="D139" s="24"/>
      <c r="E139" s="24"/>
    </row>
    <row r="140" spans="1:5" x14ac:dyDescent="0.2">
      <c r="A140" t="s">
        <v>1255</v>
      </c>
      <c r="B140" s="24">
        <f>C38</f>
        <v>2.1403825006667501</v>
      </c>
      <c r="C140" s="24"/>
      <c r="D140" s="24"/>
      <c r="E140" s="24"/>
    </row>
    <row r="141" spans="1:5" x14ac:dyDescent="0.2">
      <c r="A141" t="s">
        <v>1082</v>
      </c>
      <c r="B141" s="24">
        <f>C13+C71+C88+C121</f>
        <v>7.3813898461405048</v>
      </c>
      <c r="C141" s="24"/>
      <c r="D141" s="24"/>
      <c r="E141" s="24"/>
    </row>
    <row r="142" spans="1:5" x14ac:dyDescent="0.2">
      <c r="A142" t="s">
        <v>1256</v>
      </c>
      <c r="B142" s="24">
        <f>C57+C75</f>
        <v>1.014157543398204</v>
      </c>
      <c r="C142" s="24"/>
      <c r="D142" s="24"/>
      <c r="E142" s="24"/>
    </row>
    <row r="143" spans="1:5" x14ac:dyDescent="0.2">
      <c r="A143" t="s">
        <v>1257</v>
      </c>
      <c r="B143" s="24">
        <f>C116+C104+C94+C78+C67</f>
        <v>1.263796575966069</v>
      </c>
      <c r="C143" s="24"/>
      <c r="D143" s="24"/>
      <c r="E143" s="24"/>
    </row>
    <row r="144" spans="1:5" x14ac:dyDescent="0.2">
      <c r="A144" t="s">
        <v>1258</v>
      </c>
      <c r="B144" s="24">
        <v>0</v>
      </c>
      <c r="C144" s="24"/>
      <c r="D144" s="24"/>
      <c r="E144" s="24"/>
    </row>
    <row r="145" spans="1:5" x14ac:dyDescent="0.2">
      <c r="A145" t="s">
        <v>1259</v>
      </c>
      <c r="B145" s="24">
        <f>C59+C28</f>
        <v>3.7003103203183541</v>
      </c>
      <c r="C145" s="24"/>
      <c r="D145" s="24"/>
      <c r="E145" s="24"/>
    </row>
    <row r="146" spans="1:5" x14ac:dyDescent="0.2">
      <c r="A146" t="s">
        <v>1260</v>
      </c>
      <c r="B146" s="24">
        <f>C3+C33+C64+C111</f>
        <v>23.837579764277372</v>
      </c>
      <c r="C146" s="24"/>
      <c r="D146" s="24"/>
      <c r="E146" s="24"/>
    </row>
    <row r="147" spans="1:5" x14ac:dyDescent="0.2">
      <c r="A147" t="s">
        <v>1117</v>
      </c>
      <c r="B147" s="24">
        <v>0</v>
      </c>
      <c r="C147" s="24"/>
      <c r="D147" s="24"/>
      <c r="E147" s="24"/>
    </row>
    <row r="148" spans="1:5" x14ac:dyDescent="0.2">
      <c r="A148" t="s">
        <v>1195</v>
      </c>
      <c r="B148" s="24">
        <f>C73+C91</f>
        <v>0.58490518939130098</v>
      </c>
      <c r="C148" s="24"/>
      <c r="D148" s="24"/>
      <c r="E148" s="24"/>
    </row>
    <row r="149" spans="1:5" x14ac:dyDescent="0.2">
      <c r="A149" t="s">
        <v>1261</v>
      </c>
      <c r="B149" s="24"/>
      <c r="C149" s="24"/>
      <c r="D149" s="24"/>
      <c r="E149" s="24"/>
    </row>
    <row r="150" spans="1:5" x14ac:dyDescent="0.2">
      <c r="A150" t="s">
        <v>1262</v>
      </c>
      <c r="B150" s="24">
        <v>0</v>
      </c>
      <c r="C150" s="24"/>
      <c r="D150" s="24"/>
      <c r="E150" s="24"/>
    </row>
    <row r="151" spans="1:5" x14ac:dyDescent="0.2">
      <c r="A151" t="s">
        <v>1232</v>
      </c>
      <c r="B151" s="24">
        <v>0</v>
      </c>
      <c r="C151" s="24"/>
      <c r="D151" s="24"/>
      <c r="E151" s="24"/>
    </row>
    <row r="152" spans="1:5" x14ac:dyDescent="0.2">
      <c r="A152" t="s">
        <v>13</v>
      </c>
      <c r="B152" s="24">
        <f>C18+C103</f>
        <v>3.7888113890972628</v>
      </c>
      <c r="C152" s="24"/>
      <c r="D152" s="24"/>
      <c r="E152" s="24"/>
    </row>
    <row r="153" spans="1:5" x14ac:dyDescent="0.2">
      <c r="A153" t="s">
        <v>1475</v>
      </c>
      <c r="B153" s="24">
        <v>0</v>
      </c>
      <c r="C153" s="24"/>
      <c r="D153" s="24"/>
      <c r="E153" s="24"/>
    </row>
    <row r="154" spans="1:5" x14ac:dyDescent="0.2">
      <c r="A154" t="s">
        <v>1218</v>
      </c>
      <c r="B154" s="24">
        <v>0</v>
      </c>
      <c r="C154" s="24"/>
      <c r="D154" s="26"/>
      <c r="E154" s="24"/>
    </row>
    <row r="155" spans="1:5" x14ac:dyDescent="0.2">
      <c r="A155" t="s">
        <v>1197</v>
      </c>
      <c r="B155" s="24">
        <f>C59+C79+C95+C118</f>
        <v>1.209306587803437</v>
      </c>
      <c r="C155" s="24"/>
      <c r="D155" s="24"/>
      <c r="E155" s="24"/>
    </row>
    <row r="156" spans="1:5" x14ac:dyDescent="0.2">
      <c r="A156" t="s">
        <v>1263</v>
      </c>
      <c r="B156" s="24">
        <v>0</v>
      </c>
      <c r="C156" s="24"/>
      <c r="D156" s="24"/>
      <c r="E156" s="24"/>
    </row>
    <row r="157" spans="1:5" x14ac:dyDescent="0.2">
      <c r="A157" t="s">
        <v>1264</v>
      </c>
      <c r="B157" s="24">
        <f>C53+C62</f>
        <v>1.272237761594641</v>
      </c>
      <c r="C157" s="24"/>
      <c r="D157" s="24"/>
      <c r="E157" s="24"/>
    </row>
    <row r="158" spans="1:5" x14ac:dyDescent="0.2">
      <c r="A158" t="s">
        <v>1230</v>
      </c>
      <c r="B158" s="24">
        <f>C83</f>
        <v>0.24420317178371101</v>
      </c>
      <c r="C158" s="24"/>
      <c r="D158" s="24"/>
      <c r="E158" s="24"/>
    </row>
    <row r="159" spans="1:5" x14ac:dyDescent="0.2">
      <c r="A159" t="s">
        <v>1265</v>
      </c>
      <c r="B159" s="24">
        <v>0</v>
      </c>
      <c r="C159" s="24"/>
      <c r="D159" s="24"/>
      <c r="E159" s="24"/>
    </row>
    <row r="160" spans="1:5" x14ac:dyDescent="0.2">
      <c r="A160" t="s">
        <v>1221</v>
      </c>
      <c r="B160" s="24">
        <f>C80</f>
        <v>0.32092927928697201</v>
      </c>
      <c r="C160" s="24"/>
      <c r="D160" s="24"/>
      <c r="E160" s="24"/>
    </row>
    <row r="161" spans="1:5" x14ac:dyDescent="0.2">
      <c r="A161" t="s">
        <v>1266</v>
      </c>
      <c r="B161" s="24">
        <f>C81</f>
        <v>0.306970120173579</v>
      </c>
      <c r="C161" s="24"/>
      <c r="D161" s="24"/>
      <c r="E161" s="24"/>
    </row>
    <row r="162" spans="1:5" x14ac:dyDescent="0.2">
      <c r="A162" t="s">
        <v>1479</v>
      </c>
      <c r="B162" s="24">
        <v>0</v>
      </c>
      <c r="C162" s="24"/>
      <c r="D162" s="24"/>
      <c r="E162" s="24"/>
    </row>
    <row r="163" spans="1:5" x14ac:dyDescent="0.2">
      <c r="A163" t="s">
        <v>1211</v>
      </c>
      <c r="B163" s="24">
        <v>0</v>
      </c>
      <c r="C163" s="24"/>
      <c r="D163" s="24"/>
      <c r="E163" s="24"/>
    </row>
    <row r="164" spans="1:5" x14ac:dyDescent="0.2">
      <c r="A164" t="s">
        <v>1267</v>
      </c>
      <c r="B164" s="24">
        <v>0</v>
      </c>
      <c r="C164" s="24"/>
      <c r="D164" s="24"/>
      <c r="E164" s="24"/>
    </row>
    <row r="165" spans="1:5" x14ac:dyDescent="0.2">
      <c r="A165" t="s">
        <v>1268</v>
      </c>
      <c r="B165" s="24">
        <f>C70+C74+C102+C117</f>
        <v>1.042404312427657</v>
      </c>
      <c r="C165" s="24"/>
      <c r="D165" s="24"/>
      <c r="E165" s="24"/>
    </row>
    <row r="166" spans="1:5" x14ac:dyDescent="0.2">
      <c r="A166" t="s">
        <v>1186</v>
      </c>
      <c r="B166" s="24">
        <f>C112</f>
        <v>0.12323474116105999</v>
      </c>
      <c r="C166" s="24"/>
      <c r="D166" s="24"/>
      <c r="E166" s="24"/>
    </row>
    <row r="167" spans="1:5" x14ac:dyDescent="0.2">
      <c r="A167" t="s">
        <v>1201</v>
      </c>
      <c r="B167" s="24">
        <v>0</v>
      </c>
      <c r="C167" s="24"/>
      <c r="D167" s="24"/>
      <c r="E167" s="24"/>
    </row>
    <row r="168" spans="1:5" x14ac:dyDescent="0.2">
      <c r="B168" s="24"/>
      <c r="C168" s="24"/>
      <c r="D168" s="24"/>
      <c r="E168" s="24"/>
    </row>
    <row r="169" spans="1:5" x14ac:dyDescent="0.2">
      <c r="A169" s="24"/>
      <c r="B169" s="24"/>
      <c r="C169" s="24"/>
      <c r="D169" s="24"/>
      <c r="E169" s="24"/>
    </row>
    <row r="170" spans="1:5" x14ac:dyDescent="0.2">
      <c r="A170" s="24"/>
      <c r="B170" s="24"/>
      <c r="C170" s="24"/>
      <c r="D170" s="24"/>
      <c r="E170" s="24"/>
    </row>
    <row r="171" spans="1:5" x14ac:dyDescent="0.2">
      <c r="A171" s="24"/>
      <c r="B171" s="24"/>
      <c r="C171" s="24"/>
      <c r="D171" s="24"/>
      <c r="E171" s="24"/>
    </row>
    <row r="172" spans="1:5" x14ac:dyDescent="0.2">
      <c r="A172" s="24"/>
      <c r="B172" s="24"/>
      <c r="C172" s="24"/>
      <c r="D172" s="24"/>
      <c r="E172" s="24"/>
    </row>
    <row r="173" spans="1:5" x14ac:dyDescent="0.2">
      <c r="A173" s="24"/>
      <c r="B173" s="24"/>
      <c r="C173" s="24"/>
      <c r="D173" s="24"/>
      <c r="E173" s="24"/>
    </row>
    <row r="174" spans="1:5" x14ac:dyDescent="0.2">
      <c r="A174" s="24"/>
      <c r="B174" s="24"/>
      <c r="C174" s="24"/>
      <c r="D174" s="24"/>
      <c r="E174" s="24"/>
    </row>
    <row r="175" spans="1:5" x14ac:dyDescent="0.2">
      <c r="A175" s="24"/>
      <c r="B175" s="24"/>
      <c r="C175" s="24"/>
      <c r="D175" s="24"/>
      <c r="E175" s="24"/>
    </row>
    <row r="176" spans="1:5" x14ac:dyDescent="0.2">
      <c r="A176" s="24"/>
      <c r="B176" s="24"/>
      <c r="C176" s="24"/>
      <c r="D176" s="24"/>
      <c r="E176" s="24"/>
    </row>
    <row r="177" spans="1:2" x14ac:dyDescent="0.2">
      <c r="A177" s="24"/>
      <c r="B177" s="24"/>
    </row>
    <row r="178" spans="1:2" x14ac:dyDescent="0.2">
      <c r="A178" s="24"/>
      <c r="B178" s="24"/>
    </row>
    <row r="179" spans="1:2" x14ac:dyDescent="0.2">
      <c r="A179" s="24"/>
      <c r="B179" s="24"/>
    </row>
  </sheetData>
  <mergeCells count="122">
    <mergeCell ref="J48:J52"/>
    <mergeCell ref="K48:K52"/>
    <mergeCell ref="L48:L52"/>
    <mergeCell ref="M48:M52"/>
    <mergeCell ref="N48:N52"/>
    <mergeCell ref="Q48:Q52"/>
    <mergeCell ref="A48:A52"/>
    <mergeCell ref="B48:B52"/>
    <mergeCell ref="C48:C52"/>
    <mergeCell ref="D48:D52"/>
    <mergeCell ref="E48:E52"/>
    <mergeCell ref="H48:H52"/>
    <mergeCell ref="J43:J47"/>
    <mergeCell ref="K43:K47"/>
    <mergeCell ref="L43:L47"/>
    <mergeCell ref="M43:M47"/>
    <mergeCell ref="N43:N47"/>
    <mergeCell ref="Q43:Q47"/>
    <mergeCell ref="A43:A47"/>
    <mergeCell ref="B43:B47"/>
    <mergeCell ref="C43:C47"/>
    <mergeCell ref="D43:D47"/>
    <mergeCell ref="E43:E47"/>
    <mergeCell ref="H43:H47"/>
    <mergeCell ref="J38:J42"/>
    <mergeCell ref="K38:K42"/>
    <mergeCell ref="L38:L42"/>
    <mergeCell ref="M38:M42"/>
    <mergeCell ref="N38:N42"/>
    <mergeCell ref="Q38:Q42"/>
    <mergeCell ref="A38:A42"/>
    <mergeCell ref="B38:B42"/>
    <mergeCell ref="C38:C42"/>
    <mergeCell ref="D38:D42"/>
    <mergeCell ref="E38:E42"/>
    <mergeCell ref="H38:H42"/>
    <mergeCell ref="J33:J37"/>
    <mergeCell ref="K33:K37"/>
    <mergeCell ref="L33:L37"/>
    <mergeCell ref="M33:M37"/>
    <mergeCell ref="N33:N37"/>
    <mergeCell ref="Q33:Q37"/>
    <mergeCell ref="A33:A37"/>
    <mergeCell ref="B33:B37"/>
    <mergeCell ref="C33:C37"/>
    <mergeCell ref="D33:D37"/>
    <mergeCell ref="E33:E37"/>
    <mergeCell ref="H33:H37"/>
    <mergeCell ref="J28:J32"/>
    <mergeCell ref="K28:K32"/>
    <mergeCell ref="L28:L32"/>
    <mergeCell ref="M28:M32"/>
    <mergeCell ref="N28:N32"/>
    <mergeCell ref="Q28:Q32"/>
    <mergeCell ref="A28:A32"/>
    <mergeCell ref="B28:B32"/>
    <mergeCell ref="C28:C32"/>
    <mergeCell ref="D28:D32"/>
    <mergeCell ref="E28:E32"/>
    <mergeCell ref="H28:H32"/>
    <mergeCell ref="J23:J27"/>
    <mergeCell ref="K23:K27"/>
    <mergeCell ref="L23:L27"/>
    <mergeCell ref="M23:M27"/>
    <mergeCell ref="N23:N27"/>
    <mergeCell ref="Q23:Q27"/>
    <mergeCell ref="A23:A27"/>
    <mergeCell ref="B23:B27"/>
    <mergeCell ref="C23:C27"/>
    <mergeCell ref="D23:D27"/>
    <mergeCell ref="E23:E27"/>
    <mergeCell ref="H23:H27"/>
    <mergeCell ref="J18:J22"/>
    <mergeCell ref="K18:K22"/>
    <mergeCell ref="L18:L22"/>
    <mergeCell ref="M18:M22"/>
    <mergeCell ref="N18:N22"/>
    <mergeCell ref="Q18:Q22"/>
    <mergeCell ref="A18:A22"/>
    <mergeCell ref="B18:B22"/>
    <mergeCell ref="C18:C22"/>
    <mergeCell ref="D18:D22"/>
    <mergeCell ref="E18:E22"/>
    <mergeCell ref="H18:H22"/>
    <mergeCell ref="J13:J17"/>
    <mergeCell ref="K13:K17"/>
    <mergeCell ref="L13:L17"/>
    <mergeCell ref="M13:M17"/>
    <mergeCell ref="N13:N17"/>
    <mergeCell ref="Q13:Q17"/>
    <mergeCell ref="A13:A17"/>
    <mergeCell ref="B13:B17"/>
    <mergeCell ref="C13:C17"/>
    <mergeCell ref="D13:D17"/>
    <mergeCell ref="E13:E17"/>
    <mergeCell ref="H13:H17"/>
    <mergeCell ref="J8:J12"/>
    <mergeCell ref="K8:K12"/>
    <mergeCell ref="L8:L12"/>
    <mergeCell ref="M8:M12"/>
    <mergeCell ref="N8:N12"/>
    <mergeCell ref="Q8:Q12"/>
    <mergeCell ref="A8:A12"/>
    <mergeCell ref="B8:B12"/>
    <mergeCell ref="C8:C12"/>
    <mergeCell ref="D8:D12"/>
    <mergeCell ref="E8:E12"/>
    <mergeCell ref="H8:H12"/>
    <mergeCell ref="A1:H1"/>
    <mergeCell ref="J1:Q1"/>
    <mergeCell ref="J3:J7"/>
    <mergeCell ref="K3:K7"/>
    <mergeCell ref="L3:L7"/>
    <mergeCell ref="M3:M7"/>
    <mergeCell ref="N3:N7"/>
    <mergeCell ref="Q3:Q7"/>
    <mergeCell ref="A3:A7"/>
    <mergeCell ref="B3:B7"/>
    <mergeCell ref="C3:C7"/>
    <mergeCell ref="D3:D7"/>
    <mergeCell ref="E3:E7"/>
    <mergeCell ref="H3:H7"/>
  </mergeCells>
  <conditionalFormatting sqref="C2">
    <cfRule type="colorScale" priority="2">
      <colorScale>
        <cfvo type="min"/>
        <cfvo type="percentile" val="50"/>
        <cfvo type="max"/>
        <color rgb="FFF8696B"/>
        <color rgb="FFFFEB84"/>
        <color rgb="FF63BE7B"/>
      </colorScale>
    </cfRule>
  </conditionalFormatting>
  <conditionalFormatting sqref="L2">
    <cfRule type="colorScale" priority="1">
      <colorScale>
        <cfvo type="min"/>
        <cfvo type="percentile" val="50"/>
        <cfvo type="max"/>
        <color rgb="FFF8696B"/>
        <color rgb="FFFFEB84"/>
        <color rgb="FF63BE7B"/>
      </colorScale>
    </cfRule>
  </conditionalFormatting>
  <hyperlinks>
    <hyperlink ref="O60" r:id="rId1" display="https://mirbase.org/hairpin/MI0028985" xr:uid="{9D8B6E3F-5028-484E-B31D-F9068CD0B17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6A59-1217-7E48-832C-11380E2F7C27}">
  <dimension ref="A1:R183"/>
  <sheetViews>
    <sheetView zoomScale="58" workbookViewId="0">
      <selection activeCell="P127" sqref="P127"/>
    </sheetView>
  </sheetViews>
  <sheetFormatPr baseColWidth="10" defaultRowHeight="16" x14ac:dyDescent="0.2"/>
  <cols>
    <col min="2" max="2" width="11" bestFit="1" customWidth="1"/>
    <col min="3" max="3" width="12" customWidth="1"/>
    <col min="4" max="4" width="6.5" customWidth="1"/>
    <col min="5" max="5" width="8.33203125" customWidth="1"/>
    <col min="6" max="6" width="13.1640625" customWidth="1"/>
    <col min="7" max="7" width="16.33203125" customWidth="1"/>
    <col min="11" max="11" width="9" customWidth="1"/>
    <col min="12" max="12" width="8.5" customWidth="1"/>
    <col min="13" max="13" width="7.1640625" customWidth="1"/>
    <col min="14" max="14" width="5.6640625" customWidth="1"/>
    <col min="15" max="15" width="17.33203125" customWidth="1"/>
    <col min="16" max="16" width="14.6640625" customWidth="1"/>
    <col min="17" max="17" width="17.5" customWidth="1"/>
  </cols>
  <sheetData>
    <row r="1" spans="1:18" ht="48" customHeight="1" x14ac:dyDescent="0.2">
      <c r="A1" s="31" t="s">
        <v>1371</v>
      </c>
      <c r="B1" s="31"/>
      <c r="C1" s="31"/>
      <c r="D1" s="31"/>
      <c r="E1" s="31"/>
      <c r="F1" s="31"/>
      <c r="G1" s="31"/>
      <c r="H1" s="31"/>
      <c r="J1" s="31" t="s">
        <v>1372</v>
      </c>
      <c r="K1" s="31"/>
      <c r="L1" s="31"/>
      <c r="M1" s="31"/>
      <c r="N1" s="31"/>
      <c r="O1" s="31"/>
      <c r="P1" s="31"/>
      <c r="Q1" s="31"/>
    </row>
    <row r="2" spans="1:18" x14ac:dyDescent="0.2">
      <c r="A2" s="14" t="s">
        <v>1077</v>
      </c>
      <c r="B2" s="14" t="s">
        <v>61</v>
      </c>
      <c r="C2" s="14" t="s">
        <v>62</v>
      </c>
      <c r="D2" s="14" t="s">
        <v>63</v>
      </c>
      <c r="E2" s="14" t="s">
        <v>64</v>
      </c>
      <c r="F2" s="16" t="s">
        <v>1078</v>
      </c>
      <c r="G2" s="16" t="s">
        <v>1079</v>
      </c>
      <c r="H2" s="14" t="s">
        <v>1075</v>
      </c>
      <c r="I2" s="14"/>
      <c r="J2" s="14" t="s">
        <v>1076</v>
      </c>
      <c r="K2" s="14" t="s">
        <v>61</v>
      </c>
      <c r="L2" s="14" t="s">
        <v>62</v>
      </c>
      <c r="M2" s="14" t="s">
        <v>63</v>
      </c>
      <c r="N2" s="14" t="s">
        <v>64</v>
      </c>
      <c r="O2" s="16" t="s">
        <v>1078</v>
      </c>
      <c r="P2" s="16" t="s">
        <v>1079</v>
      </c>
      <c r="Q2" s="14" t="s">
        <v>1075</v>
      </c>
      <c r="R2" s="15"/>
    </row>
    <row r="3" spans="1:18" x14ac:dyDescent="0.2">
      <c r="A3" s="32" t="s">
        <v>0</v>
      </c>
      <c r="B3" s="32">
        <v>1425322</v>
      </c>
      <c r="C3" s="32">
        <v>18.162067413576999</v>
      </c>
      <c r="D3" s="32" t="s">
        <v>1</v>
      </c>
      <c r="E3" s="32">
        <v>623</v>
      </c>
      <c r="F3" s="6" t="s">
        <v>65</v>
      </c>
      <c r="G3" s="6" t="s">
        <v>66</v>
      </c>
      <c r="H3" s="36" t="s">
        <v>243</v>
      </c>
      <c r="I3" s="14"/>
      <c r="J3" s="32" t="s">
        <v>32</v>
      </c>
      <c r="K3" s="32">
        <v>1260390</v>
      </c>
      <c r="L3" s="32">
        <v>16.0604327635427</v>
      </c>
      <c r="M3" s="32" t="s">
        <v>1</v>
      </c>
      <c r="N3" s="35">
        <v>202</v>
      </c>
      <c r="O3" s="10" t="s">
        <v>183</v>
      </c>
      <c r="P3" s="10" t="s">
        <v>184</v>
      </c>
      <c r="Q3" s="32" t="s">
        <v>1293</v>
      </c>
    </row>
    <row r="4" spans="1:18" x14ac:dyDescent="0.2">
      <c r="A4" s="32"/>
      <c r="B4" s="32"/>
      <c r="C4" s="32"/>
      <c r="D4" s="32"/>
      <c r="E4" s="32"/>
      <c r="F4" s="6" t="s">
        <v>1112</v>
      </c>
      <c r="G4" s="6" t="s">
        <v>153</v>
      </c>
      <c r="H4" s="36"/>
      <c r="I4" s="14"/>
      <c r="J4" s="32"/>
      <c r="K4" s="32"/>
      <c r="L4" s="32"/>
      <c r="M4" s="32"/>
      <c r="N4" s="35"/>
      <c r="O4" s="10" t="s">
        <v>185</v>
      </c>
      <c r="P4" s="10" t="s">
        <v>184</v>
      </c>
      <c r="Q4" s="32"/>
    </row>
    <row r="5" spans="1:18" x14ac:dyDescent="0.2">
      <c r="A5" s="32"/>
      <c r="B5" s="32"/>
      <c r="C5" s="32"/>
      <c r="D5" s="32"/>
      <c r="E5" s="32"/>
      <c r="F5" s="6" t="s">
        <v>1113</v>
      </c>
      <c r="G5" s="6" t="s">
        <v>133</v>
      </c>
      <c r="H5" s="36"/>
      <c r="I5" s="14"/>
      <c r="J5" s="32"/>
      <c r="K5" s="32"/>
      <c r="L5" s="32"/>
      <c r="M5" s="32"/>
      <c r="N5" s="35"/>
      <c r="O5" s="10" t="s">
        <v>186</v>
      </c>
      <c r="P5" s="10" t="s">
        <v>184</v>
      </c>
      <c r="Q5" s="32"/>
    </row>
    <row r="6" spans="1:18" x14ac:dyDescent="0.2">
      <c r="A6" s="32"/>
      <c r="B6" s="32"/>
      <c r="C6" s="32"/>
      <c r="D6" s="32"/>
      <c r="E6" s="32"/>
      <c r="F6" s="6" t="s">
        <v>69</v>
      </c>
      <c r="G6" s="6" t="s">
        <v>66</v>
      </c>
      <c r="H6" s="36"/>
      <c r="I6" s="14"/>
      <c r="J6" s="32"/>
      <c r="K6" s="32"/>
      <c r="L6" s="32"/>
      <c r="M6" s="32"/>
      <c r="N6" s="35"/>
      <c r="O6" s="10" t="s">
        <v>1114</v>
      </c>
      <c r="P6" s="10" t="s">
        <v>187</v>
      </c>
      <c r="Q6" s="32"/>
    </row>
    <row r="7" spans="1:18" x14ac:dyDescent="0.2">
      <c r="A7" s="32"/>
      <c r="B7" s="32"/>
      <c r="C7" s="32"/>
      <c r="D7" s="32"/>
      <c r="E7" s="32"/>
      <c r="F7" s="6" t="s">
        <v>1115</v>
      </c>
      <c r="G7" s="6" t="s">
        <v>134</v>
      </c>
      <c r="H7" s="36"/>
      <c r="I7" s="4"/>
      <c r="J7" s="32"/>
      <c r="K7" s="32"/>
      <c r="L7" s="32"/>
      <c r="M7" s="32"/>
      <c r="N7" s="35"/>
      <c r="O7" s="6" t="s">
        <v>1116</v>
      </c>
      <c r="P7" s="6" t="s">
        <v>187</v>
      </c>
      <c r="Q7" s="32"/>
    </row>
    <row r="8" spans="1:18" x14ac:dyDescent="0.2">
      <c r="A8" s="32" t="s">
        <v>7</v>
      </c>
      <c r="B8" s="32">
        <v>405799</v>
      </c>
      <c r="C8" s="32">
        <v>5.1708658074190499</v>
      </c>
      <c r="D8" s="32" t="s">
        <v>1</v>
      </c>
      <c r="E8" s="32">
        <v>205</v>
      </c>
      <c r="F8" s="6" t="s">
        <v>106</v>
      </c>
      <c r="G8" s="6" t="s">
        <v>109</v>
      </c>
      <c r="H8" s="36" t="s">
        <v>1082</v>
      </c>
      <c r="I8" s="4"/>
      <c r="J8" s="32" t="s">
        <v>38</v>
      </c>
      <c r="K8" s="32">
        <v>401321</v>
      </c>
      <c r="L8" s="32">
        <v>5.1138052008487396</v>
      </c>
      <c r="M8" s="32" t="s">
        <v>1</v>
      </c>
      <c r="N8" s="32">
        <v>115</v>
      </c>
      <c r="O8" s="6" t="s">
        <v>1149</v>
      </c>
      <c r="P8" s="6" t="s">
        <v>212</v>
      </c>
      <c r="Q8" s="36" t="s">
        <v>60</v>
      </c>
    </row>
    <row r="9" spans="1:18" x14ac:dyDescent="0.2">
      <c r="A9" s="32"/>
      <c r="B9" s="32"/>
      <c r="C9" s="32"/>
      <c r="D9" s="32"/>
      <c r="E9" s="32"/>
      <c r="F9" s="6" t="s">
        <v>130</v>
      </c>
      <c r="G9" s="6" t="s">
        <v>109</v>
      </c>
      <c r="H9" s="36"/>
      <c r="I9" s="4"/>
      <c r="J9" s="32"/>
      <c r="K9" s="32"/>
      <c r="L9" s="32"/>
      <c r="M9" s="32"/>
      <c r="N9" s="32"/>
      <c r="O9" s="6" t="s">
        <v>1150</v>
      </c>
      <c r="P9" s="6" t="s">
        <v>212</v>
      </c>
      <c r="Q9" s="36"/>
    </row>
    <row r="10" spans="1:18" x14ac:dyDescent="0.2">
      <c r="A10" s="32"/>
      <c r="B10" s="32"/>
      <c r="C10" s="32"/>
      <c r="D10" s="32"/>
      <c r="E10" s="32"/>
      <c r="F10" s="6" t="s">
        <v>1151</v>
      </c>
      <c r="G10" s="6" t="s">
        <v>110</v>
      </c>
      <c r="H10" s="36"/>
      <c r="I10" s="4"/>
      <c r="J10" s="32"/>
      <c r="K10" s="32"/>
      <c r="L10" s="32"/>
      <c r="M10" s="32"/>
      <c r="N10" s="32"/>
      <c r="O10" s="6" t="s">
        <v>1152</v>
      </c>
      <c r="P10" s="6" t="s">
        <v>213</v>
      </c>
      <c r="Q10" s="36"/>
    </row>
    <row r="11" spans="1:18" x14ac:dyDescent="0.2">
      <c r="A11" s="32"/>
      <c r="B11" s="32"/>
      <c r="C11" s="32"/>
      <c r="D11" s="32"/>
      <c r="E11" s="32"/>
      <c r="F11" s="6" t="s">
        <v>1153</v>
      </c>
      <c r="G11" s="6" t="s">
        <v>131</v>
      </c>
      <c r="H11" s="36"/>
      <c r="I11" s="4"/>
      <c r="J11" s="32"/>
      <c r="K11" s="32"/>
      <c r="L11" s="32"/>
      <c r="M11" s="32"/>
      <c r="N11" s="32"/>
      <c r="O11" s="6" t="s">
        <v>1154</v>
      </c>
      <c r="P11" s="6" t="s">
        <v>214</v>
      </c>
      <c r="Q11" s="36"/>
    </row>
    <row r="12" spans="1:18" x14ac:dyDescent="0.2">
      <c r="A12" s="32"/>
      <c r="B12" s="32"/>
      <c r="C12" s="32"/>
      <c r="D12" s="32"/>
      <c r="E12" s="32"/>
      <c r="F12" s="6" t="s">
        <v>1155</v>
      </c>
      <c r="G12" s="6" t="s">
        <v>154</v>
      </c>
      <c r="H12" s="36"/>
      <c r="I12" s="4"/>
      <c r="J12" s="32"/>
      <c r="K12" s="32"/>
      <c r="L12" s="32"/>
      <c r="M12" s="32"/>
      <c r="N12" s="32"/>
      <c r="O12" s="6" t="s">
        <v>1156</v>
      </c>
      <c r="P12" s="6" t="s">
        <v>215</v>
      </c>
      <c r="Q12" s="36"/>
    </row>
    <row r="13" spans="1:18" x14ac:dyDescent="0.2">
      <c r="A13" s="32" t="s">
        <v>3</v>
      </c>
      <c r="B13" s="32">
        <v>327986</v>
      </c>
      <c r="C13" s="32">
        <v>4.1793390144188196</v>
      </c>
      <c r="D13" s="32" t="s">
        <v>1</v>
      </c>
      <c r="E13" s="32">
        <v>1087</v>
      </c>
      <c r="F13" s="6" t="s">
        <v>163</v>
      </c>
      <c r="G13" s="6" t="s">
        <v>78</v>
      </c>
      <c r="H13" s="36" t="s">
        <v>11</v>
      </c>
      <c r="I13" s="4"/>
      <c r="J13" s="32" t="s">
        <v>34</v>
      </c>
      <c r="K13" s="32">
        <v>276850</v>
      </c>
      <c r="L13" s="32">
        <v>3.5277420564958599</v>
      </c>
      <c r="M13" s="32" t="s">
        <v>1</v>
      </c>
      <c r="N13" s="32">
        <v>572</v>
      </c>
      <c r="O13" s="6" t="s">
        <v>1126</v>
      </c>
      <c r="P13" s="6" t="s">
        <v>191</v>
      </c>
      <c r="Q13" s="36" t="s">
        <v>292</v>
      </c>
    </row>
    <row r="14" spans="1:18" x14ac:dyDescent="0.2">
      <c r="A14" s="32"/>
      <c r="B14" s="32"/>
      <c r="C14" s="32"/>
      <c r="D14" s="32"/>
      <c r="E14" s="32"/>
      <c r="F14" s="6" t="s">
        <v>1127</v>
      </c>
      <c r="G14" s="6" t="s">
        <v>82</v>
      </c>
      <c r="H14" s="36"/>
      <c r="I14" s="4"/>
      <c r="J14" s="32"/>
      <c r="K14" s="32"/>
      <c r="L14" s="32"/>
      <c r="M14" s="32"/>
      <c r="N14" s="32"/>
      <c r="O14" s="6" t="s">
        <v>1128</v>
      </c>
      <c r="P14" s="6" t="s">
        <v>192</v>
      </c>
      <c r="Q14" s="36"/>
    </row>
    <row r="15" spans="1:18" x14ac:dyDescent="0.2">
      <c r="A15" s="32"/>
      <c r="B15" s="32"/>
      <c r="C15" s="32"/>
      <c r="D15" s="32"/>
      <c r="E15" s="32"/>
      <c r="F15" s="6" t="s">
        <v>81</v>
      </c>
      <c r="G15" s="6" t="s">
        <v>78</v>
      </c>
      <c r="H15" s="36"/>
      <c r="I15" s="4"/>
      <c r="J15" s="32"/>
      <c r="K15" s="32"/>
      <c r="L15" s="32"/>
      <c r="M15" s="32"/>
      <c r="N15" s="32"/>
      <c r="O15" s="6" t="s">
        <v>1129</v>
      </c>
      <c r="P15" s="6" t="s">
        <v>192</v>
      </c>
      <c r="Q15" s="36"/>
    </row>
    <row r="16" spans="1:18" x14ac:dyDescent="0.2">
      <c r="A16" s="32"/>
      <c r="B16" s="32"/>
      <c r="C16" s="32"/>
      <c r="D16" s="32"/>
      <c r="E16" s="32"/>
      <c r="F16" s="6" t="s">
        <v>1130</v>
      </c>
      <c r="G16" s="6" t="s">
        <v>82</v>
      </c>
      <c r="H16" s="36"/>
      <c r="I16" s="4"/>
      <c r="J16" s="32"/>
      <c r="K16" s="32"/>
      <c r="L16" s="32"/>
      <c r="M16" s="32"/>
      <c r="N16" s="32"/>
      <c r="O16" s="6" t="s">
        <v>1131</v>
      </c>
      <c r="P16" s="6" t="s">
        <v>193</v>
      </c>
      <c r="Q16" s="36"/>
    </row>
    <row r="17" spans="1:17" x14ac:dyDescent="0.2">
      <c r="A17" s="32"/>
      <c r="B17" s="32"/>
      <c r="C17" s="32"/>
      <c r="D17" s="32"/>
      <c r="E17" s="32"/>
      <c r="F17" s="6" t="s">
        <v>116</v>
      </c>
      <c r="G17" s="6" t="s">
        <v>78</v>
      </c>
      <c r="H17" s="36"/>
      <c r="I17" s="4"/>
      <c r="J17" s="32"/>
      <c r="K17" s="32"/>
      <c r="L17" s="32"/>
      <c r="M17" s="32"/>
      <c r="N17" s="32"/>
      <c r="O17" s="6" t="s">
        <v>1132</v>
      </c>
      <c r="P17" s="6" t="s">
        <v>194</v>
      </c>
      <c r="Q17" s="36"/>
    </row>
    <row r="18" spans="1:17" x14ac:dyDescent="0.2">
      <c r="A18" s="32" t="s">
        <v>8</v>
      </c>
      <c r="B18" s="32">
        <v>293906</v>
      </c>
      <c r="C18" s="32">
        <v>3.74507696173549</v>
      </c>
      <c r="D18" s="32" t="s">
        <v>1</v>
      </c>
      <c r="E18" s="32">
        <v>1082</v>
      </c>
      <c r="F18" s="6" t="s">
        <v>79</v>
      </c>
      <c r="G18" s="6" t="s">
        <v>113</v>
      </c>
      <c r="H18" s="36" t="s">
        <v>11</v>
      </c>
      <c r="I18" s="4"/>
      <c r="J18" s="32" t="s">
        <v>39</v>
      </c>
      <c r="K18" s="32">
        <v>274417</v>
      </c>
      <c r="L18" s="32">
        <v>3.49673972157278</v>
      </c>
      <c r="M18" s="32" t="s">
        <v>1</v>
      </c>
      <c r="N18" s="32">
        <v>479</v>
      </c>
      <c r="O18" s="6" t="s">
        <v>1126</v>
      </c>
      <c r="P18" s="6" t="s">
        <v>216</v>
      </c>
      <c r="Q18" s="36" t="s">
        <v>292</v>
      </c>
    </row>
    <row r="19" spans="1:17" x14ac:dyDescent="0.2">
      <c r="A19" s="32"/>
      <c r="B19" s="32"/>
      <c r="C19" s="32"/>
      <c r="D19" s="32"/>
      <c r="E19" s="32"/>
      <c r="F19" s="6" t="s">
        <v>1127</v>
      </c>
      <c r="G19" s="6" t="s">
        <v>115</v>
      </c>
      <c r="H19" s="36"/>
      <c r="I19" s="4"/>
      <c r="J19" s="32"/>
      <c r="K19" s="32"/>
      <c r="L19" s="32"/>
      <c r="M19" s="32"/>
      <c r="N19" s="32"/>
      <c r="O19" s="6" t="s">
        <v>1128</v>
      </c>
      <c r="P19" s="6" t="s">
        <v>217</v>
      </c>
      <c r="Q19" s="36"/>
    </row>
    <row r="20" spans="1:17" x14ac:dyDescent="0.2">
      <c r="A20" s="32"/>
      <c r="B20" s="32"/>
      <c r="C20" s="32"/>
      <c r="D20" s="32"/>
      <c r="E20" s="32"/>
      <c r="F20" s="6" t="s">
        <v>81</v>
      </c>
      <c r="G20" s="6" t="s">
        <v>113</v>
      </c>
      <c r="H20" s="36"/>
      <c r="I20" s="4"/>
      <c r="J20" s="32"/>
      <c r="K20" s="32"/>
      <c r="L20" s="32"/>
      <c r="M20" s="32"/>
      <c r="N20" s="32"/>
      <c r="O20" s="6" t="s">
        <v>1129</v>
      </c>
      <c r="P20" s="6" t="s">
        <v>217</v>
      </c>
      <c r="Q20" s="36"/>
    </row>
    <row r="21" spans="1:17" x14ac:dyDescent="0.2">
      <c r="A21" s="32"/>
      <c r="B21" s="32"/>
      <c r="C21" s="32"/>
      <c r="D21" s="32"/>
      <c r="E21" s="32"/>
      <c r="F21" s="6" t="s">
        <v>1130</v>
      </c>
      <c r="G21" s="9" t="s">
        <v>114</v>
      </c>
      <c r="H21" s="36"/>
      <c r="I21" s="4"/>
      <c r="J21" s="32"/>
      <c r="K21" s="32"/>
      <c r="L21" s="32"/>
      <c r="M21" s="32"/>
      <c r="N21" s="32"/>
      <c r="O21" s="6" t="s">
        <v>1131</v>
      </c>
      <c r="P21" s="6" t="s">
        <v>218</v>
      </c>
      <c r="Q21" s="36"/>
    </row>
    <row r="22" spans="1:17" x14ac:dyDescent="0.2">
      <c r="A22" s="32"/>
      <c r="B22" s="32"/>
      <c r="C22" s="32"/>
      <c r="D22" s="32"/>
      <c r="E22" s="32"/>
      <c r="F22" s="6" t="s">
        <v>116</v>
      </c>
      <c r="G22" s="6" t="s">
        <v>113</v>
      </c>
      <c r="H22" s="36"/>
      <c r="I22" s="4"/>
      <c r="J22" s="32"/>
      <c r="K22" s="32"/>
      <c r="L22" s="32"/>
      <c r="M22" s="32"/>
      <c r="N22" s="32"/>
      <c r="O22" s="6" t="s">
        <v>1132</v>
      </c>
      <c r="P22" s="6" t="s">
        <v>219</v>
      </c>
      <c r="Q22" s="36"/>
    </row>
    <row r="23" spans="1:17" x14ac:dyDescent="0.2">
      <c r="A23" s="32" t="s">
        <v>5</v>
      </c>
      <c r="B23" s="32">
        <v>270654</v>
      </c>
      <c r="C23" s="32">
        <v>3.4487899532556598</v>
      </c>
      <c r="D23" s="32" t="s">
        <v>1</v>
      </c>
      <c r="E23" s="32">
        <v>57</v>
      </c>
      <c r="F23" s="6" t="s">
        <v>1135</v>
      </c>
      <c r="G23" s="6" t="s">
        <v>93</v>
      </c>
      <c r="H23" s="32" t="s">
        <v>60</v>
      </c>
      <c r="I23" s="4"/>
      <c r="J23" s="32" t="s">
        <v>36</v>
      </c>
      <c r="K23" s="32">
        <v>271252</v>
      </c>
      <c r="L23" s="32">
        <v>3.45640992706742</v>
      </c>
      <c r="M23" s="32" t="s">
        <v>1</v>
      </c>
      <c r="N23" s="32">
        <v>41</v>
      </c>
      <c r="O23" s="6" t="s">
        <v>1136</v>
      </c>
      <c r="P23" s="6" t="s">
        <v>202</v>
      </c>
      <c r="Q23" s="36" t="s">
        <v>60</v>
      </c>
    </row>
    <row r="24" spans="1:17" x14ac:dyDescent="0.2">
      <c r="A24" s="32"/>
      <c r="B24" s="32"/>
      <c r="C24" s="32"/>
      <c r="D24" s="32"/>
      <c r="E24" s="32"/>
      <c r="F24" s="6" t="s">
        <v>1137</v>
      </c>
      <c r="G24" s="6" t="s">
        <v>145</v>
      </c>
      <c r="H24" s="32"/>
      <c r="I24" s="4"/>
      <c r="J24" s="32"/>
      <c r="K24" s="32"/>
      <c r="L24" s="32"/>
      <c r="M24" s="32"/>
      <c r="N24" s="32"/>
      <c r="O24" s="6" t="s">
        <v>1138</v>
      </c>
      <c r="P24" s="6" t="s">
        <v>203</v>
      </c>
      <c r="Q24" s="36"/>
    </row>
    <row r="25" spans="1:17" x14ac:dyDescent="0.2">
      <c r="A25" s="32"/>
      <c r="B25" s="32"/>
      <c r="C25" s="32"/>
      <c r="D25" s="32"/>
      <c r="E25" s="32"/>
      <c r="F25" s="6" t="s">
        <v>1139</v>
      </c>
      <c r="G25" s="6" t="s">
        <v>146</v>
      </c>
      <c r="H25" s="32"/>
      <c r="I25" s="4"/>
      <c r="J25" s="32"/>
      <c r="K25" s="32"/>
      <c r="L25" s="32"/>
      <c r="M25" s="32"/>
      <c r="N25" s="32"/>
      <c r="O25" s="6" t="s">
        <v>1140</v>
      </c>
      <c r="P25" s="6" t="s">
        <v>204</v>
      </c>
      <c r="Q25" s="36"/>
    </row>
    <row r="26" spans="1:17" x14ac:dyDescent="0.2">
      <c r="A26" s="32"/>
      <c r="B26" s="32"/>
      <c r="C26" s="32"/>
      <c r="D26" s="32"/>
      <c r="E26" s="32"/>
      <c r="F26" s="6" t="s">
        <v>96</v>
      </c>
      <c r="G26" s="6" t="s">
        <v>147</v>
      </c>
      <c r="H26" s="32"/>
      <c r="I26" s="4"/>
      <c r="J26" s="32"/>
      <c r="K26" s="32"/>
      <c r="L26" s="32"/>
      <c r="M26" s="32"/>
      <c r="N26" s="32"/>
      <c r="O26" s="6" t="s">
        <v>1141</v>
      </c>
      <c r="P26" s="6" t="s">
        <v>205</v>
      </c>
      <c r="Q26" s="36"/>
    </row>
    <row r="27" spans="1:17" x14ac:dyDescent="0.2">
      <c r="A27" s="32"/>
      <c r="B27" s="32"/>
      <c r="C27" s="32"/>
      <c r="D27" s="32"/>
      <c r="E27" s="32"/>
      <c r="F27" s="6" t="s">
        <v>1142</v>
      </c>
      <c r="G27" s="6" t="s">
        <v>98</v>
      </c>
      <c r="H27" s="32"/>
      <c r="I27" s="4"/>
      <c r="J27" s="32"/>
      <c r="K27" s="32"/>
      <c r="L27" s="32"/>
      <c r="M27" s="32"/>
      <c r="N27" s="32"/>
      <c r="O27" s="6" t="s">
        <v>1143</v>
      </c>
      <c r="P27" s="6" t="s">
        <v>206</v>
      </c>
      <c r="Q27" s="36"/>
    </row>
    <row r="28" spans="1:17" x14ac:dyDescent="0.2">
      <c r="A28" s="32" t="s">
        <v>6</v>
      </c>
      <c r="B28" s="32">
        <v>258385</v>
      </c>
      <c r="C28" s="32">
        <v>3.2924530658034401</v>
      </c>
      <c r="D28" s="32" t="s">
        <v>1</v>
      </c>
      <c r="E28" s="32">
        <v>218</v>
      </c>
      <c r="F28" s="6" t="s">
        <v>99</v>
      </c>
      <c r="G28" s="6" t="s">
        <v>103</v>
      </c>
      <c r="H28" s="36" t="s">
        <v>13</v>
      </c>
      <c r="I28" s="4"/>
      <c r="J28" s="32" t="s">
        <v>37</v>
      </c>
      <c r="K28" s="32">
        <v>223868</v>
      </c>
      <c r="L28" s="32">
        <v>2.8526225707192099</v>
      </c>
      <c r="M28" s="32" t="s">
        <v>1</v>
      </c>
      <c r="N28" s="32">
        <v>113</v>
      </c>
      <c r="O28" s="6" t="s">
        <v>1144</v>
      </c>
      <c r="P28" s="6" t="s">
        <v>207</v>
      </c>
      <c r="Q28" s="36" t="s">
        <v>60</v>
      </c>
    </row>
    <row r="29" spans="1:17" x14ac:dyDescent="0.2">
      <c r="A29" s="32"/>
      <c r="B29" s="32"/>
      <c r="C29" s="32"/>
      <c r="D29" s="32"/>
      <c r="E29" s="32"/>
      <c r="F29" s="6" t="s">
        <v>101</v>
      </c>
      <c r="G29" s="6" t="s">
        <v>103</v>
      </c>
      <c r="H29" s="36"/>
      <c r="I29" s="4"/>
      <c r="J29" s="32"/>
      <c r="K29" s="32"/>
      <c r="L29" s="32"/>
      <c r="M29" s="32"/>
      <c r="N29" s="32"/>
      <c r="O29" s="6" t="s">
        <v>1145</v>
      </c>
      <c r="P29" s="6" t="s">
        <v>208</v>
      </c>
      <c r="Q29" s="36"/>
    </row>
    <row r="30" spans="1:17" x14ac:dyDescent="0.2">
      <c r="A30" s="32"/>
      <c r="B30" s="32"/>
      <c r="C30" s="32"/>
      <c r="D30" s="32"/>
      <c r="E30" s="32"/>
      <c r="F30" s="6" t="s">
        <v>164</v>
      </c>
      <c r="G30" s="6" t="s">
        <v>103</v>
      </c>
      <c r="H30" s="36"/>
      <c r="I30" s="4"/>
      <c r="J30" s="32"/>
      <c r="K30" s="32"/>
      <c r="L30" s="32"/>
      <c r="M30" s="32"/>
      <c r="N30" s="32"/>
      <c r="O30" s="6" t="s">
        <v>1146</v>
      </c>
      <c r="P30" s="6" t="s">
        <v>209</v>
      </c>
      <c r="Q30" s="36"/>
    </row>
    <row r="31" spans="1:17" x14ac:dyDescent="0.2">
      <c r="A31" s="32"/>
      <c r="B31" s="32"/>
      <c r="C31" s="32"/>
      <c r="D31" s="32"/>
      <c r="E31" s="32"/>
      <c r="F31" s="6" t="s">
        <v>104</v>
      </c>
      <c r="G31" s="6" t="s">
        <v>103</v>
      </c>
      <c r="H31" s="36"/>
      <c r="I31" s="4"/>
      <c r="J31" s="32"/>
      <c r="K31" s="32"/>
      <c r="L31" s="32"/>
      <c r="M31" s="32"/>
      <c r="N31" s="32"/>
      <c r="O31" s="6" t="s">
        <v>1147</v>
      </c>
      <c r="P31" s="6" t="s">
        <v>210</v>
      </c>
      <c r="Q31" s="36"/>
    </row>
    <row r="32" spans="1:17" x14ac:dyDescent="0.2">
      <c r="A32" s="32"/>
      <c r="B32" s="32"/>
      <c r="C32" s="32"/>
      <c r="D32" s="32"/>
      <c r="E32" s="32"/>
      <c r="F32" s="6" t="s">
        <v>105</v>
      </c>
      <c r="G32" s="6" t="s">
        <v>103</v>
      </c>
      <c r="H32" s="36"/>
      <c r="I32" s="4"/>
      <c r="J32" s="32"/>
      <c r="K32" s="32"/>
      <c r="L32" s="32"/>
      <c r="M32" s="32"/>
      <c r="N32" s="32"/>
      <c r="O32" s="6" t="s">
        <v>1148</v>
      </c>
      <c r="P32" s="6" t="s">
        <v>211</v>
      </c>
      <c r="Q32" s="36"/>
    </row>
    <row r="33" spans="1:17" x14ac:dyDescent="0.2">
      <c r="A33" s="32" t="s">
        <v>26</v>
      </c>
      <c r="B33" s="32">
        <v>229311</v>
      </c>
      <c r="C33" s="32">
        <v>2.9219796233235402</v>
      </c>
      <c r="D33" s="32" t="s">
        <v>1</v>
      </c>
      <c r="E33" s="32">
        <v>179</v>
      </c>
      <c r="F33" s="6" t="s">
        <v>1179</v>
      </c>
      <c r="G33" s="6" t="s">
        <v>165</v>
      </c>
      <c r="H33" s="36" t="s">
        <v>27</v>
      </c>
      <c r="I33" s="4"/>
      <c r="J33" s="32" t="s">
        <v>51</v>
      </c>
      <c r="K33" s="32">
        <v>221802</v>
      </c>
      <c r="L33" s="32">
        <v>2.8262967080184001</v>
      </c>
      <c r="M33" s="32" t="s">
        <v>1</v>
      </c>
      <c r="N33" s="32">
        <v>51</v>
      </c>
      <c r="O33" s="6" t="s">
        <v>1181</v>
      </c>
      <c r="P33" s="6" t="s">
        <v>293</v>
      </c>
      <c r="Q33" s="36" t="s">
        <v>27</v>
      </c>
    </row>
    <row r="34" spans="1:17" x14ac:dyDescent="0.2">
      <c r="A34" s="32"/>
      <c r="B34" s="32"/>
      <c r="C34" s="32"/>
      <c r="D34" s="32"/>
      <c r="E34" s="32"/>
      <c r="F34" s="6" t="s">
        <v>1373</v>
      </c>
      <c r="G34" s="6" t="s">
        <v>166</v>
      </c>
      <c r="H34" s="36"/>
      <c r="I34" s="4"/>
      <c r="J34" s="32"/>
      <c r="K34" s="32"/>
      <c r="L34" s="32"/>
      <c r="M34" s="32"/>
      <c r="N34" s="32"/>
      <c r="O34" s="6" t="s">
        <v>295</v>
      </c>
      <c r="P34" s="6" t="s">
        <v>294</v>
      </c>
      <c r="Q34" s="36"/>
    </row>
    <row r="35" spans="1:17" x14ac:dyDescent="0.2">
      <c r="A35" s="32"/>
      <c r="B35" s="32"/>
      <c r="C35" s="32"/>
      <c r="D35" s="32"/>
      <c r="E35" s="32"/>
      <c r="F35" s="6" t="s">
        <v>167</v>
      </c>
      <c r="G35" s="6" t="s">
        <v>168</v>
      </c>
      <c r="H35" s="36"/>
      <c r="I35" s="4"/>
      <c r="J35" s="32"/>
      <c r="K35" s="32"/>
      <c r="L35" s="32"/>
      <c r="M35" s="32"/>
      <c r="N35" s="32"/>
      <c r="O35" s="6" t="s">
        <v>1374</v>
      </c>
      <c r="P35" s="6" t="s">
        <v>296</v>
      </c>
      <c r="Q35" s="36"/>
    </row>
    <row r="36" spans="1:17" x14ac:dyDescent="0.2">
      <c r="A36" s="32"/>
      <c r="B36" s="32"/>
      <c r="C36" s="32"/>
      <c r="D36" s="32"/>
      <c r="E36" s="32"/>
      <c r="F36" s="6" t="s">
        <v>169</v>
      </c>
      <c r="G36" s="6" t="s">
        <v>168</v>
      </c>
      <c r="H36" s="36"/>
      <c r="I36" s="4"/>
      <c r="J36" s="32"/>
      <c r="K36" s="32"/>
      <c r="L36" s="32"/>
      <c r="M36" s="32"/>
      <c r="N36" s="32"/>
      <c r="O36" s="6" t="s">
        <v>1375</v>
      </c>
      <c r="P36" s="6" t="s">
        <v>297</v>
      </c>
      <c r="Q36" s="36"/>
    </row>
    <row r="37" spans="1:17" x14ac:dyDescent="0.2">
      <c r="A37" s="32"/>
      <c r="B37" s="32"/>
      <c r="C37" s="32"/>
      <c r="D37" s="32"/>
      <c r="E37" s="32"/>
      <c r="F37" s="6" t="s">
        <v>170</v>
      </c>
      <c r="G37" s="6" t="s">
        <v>168</v>
      </c>
      <c r="H37" s="36"/>
      <c r="I37" s="4"/>
      <c r="J37" s="32"/>
      <c r="K37" s="32"/>
      <c r="L37" s="32"/>
      <c r="M37" s="32"/>
      <c r="N37" s="32"/>
      <c r="O37" s="6" t="s">
        <v>1376</v>
      </c>
      <c r="P37" s="6" t="s">
        <v>298</v>
      </c>
      <c r="Q37" s="36"/>
    </row>
    <row r="38" spans="1:17" x14ac:dyDescent="0.2">
      <c r="A38" s="32" t="s">
        <v>19</v>
      </c>
      <c r="B38" s="32">
        <v>181642</v>
      </c>
      <c r="C38" s="32">
        <v>2.3145606741051798</v>
      </c>
      <c r="D38" s="32" t="s">
        <v>1</v>
      </c>
      <c r="E38" s="32">
        <v>372</v>
      </c>
      <c r="F38" s="6" t="s">
        <v>171</v>
      </c>
      <c r="G38" s="6" t="s">
        <v>172</v>
      </c>
      <c r="H38" s="36" t="s">
        <v>1255</v>
      </c>
      <c r="I38" s="4"/>
      <c r="J38" s="32" t="s">
        <v>41</v>
      </c>
      <c r="K38" s="32">
        <v>179926</v>
      </c>
      <c r="L38" s="32">
        <v>2.2926946622975399</v>
      </c>
      <c r="M38" s="32" t="s">
        <v>1</v>
      </c>
      <c r="N38" s="32">
        <v>252</v>
      </c>
      <c r="O38" s="6" t="s">
        <v>1167</v>
      </c>
      <c r="P38" s="6" t="s">
        <v>238</v>
      </c>
      <c r="Q38" s="36" t="s">
        <v>58</v>
      </c>
    </row>
    <row r="39" spans="1:17" x14ac:dyDescent="0.2">
      <c r="A39" s="32"/>
      <c r="B39" s="32"/>
      <c r="C39" s="32"/>
      <c r="D39" s="32"/>
      <c r="E39" s="32"/>
      <c r="F39" s="6" t="s">
        <v>173</v>
      </c>
      <c r="G39" s="6" t="s">
        <v>172</v>
      </c>
      <c r="H39" s="36"/>
      <c r="I39" s="4"/>
      <c r="J39" s="32"/>
      <c r="K39" s="32"/>
      <c r="L39" s="32"/>
      <c r="M39" s="32"/>
      <c r="N39" s="32"/>
      <c r="O39" s="6" t="s">
        <v>1169</v>
      </c>
      <c r="P39" s="6" t="s">
        <v>239</v>
      </c>
      <c r="Q39" s="36"/>
    </row>
    <row r="40" spans="1:17" x14ac:dyDescent="0.2">
      <c r="A40" s="32"/>
      <c r="B40" s="32"/>
      <c r="C40" s="32"/>
      <c r="D40" s="32"/>
      <c r="E40" s="32"/>
      <c r="F40" s="6" t="s">
        <v>174</v>
      </c>
      <c r="G40" s="9" t="s">
        <v>175</v>
      </c>
      <c r="H40" s="36"/>
      <c r="I40" s="4"/>
      <c r="J40" s="32"/>
      <c r="K40" s="32"/>
      <c r="L40" s="32"/>
      <c r="M40" s="32"/>
      <c r="N40" s="32"/>
      <c r="O40" s="6" t="s">
        <v>1170</v>
      </c>
      <c r="P40" s="6" t="s">
        <v>240</v>
      </c>
      <c r="Q40" s="36"/>
    </row>
    <row r="41" spans="1:17" x14ac:dyDescent="0.2">
      <c r="A41" s="32"/>
      <c r="B41" s="32"/>
      <c r="C41" s="32"/>
      <c r="D41" s="32"/>
      <c r="E41" s="32"/>
      <c r="F41" s="6" t="s">
        <v>176</v>
      </c>
      <c r="G41" s="6" t="s">
        <v>172</v>
      </c>
      <c r="H41" s="36"/>
      <c r="I41" s="4"/>
      <c r="J41" s="32"/>
      <c r="K41" s="32"/>
      <c r="L41" s="32"/>
      <c r="M41" s="32"/>
      <c r="N41" s="32"/>
      <c r="O41" s="6" t="s">
        <v>1172</v>
      </c>
      <c r="P41" s="6" t="s">
        <v>241</v>
      </c>
      <c r="Q41" s="36"/>
    </row>
    <row r="42" spans="1:17" x14ac:dyDescent="0.2">
      <c r="A42" s="32"/>
      <c r="B42" s="32"/>
      <c r="C42" s="32"/>
      <c r="D42" s="32"/>
      <c r="E42" s="32"/>
      <c r="F42" s="6" t="s">
        <v>177</v>
      </c>
      <c r="G42" s="6" t="s">
        <v>172</v>
      </c>
      <c r="H42" s="36"/>
      <c r="I42" s="4"/>
      <c r="J42" s="32"/>
      <c r="K42" s="32"/>
      <c r="L42" s="32"/>
      <c r="M42" s="32"/>
      <c r="N42" s="32"/>
      <c r="O42" s="6" t="s">
        <v>1173</v>
      </c>
      <c r="P42" s="6" t="s">
        <v>242</v>
      </c>
      <c r="Q42" s="36"/>
    </row>
    <row r="43" spans="1:17" x14ac:dyDescent="0.2">
      <c r="A43" s="32" t="s">
        <v>10</v>
      </c>
      <c r="B43" s="32">
        <v>172253</v>
      </c>
      <c r="C43" s="32">
        <v>2.1949219882881699</v>
      </c>
      <c r="D43" s="32" t="s">
        <v>1</v>
      </c>
      <c r="E43" s="32">
        <v>599</v>
      </c>
      <c r="F43" s="6" t="s">
        <v>1166</v>
      </c>
      <c r="G43" s="6" t="s">
        <v>125</v>
      </c>
      <c r="H43" s="36" t="s">
        <v>28</v>
      </c>
      <c r="I43" s="4"/>
      <c r="J43" s="32" t="s">
        <v>40</v>
      </c>
      <c r="K43" s="32">
        <v>165323</v>
      </c>
      <c r="L43" s="32">
        <v>2.1066169406034501</v>
      </c>
      <c r="M43" s="32" t="s">
        <v>1</v>
      </c>
      <c r="N43" s="32">
        <v>389</v>
      </c>
      <c r="O43" s="6" t="s">
        <v>1158</v>
      </c>
      <c r="P43" s="6" t="s">
        <v>220</v>
      </c>
      <c r="Q43" s="36" t="s">
        <v>1159</v>
      </c>
    </row>
    <row r="44" spans="1:17" x14ac:dyDescent="0.2">
      <c r="A44" s="32"/>
      <c r="B44" s="32"/>
      <c r="C44" s="32"/>
      <c r="D44" s="32"/>
      <c r="E44" s="32"/>
      <c r="F44" s="6" t="s">
        <v>1168</v>
      </c>
      <c r="G44" s="6" t="s">
        <v>125</v>
      </c>
      <c r="H44" s="36"/>
      <c r="I44" s="4"/>
      <c r="J44" s="32"/>
      <c r="K44" s="32"/>
      <c r="L44" s="32"/>
      <c r="M44" s="32"/>
      <c r="N44" s="32"/>
      <c r="O44" s="6" t="s">
        <v>221</v>
      </c>
      <c r="P44" s="6" t="s">
        <v>222</v>
      </c>
      <c r="Q44" s="36"/>
    </row>
    <row r="45" spans="1:17" x14ac:dyDescent="0.2">
      <c r="A45" s="32"/>
      <c r="B45" s="32"/>
      <c r="C45" s="32"/>
      <c r="D45" s="32"/>
      <c r="E45" s="32"/>
      <c r="F45" s="6" t="s">
        <v>122</v>
      </c>
      <c r="G45" s="6" t="s">
        <v>126</v>
      </c>
      <c r="H45" s="36"/>
      <c r="I45" s="4"/>
      <c r="J45" s="32"/>
      <c r="K45" s="32"/>
      <c r="L45" s="32"/>
      <c r="M45" s="32"/>
      <c r="N45" s="32"/>
      <c r="O45" s="6" t="s">
        <v>1162</v>
      </c>
      <c r="P45" s="6" t="s">
        <v>223</v>
      </c>
      <c r="Q45" s="36"/>
    </row>
    <row r="46" spans="1:17" x14ac:dyDescent="0.2">
      <c r="A46" s="32"/>
      <c r="B46" s="32"/>
      <c r="C46" s="32"/>
      <c r="D46" s="32"/>
      <c r="E46" s="32"/>
      <c r="F46" s="6" t="s">
        <v>1171</v>
      </c>
      <c r="G46" s="6" t="s">
        <v>178</v>
      </c>
      <c r="H46" s="36"/>
      <c r="I46" s="4"/>
      <c r="J46" s="32"/>
      <c r="K46" s="32"/>
      <c r="L46" s="32"/>
      <c r="M46" s="32"/>
      <c r="N46" s="32"/>
      <c r="O46" s="6" t="s">
        <v>225</v>
      </c>
      <c r="P46" s="6" t="s">
        <v>224</v>
      </c>
      <c r="Q46" s="36"/>
    </row>
    <row r="47" spans="1:17" x14ac:dyDescent="0.2">
      <c r="A47" s="32"/>
      <c r="B47" s="32"/>
      <c r="C47" s="32"/>
      <c r="D47" s="32"/>
      <c r="E47" s="32"/>
      <c r="F47" s="6" t="s">
        <v>123</v>
      </c>
      <c r="G47" s="6" t="s">
        <v>126</v>
      </c>
      <c r="H47" s="36"/>
      <c r="I47" s="4"/>
      <c r="J47" s="32"/>
      <c r="K47" s="32"/>
      <c r="L47" s="32"/>
      <c r="M47" s="32"/>
      <c r="N47" s="32"/>
      <c r="O47" s="6" t="s">
        <v>1165</v>
      </c>
      <c r="P47" s="6" t="s">
        <v>226</v>
      </c>
      <c r="Q47" s="36"/>
    </row>
    <row r="48" spans="1:17" x14ac:dyDescent="0.2">
      <c r="A48" s="32" t="s">
        <v>9</v>
      </c>
      <c r="B48" s="32">
        <v>155029</v>
      </c>
      <c r="C48" s="32">
        <v>1.97544635461981</v>
      </c>
      <c r="D48" s="32" t="s">
        <v>1</v>
      </c>
      <c r="E48" s="32">
        <v>542</v>
      </c>
      <c r="F48" s="6" t="s">
        <v>117</v>
      </c>
      <c r="G48" s="6" t="s">
        <v>161</v>
      </c>
      <c r="H48" s="36" t="s">
        <v>1157</v>
      </c>
      <c r="I48" s="4"/>
      <c r="J48" s="32" t="s">
        <v>52</v>
      </c>
      <c r="K48" s="32">
        <v>116701</v>
      </c>
      <c r="L48" s="32">
        <v>1.4870544545245501</v>
      </c>
      <c r="M48" s="32" t="s">
        <v>1</v>
      </c>
      <c r="N48" s="32">
        <v>602</v>
      </c>
      <c r="O48" s="6" t="s">
        <v>1131</v>
      </c>
      <c r="P48" s="6" t="s">
        <v>331</v>
      </c>
      <c r="Q48" s="36" t="s">
        <v>1377</v>
      </c>
    </row>
    <row r="49" spans="1:17" x14ac:dyDescent="0.2">
      <c r="A49" s="32"/>
      <c r="B49" s="32"/>
      <c r="C49" s="32"/>
      <c r="D49" s="32"/>
      <c r="E49" s="32"/>
      <c r="F49" s="6" t="s">
        <v>1160</v>
      </c>
      <c r="G49" s="6" t="s">
        <v>119</v>
      </c>
      <c r="H49" s="36"/>
      <c r="I49" s="4"/>
      <c r="J49" s="32"/>
      <c r="K49" s="32"/>
      <c r="L49" s="32"/>
      <c r="M49" s="32"/>
      <c r="N49" s="32"/>
      <c r="O49" s="6" t="s">
        <v>1126</v>
      </c>
      <c r="P49" s="6" t="s">
        <v>332</v>
      </c>
      <c r="Q49" s="36"/>
    </row>
    <row r="50" spans="1:17" x14ac:dyDescent="0.2">
      <c r="A50" s="32"/>
      <c r="B50" s="32"/>
      <c r="C50" s="32"/>
      <c r="D50" s="32"/>
      <c r="E50" s="32"/>
      <c r="F50" s="6" t="s">
        <v>1161</v>
      </c>
      <c r="G50" s="6" t="s">
        <v>136</v>
      </c>
      <c r="H50" s="36"/>
      <c r="I50" s="4"/>
      <c r="J50" s="32"/>
      <c r="K50" s="32"/>
      <c r="L50" s="32"/>
      <c r="M50" s="32"/>
      <c r="N50" s="32"/>
      <c r="O50" s="6" t="s">
        <v>1128</v>
      </c>
      <c r="P50" s="6" t="s">
        <v>333</v>
      </c>
      <c r="Q50" s="36"/>
    </row>
    <row r="51" spans="1:17" x14ac:dyDescent="0.2">
      <c r="A51" s="32"/>
      <c r="B51" s="32"/>
      <c r="C51" s="32"/>
      <c r="D51" s="32"/>
      <c r="E51" s="32"/>
      <c r="F51" s="6" t="s">
        <v>1163</v>
      </c>
      <c r="G51" s="6" t="s">
        <v>121</v>
      </c>
      <c r="H51" s="36"/>
      <c r="I51" s="4"/>
      <c r="J51" s="32"/>
      <c r="K51" s="32"/>
      <c r="L51" s="32"/>
      <c r="M51" s="32"/>
      <c r="N51" s="32"/>
      <c r="O51" s="6" t="s">
        <v>1129</v>
      </c>
      <c r="P51" s="6" t="s">
        <v>333</v>
      </c>
      <c r="Q51" s="36"/>
    </row>
    <row r="52" spans="1:17" x14ac:dyDescent="0.2">
      <c r="A52" s="32"/>
      <c r="B52" s="32"/>
      <c r="C52" s="32"/>
      <c r="D52" s="32"/>
      <c r="E52" s="32"/>
      <c r="F52" s="6" t="s">
        <v>1164</v>
      </c>
      <c r="G52" s="6" t="s">
        <v>121</v>
      </c>
      <c r="H52" s="36"/>
      <c r="I52" s="4"/>
      <c r="J52" s="32"/>
      <c r="K52" s="32"/>
      <c r="L52" s="32"/>
      <c r="M52" s="32"/>
      <c r="N52" s="32"/>
      <c r="O52" s="6" t="s">
        <v>1132</v>
      </c>
      <c r="P52" s="6" t="s">
        <v>334</v>
      </c>
      <c r="Q52" s="36"/>
    </row>
    <row r="53" spans="1:17" ht="16" customHeight="1" x14ac:dyDescent="0.2">
      <c r="A53" s="18" t="s">
        <v>345</v>
      </c>
      <c r="B53" s="18">
        <v>121887</v>
      </c>
      <c r="C53" s="18">
        <v>1.5531367023301801</v>
      </c>
      <c r="D53" s="18" t="s">
        <v>1</v>
      </c>
      <c r="E53">
        <v>1100</v>
      </c>
      <c r="F53" s="19" t="s">
        <v>1378</v>
      </c>
      <c r="G53" s="6" t="s">
        <v>797</v>
      </c>
      <c r="H53" t="s">
        <v>11</v>
      </c>
      <c r="J53" s="18" t="s">
        <v>433</v>
      </c>
      <c r="K53" s="18">
        <v>113218</v>
      </c>
      <c r="L53" s="18">
        <v>1.44267256692197</v>
      </c>
      <c r="M53" s="18" t="s">
        <v>1</v>
      </c>
      <c r="N53">
        <v>155</v>
      </c>
      <c r="O53" s="6" t="s">
        <v>185</v>
      </c>
      <c r="P53" s="6" t="s">
        <v>877</v>
      </c>
      <c r="Q53" t="s">
        <v>1293</v>
      </c>
    </row>
    <row r="54" spans="1:17" x14ac:dyDescent="0.2">
      <c r="A54" s="18" t="s">
        <v>21</v>
      </c>
      <c r="B54" s="18">
        <v>115951</v>
      </c>
      <c r="C54" s="18">
        <v>1.47749763118205</v>
      </c>
      <c r="D54" s="18" t="s">
        <v>1</v>
      </c>
      <c r="E54">
        <v>552</v>
      </c>
      <c r="F54" s="6" t="s">
        <v>285</v>
      </c>
      <c r="G54" s="6" t="s">
        <v>286</v>
      </c>
      <c r="H54" t="s">
        <v>1184</v>
      </c>
      <c r="J54" s="18" t="s">
        <v>35</v>
      </c>
      <c r="K54" s="18">
        <v>102770</v>
      </c>
      <c r="L54" s="18">
        <v>1.3095396465453399</v>
      </c>
      <c r="M54" s="18" t="s">
        <v>1</v>
      </c>
      <c r="N54">
        <v>921</v>
      </c>
      <c r="O54" s="6" t="s">
        <v>197</v>
      </c>
      <c r="P54" s="6" t="s">
        <v>195</v>
      </c>
      <c r="Q54" t="s">
        <v>57</v>
      </c>
    </row>
    <row r="55" spans="1:17" x14ac:dyDescent="0.2">
      <c r="A55" s="18" t="s">
        <v>30</v>
      </c>
      <c r="B55" s="18">
        <v>103731</v>
      </c>
      <c r="C55" s="18">
        <v>1.32178512285487</v>
      </c>
      <c r="D55" s="18" t="s">
        <v>1</v>
      </c>
      <c r="E55">
        <v>559</v>
      </c>
      <c r="F55" s="6" t="s">
        <v>1202</v>
      </c>
      <c r="G55" s="6" t="s">
        <v>313</v>
      </c>
      <c r="H55" t="s">
        <v>1203</v>
      </c>
      <c r="J55" s="18" t="s">
        <v>43</v>
      </c>
      <c r="K55" s="18">
        <v>95606</v>
      </c>
      <c r="L55" s="18">
        <v>1.2182528699777599</v>
      </c>
      <c r="M55" s="18" t="s">
        <v>1</v>
      </c>
      <c r="N55">
        <v>131</v>
      </c>
      <c r="O55" s="6" t="s">
        <v>1200</v>
      </c>
      <c r="P55" s="6" t="s">
        <v>325</v>
      </c>
      <c r="Q55" t="s">
        <v>1201</v>
      </c>
    </row>
    <row r="56" spans="1:17" x14ac:dyDescent="0.2">
      <c r="A56" s="18" t="s">
        <v>4</v>
      </c>
      <c r="B56" s="18">
        <v>98066</v>
      </c>
      <c r="C56" s="18">
        <v>1.2495992505411699</v>
      </c>
      <c r="D56" s="18" t="s">
        <v>1</v>
      </c>
      <c r="E56">
        <v>1338</v>
      </c>
      <c r="F56" s="6" t="s">
        <v>84</v>
      </c>
      <c r="G56" s="6" t="s">
        <v>128</v>
      </c>
      <c r="H56" t="s">
        <v>12</v>
      </c>
      <c r="J56" s="18" t="s">
        <v>54</v>
      </c>
      <c r="K56" s="18">
        <v>94480</v>
      </c>
      <c r="L56" s="18">
        <v>1.2039048925328799</v>
      </c>
      <c r="M56" s="18" t="s">
        <v>1</v>
      </c>
      <c r="N56">
        <v>131</v>
      </c>
      <c r="O56" s="6" t="s">
        <v>1200</v>
      </c>
      <c r="P56" s="6" t="s">
        <v>325</v>
      </c>
      <c r="Q56" t="s">
        <v>1201</v>
      </c>
    </row>
    <row r="57" spans="1:17" x14ac:dyDescent="0.2">
      <c r="A57" s="18" t="s">
        <v>344</v>
      </c>
      <c r="B57" s="18">
        <v>95756</v>
      </c>
      <c r="C57" s="18">
        <v>1.22016423464626</v>
      </c>
      <c r="D57" s="18" t="s">
        <v>1</v>
      </c>
      <c r="E57">
        <v>361</v>
      </c>
      <c r="F57" s="6" t="s">
        <v>792</v>
      </c>
      <c r="G57" s="6" t="s">
        <v>791</v>
      </c>
      <c r="H57" t="s">
        <v>790</v>
      </c>
      <c r="J57" s="18" t="s">
        <v>389</v>
      </c>
      <c r="K57" s="18">
        <v>93171</v>
      </c>
      <c r="L57" s="18">
        <v>1.18722505019243</v>
      </c>
      <c r="M57" s="18" t="s">
        <v>1</v>
      </c>
      <c r="N57">
        <v>213</v>
      </c>
      <c r="O57" s="6" t="s">
        <v>889</v>
      </c>
      <c r="P57" s="6" t="s">
        <v>888</v>
      </c>
      <c r="Q57" t="s">
        <v>60</v>
      </c>
    </row>
    <row r="58" spans="1:17" ht="16" customHeight="1" x14ac:dyDescent="0.2">
      <c r="A58" s="18" t="s">
        <v>16</v>
      </c>
      <c r="B58" s="18">
        <v>92214</v>
      </c>
      <c r="C58" s="18">
        <v>1.1750305436074</v>
      </c>
      <c r="D58" s="18" t="s">
        <v>1</v>
      </c>
      <c r="E58">
        <v>599</v>
      </c>
      <c r="F58" s="6" t="s">
        <v>155</v>
      </c>
      <c r="G58" s="6" t="s">
        <v>156</v>
      </c>
      <c r="H58" t="s">
        <v>28</v>
      </c>
      <c r="J58" s="18" t="s">
        <v>44</v>
      </c>
      <c r="K58" s="18">
        <v>80946</v>
      </c>
      <c r="L58" s="18">
        <v>1.03144882970964</v>
      </c>
      <c r="M58" s="18" t="s">
        <v>1</v>
      </c>
      <c r="N58">
        <v>390</v>
      </c>
      <c r="O58" s="6" t="s">
        <v>1158</v>
      </c>
      <c r="P58" s="6" t="s">
        <v>261</v>
      </c>
      <c r="Q58" t="s">
        <v>1159</v>
      </c>
    </row>
    <row r="59" spans="1:17" ht="16" customHeight="1" x14ac:dyDescent="0.2">
      <c r="A59" s="18" t="s">
        <v>348</v>
      </c>
      <c r="B59" s="18">
        <v>67807</v>
      </c>
      <c r="C59" s="18">
        <v>0.86402602718011501</v>
      </c>
      <c r="D59" s="18" t="s">
        <v>1</v>
      </c>
      <c r="E59">
        <v>78</v>
      </c>
      <c r="F59" s="6" t="s">
        <v>831</v>
      </c>
      <c r="G59" s="6" t="s">
        <v>832</v>
      </c>
      <c r="H59" t="s">
        <v>1186</v>
      </c>
      <c r="J59" s="18" t="s">
        <v>392</v>
      </c>
      <c r="K59" s="18">
        <v>80344</v>
      </c>
      <c r="L59" s="18">
        <v>1.0237778861733899</v>
      </c>
      <c r="M59" s="18" t="s">
        <v>1</v>
      </c>
      <c r="N59">
        <v>106</v>
      </c>
      <c r="O59" s="6" t="s">
        <v>1185</v>
      </c>
      <c r="P59" s="6" t="s">
        <v>876</v>
      </c>
      <c r="Q59" t="s">
        <v>60</v>
      </c>
    </row>
    <row r="60" spans="1:17" ht="16" customHeight="1" x14ac:dyDescent="0.2">
      <c r="A60" s="18" t="s">
        <v>14</v>
      </c>
      <c r="B60" s="18">
        <v>58988</v>
      </c>
      <c r="C60" s="18">
        <v>0.75165052710340496</v>
      </c>
      <c r="D60" s="18" t="s">
        <v>1</v>
      </c>
      <c r="E60">
        <v>293</v>
      </c>
      <c r="F60" s="6" t="s">
        <v>976</v>
      </c>
      <c r="G60" s="6" t="s">
        <v>138</v>
      </c>
      <c r="H60" t="s">
        <v>17</v>
      </c>
      <c r="J60" s="18" t="s">
        <v>394</v>
      </c>
      <c r="K60" s="18">
        <v>65017</v>
      </c>
      <c r="L60" s="18">
        <v>0.82847464434600404</v>
      </c>
      <c r="M60" s="18" t="s">
        <v>1</v>
      </c>
      <c r="N60">
        <v>150</v>
      </c>
      <c r="O60" s="6" t="s">
        <v>1175</v>
      </c>
      <c r="P60" s="6" t="s">
        <v>890</v>
      </c>
      <c r="Q60" t="s">
        <v>60</v>
      </c>
    </row>
    <row r="61" spans="1:17" ht="16" customHeight="1" x14ac:dyDescent="0.2">
      <c r="A61" s="18" t="s">
        <v>356</v>
      </c>
      <c r="B61" s="18">
        <v>58873</v>
      </c>
      <c r="C61" s="18">
        <v>0.75018514752422205</v>
      </c>
      <c r="D61" s="18" t="s">
        <v>1</v>
      </c>
      <c r="E61">
        <v>183</v>
      </c>
      <c r="F61" s="6" t="s">
        <v>788</v>
      </c>
      <c r="G61" s="6" t="s">
        <v>787</v>
      </c>
      <c r="H61" t="s">
        <v>1197</v>
      </c>
      <c r="J61" s="18" t="s">
        <v>395</v>
      </c>
      <c r="K61" s="18">
        <v>57147</v>
      </c>
      <c r="L61" s="18">
        <v>0.728191711405342</v>
      </c>
      <c r="M61" s="18" t="s">
        <v>1</v>
      </c>
      <c r="N61">
        <v>40</v>
      </c>
      <c r="O61" s="6" t="s">
        <v>1181</v>
      </c>
      <c r="P61" s="6" t="s">
        <v>907</v>
      </c>
      <c r="Q61" t="s">
        <v>27</v>
      </c>
    </row>
    <row r="62" spans="1:17" ht="16" customHeight="1" x14ac:dyDescent="0.2">
      <c r="A62" s="18" t="s">
        <v>358</v>
      </c>
      <c r="B62" s="18">
        <v>58529</v>
      </c>
      <c r="C62" s="18">
        <v>0.74580175121779402</v>
      </c>
      <c r="D62" s="18" t="s">
        <v>1</v>
      </c>
      <c r="E62">
        <v>537</v>
      </c>
      <c r="F62" s="6" t="s">
        <v>285</v>
      </c>
      <c r="G62" s="6" t="s">
        <v>858</v>
      </c>
      <c r="H62" t="s">
        <v>1176</v>
      </c>
      <c r="J62" s="18" t="s">
        <v>393</v>
      </c>
      <c r="K62" s="18">
        <v>56935</v>
      </c>
      <c r="L62" s="18">
        <v>0.72549031600719405</v>
      </c>
      <c r="M62" s="18" t="s">
        <v>1</v>
      </c>
      <c r="N62">
        <v>339</v>
      </c>
      <c r="O62" s="6" t="s">
        <v>1175</v>
      </c>
      <c r="P62" s="6" t="s">
        <v>883</v>
      </c>
      <c r="Q62" t="s">
        <v>1184</v>
      </c>
    </row>
    <row r="63" spans="1:17" ht="16" customHeight="1" x14ac:dyDescent="0.2">
      <c r="A63" s="18" t="s">
        <v>375</v>
      </c>
      <c r="B63" s="18">
        <v>57349</v>
      </c>
      <c r="C63" s="18">
        <v>0.73076568249225604</v>
      </c>
      <c r="D63" s="18" t="s">
        <v>1</v>
      </c>
      <c r="E63">
        <v>396</v>
      </c>
      <c r="F63" s="6" t="s">
        <v>1226</v>
      </c>
      <c r="G63" s="6" t="s">
        <v>803</v>
      </c>
      <c r="H63" t="s">
        <v>1227</v>
      </c>
      <c r="J63" s="18" t="s">
        <v>42</v>
      </c>
      <c r="K63" s="18">
        <v>56798</v>
      </c>
      <c r="L63" s="18">
        <v>0.72374460294329701</v>
      </c>
      <c r="M63" s="18" t="s">
        <v>1</v>
      </c>
      <c r="N63">
        <v>118</v>
      </c>
      <c r="O63" s="6" t="s">
        <v>1193</v>
      </c>
      <c r="P63" s="6" t="s">
        <v>228</v>
      </c>
      <c r="Q63" t="s">
        <v>60</v>
      </c>
    </row>
    <row r="64" spans="1:17" ht="16" customHeight="1" x14ac:dyDescent="0.2">
      <c r="A64" s="18" t="s">
        <v>347</v>
      </c>
      <c r="B64" s="18">
        <v>56172</v>
      </c>
      <c r="C64" s="18">
        <v>0.71576784106008795</v>
      </c>
      <c r="D64" s="18" t="s">
        <v>1</v>
      </c>
      <c r="E64">
        <v>191</v>
      </c>
      <c r="F64" s="19" t="s">
        <v>1379</v>
      </c>
      <c r="G64" s="9" t="s">
        <v>1088</v>
      </c>
      <c r="H64" t="s">
        <v>27</v>
      </c>
      <c r="J64" s="18" t="s">
        <v>428</v>
      </c>
      <c r="K64" s="18">
        <v>56356</v>
      </c>
      <c r="L64" s="18">
        <v>0.71811244838678201</v>
      </c>
      <c r="M64" s="18" t="s">
        <v>1</v>
      </c>
      <c r="N64">
        <v>190</v>
      </c>
      <c r="O64" s="6" t="s">
        <v>185</v>
      </c>
      <c r="P64" s="6" t="s">
        <v>884</v>
      </c>
      <c r="Q64" t="s">
        <v>60</v>
      </c>
    </row>
    <row r="65" spans="1:17" ht="16" customHeight="1" x14ac:dyDescent="0.2">
      <c r="A65" s="18" t="s">
        <v>346</v>
      </c>
      <c r="B65" s="18">
        <v>55720</v>
      </c>
      <c r="C65" s="18">
        <v>0.71000826219234003</v>
      </c>
      <c r="D65" s="18" t="s">
        <v>1</v>
      </c>
      <c r="E65">
        <v>184</v>
      </c>
      <c r="F65" s="6" t="s">
        <v>1179</v>
      </c>
      <c r="G65" s="6" t="s">
        <v>840</v>
      </c>
      <c r="H65" t="s">
        <v>27</v>
      </c>
      <c r="J65" s="18" t="s">
        <v>391</v>
      </c>
      <c r="K65" s="18">
        <v>55364</v>
      </c>
      <c r="L65" s="18">
        <v>0.70547195671243201</v>
      </c>
      <c r="M65" s="18" t="s">
        <v>1</v>
      </c>
      <c r="N65">
        <v>43</v>
      </c>
      <c r="O65" s="6" t="s">
        <v>1181</v>
      </c>
      <c r="P65" s="6" t="s">
        <v>901</v>
      </c>
      <c r="Q65" t="s">
        <v>27</v>
      </c>
    </row>
    <row r="66" spans="1:17" ht="16" customHeight="1" x14ac:dyDescent="0.2">
      <c r="A66" s="18" t="s">
        <v>18</v>
      </c>
      <c r="B66" s="18">
        <v>54140</v>
      </c>
      <c r="C66" s="18">
        <v>0.68987522101746701</v>
      </c>
      <c r="D66" s="18" t="s">
        <v>1</v>
      </c>
      <c r="E66">
        <v>529</v>
      </c>
      <c r="F66" s="6" t="s">
        <v>65</v>
      </c>
      <c r="G66" s="6" t="s">
        <v>272</v>
      </c>
      <c r="H66" t="s">
        <v>243</v>
      </c>
      <c r="J66" s="18" t="s">
        <v>421</v>
      </c>
      <c r="K66" s="18">
        <v>49314</v>
      </c>
      <c r="L66" s="18">
        <v>0.62838024841624296</v>
      </c>
      <c r="M66" s="18" t="s">
        <v>1</v>
      </c>
      <c r="N66">
        <v>48</v>
      </c>
      <c r="O66" s="6" t="s">
        <v>1228</v>
      </c>
      <c r="P66" s="6" t="s">
        <v>998</v>
      </c>
      <c r="Q66" t="s">
        <v>60</v>
      </c>
    </row>
    <row r="67" spans="1:17" ht="16" customHeight="1" x14ac:dyDescent="0.2">
      <c r="A67" s="18" t="s">
        <v>351</v>
      </c>
      <c r="B67" s="18">
        <v>44969</v>
      </c>
      <c r="C67" s="18">
        <v>0.57301438518534298</v>
      </c>
      <c r="D67" s="18" t="s">
        <v>1</v>
      </c>
      <c r="E67">
        <v>94</v>
      </c>
      <c r="F67" s="6" t="s">
        <v>1189</v>
      </c>
      <c r="G67" s="6" t="s">
        <v>860</v>
      </c>
      <c r="H67" t="s">
        <v>1186</v>
      </c>
      <c r="J67" s="18" t="s">
        <v>48</v>
      </c>
      <c r="K67" s="18">
        <v>43679</v>
      </c>
      <c r="L67" s="18">
        <v>0.55657664903623805</v>
      </c>
      <c r="M67" s="18" t="s">
        <v>1</v>
      </c>
      <c r="N67">
        <v>187</v>
      </c>
      <c r="O67" s="6" t="s">
        <v>185</v>
      </c>
      <c r="P67" s="6" t="s">
        <v>253</v>
      </c>
      <c r="Q67" t="s">
        <v>1293</v>
      </c>
    </row>
    <row r="68" spans="1:17" ht="16" customHeight="1" x14ac:dyDescent="0.2">
      <c r="A68" s="18" t="s">
        <v>350</v>
      </c>
      <c r="B68" s="18">
        <v>39666</v>
      </c>
      <c r="C68" s="18">
        <v>0.505441272938287</v>
      </c>
      <c r="D68" s="18" t="s">
        <v>1</v>
      </c>
      <c r="E68">
        <v>597</v>
      </c>
      <c r="F68" s="6" t="s">
        <v>155</v>
      </c>
      <c r="G68" s="6" t="s">
        <v>845</v>
      </c>
      <c r="H68" t="s">
        <v>28</v>
      </c>
      <c r="J68" s="18" t="s">
        <v>403</v>
      </c>
      <c r="K68" s="18">
        <v>41502</v>
      </c>
      <c r="L68" s="18">
        <v>0.52883637648073401</v>
      </c>
      <c r="M68" s="18" t="s">
        <v>1</v>
      </c>
      <c r="N68">
        <v>168</v>
      </c>
      <c r="O68" s="6" t="s">
        <v>1175</v>
      </c>
      <c r="P68" s="6" t="s">
        <v>902</v>
      </c>
      <c r="Q68" t="s">
        <v>60</v>
      </c>
    </row>
    <row r="69" spans="1:17" ht="16" customHeight="1" x14ac:dyDescent="0.2">
      <c r="A69" s="18" t="s">
        <v>354</v>
      </c>
      <c r="B69" s="18">
        <v>39117</v>
      </c>
      <c r="C69" s="18">
        <v>0.49844567825157499</v>
      </c>
      <c r="D69" s="18" t="s">
        <v>1</v>
      </c>
      <c r="E69">
        <v>184</v>
      </c>
      <c r="F69" s="6" t="s">
        <v>947</v>
      </c>
      <c r="G69" s="6" t="s">
        <v>946</v>
      </c>
      <c r="H69" t="s">
        <v>27</v>
      </c>
      <c r="J69" s="18" t="s">
        <v>406</v>
      </c>
      <c r="K69" s="18">
        <v>41154</v>
      </c>
      <c r="L69" s="18">
        <v>0.52440201044981205</v>
      </c>
      <c r="M69" s="18" t="s">
        <v>1</v>
      </c>
      <c r="N69">
        <v>133</v>
      </c>
      <c r="O69" s="6" t="s">
        <v>1175</v>
      </c>
      <c r="P69" s="6" t="s">
        <v>905</v>
      </c>
      <c r="Q69" t="s">
        <v>60</v>
      </c>
    </row>
    <row r="70" spans="1:17" ht="16" customHeight="1" x14ac:dyDescent="0.2">
      <c r="A70" s="18" t="s">
        <v>15</v>
      </c>
      <c r="B70" s="18">
        <v>37518</v>
      </c>
      <c r="C70" s="18">
        <v>0.478070530885359</v>
      </c>
      <c r="D70" s="18" t="s">
        <v>1</v>
      </c>
      <c r="E70">
        <v>504</v>
      </c>
      <c r="F70" s="6" t="s">
        <v>1160</v>
      </c>
      <c r="G70" s="6" t="s">
        <v>149</v>
      </c>
      <c r="H70" t="s">
        <v>1184</v>
      </c>
      <c r="J70" s="18" t="s">
        <v>397</v>
      </c>
      <c r="K70" s="18">
        <v>37657</v>
      </c>
      <c r="L70" s="18">
        <v>0.479841728811503</v>
      </c>
      <c r="M70" s="18" t="s">
        <v>1</v>
      </c>
      <c r="N70">
        <v>420</v>
      </c>
      <c r="O70" s="6" t="s">
        <v>1158</v>
      </c>
      <c r="P70" s="6" t="s">
        <v>882</v>
      </c>
      <c r="Q70" t="s">
        <v>60</v>
      </c>
    </row>
    <row r="71" spans="1:17" ht="16" customHeight="1" x14ac:dyDescent="0.2">
      <c r="A71" s="18" t="s">
        <v>379</v>
      </c>
      <c r="B71" s="18">
        <v>37127</v>
      </c>
      <c r="C71" s="18">
        <v>0.473088240316134</v>
      </c>
      <c r="D71" s="18" t="s">
        <v>1</v>
      </c>
      <c r="E71">
        <v>663</v>
      </c>
      <c r="F71" s="6" t="s">
        <v>1234</v>
      </c>
      <c r="G71" s="6" t="s">
        <v>799</v>
      </c>
      <c r="H71" t="s">
        <v>1235</v>
      </c>
      <c r="J71" s="18" t="s">
        <v>402</v>
      </c>
      <c r="K71" s="18">
        <v>37366</v>
      </c>
      <c r="L71" s="18">
        <v>0.47613368135461198</v>
      </c>
      <c r="M71" s="18" t="s">
        <v>1</v>
      </c>
      <c r="N71">
        <v>85</v>
      </c>
      <c r="O71" s="6" t="s">
        <v>1185</v>
      </c>
      <c r="P71" s="6" t="s">
        <v>886</v>
      </c>
      <c r="Q71" t="s">
        <v>60</v>
      </c>
    </row>
    <row r="72" spans="1:17" ht="16" customHeight="1" x14ac:dyDescent="0.2">
      <c r="A72" s="18" t="s">
        <v>2</v>
      </c>
      <c r="B72" s="18">
        <v>32363</v>
      </c>
      <c r="C72" s="18">
        <v>0.41238329844455601</v>
      </c>
      <c r="D72" s="18" t="s">
        <v>1</v>
      </c>
      <c r="E72">
        <v>363</v>
      </c>
      <c r="F72" s="6" t="s">
        <v>142</v>
      </c>
      <c r="G72" s="6" t="s">
        <v>72</v>
      </c>
      <c r="H72" t="s">
        <v>1117</v>
      </c>
      <c r="J72" s="18" t="s">
        <v>715</v>
      </c>
      <c r="K72" s="18">
        <v>36936</v>
      </c>
      <c r="L72" s="18">
        <v>0.47065443597157702</v>
      </c>
      <c r="M72" s="18" t="s">
        <v>1</v>
      </c>
      <c r="N72">
        <v>126</v>
      </c>
      <c r="O72" s="6" t="s">
        <v>1144</v>
      </c>
      <c r="P72" s="6" t="s">
        <v>895</v>
      </c>
      <c r="Q72" t="s">
        <v>60</v>
      </c>
    </row>
    <row r="73" spans="1:17" ht="16" customHeight="1" x14ac:dyDescent="0.2">
      <c r="A73" s="18" t="s">
        <v>357</v>
      </c>
      <c r="B73" s="18">
        <v>30903</v>
      </c>
      <c r="C73" s="18">
        <v>0.39377934900448402</v>
      </c>
      <c r="D73" s="18" t="s">
        <v>1</v>
      </c>
      <c r="E73">
        <v>94</v>
      </c>
      <c r="F73" s="6" t="s">
        <v>1198</v>
      </c>
      <c r="G73" s="6" t="s">
        <v>809</v>
      </c>
      <c r="H73" t="s">
        <v>1199</v>
      </c>
      <c r="J73" s="18" t="s">
        <v>424</v>
      </c>
      <c r="K73" s="18">
        <v>34809</v>
      </c>
      <c r="L73" s="18">
        <v>0.443551284972239</v>
      </c>
      <c r="M73" s="18" t="s">
        <v>1</v>
      </c>
      <c r="N73">
        <v>95</v>
      </c>
      <c r="O73" s="6" t="s">
        <v>1236</v>
      </c>
      <c r="P73" s="6" t="s">
        <v>1001</v>
      </c>
      <c r="Q73" t="s">
        <v>60</v>
      </c>
    </row>
    <row r="74" spans="1:17" ht="16" customHeight="1" x14ac:dyDescent="0.2">
      <c r="A74" s="18" t="s">
        <v>384</v>
      </c>
      <c r="B74" s="18">
        <v>29738</v>
      </c>
      <c r="C74" s="18">
        <v>0.37893441674579698</v>
      </c>
      <c r="D74" s="18" t="s">
        <v>1</v>
      </c>
      <c r="E74">
        <v>660</v>
      </c>
      <c r="F74" s="6" t="s">
        <v>1240</v>
      </c>
      <c r="G74" s="6" t="s">
        <v>810</v>
      </c>
      <c r="H74" t="s">
        <v>1235</v>
      </c>
      <c r="J74" s="18" t="s">
        <v>407</v>
      </c>
      <c r="K74" s="18">
        <v>33390</v>
      </c>
      <c r="L74" s="18">
        <v>0.42546977520822399</v>
      </c>
      <c r="M74" s="18" t="s">
        <v>1</v>
      </c>
      <c r="N74">
        <v>63</v>
      </c>
      <c r="O74" s="6" t="s">
        <v>1208</v>
      </c>
      <c r="P74" s="6" t="s">
        <v>897</v>
      </c>
      <c r="Q74" t="s">
        <v>60</v>
      </c>
    </row>
    <row r="75" spans="1:17" ht="16" customHeight="1" x14ac:dyDescent="0.2">
      <c r="A75" s="18" t="s">
        <v>363</v>
      </c>
      <c r="B75" s="18">
        <v>28241</v>
      </c>
      <c r="C75" s="18">
        <v>0.35985899735416099</v>
      </c>
      <c r="D75" s="18" t="s">
        <v>1</v>
      </c>
      <c r="E75">
        <v>220</v>
      </c>
      <c r="F75" s="6" t="s">
        <v>99</v>
      </c>
      <c r="G75" s="6" t="s">
        <v>816</v>
      </c>
      <c r="H75" t="s">
        <v>13</v>
      </c>
      <c r="J75" s="18" t="s">
        <v>33</v>
      </c>
      <c r="K75" s="18">
        <v>31182</v>
      </c>
      <c r="L75" s="18">
        <v>0.397334487287895</v>
      </c>
      <c r="M75" s="18" t="s">
        <v>1</v>
      </c>
      <c r="N75">
        <v>176</v>
      </c>
      <c r="O75" s="6" t="s">
        <v>1118</v>
      </c>
      <c r="P75" s="6" t="s">
        <v>188</v>
      </c>
      <c r="Q75" t="s">
        <v>1117</v>
      </c>
    </row>
    <row r="76" spans="1:17" ht="16" customHeight="1" x14ac:dyDescent="0.2">
      <c r="A76" s="18" t="s">
        <v>365</v>
      </c>
      <c r="B76" s="18">
        <v>26532</v>
      </c>
      <c r="C76" s="18">
        <v>0.338082182564378</v>
      </c>
      <c r="D76" s="18" t="s">
        <v>1</v>
      </c>
      <c r="E76">
        <v>129</v>
      </c>
      <c r="F76" s="6" t="s">
        <v>1210</v>
      </c>
      <c r="G76" s="6" t="s">
        <v>829</v>
      </c>
      <c r="H76" t="s">
        <v>1211</v>
      </c>
      <c r="J76" s="18" t="s">
        <v>400</v>
      </c>
      <c r="K76" s="18">
        <v>30776</v>
      </c>
      <c r="L76" s="18">
        <v>0.39216106025182101</v>
      </c>
      <c r="M76" s="18" t="s">
        <v>1</v>
      </c>
      <c r="N76">
        <v>196</v>
      </c>
      <c r="O76" s="6" t="s">
        <v>1196</v>
      </c>
      <c r="P76" s="6" t="s">
        <v>900</v>
      </c>
      <c r="Q76" t="s">
        <v>60</v>
      </c>
    </row>
    <row r="77" spans="1:17" ht="16" customHeight="1" x14ac:dyDescent="0.2">
      <c r="A77" s="18" t="s">
        <v>528</v>
      </c>
      <c r="B77" s="18">
        <v>25709</v>
      </c>
      <c r="C77" s="18">
        <v>0.32759516174987202</v>
      </c>
      <c r="D77" s="18" t="s">
        <v>1</v>
      </c>
      <c r="E77">
        <v>399</v>
      </c>
      <c r="F77" s="6" t="s">
        <v>1089</v>
      </c>
      <c r="G77" s="6" t="s">
        <v>806</v>
      </c>
      <c r="H77" t="s">
        <v>1227</v>
      </c>
      <c r="J77" s="18" t="s">
        <v>716</v>
      </c>
      <c r="K77" s="18">
        <v>30614</v>
      </c>
      <c r="L77" s="18">
        <v>0.39009678640984002</v>
      </c>
      <c r="M77" s="18" t="s">
        <v>1</v>
      </c>
      <c r="N77">
        <v>369</v>
      </c>
      <c r="O77" s="6" t="s">
        <v>1126</v>
      </c>
      <c r="P77" s="6" t="s">
        <v>898</v>
      </c>
      <c r="Q77" t="s">
        <v>292</v>
      </c>
    </row>
    <row r="78" spans="1:17" ht="16" customHeight="1" x14ac:dyDescent="0.2">
      <c r="A78" s="18" t="s">
        <v>349</v>
      </c>
      <c r="B78" s="18">
        <v>25515</v>
      </c>
      <c r="C78" s="18">
        <v>0.32512313011194399</v>
      </c>
      <c r="D78" s="18" t="s">
        <v>1</v>
      </c>
      <c r="E78">
        <v>28</v>
      </c>
      <c r="F78" s="6" t="s">
        <v>1187</v>
      </c>
      <c r="G78" s="6" t="s">
        <v>801</v>
      </c>
      <c r="H78" t="s">
        <v>60</v>
      </c>
      <c r="J78" s="18" t="s">
        <v>408</v>
      </c>
      <c r="K78" s="18">
        <v>27832</v>
      </c>
      <c r="L78" s="18">
        <v>0.35464734302471601</v>
      </c>
      <c r="M78" s="18" t="s">
        <v>1</v>
      </c>
      <c r="N78">
        <v>106</v>
      </c>
      <c r="O78" s="6" t="s">
        <v>1146</v>
      </c>
      <c r="P78" s="6" t="s">
        <v>892</v>
      </c>
      <c r="Q78" t="s">
        <v>60</v>
      </c>
    </row>
    <row r="79" spans="1:17" ht="16" customHeight="1" x14ac:dyDescent="0.2">
      <c r="A79" s="18" t="s">
        <v>361</v>
      </c>
      <c r="B79" s="18">
        <v>23015</v>
      </c>
      <c r="C79" s="18">
        <v>0.293267052303602</v>
      </c>
      <c r="D79" s="18" t="s">
        <v>1</v>
      </c>
      <c r="E79">
        <v>592</v>
      </c>
      <c r="F79" s="6" t="s">
        <v>1206</v>
      </c>
      <c r="G79" s="6" t="s">
        <v>798</v>
      </c>
      <c r="H79" t="s">
        <v>1254</v>
      </c>
      <c r="J79" s="18" t="s">
        <v>430</v>
      </c>
      <c r="K79" s="18">
        <v>27619</v>
      </c>
      <c r="L79" s="18">
        <v>0.35193320519544502</v>
      </c>
      <c r="M79" s="18" t="s">
        <v>1</v>
      </c>
      <c r="N79">
        <v>78</v>
      </c>
      <c r="O79" s="6" t="s">
        <v>1236</v>
      </c>
      <c r="P79" s="6" t="s">
        <v>1003</v>
      </c>
      <c r="Q79" t="s">
        <v>60</v>
      </c>
    </row>
    <row r="80" spans="1:17" ht="16" customHeight="1" x14ac:dyDescent="0.2">
      <c r="A80" s="18" t="s">
        <v>386</v>
      </c>
      <c r="B80" s="18">
        <v>20700</v>
      </c>
      <c r="C80" s="18">
        <v>0.263768324253076</v>
      </c>
      <c r="D80" s="18" t="s">
        <v>1</v>
      </c>
      <c r="E80">
        <v>350</v>
      </c>
      <c r="F80" s="6" t="s">
        <v>1244</v>
      </c>
      <c r="G80" s="6" t="s">
        <v>851</v>
      </c>
      <c r="H80" t="s">
        <v>1380</v>
      </c>
      <c r="J80" s="18" t="s">
        <v>411</v>
      </c>
      <c r="K80" s="18">
        <v>26171</v>
      </c>
      <c r="L80" s="18">
        <v>0.33348216492885302</v>
      </c>
      <c r="M80" s="18" t="s">
        <v>1</v>
      </c>
      <c r="N80">
        <v>26</v>
      </c>
      <c r="O80" s="6" t="s">
        <v>1181</v>
      </c>
      <c r="P80" s="6" t="s">
        <v>918</v>
      </c>
      <c r="Q80" t="s">
        <v>27</v>
      </c>
    </row>
    <row r="81" spans="1:17" ht="16" customHeight="1" x14ac:dyDescent="0.2">
      <c r="A81" s="18" t="s">
        <v>355</v>
      </c>
      <c r="B81" s="18">
        <v>18734</v>
      </c>
      <c r="C81" s="18">
        <v>0.23871670466459599</v>
      </c>
      <c r="D81" s="18" t="s">
        <v>1</v>
      </c>
      <c r="E81">
        <v>244</v>
      </c>
      <c r="F81" s="6" t="s">
        <v>1194</v>
      </c>
      <c r="G81" s="6" t="s">
        <v>794</v>
      </c>
      <c r="H81" t="s">
        <v>1195</v>
      </c>
      <c r="J81" s="18" t="s">
        <v>412</v>
      </c>
      <c r="K81" s="18">
        <v>24672</v>
      </c>
      <c r="L81" s="18">
        <v>0.31438126067497102</v>
      </c>
      <c r="M81" s="18" t="s">
        <v>1</v>
      </c>
      <c r="N81">
        <v>117</v>
      </c>
      <c r="O81" s="6" t="s">
        <v>1214</v>
      </c>
      <c r="P81" s="6" t="s">
        <v>891</v>
      </c>
      <c r="Q81" t="s">
        <v>60</v>
      </c>
    </row>
    <row r="82" spans="1:17" ht="16" customHeight="1" x14ac:dyDescent="0.2">
      <c r="A82" s="18" t="s">
        <v>366</v>
      </c>
      <c r="B82" s="18">
        <v>18524</v>
      </c>
      <c r="C82" s="18">
        <v>0.236040794128695</v>
      </c>
      <c r="D82" s="18" t="s">
        <v>1</v>
      </c>
      <c r="E82">
        <v>541</v>
      </c>
      <c r="F82" s="6" t="s">
        <v>862</v>
      </c>
      <c r="G82" s="6" t="s">
        <v>863</v>
      </c>
      <c r="H82" t="s">
        <v>1184</v>
      </c>
      <c r="J82" s="18" t="s">
        <v>464</v>
      </c>
      <c r="K82" s="18">
        <v>24131</v>
      </c>
      <c r="L82" s="18">
        <v>0.30748760543724601</v>
      </c>
      <c r="M82" s="18" t="s">
        <v>1</v>
      </c>
      <c r="N82">
        <v>81</v>
      </c>
      <c r="O82" s="6" t="s">
        <v>1299</v>
      </c>
      <c r="P82" s="6" t="s">
        <v>924</v>
      </c>
      <c r="Q82" t="s">
        <v>60</v>
      </c>
    </row>
    <row r="83" spans="1:17" ht="16" customHeight="1" x14ac:dyDescent="0.2">
      <c r="A83" s="18" t="s">
        <v>360</v>
      </c>
      <c r="B83" s="18">
        <v>18406</v>
      </c>
      <c r="C83" s="18">
        <v>0.23453718725614101</v>
      </c>
      <c r="D83" s="18" t="s">
        <v>1</v>
      </c>
      <c r="E83">
        <v>503</v>
      </c>
      <c r="F83" s="6" t="s">
        <v>1204</v>
      </c>
      <c r="G83" s="6" t="s">
        <v>861</v>
      </c>
      <c r="H83" t="s">
        <v>1176</v>
      </c>
      <c r="J83" s="18" t="s">
        <v>390</v>
      </c>
      <c r="K83" s="18">
        <v>23243</v>
      </c>
      <c r="L83" s="18">
        <v>0.29617232659972298</v>
      </c>
      <c r="M83" s="18" t="s">
        <v>1</v>
      </c>
      <c r="N83">
        <v>349</v>
      </c>
      <c r="O83" s="6" t="s">
        <v>1175</v>
      </c>
      <c r="P83" s="6" t="s">
        <v>906</v>
      </c>
      <c r="Q83" t="s">
        <v>1184</v>
      </c>
    </row>
    <row r="84" spans="1:17" ht="16" customHeight="1" x14ac:dyDescent="0.2">
      <c r="A84" s="18" t="s">
        <v>352</v>
      </c>
      <c r="B84" s="18">
        <v>18002</v>
      </c>
      <c r="C84" s="18">
        <v>0.22938924508231301</v>
      </c>
      <c r="D84" s="18" t="s">
        <v>1</v>
      </c>
      <c r="E84">
        <v>569</v>
      </c>
      <c r="F84" s="6" t="s">
        <v>1190</v>
      </c>
      <c r="G84" s="6" t="s">
        <v>808</v>
      </c>
      <c r="H84" t="s">
        <v>1082</v>
      </c>
      <c r="J84" s="18" t="s">
        <v>399</v>
      </c>
      <c r="K84" s="18">
        <v>22344</v>
      </c>
      <c r="L84" s="18">
        <v>0.28471688101984299</v>
      </c>
      <c r="M84" s="18" t="s">
        <v>1</v>
      </c>
      <c r="N84">
        <v>84</v>
      </c>
      <c r="O84" s="6" t="s">
        <v>1192</v>
      </c>
      <c r="P84" s="6" t="s">
        <v>893</v>
      </c>
      <c r="Q84" t="s">
        <v>60</v>
      </c>
    </row>
    <row r="85" spans="1:17" ht="16" customHeight="1" x14ac:dyDescent="0.2">
      <c r="A85" s="18" t="s">
        <v>20</v>
      </c>
      <c r="B85" s="18">
        <v>17708</v>
      </c>
      <c r="C85" s="18">
        <v>0.225642970332052</v>
      </c>
      <c r="D85" s="18" t="s">
        <v>1</v>
      </c>
      <c r="E85">
        <v>1341</v>
      </c>
      <c r="F85" s="6" t="s">
        <v>87</v>
      </c>
      <c r="G85" s="6" t="s">
        <v>277</v>
      </c>
      <c r="H85" t="s">
        <v>12</v>
      </c>
      <c r="J85" s="18" t="s">
        <v>405</v>
      </c>
      <c r="K85" s="18">
        <v>22019</v>
      </c>
      <c r="L85" s="18">
        <v>0.28057559090475798</v>
      </c>
      <c r="M85" s="18" t="s">
        <v>1</v>
      </c>
      <c r="N85">
        <v>115</v>
      </c>
      <c r="O85" s="6" t="s">
        <v>1205</v>
      </c>
      <c r="P85" s="6" t="s">
        <v>885</v>
      </c>
      <c r="Q85" t="s">
        <v>1254</v>
      </c>
    </row>
    <row r="86" spans="1:17" ht="16" customHeight="1" x14ac:dyDescent="0.2">
      <c r="A86" s="18" t="s">
        <v>707</v>
      </c>
      <c r="B86" s="18">
        <v>17596</v>
      </c>
      <c r="C86" s="18">
        <v>0.224215818046238</v>
      </c>
      <c r="D86" s="18" t="s">
        <v>1</v>
      </c>
      <c r="E86">
        <v>206</v>
      </c>
      <c r="F86" s="6" t="s">
        <v>1179</v>
      </c>
      <c r="G86" s="6" t="s">
        <v>846</v>
      </c>
      <c r="H86" t="s">
        <v>27</v>
      </c>
      <c r="J86" s="18" t="s">
        <v>717</v>
      </c>
      <c r="K86" s="18">
        <v>20789</v>
      </c>
      <c r="L86" s="18">
        <v>0.26490240062305298</v>
      </c>
      <c r="M86" s="18" t="s">
        <v>1</v>
      </c>
      <c r="N86">
        <v>55</v>
      </c>
      <c r="O86" s="6" t="s">
        <v>1228</v>
      </c>
      <c r="P86" s="6" t="s">
        <v>1028</v>
      </c>
      <c r="Q86" t="s">
        <v>60</v>
      </c>
    </row>
    <row r="87" spans="1:17" ht="16" customHeight="1" x14ac:dyDescent="0.2">
      <c r="A87" s="18" t="s">
        <v>362</v>
      </c>
      <c r="B87" s="18">
        <v>17401</v>
      </c>
      <c r="C87" s="18">
        <v>0.22173104397718801</v>
      </c>
      <c r="D87" s="18" t="s">
        <v>1</v>
      </c>
      <c r="E87">
        <v>528</v>
      </c>
      <c r="F87" s="6" t="s">
        <v>117</v>
      </c>
      <c r="G87" s="9" t="s">
        <v>1090</v>
      </c>
      <c r="H87" t="s">
        <v>1184</v>
      </c>
      <c r="J87" s="18" t="s">
        <v>396</v>
      </c>
      <c r="K87" s="18">
        <v>19754</v>
      </c>
      <c r="L87" s="18">
        <v>0.25171398441039999</v>
      </c>
      <c r="M87" s="18" t="s">
        <v>1</v>
      </c>
      <c r="N87">
        <v>19</v>
      </c>
      <c r="O87" s="6" t="s">
        <v>1188</v>
      </c>
      <c r="P87" s="6" t="s">
        <v>881</v>
      </c>
      <c r="Q87" t="s">
        <v>60</v>
      </c>
    </row>
    <row r="88" spans="1:17" ht="16" customHeight="1" x14ac:dyDescent="0.2">
      <c r="A88" s="18" t="s">
        <v>374</v>
      </c>
      <c r="B88" s="18">
        <v>16394</v>
      </c>
      <c r="C88" s="18">
        <v>0.20889941583598701</v>
      </c>
      <c r="D88" s="18" t="s">
        <v>1</v>
      </c>
      <c r="E88">
        <v>364</v>
      </c>
      <c r="F88" s="6" t="s">
        <v>1223</v>
      </c>
      <c r="G88" s="6" t="s">
        <v>815</v>
      </c>
      <c r="H88" t="s">
        <v>58</v>
      </c>
      <c r="J88" s="18" t="s">
        <v>401</v>
      </c>
      <c r="K88" s="18">
        <v>17305</v>
      </c>
      <c r="L88" s="18">
        <v>0.22050777058934701</v>
      </c>
      <c r="M88" s="18" t="s">
        <v>1</v>
      </c>
      <c r="N88">
        <v>119</v>
      </c>
      <c r="O88" s="6" t="s">
        <v>875</v>
      </c>
      <c r="P88" s="6" t="s">
        <v>874</v>
      </c>
      <c r="Q88" t="s">
        <v>60</v>
      </c>
    </row>
    <row r="89" spans="1:17" ht="16" customHeight="1" x14ac:dyDescent="0.2">
      <c r="A89" s="18" t="s">
        <v>551</v>
      </c>
      <c r="B89" s="18">
        <v>15611</v>
      </c>
      <c r="C89" s="18">
        <v>0.198922092266414</v>
      </c>
      <c r="D89" s="18" t="s">
        <v>1</v>
      </c>
      <c r="E89">
        <v>400</v>
      </c>
      <c r="F89" s="6" t="s">
        <v>807</v>
      </c>
      <c r="G89" s="6" t="s">
        <v>113</v>
      </c>
      <c r="H89" t="s">
        <v>1227</v>
      </c>
      <c r="J89" s="18" t="s">
        <v>49</v>
      </c>
      <c r="K89" s="18">
        <v>17047</v>
      </c>
      <c r="L89" s="18">
        <v>0.21722022335952601</v>
      </c>
      <c r="M89" s="18" t="s">
        <v>1</v>
      </c>
      <c r="N89">
        <v>906</v>
      </c>
      <c r="O89" s="6" t="s">
        <v>197</v>
      </c>
      <c r="P89" s="6" t="s">
        <v>248</v>
      </c>
      <c r="Q89" t="s">
        <v>57</v>
      </c>
    </row>
    <row r="90" spans="1:17" ht="16" customHeight="1" x14ac:dyDescent="0.2">
      <c r="A90" s="18" t="s">
        <v>708</v>
      </c>
      <c r="B90" s="18">
        <v>15600</v>
      </c>
      <c r="C90" s="18">
        <v>0.19878192552405699</v>
      </c>
      <c r="D90" s="18" t="s">
        <v>1</v>
      </c>
      <c r="E90">
        <v>173</v>
      </c>
      <c r="F90" s="6" t="s">
        <v>1179</v>
      </c>
      <c r="G90" s="6" t="s">
        <v>804</v>
      </c>
      <c r="H90" t="s">
        <v>27</v>
      </c>
      <c r="J90" s="18" t="s">
        <v>718</v>
      </c>
      <c r="K90" s="18">
        <v>16752</v>
      </c>
      <c r="L90" s="18">
        <v>0.21346120617814199</v>
      </c>
      <c r="M90" s="18" t="s">
        <v>1</v>
      </c>
      <c r="N90">
        <v>301</v>
      </c>
      <c r="O90" s="6" t="s">
        <v>1126</v>
      </c>
      <c r="P90" s="6" t="s">
        <v>908</v>
      </c>
      <c r="Q90" t="s">
        <v>292</v>
      </c>
    </row>
    <row r="91" spans="1:17" ht="16" customHeight="1" x14ac:dyDescent="0.2">
      <c r="A91" s="18" t="s">
        <v>440</v>
      </c>
      <c r="B91" s="18">
        <v>15059</v>
      </c>
      <c r="C91" s="18">
        <v>0.19188827028633201</v>
      </c>
      <c r="D91" s="18" t="s">
        <v>1</v>
      </c>
      <c r="E91">
        <v>368</v>
      </c>
      <c r="F91" s="6" t="s">
        <v>1244</v>
      </c>
      <c r="G91" s="5" t="s">
        <v>848</v>
      </c>
      <c r="H91" t="s">
        <v>1381</v>
      </c>
      <c r="J91" s="18" t="s">
        <v>719</v>
      </c>
      <c r="K91" s="18">
        <v>16641</v>
      </c>
      <c r="L91" s="18">
        <v>0.212046796323451</v>
      </c>
      <c r="M91" s="18" t="s">
        <v>1</v>
      </c>
      <c r="N91">
        <v>62</v>
      </c>
      <c r="O91" s="6" t="s">
        <v>1450</v>
      </c>
      <c r="P91" s="6" t="s">
        <v>1036</v>
      </c>
      <c r="Q91" t="s">
        <v>60</v>
      </c>
    </row>
    <row r="92" spans="1:17" ht="16" customHeight="1" x14ac:dyDescent="0.2">
      <c r="A92" s="18" t="s">
        <v>442</v>
      </c>
      <c r="B92" s="18">
        <v>14765</v>
      </c>
      <c r="C92" s="18">
        <v>0.188141995536071</v>
      </c>
      <c r="D92" s="18" t="s">
        <v>1</v>
      </c>
      <c r="E92">
        <v>209</v>
      </c>
      <c r="F92" s="6" t="s">
        <v>106</v>
      </c>
      <c r="G92" s="6" t="s">
        <v>818</v>
      </c>
      <c r="H92" t="s">
        <v>1082</v>
      </c>
      <c r="J92" s="18" t="s">
        <v>720</v>
      </c>
      <c r="K92" s="18">
        <v>16190</v>
      </c>
      <c r="L92" s="18">
        <v>0.20629995988682601</v>
      </c>
      <c r="M92" s="18" t="s">
        <v>1</v>
      </c>
      <c r="N92">
        <v>45</v>
      </c>
      <c r="O92" s="6" t="s">
        <v>1208</v>
      </c>
      <c r="P92" s="6" t="s">
        <v>909</v>
      </c>
      <c r="Q92" t="s">
        <v>60</v>
      </c>
    </row>
    <row r="93" spans="1:17" ht="16" customHeight="1" x14ac:dyDescent="0.2">
      <c r="A93" s="18" t="s">
        <v>709</v>
      </c>
      <c r="B93" s="18">
        <v>14614</v>
      </c>
      <c r="C93" s="18">
        <v>0.18621788843644699</v>
      </c>
      <c r="D93" s="18" t="s">
        <v>1</v>
      </c>
      <c r="E93">
        <v>938</v>
      </c>
      <c r="F93" s="6" t="s">
        <v>79</v>
      </c>
      <c r="G93" s="19" t="s">
        <v>1091</v>
      </c>
      <c r="H93" t="s">
        <v>11</v>
      </c>
      <c r="J93" s="18" t="s">
        <v>471</v>
      </c>
      <c r="K93" s="18">
        <v>15405</v>
      </c>
      <c r="L93" s="18">
        <v>0.19629715145500701</v>
      </c>
      <c r="M93" s="18" t="s">
        <v>1</v>
      </c>
      <c r="N93">
        <v>83</v>
      </c>
      <c r="O93" s="6" t="s">
        <v>1299</v>
      </c>
      <c r="P93" s="6" t="s">
        <v>1019</v>
      </c>
      <c r="Q93" t="s">
        <v>60</v>
      </c>
    </row>
    <row r="94" spans="1:17" ht="16" customHeight="1" x14ac:dyDescent="0.2">
      <c r="A94" s="18" t="s">
        <v>376</v>
      </c>
      <c r="B94" s="18">
        <v>14050</v>
      </c>
      <c r="C94" s="18">
        <v>0.17903115728288499</v>
      </c>
      <c r="D94" s="18" t="s">
        <v>1</v>
      </c>
      <c r="E94">
        <v>296</v>
      </c>
      <c r="F94" s="6" t="s">
        <v>792</v>
      </c>
      <c r="G94" s="6" t="s">
        <v>817</v>
      </c>
      <c r="H94" t="s">
        <v>790</v>
      </c>
      <c r="J94" s="18" t="s">
        <v>721</v>
      </c>
      <c r="K94" s="18">
        <v>13954</v>
      </c>
      <c r="L94" s="18">
        <v>0.17780788389504501</v>
      </c>
      <c r="M94" s="18" t="s">
        <v>1</v>
      </c>
      <c r="N94">
        <v>36</v>
      </c>
      <c r="O94" s="6" t="s">
        <v>1453</v>
      </c>
      <c r="P94" s="6" t="s">
        <v>1047</v>
      </c>
      <c r="Q94" t="s">
        <v>60</v>
      </c>
    </row>
    <row r="95" spans="1:17" x14ac:dyDescent="0.2">
      <c r="A95" s="18" t="s">
        <v>372</v>
      </c>
      <c r="B95" s="18">
        <v>13180</v>
      </c>
      <c r="C95" s="18">
        <v>0.16794524220558199</v>
      </c>
      <c r="D95" s="18" t="s">
        <v>1</v>
      </c>
      <c r="E95">
        <v>94</v>
      </c>
      <c r="F95" s="6" t="s">
        <v>820</v>
      </c>
      <c r="G95" s="6" t="s">
        <v>819</v>
      </c>
      <c r="H95" t="s">
        <v>1221</v>
      </c>
      <c r="J95" s="18" t="s">
        <v>722</v>
      </c>
      <c r="K95" s="18">
        <v>13602</v>
      </c>
      <c r="L95" s="18">
        <v>0.17332254813962999</v>
      </c>
      <c r="M95" s="18" t="s">
        <v>1</v>
      </c>
      <c r="N95">
        <v>436</v>
      </c>
      <c r="O95" s="6" t="s">
        <v>1126</v>
      </c>
      <c r="P95" s="6" t="s">
        <v>1487</v>
      </c>
      <c r="Q95" t="s">
        <v>292</v>
      </c>
    </row>
    <row r="96" spans="1:17" x14ac:dyDescent="0.2">
      <c r="A96" s="18" t="s">
        <v>450</v>
      </c>
      <c r="B96" s="18">
        <v>12720</v>
      </c>
      <c r="C96" s="18">
        <v>0.16208372388884701</v>
      </c>
      <c r="D96" s="18" t="s">
        <v>1</v>
      </c>
      <c r="E96">
        <v>549</v>
      </c>
      <c r="F96" s="6" t="s">
        <v>316</v>
      </c>
      <c r="G96" s="6" t="s">
        <v>868</v>
      </c>
      <c r="H96" t="s">
        <v>1203</v>
      </c>
      <c r="J96" s="18" t="s">
        <v>723</v>
      </c>
      <c r="K96" s="18">
        <v>13252</v>
      </c>
      <c r="L96" s="18">
        <v>0.168862697246462</v>
      </c>
      <c r="M96" s="18" t="s">
        <v>1</v>
      </c>
      <c r="N96">
        <v>43</v>
      </c>
      <c r="O96" s="6" t="s">
        <v>1181</v>
      </c>
      <c r="P96" s="6" t="s">
        <v>1029</v>
      </c>
      <c r="Q96" t="s">
        <v>27</v>
      </c>
    </row>
    <row r="97" spans="1:17" x14ac:dyDescent="0.2">
      <c r="A97" s="18" t="s">
        <v>710</v>
      </c>
      <c r="B97" s="18">
        <v>12647</v>
      </c>
      <c r="C97" s="18">
        <v>0.161153526416843</v>
      </c>
      <c r="D97" s="18" t="s">
        <v>1</v>
      </c>
      <c r="E97">
        <v>1310</v>
      </c>
      <c r="F97" s="6" t="s">
        <v>796</v>
      </c>
      <c r="G97" s="9" t="s">
        <v>795</v>
      </c>
      <c r="H97" t="s">
        <v>12</v>
      </c>
      <c r="J97" s="18" t="s">
        <v>413</v>
      </c>
      <c r="K97" s="18">
        <v>12884</v>
      </c>
      <c r="L97" s="18">
        <v>0.16417348259307399</v>
      </c>
      <c r="M97" s="18" t="s">
        <v>1</v>
      </c>
      <c r="N97">
        <v>131</v>
      </c>
      <c r="O97" s="6" t="s">
        <v>1217</v>
      </c>
      <c r="P97" s="6" t="s">
        <v>925</v>
      </c>
      <c r="Q97" t="s">
        <v>1218</v>
      </c>
    </row>
    <row r="98" spans="1:17" x14ac:dyDescent="0.2">
      <c r="A98" s="18" t="s">
        <v>383</v>
      </c>
      <c r="B98" s="18">
        <v>12201</v>
      </c>
      <c r="C98" s="18">
        <v>0.15547040213583499</v>
      </c>
      <c r="D98" s="18" t="s">
        <v>1</v>
      </c>
      <c r="E98">
        <v>91</v>
      </c>
      <c r="F98" s="6" t="s">
        <v>1238</v>
      </c>
      <c r="G98" s="6" t="s">
        <v>825</v>
      </c>
      <c r="H98" t="s">
        <v>1199</v>
      </c>
      <c r="J98" s="18" t="s">
        <v>426</v>
      </c>
      <c r="K98" s="18">
        <v>12536</v>
      </c>
      <c r="L98" s="18">
        <v>0.15973911656215301</v>
      </c>
      <c r="M98" s="18" t="s">
        <v>1</v>
      </c>
      <c r="N98">
        <v>209</v>
      </c>
      <c r="O98" s="6" t="s">
        <v>889</v>
      </c>
      <c r="P98" s="6" t="s">
        <v>1002</v>
      </c>
      <c r="Q98" t="s">
        <v>60</v>
      </c>
    </row>
    <row r="99" spans="1:17" x14ac:dyDescent="0.2">
      <c r="A99" s="18" t="s">
        <v>693</v>
      </c>
      <c r="B99" s="18">
        <v>11984</v>
      </c>
      <c r="C99" s="18">
        <v>0.15270529458207099</v>
      </c>
      <c r="D99" s="18" t="s">
        <v>1</v>
      </c>
      <c r="E99">
        <v>31</v>
      </c>
      <c r="F99" s="6" t="s">
        <v>1369</v>
      </c>
      <c r="G99" s="6" t="s">
        <v>849</v>
      </c>
      <c r="H99" t="s">
        <v>856</v>
      </c>
      <c r="J99" s="18" t="s">
        <v>670</v>
      </c>
      <c r="K99" s="18">
        <v>12483</v>
      </c>
      <c r="L99" s="18">
        <v>0.15906376771261599</v>
      </c>
      <c r="M99" s="18" t="s">
        <v>1</v>
      </c>
      <c r="N99">
        <v>38</v>
      </c>
      <c r="O99" s="6" t="s">
        <v>1359</v>
      </c>
      <c r="P99" s="6" t="s">
        <v>1032</v>
      </c>
      <c r="Q99" t="s">
        <v>60</v>
      </c>
    </row>
    <row r="100" spans="1:17" x14ac:dyDescent="0.2">
      <c r="A100" s="18" t="s">
        <v>711</v>
      </c>
      <c r="B100" s="18">
        <v>11250</v>
      </c>
      <c r="C100" s="18">
        <v>0.143352350137541</v>
      </c>
      <c r="D100" s="18" t="s">
        <v>1</v>
      </c>
      <c r="E100">
        <v>297</v>
      </c>
      <c r="F100" s="6" t="s">
        <v>1382</v>
      </c>
      <c r="G100" s="6" t="s">
        <v>1092</v>
      </c>
      <c r="H100" t="s">
        <v>1230</v>
      </c>
      <c r="J100" s="18" t="s">
        <v>461</v>
      </c>
      <c r="K100" s="18">
        <v>11903</v>
      </c>
      <c r="L100" s="18">
        <v>0.15167315766108</v>
      </c>
      <c r="M100" s="18" t="s">
        <v>1</v>
      </c>
      <c r="N100">
        <v>125</v>
      </c>
      <c r="O100" s="6" t="s">
        <v>1152</v>
      </c>
      <c r="P100" s="6" t="s">
        <v>930</v>
      </c>
      <c r="Q100" t="s">
        <v>60</v>
      </c>
    </row>
    <row r="101" spans="1:17" x14ac:dyDescent="0.2">
      <c r="A101" s="18" t="s">
        <v>712</v>
      </c>
      <c r="B101" s="18">
        <v>10930</v>
      </c>
      <c r="C101" s="18">
        <v>0.13927477217807299</v>
      </c>
      <c r="D101" s="18" t="s">
        <v>1</v>
      </c>
      <c r="E101">
        <v>582</v>
      </c>
      <c r="F101" s="6" t="s">
        <v>1305</v>
      </c>
      <c r="G101" s="6" t="s">
        <v>844</v>
      </c>
      <c r="H101" t="s">
        <v>1191</v>
      </c>
      <c r="J101" s="18" t="s">
        <v>724</v>
      </c>
      <c r="K101" s="18">
        <v>11880</v>
      </c>
      <c r="L101" s="18">
        <v>0.15138008174524401</v>
      </c>
      <c r="M101" s="18" t="s">
        <v>1</v>
      </c>
      <c r="N101">
        <v>240</v>
      </c>
      <c r="O101" s="6" t="s">
        <v>1126</v>
      </c>
      <c r="P101" s="6" t="s">
        <v>1488</v>
      </c>
      <c r="Q101" t="s">
        <v>292</v>
      </c>
    </row>
    <row r="102" spans="1:17" x14ac:dyDescent="0.2">
      <c r="A102" s="18" t="s">
        <v>368</v>
      </c>
      <c r="B102" s="18">
        <v>10847</v>
      </c>
      <c r="C102" s="18">
        <v>0.13821715039483601</v>
      </c>
      <c r="D102" s="18" t="s">
        <v>1</v>
      </c>
      <c r="E102">
        <v>395</v>
      </c>
      <c r="F102" s="6" t="s">
        <v>1215</v>
      </c>
      <c r="G102" s="6" t="s">
        <v>981</v>
      </c>
      <c r="H102" t="s">
        <v>1216</v>
      </c>
      <c r="J102" s="18" t="s">
        <v>725</v>
      </c>
      <c r="K102" s="18">
        <v>11843</v>
      </c>
      <c r="L102" s="18">
        <v>0.15090861179368001</v>
      </c>
      <c r="M102" s="18" t="s">
        <v>1</v>
      </c>
      <c r="N102">
        <v>44</v>
      </c>
      <c r="O102" s="6" t="s">
        <v>1181</v>
      </c>
      <c r="P102" s="6" t="s">
        <v>1027</v>
      </c>
      <c r="Q102" t="s">
        <v>27</v>
      </c>
    </row>
    <row r="103" spans="1:17" x14ac:dyDescent="0.2">
      <c r="A103" s="18" t="s">
        <v>713</v>
      </c>
      <c r="B103" s="18">
        <v>10485</v>
      </c>
      <c r="C103" s="18">
        <v>0.13360439032818799</v>
      </c>
      <c r="D103" s="18" t="s">
        <v>1</v>
      </c>
      <c r="E103">
        <v>212</v>
      </c>
      <c r="F103" s="6" t="s">
        <v>1179</v>
      </c>
      <c r="G103" s="9" t="s">
        <v>1093</v>
      </c>
      <c r="H103" t="s">
        <v>27</v>
      </c>
      <c r="J103" s="18" t="s">
        <v>429</v>
      </c>
      <c r="K103" s="18">
        <v>11835</v>
      </c>
      <c r="L103" s="18">
        <v>0.150806672344693</v>
      </c>
      <c r="M103" s="18" t="s">
        <v>1</v>
      </c>
      <c r="N103">
        <v>80</v>
      </c>
      <c r="O103" s="6" t="s">
        <v>1242</v>
      </c>
      <c r="P103" s="6" t="s">
        <v>910</v>
      </c>
      <c r="Q103" t="s">
        <v>60</v>
      </c>
    </row>
    <row r="104" spans="1:17" x14ac:dyDescent="0.2">
      <c r="A104" s="18" t="s">
        <v>447</v>
      </c>
      <c r="B104" s="18">
        <v>10095</v>
      </c>
      <c r="C104" s="18">
        <v>0.128634842190087</v>
      </c>
      <c r="D104" s="18" t="s">
        <v>1</v>
      </c>
      <c r="E104">
        <v>513</v>
      </c>
      <c r="F104" s="6" t="s">
        <v>285</v>
      </c>
      <c r="G104" s="6" t="s">
        <v>865</v>
      </c>
      <c r="H104" t="s">
        <v>1184</v>
      </c>
      <c r="J104" s="18" t="s">
        <v>467</v>
      </c>
      <c r="K104" s="18">
        <v>11653</v>
      </c>
      <c r="L104" s="18">
        <v>0.14848754988024601</v>
      </c>
      <c r="M104" s="18" t="s">
        <v>1</v>
      </c>
      <c r="N104">
        <v>103</v>
      </c>
      <c r="O104" s="6" t="s">
        <v>1200</v>
      </c>
      <c r="P104" s="6" t="s">
        <v>1015</v>
      </c>
      <c r="Q104" t="s">
        <v>1201</v>
      </c>
    </row>
    <row r="105" spans="1:17" x14ac:dyDescent="0.2">
      <c r="A105" s="18" t="s">
        <v>385</v>
      </c>
      <c r="B105" s="18">
        <v>9725</v>
      </c>
      <c r="C105" s="18">
        <v>0.12392014267445201</v>
      </c>
      <c r="D105" s="18" t="s">
        <v>1</v>
      </c>
      <c r="E105">
        <v>599</v>
      </c>
      <c r="F105" s="6" t="s">
        <v>1243</v>
      </c>
      <c r="G105" s="6" t="s">
        <v>985</v>
      </c>
      <c r="H105" t="s">
        <v>1213</v>
      </c>
      <c r="J105" s="18" t="s">
        <v>726</v>
      </c>
      <c r="K105" s="18">
        <v>11416</v>
      </c>
      <c r="L105" s="18">
        <v>0.14546759370401499</v>
      </c>
      <c r="M105" s="18" t="s">
        <v>1</v>
      </c>
      <c r="N105">
        <v>46</v>
      </c>
      <c r="O105" s="6" t="s">
        <v>1500</v>
      </c>
      <c r="P105" s="6" t="s">
        <v>1489</v>
      </c>
      <c r="Q105" t="s">
        <v>60</v>
      </c>
    </row>
    <row r="106" spans="1:17" x14ac:dyDescent="0.2">
      <c r="A106" s="18" t="s">
        <v>575</v>
      </c>
      <c r="B106" s="18">
        <v>9494</v>
      </c>
      <c r="C106" s="18">
        <v>0.12097664108496101</v>
      </c>
      <c r="D106" s="18" t="s">
        <v>1</v>
      </c>
      <c r="E106">
        <v>61</v>
      </c>
      <c r="F106" s="6" t="s">
        <v>1383</v>
      </c>
      <c r="G106" s="6" t="s">
        <v>1094</v>
      </c>
      <c r="H106" t="s">
        <v>856</v>
      </c>
      <c r="J106" s="18" t="s">
        <v>410</v>
      </c>
      <c r="K106" s="18">
        <v>11350</v>
      </c>
      <c r="L106" s="18">
        <v>0.14462659324987501</v>
      </c>
      <c r="M106" s="18" t="s">
        <v>1</v>
      </c>
      <c r="N106">
        <v>295</v>
      </c>
      <c r="O106" s="6" t="s">
        <v>1175</v>
      </c>
      <c r="P106" s="6" t="s">
        <v>992</v>
      </c>
      <c r="Q106" t="s">
        <v>1184</v>
      </c>
    </row>
    <row r="107" spans="1:17" x14ac:dyDescent="0.2">
      <c r="A107" s="18" t="s">
        <v>378</v>
      </c>
      <c r="B107" s="18">
        <v>9422</v>
      </c>
      <c r="C107" s="18">
        <v>0.120059186044081</v>
      </c>
      <c r="D107" s="18" t="s">
        <v>1</v>
      </c>
      <c r="E107">
        <v>156</v>
      </c>
      <c r="F107" s="6" t="s">
        <v>1231</v>
      </c>
      <c r="H107" t="s">
        <v>1232</v>
      </c>
      <c r="J107" s="18" t="s">
        <v>422</v>
      </c>
      <c r="K107" s="18">
        <v>11143</v>
      </c>
      <c r="L107" s="18">
        <v>0.14198891000734401</v>
      </c>
      <c r="M107" s="18" t="s">
        <v>1</v>
      </c>
      <c r="N107">
        <v>306</v>
      </c>
      <c r="O107" s="6" t="s">
        <v>1175</v>
      </c>
      <c r="P107" s="6" t="s">
        <v>999</v>
      </c>
      <c r="Q107" t="s">
        <v>1184</v>
      </c>
    </row>
    <row r="108" spans="1:17" x14ac:dyDescent="0.2">
      <c r="A108" s="18" t="s">
        <v>377</v>
      </c>
      <c r="B108" s="18">
        <v>9414</v>
      </c>
      <c r="C108" s="18">
        <v>0.11995724659509401</v>
      </c>
      <c r="D108" s="18" t="s">
        <v>1</v>
      </c>
      <c r="E108">
        <v>307</v>
      </c>
      <c r="F108" s="6" t="s">
        <v>1229</v>
      </c>
      <c r="G108" s="6" t="s">
        <v>850</v>
      </c>
      <c r="H108" t="s">
        <v>1230</v>
      </c>
      <c r="J108" s="18" t="s">
        <v>425</v>
      </c>
      <c r="K108" s="18">
        <v>11115</v>
      </c>
      <c r="L108" s="18">
        <v>0.141632121935891</v>
      </c>
      <c r="M108" s="18" t="s">
        <v>1</v>
      </c>
      <c r="N108">
        <v>294</v>
      </c>
      <c r="O108" s="6" t="s">
        <v>1167</v>
      </c>
      <c r="P108" s="6" t="s">
        <v>986</v>
      </c>
      <c r="Q108" t="s">
        <v>58</v>
      </c>
    </row>
    <row r="109" spans="1:17" x14ac:dyDescent="0.2">
      <c r="A109" s="18" t="s">
        <v>359</v>
      </c>
      <c r="B109" s="18">
        <v>8813</v>
      </c>
      <c r="C109" s="18">
        <v>0.112299045489969</v>
      </c>
      <c r="D109" s="18" t="s">
        <v>1</v>
      </c>
      <c r="E109">
        <v>1103</v>
      </c>
      <c r="F109" s="6" t="s">
        <v>979</v>
      </c>
      <c r="G109" s="6" t="s">
        <v>978</v>
      </c>
      <c r="H109" t="s">
        <v>11</v>
      </c>
      <c r="J109" s="18" t="s">
        <v>727</v>
      </c>
      <c r="K109" s="18">
        <v>11054</v>
      </c>
      <c r="L109" s="18">
        <v>0.14085483363736701</v>
      </c>
      <c r="M109" s="18" t="s">
        <v>1</v>
      </c>
      <c r="N109">
        <v>111</v>
      </c>
      <c r="O109" s="6" t="s">
        <v>1501</v>
      </c>
      <c r="P109" s="6" t="s">
        <v>1494</v>
      </c>
      <c r="Q109" t="s">
        <v>60</v>
      </c>
    </row>
    <row r="110" spans="1:17" x14ac:dyDescent="0.2">
      <c r="A110" s="18" t="s">
        <v>714</v>
      </c>
      <c r="B110" s="18">
        <v>8394</v>
      </c>
      <c r="C110" s="18">
        <v>0.106959966849291</v>
      </c>
      <c r="D110" s="18" t="s">
        <v>1</v>
      </c>
      <c r="E110">
        <v>32</v>
      </c>
      <c r="F110" s="6" t="s">
        <v>1384</v>
      </c>
      <c r="G110" s="6" t="s">
        <v>1095</v>
      </c>
      <c r="H110" t="s">
        <v>60</v>
      </c>
      <c r="J110" s="18" t="s">
        <v>728</v>
      </c>
      <c r="K110" s="18">
        <v>10988</v>
      </c>
      <c r="L110" s="18">
        <v>0.14001383318322699</v>
      </c>
      <c r="M110" s="18" t="s">
        <v>1</v>
      </c>
      <c r="N110">
        <v>27</v>
      </c>
      <c r="O110" s="6" t="s">
        <v>1181</v>
      </c>
      <c r="P110" s="6" t="s">
        <v>1495</v>
      </c>
      <c r="Q110" t="s">
        <v>27</v>
      </c>
    </row>
    <row r="111" spans="1:17" x14ac:dyDescent="0.2">
      <c r="A111" s="18" t="s">
        <v>367</v>
      </c>
      <c r="B111" s="18">
        <v>8382</v>
      </c>
      <c r="C111" s="18">
        <v>0.106807057675811</v>
      </c>
      <c r="D111" s="18" t="s">
        <v>1</v>
      </c>
      <c r="E111">
        <v>620</v>
      </c>
      <c r="F111" s="6" t="s">
        <v>1212</v>
      </c>
      <c r="G111" s="6" t="s">
        <v>837</v>
      </c>
      <c r="H111" t="s">
        <v>1213</v>
      </c>
      <c r="J111" s="18" t="s">
        <v>415</v>
      </c>
      <c r="K111" s="18">
        <v>10766</v>
      </c>
      <c r="L111" s="18">
        <v>0.13718501347384601</v>
      </c>
      <c r="M111" s="18" t="s">
        <v>1</v>
      </c>
      <c r="N111">
        <v>193</v>
      </c>
      <c r="O111" s="6" t="s">
        <v>1175</v>
      </c>
      <c r="P111" s="6" t="s">
        <v>993</v>
      </c>
      <c r="Q111" t="s">
        <v>1184</v>
      </c>
    </row>
    <row r="112" spans="1:17" x14ac:dyDescent="0.2">
      <c r="A112" s="18" t="s">
        <v>371</v>
      </c>
      <c r="B112" s="18">
        <v>8359</v>
      </c>
      <c r="C112" s="18">
        <v>0.10651398175997399</v>
      </c>
      <c r="D112" s="18" t="s">
        <v>1</v>
      </c>
      <c r="E112">
        <v>216</v>
      </c>
      <c r="F112" s="6" t="s">
        <v>1220</v>
      </c>
      <c r="G112" s="6" t="s">
        <v>843</v>
      </c>
      <c r="H112" t="s">
        <v>1216</v>
      </c>
      <c r="J112" s="18" t="s">
        <v>612</v>
      </c>
      <c r="K112" s="18">
        <v>10123</v>
      </c>
      <c r="L112" s="18">
        <v>0.12899163026154001</v>
      </c>
      <c r="M112" s="18" t="s">
        <v>1</v>
      </c>
      <c r="N112">
        <v>47</v>
      </c>
      <c r="O112" s="6" t="s">
        <v>1502</v>
      </c>
      <c r="P112" s="6" t="s">
        <v>1496</v>
      </c>
      <c r="Q112" t="s">
        <v>60</v>
      </c>
    </row>
    <row r="113" spans="1:17" x14ac:dyDescent="0.2">
      <c r="A113" s="18" t="s">
        <v>536</v>
      </c>
      <c r="B113" s="18">
        <v>8177</v>
      </c>
      <c r="C113" s="18">
        <v>0.10419485929552701</v>
      </c>
      <c r="D113" s="18" t="s">
        <v>1</v>
      </c>
      <c r="E113">
        <v>76</v>
      </c>
      <c r="F113" s="6" t="s">
        <v>1385</v>
      </c>
      <c r="G113" s="6" t="s">
        <v>949</v>
      </c>
      <c r="H113" s="28" t="s">
        <v>1386</v>
      </c>
      <c r="J113" s="18" t="s">
        <v>729</v>
      </c>
      <c r="K113" s="18">
        <v>9895</v>
      </c>
      <c r="L113" s="18">
        <v>0.12608635596542001</v>
      </c>
      <c r="M113" s="18" t="s">
        <v>1</v>
      </c>
      <c r="N113">
        <v>6</v>
      </c>
      <c r="O113" s="6" t="s">
        <v>1114</v>
      </c>
      <c r="P113" s="6" t="s">
        <v>1497</v>
      </c>
      <c r="Q113" t="s">
        <v>1213</v>
      </c>
    </row>
    <row r="114" spans="1:17" x14ac:dyDescent="0.2">
      <c r="A114" s="18" t="s">
        <v>590</v>
      </c>
      <c r="B114" s="18">
        <v>8173</v>
      </c>
      <c r="C114" s="18">
        <v>0.104143889571033</v>
      </c>
      <c r="D114" s="18" t="s">
        <v>1</v>
      </c>
      <c r="E114">
        <v>104</v>
      </c>
      <c r="F114" s="6" t="s">
        <v>1358</v>
      </c>
      <c r="G114" s="6" t="s">
        <v>835</v>
      </c>
      <c r="H114" t="s">
        <v>60</v>
      </c>
      <c r="J114" s="18" t="s">
        <v>436</v>
      </c>
      <c r="K114" s="18">
        <v>9851</v>
      </c>
      <c r="L114" s="18">
        <v>0.12552568899599301</v>
      </c>
      <c r="M114" s="18" t="s">
        <v>1</v>
      </c>
      <c r="N114">
        <v>71</v>
      </c>
      <c r="O114" s="6" t="s">
        <v>1208</v>
      </c>
      <c r="P114" s="6" t="s">
        <v>1008</v>
      </c>
      <c r="Q114" t="s">
        <v>60</v>
      </c>
    </row>
    <row r="115" spans="1:17" x14ac:dyDescent="0.2">
      <c r="A115" s="18" t="s">
        <v>493</v>
      </c>
      <c r="B115" s="18">
        <v>7940</v>
      </c>
      <c r="C115" s="18">
        <v>0.101174903119296</v>
      </c>
      <c r="D115" s="18" t="s">
        <v>1</v>
      </c>
      <c r="E115">
        <v>604</v>
      </c>
      <c r="F115" s="6" t="s">
        <v>1166</v>
      </c>
      <c r="G115" s="6" t="s">
        <v>972</v>
      </c>
      <c r="H115" t="s">
        <v>1177</v>
      </c>
      <c r="J115" s="18" t="s">
        <v>600</v>
      </c>
      <c r="K115" s="18">
        <v>9464</v>
      </c>
      <c r="L115" s="18">
        <v>0.120594368151261</v>
      </c>
      <c r="M115" s="18" t="s">
        <v>1</v>
      </c>
      <c r="N115">
        <v>42</v>
      </c>
      <c r="O115" s="6" t="s">
        <v>1503</v>
      </c>
      <c r="P115" s="6" t="s">
        <v>1498</v>
      </c>
      <c r="Q115" t="s">
        <v>60</v>
      </c>
    </row>
    <row r="116" spans="1:17" x14ac:dyDescent="0.2">
      <c r="A116" s="18"/>
      <c r="J116" s="18" t="s">
        <v>423</v>
      </c>
      <c r="K116" s="18">
        <v>9292</v>
      </c>
      <c r="L116" s="18">
        <v>0.11840266999804699</v>
      </c>
      <c r="M116" s="18" t="s">
        <v>1</v>
      </c>
      <c r="N116">
        <v>124</v>
      </c>
      <c r="O116" s="6" t="s">
        <v>1233</v>
      </c>
      <c r="P116" s="6" t="s">
        <v>1000</v>
      </c>
      <c r="Q116" t="s">
        <v>60</v>
      </c>
    </row>
    <row r="117" spans="1:17" x14ac:dyDescent="0.2">
      <c r="J117" s="18" t="s">
        <v>472</v>
      </c>
      <c r="K117" s="18">
        <v>8865</v>
      </c>
      <c r="L117" s="18">
        <v>0.112961651908382</v>
      </c>
      <c r="M117" s="18" t="s">
        <v>1</v>
      </c>
      <c r="N117">
        <v>114</v>
      </c>
      <c r="O117" s="6" t="s">
        <v>1175</v>
      </c>
      <c r="P117" s="6" t="s">
        <v>1020</v>
      </c>
      <c r="Q117" t="s">
        <v>60</v>
      </c>
    </row>
    <row r="118" spans="1:17" x14ac:dyDescent="0.2">
      <c r="J118" s="18" t="s">
        <v>431</v>
      </c>
      <c r="K118" s="18">
        <v>8730</v>
      </c>
      <c r="L118" s="18">
        <v>0.111241423706732</v>
      </c>
      <c r="M118" s="18" t="s">
        <v>1</v>
      </c>
      <c r="N118">
        <v>194</v>
      </c>
      <c r="O118" s="6" t="s">
        <v>1114</v>
      </c>
      <c r="P118" s="6" t="s">
        <v>1004</v>
      </c>
      <c r="Q118" t="s">
        <v>1293</v>
      </c>
    </row>
    <row r="119" spans="1:17" x14ac:dyDescent="0.2">
      <c r="J119" s="18" t="s">
        <v>641</v>
      </c>
      <c r="K119" s="18">
        <v>8569</v>
      </c>
      <c r="L119" s="18">
        <v>0.109189892295875</v>
      </c>
      <c r="M119" s="18" t="s">
        <v>1</v>
      </c>
      <c r="N119">
        <v>47</v>
      </c>
      <c r="O119" s="6" t="s">
        <v>1228</v>
      </c>
      <c r="P119" s="6" t="s">
        <v>1037</v>
      </c>
      <c r="Q119" t="s">
        <v>60</v>
      </c>
    </row>
    <row r="120" spans="1:17" x14ac:dyDescent="0.2">
      <c r="J120" s="18" t="s">
        <v>730</v>
      </c>
      <c r="K120" s="18">
        <v>8409</v>
      </c>
      <c r="L120" s="18">
        <v>0.107151103316141</v>
      </c>
      <c r="M120" s="18" t="s">
        <v>1</v>
      </c>
      <c r="N120">
        <v>154</v>
      </c>
      <c r="O120" s="6" t="s">
        <v>1175</v>
      </c>
      <c r="P120" s="6" t="s">
        <v>1499</v>
      </c>
      <c r="Q120" t="s">
        <v>1184</v>
      </c>
    </row>
    <row r="121" spans="1:17" x14ac:dyDescent="0.2">
      <c r="J121" s="18" t="s">
        <v>404</v>
      </c>
      <c r="K121" s="18">
        <v>8338</v>
      </c>
      <c r="L121" s="18">
        <v>0.106246390706384</v>
      </c>
      <c r="M121" s="18" t="s">
        <v>1</v>
      </c>
      <c r="N121">
        <v>562</v>
      </c>
      <c r="O121" s="6" t="s">
        <v>1126</v>
      </c>
      <c r="P121" s="6" t="s">
        <v>990</v>
      </c>
      <c r="Q121" t="s">
        <v>292</v>
      </c>
    </row>
    <row r="122" spans="1:17" x14ac:dyDescent="0.2">
      <c r="J122" s="18" t="s">
        <v>470</v>
      </c>
      <c r="K122" s="18">
        <v>8085</v>
      </c>
      <c r="L122" s="18">
        <v>0.10302255563218</v>
      </c>
      <c r="M122" s="18" t="s">
        <v>1</v>
      </c>
      <c r="N122">
        <v>150</v>
      </c>
      <c r="O122" s="6" t="s">
        <v>1175</v>
      </c>
      <c r="P122" s="6" t="s">
        <v>1018</v>
      </c>
      <c r="Q122" t="s">
        <v>60</v>
      </c>
    </row>
    <row r="123" spans="1:17" x14ac:dyDescent="0.2">
      <c r="J123" s="18"/>
    </row>
    <row r="124" spans="1:17" x14ac:dyDescent="0.2">
      <c r="A124" s="29" t="s">
        <v>1387</v>
      </c>
      <c r="B124" s="24"/>
      <c r="C124" s="24"/>
    </row>
    <row r="125" spans="1:17" x14ac:dyDescent="0.2">
      <c r="A125" s="12" t="s">
        <v>1073</v>
      </c>
      <c r="B125" s="25" t="s">
        <v>1080</v>
      </c>
    </row>
    <row r="126" spans="1:17" x14ac:dyDescent="0.2">
      <c r="A126" t="s">
        <v>790</v>
      </c>
      <c r="B126">
        <f>C94+C57</f>
        <v>1.3991953919291449</v>
      </c>
    </row>
    <row r="127" spans="1:17" x14ac:dyDescent="0.2">
      <c r="A127" t="s">
        <v>12</v>
      </c>
      <c r="B127">
        <f>C97+C85</f>
        <v>0.38679649674889499</v>
      </c>
    </row>
    <row r="128" spans="1:17" x14ac:dyDescent="0.2">
      <c r="A128" t="s">
        <v>1247</v>
      </c>
      <c r="B128">
        <v>0</v>
      </c>
    </row>
    <row r="129" spans="1:5" x14ac:dyDescent="0.2">
      <c r="A129" t="s">
        <v>1248</v>
      </c>
      <c r="B129">
        <f>C104+C87+C83+C82+C70+C62+C54+C48</f>
        <v>5.4977601354571242</v>
      </c>
    </row>
    <row r="130" spans="1:5" x14ac:dyDescent="0.2">
      <c r="A130" t="s">
        <v>940</v>
      </c>
      <c r="B130">
        <f>C101</f>
        <v>0.13927477217807299</v>
      </c>
      <c r="D130" s="24"/>
      <c r="E130" s="24"/>
    </row>
    <row r="131" spans="1:5" x14ac:dyDescent="0.2">
      <c r="A131" t="s">
        <v>1249</v>
      </c>
      <c r="B131">
        <v>0</v>
      </c>
      <c r="D131" s="24"/>
      <c r="E131" s="24"/>
    </row>
    <row r="132" spans="1:5" x14ac:dyDescent="0.2">
      <c r="A132" t="s">
        <v>1250</v>
      </c>
      <c r="B132">
        <f>C60</f>
        <v>0.75165052710340496</v>
      </c>
      <c r="D132" s="24"/>
      <c r="E132" s="24"/>
    </row>
    <row r="133" spans="1:5" x14ac:dyDescent="0.2">
      <c r="A133" t="s">
        <v>1251</v>
      </c>
      <c r="B133">
        <v>0</v>
      </c>
      <c r="D133" s="24"/>
      <c r="E133" s="24"/>
    </row>
    <row r="134" spans="1:5" x14ac:dyDescent="0.2">
      <c r="A134" t="s">
        <v>1252</v>
      </c>
      <c r="B134">
        <f>C115+C68+C58+C43</f>
        <v>3.9765687079531529</v>
      </c>
      <c r="D134" s="24"/>
      <c r="E134" s="24"/>
    </row>
    <row r="135" spans="1:5" x14ac:dyDescent="0.2">
      <c r="A135" t="s">
        <v>58</v>
      </c>
      <c r="B135">
        <f>C88</f>
        <v>0.20889941583598701</v>
      </c>
      <c r="D135" s="24"/>
      <c r="E135" s="24"/>
    </row>
    <row r="136" spans="1:5" x14ac:dyDescent="0.2">
      <c r="A136" t="s">
        <v>1253</v>
      </c>
      <c r="B136">
        <v>0</v>
      </c>
      <c r="D136" s="24"/>
      <c r="E136" s="24"/>
    </row>
    <row r="137" spans="1:5" x14ac:dyDescent="0.2">
      <c r="A137" t="s">
        <v>1254</v>
      </c>
      <c r="B137">
        <f>C79</f>
        <v>0.293267052303602</v>
      </c>
      <c r="D137" s="24"/>
      <c r="E137" s="24"/>
    </row>
    <row r="138" spans="1:5" x14ac:dyDescent="0.2">
      <c r="A138" t="s">
        <v>1216</v>
      </c>
      <c r="B138">
        <f>C112+C102</f>
        <v>0.24473113215481002</v>
      </c>
      <c r="D138" s="24"/>
      <c r="E138" s="24"/>
    </row>
    <row r="139" spans="1:5" x14ac:dyDescent="0.2">
      <c r="A139" t="s">
        <v>27</v>
      </c>
      <c r="B139">
        <f>C103+C90+C86+C69+C65+C64+C33</f>
        <v>5.402803538726026</v>
      </c>
      <c r="D139" s="24"/>
      <c r="E139" s="24"/>
    </row>
    <row r="140" spans="1:5" x14ac:dyDescent="0.2">
      <c r="A140" t="s">
        <v>1255</v>
      </c>
      <c r="B140">
        <f>C38</f>
        <v>2.3145606741051798</v>
      </c>
      <c r="D140" s="24"/>
      <c r="E140" s="24"/>
    </row>
    <row r="141" spans="1:5" x14ac:dyDescent="0.2">
      <c r="A141" t="s">
        <v>1082</v>
      </c>
      <c r="B141">
        <f>C92+C84+C8</f>
        <v>5.5883970480374341</v>
      </c>
      <c r="D141" s="24"/>
      <c r="E141" s="24"/>
    </row>
    <row r="142" spans="1:5" x14ac:dyDescent="0.2">
      <c r="A142" t="s">
        <v>1256</v>
      </c>
      <c r="B142">
        <f>C71+C74</f>
        <v>0.85202265706193092</v>
      </c>
      <c r="D142" s="24"/>
      <c r="E142" s="24"/>
    </row>
    <row r="143" spans="1:5" x14ac:dyDescent="0.2">
      <c r="A143" t="s">
        <v>1257</v>
      </c>
      <c r="B143">
        <f>C91+C89+C80+C77+C63</f>
        <v>1.71293953104795</v>
      </c>
      <c r="D143" s="24"/>
      <c r="E143" s="24"/>
    </row>
    <row r="144" spans="1:5" x14ac:dyDescent="0.2">
      <c r="A144" t="s">
        <v>1258</v>
      </c>
      <c r="B144">
        <v>0</v>
      </c>
      <c r="D144" s="24"/>
      <c r="E144" s="24"/>
    </row>
    <row r="145" spans="1:5" x14ac:dyDescent="0.2">
      <c r="A145" t="s">
        <v>1259</v>
      </c>
      <c r="B145">
        <f>C109+C93+C53+C13+C18</f>
        <v>9.7760696124109057</v>
      </c>
      <c r="D145" s="24"/>
      <c r="E145" s="24"/>
    </row>
    <row r="146" spans="1:5" x14ac:dyDescent="0.2">
      <c r="A146" t="s">
        <v>1260</v>
      </c>
      <c r="B146">
        <f>C111+C105+C66+C3</f>
        <v>19.082669834944728</v>
      </c>
      <c r="D146" s="24"/>
      <c r="E146" s="24"/>
    </row>
    <row r="147" spans="1:5" x14ac:dyDescent="0.2">
      <c r="A147" t="s">
        <v>1117</v>
      </c>
      <c r="B147">
        <f>C72</f>
        <v>0.41238329844455601</v>
      </c>
      <c r="D147" s="24"/>
      <c r="E147" s="24"/>
    </row>
    <row r="148" spans="1:5" x14ac:dyDescent="0.2">
      <c r="A148" t="s">
        <v>1195</v>
      </c>
      <c r="B148">
        <f>C81</f>
        <v>0.23871670466459599</v>
      </c>
      <c r="D148" s="24"/>
      <c r="E148" s="24"/>
    </row>
    <row r="149" spans="1:5" x14ac:dyDescent="0.2">
      <c r="A149" t="s">
        <v>1261</v>
      </c>
      <c r="B149">
        <v>0</v>
      </c>
      <c r="D149" s="24"/>
      <c r="E149" s="24"/>
    </row>
    <row r="150" spans="1:5" x14ac:dyDescent="0.2">
      <c r="A150" t="s">
        <v>1262</v>
      </c>
      <c r="B150">
        <f>C96+C55</f>
        <v>1.4838688467437171</v>
      </c>
      <c r="D150" s="24"/>
      <c r="E150" s="24"/>
    </row>
    <row r="151" spans="1:5" x14ac:dyDescent="0.2">
      <c r="A151" t="s">
        <v>1232</v>
      </c>
      <c r="B151">
        <f>C107</f>
        <v>0.120059186044081</v>
      </c>
      <c r="D151" s="24"/>
      <c r="E151" s="24"/>
    </row>
    <row r="152" spans="1:5" x14ac:dyDescent="0.2">
      <c r="A152" t="s">
        <v>13</v>
      </c>
      <c r="B152">
        <f>C75+C28</f>
        <v>3.6523120631576012</v>
      </c>
      <c r="D152" s="24"/>
      <c r="E152" s="24"/>
    </row>
    <row r="153" spans="1:5" x14ac:dyDescent="0.2">
      <c r="A153" t="s">
        <v>1475</v>
      </c>
      <c r="B153">
        <v>0</v>
      </c>
      <c r="D153" s="24"/>
      <c r="E153" s="24"/>
    </row>
    <row r="154" spans="1:5" x14ac:dyDescent="0.2">
      <c r="A154" t="s">
        <v>1218</v>
      </c>
      <c r="B154">
        <v>0</v>
      </c>
      <c r="D154" s="24"/>
      <c r="E154" s="24"/>
    </row>
    <row r="155" spans="1:5" x14ac:dyDescent="0.2">
      <c r="A155" t="s">
        <v>1197</v>
      </c>
      <c r="B155">
        <f>C61</f>
        <v>0.75018514752422205</v>
      </c>
      <c r="D155" s="24"/>
      <c r="E155" s="24"/>
    </row>
    <row r="156" spans="1:5" x14ac:dyDescent="0.2">
      <c r="A156" t="s">
        <v>1263</v>
      </c>
      <c r="B156">
        <v>0</v>
      </c>
      <c r="D156" s="24"/>
      <c r="E156" s="24"/>
    </row>
    <row r="157" spans="1:5" x14ac:dyDescent="0.2">
      <c r="A157" t="s">
        <v>1264</v>
      </c>
      <c r="B157">
        <v>0</v>
      </c>
      <c r="D157" s="24"/>
      <c r="E157" s="24"/>
    </row>
    <row r="158" spans="1:5" x14ac:dyDescent="0.2">
      <c r="A158" t="s">
        <v>1230</v>
      </c>
      <c r="B158">
        <f>C108+C100</f>
        <v>0.26330959673263499</v>
      </c>
      <c r="D158" s="24"/>
      <c r="E158" s="24"/>
    </row>
    <row r="159" spans="1:5" x14ac:dyDescent="0.2">
      <c r="A159" t="s">
        <v>1265</v>
      </c>
      <c r="B159">
        <v>0</v>
      </c>
      <c r="D159" s="24"/>
      <c r="E159" s="24"/>
    </row>
    <row r="160" spans="1:5" x14ac:dyDescent="0.2">
      <c r="A160" t="s">
        <v>1221</v>
      </c>
      <c r="B160">
        <f>C95</f>
        <v>0.16794524220558199</v>
      </c>
      <c r="D160" s="24"/>
      <c r="E160" s="24"/>
    </row>
    <row r="161" spans="1:5" x14ac:dyDescent="0.2">
      <c r="A161" t="s">
        <v>1266</v>
      </c>
      <c r="B161">
        <v>0</v>
      </c>
      <c r="D161" s="24"/>
      <c r="E161" s="24"/>
    </row>
    <row r="162" spans="1:5" x14ac:dyDescent="0.2">
      <c r="A162" t="s">
        <v>1479</v>
      </c>
      <c r="B162">
        <f>C113</f>
        <v>0.10419485929552701</v>
      </c>
      <c r="D162" s="24"/>
      <c r="E162" s="24"/>
    </row>
    <row r="163" spans="1:5" x14ac:dyDescent="0.2">
      <c r="A163" t="s">
        <v>1211</v>
      </c>
      <c r="B163">
        <f>C76</f>
        <v>0.338082182564378</v>
      </c>
      <c r="D163" s="24"/>
      <c r="E163" s="24"/>
    </row>
    <row r="164" spans="1:5" x14ac:dyDescent="0.2">
      <c r="A164" t="s">
        <v>1267</v>
      </c>
      <c r="B164">
        <v>0</v>
      </c>
      <c r="D164" s="24"/>
      <c r="E164" s="24"/>
    </row>
    <row r="165" spans="1:5" x14ac:dyDescent="0.2">
      <c r="A165" t="s">
        <v>1268</v>
      </c>
      <c r="B165">
        <f>C98+C73</f>
        <v>0.54924975114031904</v>
      </c>
      <c r="D165" s="24"/>
      <c r="E165" s="24"/>
    </row>
    <row r="166" spans="1:5" x14ac:dyDescent="0.2">
      <c r="A166" t="s">
        <v>1186</v>
      </c>
      <c r="B166">
        <f>C67+C59</f>
        <v>1.4370404123654579</v>
      </c>
      <c r="D166" s="24"/>
      <c r="E166" s="24"/>
    </row>
    <row r="167" spans="1:5" x14ac:dyDescent="0.2">
      <c r="A167" t="s">
        <v>1201</v>
      </c>
      <c r="B167">
        <v>0</v>
      </c>
      <c r="D167" s="24"/>
      <c r="E167" s="24"/>
    </row>
    <row r="168" spans="1:5" x14ac:dyDescent="0.2">
      <c r="D168" s="24"/>
      <c r="E168" s="24"/>
    </row>
    <row r="169" spans="1:5" x14ac:dyDescent="0.2">
      <c r="D169" s="24"/>
      <c r="E169" s="24"/>
    </row>
    <row r="170" spans="1:5" x14ac:dyDescent="0.2">
      <c r="D170" s="24"/>
      <c r="E170" s="24"/>
    </row>
    <row r="171" spans="1:5" x14ac:dyDescent="0.2">
      <c r="D171" s="24"/>
      <c r="E171" s="24"/>
    </row>
    <row r="172" spans="1:5" x14ac:dyDescent="0.2">
      <c r="D172" s="24"/>
      <c r="E172" s="24"/>
    </row>
    <row r="173" spans="1:5" x14ac:dyDescent="0.2">
      <c r="D173" s="24"/>
      <c r="E173" s="24"/>
    </row>
    <row r="174" spans="1:5" x14ac:dyDescent="0.2">
      <c r="D174" s="24"/>
      <c r="E174" s="24"/>
    </row>
    <row r="175" spans="1:5" x14ac:dyDescent="0.2">
      <c r="D175" s="24"/>
      <c r="E175" s="24"/>
    </row>
    <row r="176" spans="1:5" x14ac:dyDescent="0.2">
      <c r="C176" s="24"/>
      <c r="D176" s="24"/>
      <c r="E176" s="24"/>
    </row>
    <row r="177" spans="1:5" x14ac:dyDescent="0.2">
      <c r="D177" s="24"/>
      <c r="E177" s="24"/>
    </row>
    <row r="178" spans="1:5" x14ac:dyDescent="0.2">
      <c r="D178" s="24"/>
      <c r="E178" s="24"/>
    </row>
    <row r="179" spans="1:5" x14ac:dyDescent="0.2">
      <c r="A179" s="24"/>
      <c r="B179" s="24"/>
      <c r="D179" s="24"/>
      <c r="E179" s="24"/>
    </row>
    <row r="180" spans="1:5" x14ac:dyDescent="0.2">
      <c r="D180" s="24"/>
      <c r="E180" s="24"/>
    </row>
    <row r="181" spans="1:5" x14ac:dyDescent="0.2">
      <c r="D181" s="24"/>
      <c r="E181" s="24"/>
    </row>
    <row r="182" spans="1:5" x14ac:dyDescent="0.2">
      <c r="D182" s="24"/>
      <c r="E182" s="24"/>
    </row>
    <row r="183" spans="1:5" x14ac:dyDescent="0.2">
      <c r="D183" s="24"/>
      <c r="E183" s="24"/>
    </row>
  </sheetData>
  <mergeCells count="122">
    <mergeCell ref="J48:J52"/>
    <mergeCell ref="K48:K52"/>
    <mergeCell ref="L48:L52"/>
    <mergeCell ref="M48:M52"/>
    <mergeCell ref="N48:N52"/>
    <mergeCell ref="Q48:Q52"/>
    <mergeCell ref="A48:A52"/>
    <mergeCell ref="B48:B52"/>
    <mergeCell ref="C48:C52"/>
    <mergeCell ref="D48:D52"/>
    <mergeCell ref="E48:E52"/>
    <mergeCell ref="H48:H52"/>
    <mergeCell ref="J43:J47"/>
    <mergeCell ref="K43:K47"/>
    <mergeCell ref="L43:L47"/>
    <mergeCell ref="M43:M47"/>
    <mergeCell ref="N43:N47"/>
    <mergeCell ref="Q43:Q47"/>
    <mergeCell ref="A43:A47"/>
    <mergeCell ref="B43:B47"/>
    <mergeCell ref="C43:C47"/>
    <mergeCell ref="D43:D47"/>
    <mergeCell ref="E43:E47"/>
    <mergeCell ref="H43:H47"/>
    <mergeCell ref="J38:J42"/>
    <mergeCell ref="K38:K42"/>
    <mergeCell ref="L38:L42"/>
    <mergeCell ref="M38:M42"/>
    <mergeCell ref="N38:N42"/>
    <mergeCell ref="Q38:Q42"/>
    <mergeCell ref="A38:A42"/>
    <mergeCell ref="B38:B42"/>
    <mergeCell ref="C38:C42"/>
    <mergeCell ref="D38:D42"/>
    <mergeCell ref="E38:E42"/>
    <mergeCell ref="H38:H42"/>
    <mergeCell ref="J33:J37"/>
    <mergeCell ref="K33:K37"/>
    <mergeCell ref="L33:L37"/>
    <mergeCell ref="M33:M37"/>
    <mergeCell ref="N33:N37"/>
    <mergeCell ref="Q33:Q37"/>
    <mergeCell ref="A33:A37"/>
    <mergeCell ref="B33:B37"/>
    <mergeCell ref="C33:C37"/>
    <mergeCell ref="D33:D37"/>
    <mergeCell ref="E33:E37"/>
    <mergeCell ref="H33:H37"/>
    <mergeCell ref="J28:J32"/>
    <mergeCell ref="K28:K32"/>
    <mergeCell ref="L28:L32"/>
    <mergeCell ref="M28:M32"/>
    <mergeCell ref="N28:N32"/>
    <mergeCell ref="Q28:Q32"/>
    <mergeCell ref="A28:A32"/>
    <mergeCell ref="B28:B32"/>
    <mergeCell ref="C28:C32"/>
    <mergeCell ref="D28:D32"/>
    <mergeCell ref="E28:E32"/>
    <mergeCell ref="H28:H32"/>
    <mergeCell ref="J23:J27"/>
    <mergeCell ref="K23:K27"/>
    <mergeCell ref="L23:L27"/>
    <mergeCell ref="M23:M27"/>
    <mergeCell ref="N23:N27"/>
    <mergeCell ref="Q23:Q27"/>
    <mergeCell ref="A23:A27"/>
    <mergeCell ref="B23:B27"/>
    <mergeCell ref="C23:C27"/>
    <mergeCell ref="D23:D27"/>
    <mergeCell ref="E23:E27"/>
    <mergeCell ref="H23:H27"/>
    <mergeCell ref="J18:J22"/>
    <mergeCell ref="K18:K22"/>
    <mergeCell ref="L18:L22"/>
    <mergeCell ref="M18:M22"/>
    <mergeCell ref="N18:N22"/>
    <mergeCell ref="Q18:Q22"/>
    <mergeCell ref="A18:A22"/>
    <mergeCell ref="B18:B22"/>
    <mergeCell ref="C18:C22"/>
    <mergeCell ref="D18:D22"/>
    <mergeCell ref="E18:E22"/>
    <mergeCell ref="H18:H22"/>
    <mergeCell ref="J13:J17"/>
    <mergeCell ref="K13:K17"/>
    <mergeCell ref="L13:L17"/>
    <mergeCell ref="M13:M17"/>
    <mergeCell ref="N13:N17"/>
    <mergeCell ref="Q13:Q17"/>
    <mergeCell ref="A13:A17"/>
    <mergeCell ref="B13:B17"/>
    <mergeCell ref="C13:C17"/>
    <mergeCell ref="D13:D17"/>
    <mergeCell ref="E13:E17"/>
    <mergeCell ref="H13:H17"/>
    <mergeCell ref="J8:J12"/>
    <mergeCell ref="K8:K12"/>
    <mergeCell ref="L8:L12"/>
    <mergeCell ref="M8:M12"/>
    <mergeCell ref="N8:N12"/>
    <mergeCell ref="Q8:Q12"/>
    <mergeCell ref="A8:A12"/>
    <mergeCell ref="B8:B12"/>
    <mergeCell ref="C8:C12"/>
    <mergeCell ref="D8:D12"/>
    <mergeCell ref="E8:E12"/>
    <mergeCell ref="H8:H12"/>
    <mergeCell ref="A1:H1"/>
    <mergeCell ref="J1:Q1"/>
    <mergeCell ref="J3:J7"/>
    <mergeCell ref="K3:K7"/>
    <mergeCell ref="L3:L7"/>
    <mergeCell ref="M3:M7"/>
    <mergeCell ref="N3:N7"/>
    <mergeCell ref="Q3:Q7"/>
    <mergeCell ref="A3:A7"/>
    <mergeCell ref="B3:B7"/>
    <mergeCell ref="C3:C7"/>
    <mergeCell ref="D3:D7"/>
    <mergeCell ref="E3:E7"/>
    <mergeCell ref="H3:H7"/>
  </mergeCells>
  <phoneticPr fontId="1" type="noConversion"/>
  <conditionalFormatting sqref="C2">
    <cfRule type="colorScale" priority="2">
      <colorScale>
        <cfvo type="min"/>
        <cfvo type="percentile" val="50"/>
        <cfvo type="max"/>
        <color rgb="FFF8696B"/>
        <color rgb="FFFFEB84"/>
        <color rgb="FF63BE7B"/>
      </colorScale>
    </cfRule>
  </conditionalFormatting>
  <conditionalFormatting sqref="L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440A2-8365-2344-B987-62F6E8AEC3B0}">
  <dimension ref="A1:Q174"/>
  <sheetViews>
    <sheetView zoomScale="75" workbookViewId="0">
      <selection activeCell="I9" sqref="I9"/>
    </sheetView>
  </sheetViews>
  <sheetFormatPr baseColWidth="10" defaultRowHeight="16" x14ac:dyDescent="0.2"/>
  <cols>
    <col min="1" max="1" width="21" customWidth="1"/>
    <col min="2" max="2" width="8.5" customWidth="1"/>
    <col min="3" max="3" width="10.33203125" customWidth="1"/>
    <col min="4" max="4" width="7.33203125" customWidth="1"/>
    <col min="5" max="5" width="6.33203125" customWidth="1"/>
    <col min="6" max="6" width="27.6640625" customWidth="1"/>
    <col min="7" max="7" width="27" customWidth="1"/>
    <col min="9" max="9" width="32.6640625" customWidth="1"/>
    <col min="10" max="10" width="19" customWidth="1"/>
    <col min="11" max="11" width="11" bestFit="1" customWidth="1"/>
    <col min="12" max="12" width="9.33203125" customWidth="1"/>
    <col min="13" max="13" width="7.33203125" customWidth="1"/>
    <col min="14" max="14" width="6" customWidth="1"/>
    <col min="15" max="15" width="23.6640625" customWidth="1"/>
    <col min="16" max="16" width="28.1640625" customWidth="1"/>
  </cols>
  <sheetData>
    <row r="1" spans="1:17" ht="38" customHeight="1" x14ac:dyDescent="0.2">
      <c r="A1" s="31" t="s">
        <v>1388</v>
      </c>
      <c r="B1" s="31"/>
      <c r="C1" s="31"/>
      <c r="D1" s="31"/>
      <c r="E1" s="31"/>
      <c r="F1" s="31"/>
      <c r="G1" s="31"/>
      <c r="H1" s="31"/>
      <c r="J1" s="31" t="s">
        <v>1389</v>
      </c>
      <c r="K1" s="31"/>
      <c r="L1" s="31"/>
      <c r="M1" s="31"/>
      <c r="N1" s="31"/>
      <c r="O1" s="31"/>
      <c r="P1" s="31"/>
      <c r="Q1" s="31"/>
    </row>
    <row r="2" spans="1:17" x14ac:dyDescent="0.2">
      <c r="A2" s="14" t="s">
        <v>1077</v>
      </c>
      <c r="B2" s="14" t="s">
        <v>61</v>
      </c>
      <c r="C2" s="14" t="s">
        <v>62</v>
      </c>
      <c r="D2" s="14" t="s">
        <v>63</v>
      </c>
      <c r="E2" s="14" t="s">
        <v>64</v>
      </c>
      <c r="F2" s="16" t="s">
        <v>1078</v>
      </c>
      <c r="G2" s="16" t="s">
        <v>1079</v>
      </c>
      <c r="H2" s="14" t="s">
        <v>1075</v>
      </c>
      <c r="I2" s="14"/>
      <c r="J2" s="14" t="s">
        <v>1077</v>
      </c>
      <c r="K2" s="14" t="s">
        <v>61</v>
      </c>
      <c r="L2" s="14" t="s">
        <v>62</v>
      </c>
      <c r="M2" s="14" t="s">
        <v>63</v>
      </c>
      <c r="N2" s="14" t="s">
        <v>64</v>
      </c>
      <c r="O2" s="16" t="s">
        <v>1078</v>
      </c>
      <c r="P2" s="16" t="s">
        <v>1079</v>
      </c>
      <c r="Q2" s="14" t="s">
        <v>1075</v>
      </c>
    </row>
    <row r="3" spans="1:17" x14ac:dyDescent="0.2">
      <c r="A3" s="32" t="s">
        <v>0</v>
      </c>
      <c r="B3" s="32">
        <v>150299</v>
      </c>
      <c r="C3" s="32">
        <v>16.1257235433911</v>
      </c>
      <c r="D3" s="32" t="s">
        <v>1</v>
      </c>
      <c r="E3" s="32">
        <v>623</v>
      </c>
      <c r="F3" s="6" t="s">
        <v>65</v>
      </c>
      <c r="G3" s="6" t="s">
        <v>66</v>
      </c>
      <c r="H3" s="36" t="s">
        <v>243</v>
      </c>
      <c r="I3" s="6"/>
      <c r="J3" s="32" t="s">
        <v>32</v>
      </c>
      <c r="K3" s="32">
        <v>135743</v>
      </c>
      <c r="L3" s="32">
        <v>14.563996373565599</v>
      </c>
      <c r="M3" s="32" t="s">
        <v>1</v>
      </c>
      <c r="N3" s="32">
        <v>202</v>
      </c>
      <c r="O3" s="6" t="s">
        <v>183</v>
      </c>
      <c r="P3" s="6" t="s">
        <v>184</v>
      </c>
      <c r="Q3" s="36" t="s">
        <v>243</v>
      </c>
    </row>
    <row r="4" spans="1:17" x14ac:dyDescent="0.2">
      <c r="A4" s="32"/>
      <c r="B4" s="32"/>
      <c r="C4" s="32"/>
      <c r="D4" s="32"/>
      <c r="E4" s="32"/>
      <c r="F4" s="6" t="s">
        <v>1112</v>
      </c>
      <c r="G4" s="6" t="s">
        <v>153</v>
      </c>
      <c r="H4" s="36"/>
      <c r="I4" s="6"/>
      <c r="J4" s="32"/>
      <c r="K4" s="32"/>
      <c r="L4" s="32"/>
      <c r="M4" s="32"/>
      <c r="N4" s="32"/>
      <c r="O4" s="6" t="s">
        <v>185</v>
      </c>
      <c r="P4" s="6" t="s">
        <v>184</v>
      </c>
      <c r="Q4" s="36"/>
    </row>
    <row r="5" spans="1:17" x14ac:dyDescent="0.2">
      <c r="A5" s="32"/>
      <c r="B5" s="32"/>
      <c r="C5" s="32"/>
      <c r="D5" s="32"/>
      <c r="E5" s="32"/>
      <c r="F5" s="6" t="s">
        <v>1113</v>
      </c>
      <c r="G5" s="6" t="s">
        <v>133</v>
      </c>
      <c r="H5" s="36"/>
      <c r="I5" s="6"/>
      <c r="J5" s="32"/>
      <c r="K5" s="32"/>
      <c r="L5" s="32"/>
      <c r="M5" s="32"/>
      <c r="N5" s="32"/>
      <c r="O5" s="6" t="s">
        <v>186</v>
      </c>
      <c r="P5" s="6" t="s">
        <v>184</v>
      </c>
      <c r="Q5" s="36"/>
    </row>
    <row r="6" spans="1:17" x14ac:dyDescent="0.2">
      <c r="A6" s="32"/>
      <c r="B6" s="32"/>
      <c r="C6" s="32"/>
      <c r="D6" s="32"/>
      <c r="E6" s="32"/>
      <c r="F6" s="6" t="s">
        <v>69</v>
      </c>
      <c r="G6" s="6" t="s">
        <v>66</v>
      </c>
      <c r="H6" s="36"/>
      <c r="I6" s="6"/>
      <c r="J6" s="32"/>
      <c r="K6" s="32"/>
      <c r="L6" s="32"/>
      <c r="M6" s="32"/>
      <c r="N6" s="32"/>
      <c r="O6" s="6" t="s">
        <v>1114</v>
      </c>
      <c r="P6" s="6" t="s">
        <v>187</v>
      </c>
      <c r="Q6" s="36"/>
    </row>
    <row r="7" spans="1:17" x14ac:dyDescent="0.2">
      <c r="A7" s="32"/>
      <c r="B7" s="32"/>
      <c r="C7" s="32"/>
      <c r="D7" s="32"/>
      <c r="E7" s="32"/>
      <c r="F7" s="6" t="s">
        <v>1115</v>
      </c>
      <c r="G7" s="6" t="s">
        <v>134</v>
      </c>
      <c r="H7" s="36"/>
      <c r="I7" s="4"/>
      <c r="J7" s="32"/>
      <c r="K7" s="32"/>
      <c r="L7" s="32"/>
      <c r="M7" s="32"/>
      <c r="N7" s="32"/>
      <c r="O7" s="6" t="s">
        <v>1116</v>
      </c>
      <c r="P7" s="6" t="s">
        <v>187</v>
      </c>
      <c r="Q7" s="36"/>
    </row>
    <row r="8" spans="1:17" x14ac:dyDescent="0.2">
      <c r="A8" s="32" t="s">
        <v>5</v>
      </c>
      <c r="B8" s="32">
        <v>84713</v>
      </c>
      <c r="C8" s="32">
        <v>9.0889388387899697</v>
      </c>
      <c r="D8" s="32" t="s">
        <v>1</v>
      </c>
      <c r="E8" s="32">
        <v>57</v>
      </c>
      <c r="F8" s="6" t="s">
        <v>1135</v>
      </c>
      <c r="G8" s="6" t="s">
        <v>93</v>
      </c>
      <c r="H8" s="36" t="s">
        <v>856</v>
      </c>
      <c r="I8" s="4"/>
      <c r="J8" s="32" t="s">
        <v>36</v>
      </c>
      <c r="K8" s="32">
        <v>85479</v>
      </c>
      <c r="L8" s="32">
        <v>9.1711237118379394</v>
      </c>
      <c r="M8" s="32" t="s">
        <v>1</v>
      </c>
      <c r="N8" s="32">
        <v>41</v>
      </c>
      <c r="O8" s="6" t="s">
        <v>1136</v>
      </c>
      <c r="P8" s="6" t="s">
        <v>202</v>
      </c>
      <c r="Q8" s="36"/>
    </row>
    <row r="9" spans="1:17" x14ac:dyDescent="0.2">
      <c r="A9" s="32"/>
      <c r="B9" s="32"/>
      <c r="C9" s="32"/>
      <c r="D9" s="32"/>
      <c r="E9" s="32"/>
      <c r="F9" s="6" t="s">
        <v>1137</v>
      </c>
      <c r="G9" s="6" t="s">
        <v>145</v>
      </c>
      <c r="H9" s="36"/>
      <c r="I9" s="4"/>
      <c r="J9" s="32"/>
      <c r="K9" s="32"/>
      <c r="L9" s="32"/>
      <c r="M9" s="32"/>
      <c r="N9" s="32"/>
      <c r="O9" s="6" t="s">
        <v>1138</v>
      </c>
      <c r="P9" s="6" t="s">
        <v>203</v>
      </c>
      <c r="Q9" s="36"/>
    </row>
    <row r="10" spans="1:17" x14ac:dyDescent="0.2">
      <c r="A10" s="32"/>
      <c r="B10" s="32"/>
      <c r="C10" s="32"/>
      <c r="D10" s="32"/>
      <c r="E10" s="32"/>
      <c r="F10" s="6" t="s">
        <v>1139</v>
      </c>
      <c r="G10" s="6" t="s">
        <v>146</v>
      </c>
      <c r="H10" s="36"/>
      <c r="I10" s="4"/>
      <c r="J10" s="32"/>
      <c r="K10" s="32"/>
      <c r="L10" s="32"/>
      <c r="M10" s="32"/>
      <c r="N10" s="32"/>
      <c r="O10" s="6" t="s">
        <v>1140</v>
      </c>
      <c r="P10" s="6" t="s">
        <v>204</v>
      </c>
      <c r="Q10" s="36"/>
    </row>
    <row r="11" spans="1:17" x14ac:dyDescent="0.2">
      <c r="A11" s="32"/>
      <c r="B11" s="32"/>
      <c r="C11" s="32"/>
      <c r="D11" s="32"/>
      <c r="E11" s="32"/>
      <c r="F11" s="6" t="s">
        <v>96</v>
      </c>
      <c r="G11" s="6" t="s">
        <v>147</v>
      </c>
      <c r="H11" s="36"/>
      <c r="I11" s="4"/>
      <c r="J11" s="32"/>
      <c r="K11" s="32"/>
      <c r="L11" s="32"/>
      <c r="M11" s="32"/>
      <c r="N11" s="32"/>
      <c r="O11" s="6" t="s">
        <v>1141</v>
      </c>
      <c r="P11" s="6" t="s">
        <v>205</v>
      </c>
      <c r="Q11" s="36"/>
    </row>
    <row r="12" spans="1:17" x14ac:dyDescent="0.2">
      <c r="A12" s="32"/>
      <c r="B12" s="32"/>
      <c r="C12" s="32"/>
      <c r="D12" s="32"/>
      <c r="E12" s="32"/>
      <c r="F12" s="6" t="s">
        <v>1142</v>
      </c>
      <c r="G12" s="6" t="s">
        <v>98</v>
      </c>
      <c r="H12" s="36"/>
      <c r="I12" s="4"/>
      <c r="J12" s="32"/>
      <c r="K12" s="32"/>
      <c r="L12" s="32"/>
      <c r="M12" s="32"/>
      <c r="N12" s="32"/>
      <c r="O12" s="6" t="s">
        <v>1143</v>
      </c>
      <c r="P12" s="6" t="s">
        <v>206</v>
      </c>
      <c r="Q12" s="36"/>
    </row>
    <row r="13" spans="1:17" x14ac:dyDescent="0.2">
      <c r="A13" s="32" t="s">
        <v>3</v>
      </c>
      <c r="B13" s="32">
        <v>29817</v>
      </c>
      <c r="C13" s="32">
        <v>3.1990944643230699</v>
      </c>
      <c r="D13" s="32" t="s">
        <v>1</v>
      </c>
      <c r="E13" s="32">
        <v>1087</v>
      </c>
      <c r="F13" s="6" t="s">
        <v>163</v>
      </c>
      <c r="G13" s="6" t="s">
        <v>78</v>
      </c>
      <c r="H13" s="36" t="s">
        <v>11</v>
      </c>
      <c r="I13" s="4"/>
      <c r="J13" s="32" t="s">
        <v>38</v>
      </c>
      <c r="K13" s="32">
        <v>28042</v>
      </c>
      <c r="L13" s="32">
        <v>3.00865301568057</v>
      </c>
      <c r="M13" s="32" t="s">
        <v>1</v>
      </c>
      <c r="N13" s="32">
        <v>115</v>
      </c>
      <c r="O13" s="6" t="s">
        <v>1149</v>
      </c>
      <c r="P13" s="6" t="s">
        <v>212</v>
      </c>
      <c r="Q13" s="36"/>
    </row>
    <row r="14" spans="1:17" x14ac:dyDescent="0.2">
      <c r="A14" s="32"/>
      <c r="B14" s="32"/>
      <c r="C14" s="32"/>
      <c r="D14" s="32"/>
      <c r="E14" s="32"/>
      <c r="F14" s="6" t="s">
        <v>1127</v>
      </c>
      <c r="G14" s="6" t="s">
        <v>82</v>
      </c>
      <c r="H14" s="36"/>
      <c r="I14" s="4"/>
      <c r="J14" s="32"/>
      <c r="K14" s="32"/>
      <c r="L14" s="32"/>
      <c r="M14" s="32"/>
      <c r="N14" s="32"/>
      <c r="O14" s="6" t="s">
        <v>1150</v>
      </c>
      <c r="P14" s="6" t="s">
        <v>212</v>
      </c>
      <c r="Q14" s="36"/>
    </row>
    <row r="15" spans="1:17" x14ac:dyDescent="0.2">
      <c r="A15" s="32"/>
      <c r="B15" s="32"/>
      <c r="C15" s="32"/>
      <c r="D15" s="32"/>
      <c r="E15" s="32"/>
      <c r="F15" s="6" t="s">
        <v>81</v>
      </c>
      <c r="G15" s="6" t="s">
        <v>78</v>
      </c>
      <c r="H15" s="36"/>
      <c r="I15" s="4"/>
      <c r="J15" s="32"/>
      <c r="K15" s="32"/>
      <c r="L15" s="32"/>
      <c r="M15" s="32"/>
      <c r="N15" s="32"/>
      <c r="O15" s="6" t="s">
        <v>1152</v>
      </c>
      <c r="P15" s="6" t="s">
        <v>213</v>
      </c>
      <c r="Q15" s="36"/>
    </row>
    <row r="16" spans="1:17" x14ac:dyDescent="0.2">
      <c r="A16" s="32"/>
      <c r="B16" s="32"/>
      <c r="C16" s="32"/>
      <c r="D16" s="32"/>
      <c r="E16" s="32"/>
      <c r="F16" s="6" t="s">
        <v>1130</v>
      </c>
      <c r="G16" s="6" t="s">
        <v>82</v>
      </c>
      <c r="H16" s="36"/>
      <c r="I16" s="4"/>
      <c r="J16" s="32"/>
      <c r="K16" s="32"/>
      <c r="L16" s="32"/>
      <c r="M16" s="32"/>
      <c r="N16" s="32"/>
      <c r="O16" s="6" t="s">
        <v>1154</v>
      </c>
      <c r="P16" s="6" t="s">
        <v>214</v>
      </c>
      <c r="Q16" s="36"/>
    </row>
    <row r="17" spans="1:17" x14ac:dyDescent="0.2">
      <c r="A17" s="32"/>
      <c r="B17" s="32"/>
      <c r="C17" s="32"/>
      <c r="D17" s="32"/>
      <c r="E17" s="32"/>
      <c r="F17" s="6" t="s">
        <v>116</v>
      </c>
      <c r="G17" s="6" t="s">
        <v>78</v>
      </c>
      <c r="H17" s="36"/>
      <c r="I17" s="4"/>
      <c r="J17" s="32"/>
      <c r="K17" s="32"/>
      <c r="L17" s="32"/>
      <c r="M17" s="32"/>
      <c r="N17" s="32"/>
      <c r="O17" s="6" t="s">
        <v>1156</v>
      </c>
      <c r="P17" s="6" t="s">
        <v>215</v>
      </c>
      <c r="Q17" s="36"/>
    </row>
    <row r="18" spans="1:17" x14ac:dyDescent="0.2">
      <c r="A18" s="32" t="s">
        <v>7</v>
      </c>
      <c r="B18" s="32">
        <v>27947</v>
      </c>
      <c r="C18" s="32">
        <v>2.9984603747673102</v>
      </c>
      <c r="D18" s="32" t="s">
        <v>1</v>
      </c>
      <c r="E18" s="32">
        <v>205</v>
      </c>
      <c r="F18" s="6" t="s">
        <v>106</v>
      </c>
      <c r="G18" s="6" t="s">
        <v>109</v>
      </c>
      <c r="H18" s="36" t="s">
        <v>1082</v>
      </c>
      <c r="I18" s="4"/>
      <c r="J18" s="32" t="s">
        <v>35</v>
      </c>
      <c r="K18" s="32">
        <v>26872</v>
      </c>
      <c r="L18" s="32">
        <v>2.8831225960119902</v>
      </c>
      <c r="M18" s="32" t="s">
        <v>1</v>
      </c>
      <c r="N18" s="32">
        <v>922</v>
      </c>
      <c r="O18" s="6" t="s">
        <v>227</v>
      </c>
      <c r="P18" s="6" t="s">
        <v>248</v>
      </c>
      <c r="Q18" s="36" t="s">
        <v>57</v>
      </c>
    </row>
    <row r="19" spans="1:17" x14ac:dyDescent="0.2">
      <c r="A19" s="32"/>
      <c r="B19" s="32"/>
      <c r="C19" s="32"/>
      <c r="D19" s="32"/>
      <c r="E19" s="32"/>
      <c r="F19" s="6" t="s">
        <v>130</v>
      </c>
      <c r="G19" s="6" t="s">
        <v>109</v>
      </c>
      <c r="H19" s="36"/>
      <c r="I19" s="4"/>
      <c r="J19" s="32"/>
      <c r="K19" s="32"/>
      <c r="L19" s="32"/>
      <c r="M19" s="32"/>
      <c r="N19" s="32"/>
      <c r="O19" s="6" t="s">
        <v>197</v>
      </c>
      <c r="P19" s="6" t="s">
        <v>248</v>
      </c>
      <c r="Q19" s="36"/>
    </row>
    <row r="20" spans="1:17" x14ac:dyDescent="0.2">
      <c r="A20" s="32"/>
      <c r="B20" s="32"/>
      <c r="C20" s="32"/>
      <c r="D20" s="32"/>
      <c r="E20" s="32"/>
      <c r="F20" s="6" t="s">
        <v>1151</v>
      </c>
      <c r="G20" s="6" t="s">
        <v>110</v>
      </c>
      <c r="H20" s="36"/>
      <c r="I20" s="4"/>
      <c r="J20" s="32"/>
      <c r="K20" s="32"/>
      <c r="L20" s="32"/>
      <c r="M20" s="32"/>
      <c r="N20" s="32"/>
      <c r="O20" s="6" t="s">
        <v>198</v>
      </c>
      <c r="P20" s="6" t="s">
        <v>249</v>
      </c>
      <c r="Q20" s="36"/>
    </row>
    <row r="21" spans="1:17" x14ac:dyDescent="0.2">
      <c r="A21" s="32"/>
      <c r="B21" s="32"/>
      <c r="C21" s="32"/>
      <c r="D21" s="32"/>
      <c r="E21" s="32"/>
      <c r="F21" s="6" t="s">
        <v>1153</v>
      </c>
      <c r="G21" s="6" t="s">
        <v>131</v>
      </c>
      <c r="H21" s="36"/>
      <c r="I21" s="4"/>
      <c r="J21" s="32"/>
      <c r="K21" s="32"/>
      <c r="L21" s="32"/>
      <c r="M21" s="32"/>
      <c r="N21" s="32"/>
      <c r="O21" s="6" t="s">
        <v>1133</v>
      </c>
      <c r="P21" s="6" t="s">
        <v>250</v>
      </c>
      <c r="Q21" s="36"/>
    </row>
    <row r="22" spans="1:17" x14ac:dyDescent="0.2">
      <c r="A22" s="32"/>
      <c r="B22" s="32"/>
      <c r="C22" s="32"/>
      <c r="D22" s="32"/>
      <c r="E22" s="32"/>
      <c r="F22" s="6" t="s">
        <v>1155</v>
      </c>
      <c r="G22" s="6" t="s">
        <v>154</v>
      </c>
      <c r="H22" s="36"/>
      <c r="I22" s="4"/>
      <c r="J22" s="32"/>
      <c r="K22" s="32"/>
      <c r="L22" s="32"/>
      <c r="M22" s="32"/>
      <c r="N22" s="32"/>
      <c r="O22" s="6" t="s">
        <v>1134</v>
      </c>
      <c r="P22" s="6" t="s">
        <v>251</v>
      </c>
      <c r="Q22" s="36"/>
    </row>
    <row r="23" spans="1:17" x14ac:dyDescent="0.2">
      <c r="A23" s="32" t="s">
        <v>6</v>
      </c>
      <c r="B23" s="32">
        <v>27004</v>
      </c>
      <c r="C23" s="32">
        <v>2.8972850023335699</v>
      </c>
      <c r="D23" s="32" t="s">
        <v>1</v>
      </c>
      <c r="E23" s="32">
        <v>218</v>
      </c>
      <c r="F23" s="6" t="s">
        <v>99</v>
      </c>
      <c r="G23" s="6" t="s">
        <v>179</v>
      </c>
      <c r="H23" s="36" t="s">
        <v>13</v>
      </c>
      <c r="I23" s="4"/>
      <c r="J23" s="32" t="s">
        <v>34</v>
      </c>
      <c r="K23" s="32">
        <v>25461</v>
      </c>
      <c r="L23" s="32">
        <v>2.73173505571082</v>
      </c>
      <c r="M23" s="32" t="s">
        <v>1</v>
      </c>
      <c r="N23" s="32">
        <v>572</v>
      </c>
      <c r="O23" s="6" t="s">
        <v>1126</v>
      </c>
      <c r="P23" s="6" t="s">
        <v>191</v>
      </c>
      <c r="Q23" s="36" t="s">
        <v>292</v>
      </c>
    </row>
    <row r="24" spans="1:17" x14ac:dyDescent="0.2">
      <c r="A24" s="32"/>
      <c r="B24" s="32"/>
      <c r="C24" s="32"/>
      <c r="D24" s="32"/>
      <c r="E24" s="32"/>
      <c r="F24" s="6" t="s">
        <v>101</v>
      </c>
      <c r="G24" s="6" t="s">
        <v>103</v>
      </c>
      <c r="H24" s="36"/>
      <c r="I24" s="4"/>
      <c r="J24" s="32"/>
      <c r="K24" s="32"/>
      <c r="L24" s="32"/>
      <c r="M24" s="32"/>
      <c r="N24" s="32"/>
      <c r="O24" s="6" t="s">
        <v>1128</v>
      </c>
      <c r="P24" s="6" t="s">
        <v>192</v>
      </c>
      <c r="Q24" s="36"/>
    </row>
    <row r="25" spans="1:17" x14ac:dyDescent="0.2">
      <c r="A25" s="32"/>
      <c r="B25" s="32"/>
      <c r="C25" s="32"/>
      <c r="D25" s="32"/>
      <c r="E25" s="32"/>
      <c r="F25" s="6" t="s">
        <v>102</v>
      </c>
      <c r="G25" s="6" t="s">
        <v>103</v>
      </c>
      <c r="H25" s="36"/>
      <c r="I25" s="4"/>
      <c r="J25" s="32"/>
      <c r="K25" s="32"/>
      <c r="L25" s="32"/>
      <c r="M25" s="32"/>
      <c r="N25" s="32"/>
      <c r="O25" s="6" t="s">
        <v>1129</v>
      </c>
      <c r="P25" s="6" t="s">
        <v>192</v>
      </c>
      <c r="Q25" s="36"/>
    </row>
    <row r="26" spans="1:17" x14ac:dyDescent="0.2">
      <c r="A26" s="32"/>
      <c r="B26" s="32"/>
      <c r="C26" s="32"/>
      <c r="D26" s="32"/>
      <c r="E26" s="32"/>
      <c r="F26" s="6" t="s">
        <v>104</v>
      </c>
      <c r="G26" s="6" t="s">
        <v>103</v>
      </c>
      <c r="H26" s="36"/>
      <c r="I26" s="4"/>
      <c r="J26" s="32"/>
      <c r="K26" s="32"/>
      <c r="L26" s="32"/>
      <c r="M26" s="32"/>
      <c r="N26" s="32"/>
      <c r="O26" s="6" t="s">
        <v>1131</v>
      </c>
      <c r="P26" s="6" t="s">
        <v>193</v>
      </c>
      <c r="Q26" s="36"/>
    </row>
    <row r="27" spans="1:17" x14ac:dyDescent="0.2">
      <c r="A27" s="32"/>
      <c r="B27" s="32"/>
      <c r="C27" s="32"/>
      <c r="D27" s="32"/>
      <c r="E27" s="32"/>
      <c r="F27" s="6" t="s">
        <v>105</v>
      </c>
      <c r="G27" s="6" t="s">
        <v>103</v>
      </c>
      <c r="H27" s="36"/>
      <c r="I27" s="4"/>
      <c r="J27" s="32"/>
      <c r="K27" s="32"/>
      <c r="L27" s="32"/>
      <c r="M27" s="32"/>
      <c r="N27" s="32"/>
      <c r="O27" s="6" t="s">
        <v>1132</v>
      </c>
      <c r="P27" s="6" t="s">
        <v>194</v>
      </c>
      <c r="Q27" s="36"/>
    </row>
    <row r="28" spans="1:17" x14ac:dyDescent="0.2">
      <c r="A28" s="32" t="s">
        <v>14</v>
      </c>
      <c r="B28" s="32">
        <v>25674</v>
      </c>
      <c r="C28" s="32">
        <v>2.7545880295479201</v>
      </c>
      <c r="D28" s="32" t="s">
        <v>1</v>
      </c>
      <c r="E28" s="32">
        <v>293</v>
      </c>
      <c r="F28" s="6" t="s">
        <v>137</v>
      </c>
      <c r="G28" s="6" t="s">
        <v>138</v>
      </c>
      <c r="H28" s="36" t="s">
        <v>17</v>
      </c>
      <c r="I28" s="4"/>
      <c r="J28" s="32" t="s">
        <v>42</v>
      </c>
      <c r="K28" s="32">
        <v>24770</v>
      </c>
      <c r="L28" s="32">
        <v>2.6575970044364801</v>
      </c>
      <c r="M28" s="32" t="s">
        <v>1</v>
      </c>
      <c r="N28" s="32">
        <v>118</v>
      </c>
      <c r="O28" s="6" t="s">
        <v>1193</v>
      </c>
      <c r="P28" s="6" t="s">
        <v>228</v>
      </c>
      <c r="Q28" s="36" t="s">
        <v>60</v>
      </c>
    </row>
    <row r="29" spans="1:17" x14ac:dyDescent="0.2">
      <c r="A29" s="32"/>
      <c r="B29" s="32"/>
      <c r="C29" s="32"/>
      <c r="D29" s="32"/>
      <c r="E29" s="32"/>
      <c r="F29" s="6" t="s">
        <v>139</v>
      </c>
      <c r="G29" s="6" t="s">
        <v>138</v>
      </c>
      <c r="H29" s="36"/>
      <c r="I29" s="4"/>
      <c r="J29" s="32"/>
      <c r="K29" s="32"/>
      <c r="L29" s="32"/>
      <c r="M29" s="32"/>
      <c r="N29" s="32"/>
      <c r="O29" s="6" t="s">
        <v>1271</v>
      </c>
      <c r="P29" s="6" t="s">
        <v>229</v>
      </c>
      <c r="Q29" s="36"/>
    </row>
    <row r="30" spans="1:17" x14ac:dyDescent="0.2">
      <c r="A30" s="32"/>
      <c r="B30" s="32"/>
      <c r="C30" s="32"/>
      <c r="D30" s="32"/>
      <c r="E30" s="32"/>
      <c r="F30" s="6" t="s">
        <v>1275</v>
      </c>
      <c r="G30" s="6" t="s">
        <v>140</v>
      </c>
      <c r="H30" s="36"/>
      <c r="I30" s="4"/>
      <c r="J30" s="32"/>
      <c r="K30" s="32"/>
      <c r="L30" s="32"/>
      <c r="M30" s="32"/>
      <c r="N30" s="32"/>
      <c r="O30" s="6" t="s">
        <v>1272</v>
      </c>
      <c r="P30" s="6" t="s">
        <v>230</v>
      </c>
      <c r="Q30" s="36"/>
    </row>
    <row r="31" spans="1:17" x14ac:dyDescent="0.2">
      <c r="A31" s="32"/>
      <c r="B31" s="32"/>
      <c r="C31" s="32"/>
      <c r="D31" s="32"/>
      <c r="E31" s="32"/>
      <c r="F31" s="6" t="s">
        <v>1276</v>
      </c>
      <c r="G31" s="6" t="s">
        <v>140</v>
      </c>
      <c r="H31" s="36"/>
      <c r="I31" s="4"/>
      <c r="J31" s="32"/>
      <c r="K31" s="32"/>
      <c r="L31" s="32"/>
      <c r="M31" s="32"/>
      <c r="N31" s="32"/>
      <c r="O31" s="6" t="s">
        <v>1273</v>
      </c>
      <c r="P31" s="6" t="s">
        <v>231</v>
      </c>
      <c r="Q31" s="36"/>
    </row>
    <row r="32" spans="1:17" x14ac:dyDescent="0.2">
      <c r="A32" s="32"/>
      <c r="B32" s="32"/>
      <c r="C32" s="32"/>
      <c r="D32" s="32"/>
      <c r="E32" s="32"/>
      <c r="F32" s="6" t="s">
        <v>1277</v>
      </c>
      <c r="G32" s="6" t="s">
        <v>180</v>
      </c>
      <c r="H32" s="36"/>
      <c r="I32" s="4"/>
      <c r="J32" s="32"/>
      <c r="K32" s="32"/>
      <c r="L32" s="32"/>
      <c r="M32" s="32"/>
      <c r="N32" s="32"/>
      <c r="O32" s="6" t="s">
        <v>1274</v>
      </c>
      <c r="P32" s="9" t="s">
        <v>247</v>
      </c>
      <c r="Q32" s="36"/>
    </row>
    <row r="33" spans="1:17" x14ac:dyDescent="0.2">
      <c r="A33" s="32" t="s">
        <v>4</v>
      </c>
      <c r="B33" s="32">
        <v>24890</v>
      </c>
      <c r="C33" s="32">
        <v>2.6704719192742798</v>
      </c>
      <c r="D33" s="32" t="s">
        <v>1</v>
      </c>
      <c r="E33" s="32">
        <v>1338</v>
      </c>
      <c r="F33" s="6" t="s">
        <v>84</v>
      </c>
      <c r="G33" s="6" t="s">
        <v>128</v>
      </c>
      <c r="H33" s="36" t="s">
        <v>12</v>
      </c>
      <c r="I33" s="4"/>
      <c r="J33" s="32" t="s">
        <v>37</v>
      </c>
      <c r="K33" s="32">
        <v>24047</v>
      </c>
      <c r="L33" s="32">
        <v>2.5800256425387098</v>
      </c>
      <c r="M33" s="32" t="s">
        <v>1</v>
      </c>
      <c r="N33" s="32">
        <v>113</v>
      </c>
      <c r="O33" s="6" t="s">
        <v>1144</v>
      </c>
      <c r="P33" s="6" t="s">
        <v>207</v>
      </c>
      <c r="Q33" s="40" t="s">
        <v>60</v>
      </c>
    </row>
    <row r="34" spans="1:17" x14ac:dyDescent="0.2">
      <c r="A34" s="32"/>
      <c r="B34" s="32"/>
      <c r="C34" s="32"/>
      <c r="D34" s="32"/>
      <c r="E34" s="32"/>
      <c r="F34" s="6" t="s">
        <v>86</v>
      </c>
      <c r="G34" s="6" t="s">
        <v>128</v>
      </c>
      <c r="H34" s="36"/>
      <c r="I34" s="4"/>
      <c r="J34" s="32"/>
      <c r="K34" s="32"/>
      <c r="L34" s="32"/>
      <c r="M34" s="32"/>
      <c r="N34" s="32"/>
      <c r="O34" s="6" t="s">
        <v>1145</v>
      </c>
      <c r="P34" s="6" t="s">
        <v>208</v>
      </c>
      <c r="Q34" s="40"/>
    </row>
    <row r="35" spans="1:17" x14ac:dyDescent="0.2">
      <c r="A35" s="32"/>
      <c r="B35" s="32"/>
      <c r="C35" s="32"/>
      <c r="D35" s="32"/>
      <c r="E35" s="32"/>
      <c r="F35" s="6" t="s">
        <v>87</v>
      </c>
      <c r="G35" s="6" t="s">
        <v>181</v>
      </c>
      <c r="H35" s="36"/>
      <c r="I35" s="4"/>
      <c r="J35" s="32"/>
      <c r="K35" s="32"/>
      <c r="L35" s="32"/>
      <c r="M35" s="32"/>
      <c r="N35" s="32"/>
      <c r="O35" s="6" t="s">
        <v>1146</v>
      </c>
      <c r="P35" s="6" t="s">
        <v>209</v>
      </c>
      <c r="Q35" s="40"/>
    </row>
    <row r="36" spans="1:17" x14ac:dyDescent="0.2">
      <c r="A36" s="32"/>
      <c r="B36" s="32"/>
      <c r="C36" s="32"/>
      <c r="D36" s="32"/>
      <c r="E36" s="32"/>
      <c r="F36" s="6" t="s">
        <v>89</v>
      </c>
      <c r="G36" s="6" t="s">
        <v>90</v>
      </c>
      <c r="H36" s="36"/>
      <c r="I36" s="4"/>
      <c r="J36" s="32"/>
      <c r="K36" s="32"/>
      <c r="L36" s="32"/>
      <c r="M36" s="32"/>
      <c r="N36" s="32"/>
      <c r="O36" s="6" t="s">
        <v>1147</v>
      </c>
      <c r="P36" s="6" t="s">
        <v>210</v>
      </c>
      <c r="Q36" s="40"/>
    </row>
    <row r="37" spans="1:17" x14ac:dyDescent="0.2">
      <c r="A37" s="32"/>
      <c r="B37" s="32"/>
      <c r="C37" s="32"/>
      <c r="D37" s="32"/>
      <c r="E37" s="32"/>
      <c r="F37" s="6" t="s">
        <v>91</v>
      </c>
      <c r="G37" s="6" t="s">
        <v>92</v>
      </c>
      <c r="H37" s="36"/>
      <c r="I37" s="4"/>
      <c r="J37" s="32"/>
      <c r="K37" s="32"/>
      <c r="L37" s="32"/>
      <c r="M37" s="32"/>
      <c r="N37" s="32"/>
      <c r="O37" s="6" t="s">
        <v>1148</v>
      </c>
      <c r="P37" s="6" t="s">
        <v>211</v>
      </c>
      <c r="Q37" s="40"/>
    </row>
    <row r="38" spans="1:17" x14ac:dyDescent="0.2">
      <c r="A38" s="32" t="s">
        <v>16</v>
      </c>
      <c r="B38" s="32">
        <v>22470</v>
      </c>
      <c r="C38" s="32">
        <v>2.4108278033785902</v>
      </c>
      <c r="D38" s="32" t="s">
        <v>1</v>
      </c>
      <c r="E38" s="32">
        <v>599</v>
      </c>
      <c r="F38" s="6" t="s">
        <v>155</v>
      </c>
      <c r="G38" s="6" t="s">
        <v>156</v>
      </c>
      <c r="H38" s="36" t="s">
        <v>28</v>
      </c>
      <c r="I38" s="4"/>
      <c r="J38" s="32" t="s">
        <v>44</v>
      </c>
      <c r="K38" s="32">
        <v>20203</v>
      </c>
      <c r="L38" s="32">
        <v>2.1675992039010898</v>
      </c>
      <c r="M38" s="32" t="s">
        <v>1</v>
      </c>
      <c r="N38" s="36">
        <v>390</v>
      </c>
      <c r="O38" s="4" t="s">
        <v>1158</v>
      </c>
      <c r="P38" s="6" t="s">
        <v>261</v>
      </c>
      <c r="Q38" s="40" t="s">
        <v>1159</v>
      </c>
    </row>
    <row r="39" spans="1:17" x14ac:dyDescent="0.2">
      <c r="A39" s="32"/>
      <c r="B39" s="32"/>
      <c r="C39" s="32"/>
      <c r="D39" s="32"/>
      <c r="E39" s="32"/>
      <c r="F39" s="6" t="s">
        <v>157</v>
      </c>
      <c r="G39" s="6" t="s">
        <v>156</v>
      </c>
      <c r="H39" s="36"/>
      <c r="I39" s="4"/>
      <c r="J39" s="32"/>
      <c r="K39" s="32"/>
      <c r="L39" s="32"/>
      <c r="M39" s="32"/>
      <c r="N39" s="36"/>
      <c r="O39" s="4" t="s">
        <v>1162</v>
      </c>
      <c r="P39" s="6" t="s">
        <v>262</v>
      </c>
      <c r="Q39" s="40"/>
    </row>
    <row r="40" spans="1:17" x14ac:dyDescent="0.2">
      <c r="A40" s="32"/>
      <c r="B40" s="32"/>
      <c r="C40" s="32"/>
      <c r="D40" s="32"/>
      <c r="E40" s="32"/>
      <c r="F40" s="6" t="s">
        <v>158</v>
      </c>
      <c r="G40" s="6" t="s">
        <v>156</v>
      </c>
      <c r="H40" s="36"/>
      <c r="I40" s="4"/>
      <c r="J40" s="32"/>
      <c r="K40" s="32"/>
      <c r="L40" s="32"/>
      <c r="M40" s="32"/>
      <c r="N40" s="36"/>
      <c r="O40" s="4" t="s">
        <v>221</v>
      </c>
      <c r="P40" s="6" t="s">
        <v>263</v>
      </c>
      <c r="Q40" s="40"/>
    </row>
    <row r="41" spans="1:17" x14ac:dyDescent="0.2">
      <c r="A41" s="32"/>
      <c r="B41" s="32"/>
      <c r="C41" s="32"/>
      <c r="D41" s="32"/>
      <c r="E41" s="32"/>
      <c r="F41" s="6" t="s">
        <v>1314</v>
      </c>
      <c r="G41" s="6" t="s">
        <v>159</v>
      </c>
      <c r="H41" s="36"/>
      <c r="I41" s="4"/>
      <c r="J41" s="32"/>
      <c r="K41" s="32"/>
      <c r="L41" s="32"/>
      <c r="M41" s="32"/>
      <c r="N41" s="36"/>
      <c r="O41" s="4" t="s">
        <v>225</v>
      </c>
      <c r="P41" s="6" t="s">
        <v>264</v>
      </c>
      <c r="Q41" s="40"/>
    </row>
    <row r="42" spans="1:17" x14ac:dyDescent="0.2">
      <c r="A42" s="32"/>
      <c r="B42" s="32"/>
      <c r="C42" s="32"/>
      <c r="D42" s="32"/>
      <c r="E42" s="32"/>
      <c r="F42" s="6" t="s">
        <v>1315</v>
      </c>
      <c r="G42" s="6" t="s">
        <v>182</v>
      </c>
      <c r="H42" s="36"/>
      <c r="I42" s="4"/>
      <c r="J42" s="32"/>
      <c r="K42" s="32"/>
      <c r="L42" s="32"/>
      <c r="M42" s="32"/>
      <c r="N42" s="36"/>
      <c r="O42" s="21" t="s">
        <v>1165</v>
      </c>
      <c r="P42" s="6" t="s">
        <v>265</v>
      </c>
      <c r="Q42" s="40"/>
    </row>
    <row r="43" spans="1:17" x14ac:dyDescent="0.2">
      <c r="A43" s="32" t="s">
        <v>10</v>
      </c>
      <c r="B43" s="32">
        <v>18578</v>
      </c>
      <c r="C43" s="32">
        <v>1.99325139880585</v>
      </c>
      <c r="D43" s="32" t="s">
        <v>1</v>
      </c>
      <c r="E43" s="32">
        <v>599</v>
      </c>
      <c r="F43" s="6" t="s">
        <v>1166</v>
      </c>
      <c r="G43" s="6" t="s">
        <v>125</v>
      </c>
      <c r="H43" s="36" t="s">
        <v>244</v>
      </c>
      <c r="I43" s="4"/>
      <c r="J43" s="32" t="s">
        <v>40</v>
      </c>
      <c r="K43" s="32">
        <v>18109</v>
      </c>
      <c r="L43" s="32">
        <v>1.94293193998143</v>
      </c>
      <c r="M43" s="32" t="s">
        <v>1</v>
      </c>
      <c r="N43" s="36">
        <v>389</v>
      </c>
      <c r="O43" s="4" t="s">
        <v>1158</v>
      </c>
      <c r="P43" s="6" t="s">
        <v>220</v>
      </c>
      <c r="Q43" s="40" t="s">
        <v>1159</v>
      </c>
    </row>
    <row r="44" spans="1:17" x14ac:dyDescent="0.2">
      <c r="A44" s="32"/>
      <c r="B44" s="32"/>
      <c r="C44" s="32"/>
      <c r="D44" s="32"/>
      <c r="E44" s="32"/>
      <c r="F44" s="4" t="s">
        <v>1168</v>
      </c>
      <c r="G44" s="6" t="s">
        <v>125</v>
      </c>
      <c r="H44" s="36"/>
      <c r="I44" s="4"/>
      <c r="J44" s="32"/>
      <c r="K44" s="32"/>
      <c r="L44" s="32"/>
      <c r="M44" s="32"/>
      <c r="N44" s="36"/>
      <c r="O44" s="4" t="s">
        <v>221</v>
      </c>
      <c r="P44" s="6" t="s">
        <v>222</v>
      </c>
      <c r="Q44" s="40"/>
    </row>
    <row r="45" spans="1:17" x14ac:dyDescent="0.2">
      <c r="A45" s="32"/>
      <c r="B45" s="32"/>
      <c r="C45" s="32"/>
      <c r="D45" s="32"/>
      <c r="E45" s="32"/>
      <c r="F45" s="4" t="s">
        <v>122</v>
      </c>
      <c r="G45" s="6" t="s">
        <v>126</v>
      </c>
      <c r="H45" s="36"/>
      <c r="I45" s="4"/>
      <c r="J45" s="32"/>
      <c r="K45" s="32"/>
      <c r="L45" s="32"/>
      <c r="M45" s="32"/>
      <c r="N45" s="36"/>
      <c r="O45" s="4" t="s">
        <v>1162</v>
      </c>
      <c r="P45" s="6" t="s">
        <v>223</v>
      </c>
      <c r="Q45" s="40"/>
    </row>
    <row r="46" spans="1:17" x14ac:dyDescent="0.2">
      <c r="A46" s="32"/>
      <c r="B46" s="32"/>
      <c r="C46" s="32"/>
      <c r="D46" s="32"/>
      <c r="E46" s="32"/>
      <c r="F46" s="6" t="s">
        <v>1171</v>
      </c>
      <c r="G46" s="6" t="s">
        <v>125</v>
      </c>
      <c r="H46" s="36"/>
      <c r="I46" s="4"/>
      <c r="J46" s="32"/>
      <c r="K46" s="32"/>
      <c r="L46" s="32"/>
      <c r="M46" s="32"/>
      <c r="N46" s="36"/>
      <c r="O46" s="4" t="s">
        <v>225</v>
      </c>
      <c r="P46" s="6" t="s">
        <v>224</v>
      </c>
      <c r="Q46" s="40"/>
    </row>
    <row r="47" spans="1:17" x14ac:dyDescent="0.2">
      <c r="A47" s="32"/>
      <c r="B47" s="32"/>
      <c r="C47" s="32"/>
      <c r="D47" s="32"/>
      <c r="E47" s="32"/>
      <c r="F47" s="6" t="s">
        <v>123</v>
      </c>
      <c r="G47" s="6" t="s">
        <v>126</v>
      </c>
      <c r="H47" s="36"/>
      <c r="I47" s="4"/>
      <c r="J47" s="32"/>
      <c r="K47" s="32"/>
      <c r="L47" s="32"/>
      <c r="M47" s="32"/>
      <c r="N47" s="36"/>
      <c r="O47" s="21" t="s">
        <v>1165</v>
      </c>
      <c r="P47" s="6" t="s">
        <v>226</v>
      </c>
      <c r="Q47" s="40"/>
    </row>
    <row r="48" spans="1:17" x14ac:dyDescent="0.2">
      <c r="A48" s="32" t="s">
        <v>8</v>
      </c>
      <c r="B48" s="32">
        <v>15514</v>
      </c>
      <c r="C48" s="32">
        <v>1.66451190661395</v>
      </c>
      <c r="D48" s="32" t="s">
        <v>1</v>
      </c>
      <c r="E48" s="32">
        <v>1082</v>
      </c>
      <c r="F48" s="6" t="s">
        <v>79</v>
      </c>
      <c r="G48" s="6" t="s">
        <v>113</v>
      </c>
      <c r="H48" s="36" t="s">
        <v>1390</v>
      </c>
      <c r="I48" s="6"/>
      <c r="J48" s="32" t="s">
        <v>39</v>
      </c>
      <c r="K48" s="32">
        <v>14674</v>
      </c>
      <c r="L48" s="32">
        <v>1.5743875027493299</v>
      </c>
      <c r="M48" s="32" t="s">
        <v>1</v>
      </c>
      <c r="N48" s="36">
        <v>479</v>
      </c>
      <c r="O48" s="4" t="s">
        <v>1126</v>
      </c>
      <c r="P48" s="6" t="s">
        <v>216</v>
      </c>
      <c r="Q48" s="40" t="s">
        <v>292</v>
      </c>
    </row>
    <row r="49" spans="1:17" x14ac:dyDescent="0.2">
      <c r="A49" s="32"/>
      <c r="B49" s="32"/>
      <c r="C49" s="32"/>
      <c r="D49" s="32"/>
      <c r="E49" s="32"/>
      <c r="F49" s="6" t="s">
        <v>1127</v>
      </c>
      <c r="G49" s="6" t="s">
        <v>115</v>
      </c>
      <c r="H49" s="36"/>
      <c r="I49" s="4"/>
      <c r="J49" s="32"/>
      <c r="K49" s="32"/>
      <c r="L49" s="32"/>
      <c r="M49" s="32"/>
      <c r="N49" s="36"/>
      <c r="O49" s="4" t="s">
        <v>1128</v>
      </c>
      <c r="P49" s="6" t="s">
        <v>217</v>
      </c>
      <c r="Q49" s="40"/>
    </row>
    <row r="50" spans="1:17" x14ac:dyDescent="0.2">
      <c r="A50" s="32"/>
      <c r="B50" s="32"/>
      <c r="C50" s="32"/>
      <c r="D50" s="32"/>
      <c r="E50" s="32"/>
      <c r="F50" s="6" t="s">
        <v>81</v>
      </c>
      <c r="G50" s="6" t="s">
        <v>113</v>
      </c>
      <c r="H50" s="36"/>
      <c r="I50" s="4"/>
      <c r="J50" s="32"/>
      <c r="K50" s="32"/>
      <c r="L50" s="32"/>
      <c r="M50" s="32"/>
      <c r="N50" s="36"/>
      <c r="O50" s="4" t="s">
        <v>1129</v>
      </c>
      <c r="P50" s="6" t="s">
        <v>217</v>
      </c>
      <c r="Q50" s="40"/>
    </row>
    <row r="51" spans="1:17" x14ac:dyDescent="0.2">
      <c r="A51" s="32"/>
      <c r="B51" s="32"/>
      <c r="C51" s="32"/>
      <c r="D51" s="32"/>
      <c r="E51" s="32"/>
      <c r="F51" s="6" t="s">
        <v>1130</v>
      </c>
      <c r="G51" s="6" t="s">
        <v>115</v>
      </c>
      <c r="H51" s="36"/>
      <c r="I51" s="4"/>
      <c r="J51" s="32"/>
      <c r="K51" s="32"/>
      <c r="L51" s="32"/>
      <c r="M51" s="32"/>
      <c r="N51" s="36"/>
      <c r="O51" s="4" t="s">
        <v>1131</v>
      </c>
      <c r="P51" s="6" t="s">
        <v>218</v>
      </c>
      <c r="Q51" s="40"/>
    </row>
    <row r="52" spans="1:17" x14ac:dyDescent="0.2">
      <c r="A52" s="32"/>
      <c r="B52" s="32"/>
      <c r="C52" s="32"/>
      <c r="D52" s="32"/>
      <c r="E52" s="32"/>
      <c r="F52" s="6" t="s">
        <v>116</v>
      </c>
      <c r="G52" s="6" t="s">
        <v>113</v>
      </c>
      <c r="H52" s="36"/>
      <c r="I52" s="4"/>
      <c r="J52" s="32"/>
      <c r="K52" s="32"/>
      <c r="L52" s="32"/>
      <c r="M52" s="32"/>
      <c r="N52" s="36"/>
      <c r="O52" s="4" t="s">
        <v>1132</v>
      </c>
      <c r="P52" s="6" t="s">
        <v>219</v>
      </c>
      <c r="Q52" s="40"/>
    </row>
    <row r="53" spans="1:17" x14ac:dyDescent="0.2">
      <c r="A53" s="18" t="s">
        <v>9</v>
      </c>
      <c r="B53" s="18">
        <v>15272</v>
      </c>
      <c r="C53" s="18">
        <v>1.6385474950243799</v>
      </c>
      <c r="D53" s="18" t="s">
        <v>1</v>
      </c>
      <c r="E53" s="13">
        <v>542</v>
      </c>
      <c r="F53" s="4" t="s">
        <v>811</v>
      </c>
      <c r="G53" s="4" t="s">
        <v>161</v>
      </c>
      <c r="H53" s="4" t="s">
        <v>1176</v>
      </c>
      <c r="I53" s="4"/>
      <c r="J53" s="18" t="s">
        <v>401</v>
      </c>
      <c r="K53" s="18">
        <v>12686</v>
      </c>
      <c r="L53" s="18">
        <v>1.3610930802697201</v>
      </c>
      <c r="M53" s="18" t="s">
        <v>1</v>
      </c>
      <c r="N53" s="13">
        <v>119</v>
      </c>
      <c r="O53" s="6" t="s">
        <v>875</v>
      </c>
      <c r="P53" s="6" t="s">
        <v>874</v>
      </c>
      <c r="Q53" s="1" t="s">
        <v>1195</v>
      </c>
    </row>
    <row r="54" spans="1:17" x14ac:dyDescent="0.2">
      <c r="A54" s="18" t="s">
        <v>355</v>
      </c>
      <c r="B54" s="18">
        <v>13708</v>
      </c>
      <c r="C54" s="18">
        <v>1.4707444383050099</v>
      </c>
      <c r="D54" s="18" t="s">
        <v>1</v>
      </c>
      <c r="E54">
        <v>244</v>
      </c>
      <c r="F54" s="6" t="s">
        <v>1194</v>
      </c>
      <c r="G54" s="6" t="s">
        <v>794</v>
      </c>
      <c r="H54" t="s">
        <v>1195</v>
      </c>
      <c r="J54" s="18" t="s">
        <v>392</v>
      </c>
      <c r="K54" s="18">
        <v>11086</v>
      </c>
      <c r="L54" s="18">
        <v>1.18942754909902</v>
      </c>
      <c r="M54" s="18" t="s">
        <v>1</v>
      </c>
      <c r="N54">
        <v>106</v>
      </c>
      <c r="O54" s="6" t="s">
        <v>1185</v>
      </c>
      <c r="P54" s="6" t="s">
        <v>876</v>
      </c>
      <c r="Q54" t="s">
        <v>60</v>
      </c>
    </row>
    <row r="55" spans="1:17" x14ac:dyDescent="0.2">
      <c r="A55" s="18" t="s">
        <v>479</v>
      </c>
      <c r="B55" s="18">
        <v>9653</v>
      </c>
      <c r="C55" s="18">
        <v>1.03567960774426</v>
      </c>
      <c r="D55" s="18" t="s">
        <v>1</v>
      </c>
      <c r="E55">
        <v>436</v>
      </c>
      <c r="F55" s="6" t="s">
        <v>1317</v>
      </c>
      <c r="G55" s="6" t="s">
        <v>789</v>
      </c>
      <c r="H55" t="s">
        <v>1349</v>
      </c>
      <c r="J55" s="18" t="s">
        <v>433</v>
      </c>
      <c r="K55" s="18">
        <v>11025</v>
      </c>
      <c r="L55" s="18">
        <v>1.18288280072314</v>
      </c>
      <c r="M55" s="18" t="s">
        <v>1</v>
      </c>
      <c r="N55">
        <v>155</v>
      </c>
      <c r="O55" s="6" t="s">
        <v>183</v>
      </c>
      <c r="P55" s="6" t="s">
        <v>877</v>
      </c>
      <c r="Q55" t="s">
        <v>243</v>
      </c>
    </row>
    <row r="56" spans="1:17" x14ac:dyDescent="0.2">
      <c r="A56" s="18" t="s">
        <v>348</v>
      </c>
      <c r="B56" s="18">
        <v>9461</v>
      </c>
      <c r="C56" s="18">
        <v>1.01507974400377</v>
      </c>
      <c r="D56" s="18" t="s">
        <v>1</v>
      </c>
      <c r="E56">
        <v>78</v>
      </c>
      <c r="F56" s="6" t="s">
        <v>831</v>
      </c>
      <c r="G56" s="6" t="s">
        <v>832</v>
      </c>
      <c r="H56" t="s">
        <v>1186</v>
      </c>
      <c r="J56" s="18" t="s">
        <v>43</v>
      </c>
      <c r="K56" s="18">
        <v>9684</v>
      </c>
      <c r="L56" s="18">
        <v>1.03900562741069</v>
      </c>
      <c r="M56" s="18" t="s">
        <v>1</v>
      </c>
      <c r="N56">
        <v>316</v>
      </c>
      <c r="O56" s="6" t="s">
        <v>1175</v>
      </c>
      <c r="P56" s="6" t="s">
        <v>233</v>
      </c>
      <c r="Q56" t="s">
        <v>1278</v>
      </c>
    </row>
    <row r="57" spans="1:17" x14ac:dyDescent="0.2">
      <c r="A57" s="18" t="s">
        <v>20</v>
      </c>
      <c r="B57" s="18">
        <v>9359</v>
      </c>
      <c r="C57" s="18">
        <v>1.0041360663916401</v>
      </c>
      <c r="D57" s="18" t="s">
        <v>1</v>
      </c>
      <c r="E57">
        <v>1341</v>
      </c>
      <c r="F57" s="6" t="s">
        <v>87</v>
      </c>
      <c r="G57" s="6" t="s">
        <v>277</v>
      </c>
      <c r="H57" t="s">
        <v>12</v>
      </c>
      <c r="J57" s="18" t="s">
        <v>49</v>
      </c>
      <c r="K57" s="18">
        <v>9494</v>
      </c>
      <c r="L57" s="18">
        <v>1.01862034558417</v>
      </c>
      <c r="M57" s="18" t="s">
        <v>1</v>
      </c>
      <c r="N57">
        <v>906</v>
      </c>
      <c r="O57" s="6" t="s">
        <v>227</v>
      </c>
      <c r="P57" s="6" t="s">
        <v>248</v>
      </c>
      <c r="Q57" t="s">
        <v>57</v>
      </c>
    </row>
    <row r="58" spans="1:17" x14ac:dyDescent="0.2">
      <c r="A58" s="18" t="s">
        <v>349</v>
      </c>
      <c r="B58" s="18">
        <v>9339</v>
      </c>
      <c r="C58" s="18">
        <v>1.0019902472520099</v>
      </c>
      <c r="D58" s="18" t="s">
        <v>1</v>
      </c>
      <c r="E58">
        <v>28</v>
      </c>
      <c r="F58" s="6" t="s">
        <v>1187</v>
      </c>
      <c r="G58" s="6" t="s">
        <v>801</v>
      </c>
      <c r="H58" t="s">
        <v>856</v>
      </c>
      <c r="J58" s="18" t="s">
        <v>498</v>
      </c>
      <c r="K58" s="18">
        <v>8946</v>
      </c>
      <c r="L58" s="18">
        <v>0.95982490115820596</v>
      </c>
      <c r="M58" s="18" t="s">
        <v>1</v>
      </c>
      <c r="N58">
        <v>306</v>
      </c>
      <c r="O58" s="6" t="s">
        <v>878</v>
      </c>
      <c r="P58" s="6" t="s">
        <v>879</v>
      </c>
      <c r="Q58" t="s">
        <v>1349</v>
      </c>
    </row>
    <row r="59" spans="1:17" x14ac:dyDescent="0.2">
      <c r="A59" s="18" t="s">
        <v>26</v>
      </c>
      <c r="B59" s="18">
        <v>8748</v>
      </c>
      <c r="C59" s="18">
        <v>0.93858129167583104</v>
      </c>
      <c r="D59" s="18" t="s">
        <v>1</v>
      </c>
      <c r="E59">
        <v>179</v>
      </c>
      <c r="F59" s="6" t="s">
        <v>1179</v>
      </c>
      <c r="G59" s="6" t="s">
        <v>165</v>
      </c>
      <c r="H59" t="s">
        <v>27</v>
      </c>
      <c r="J59" s="18" t="s">
        <v>51</v>
      </c>
      <c r="K59" s="18">
        <v>8443</v>
      </c>
      <c r="L59" s="18">
        <v>0.90585754979641497</v>
      </c>
      <c r="M59" s="18" t="s">
        <v>1</v>
      </c>
      <c r="N59">
        <v>51</v>
      </c>
      <c r="O59" s="6" t="s">
        <v>1181</v>
      </c>
      <c r="P59" s="6" t="s">
        <v>1181</v>
      </c>
      <c r="Q59" t="s">
        <v>27</v>
      </c>
    </row>
    <row r="60" spans="1:17" x14ac:dyDescent="0.2">
      <c r="A60" s="18" t="s">
        <v>478</v>
      </c>
      <c r="B60" s="18">
        <v>8225</v>
      </c>
      <c r="C60" s="18">
        <v>0.88246812117440598</v>
      </c>
      <c r="D60" s="18" t="s">
        <v>1</v>
      </c>
      <c r="E60">
        <v>84</v>
      </c>
      <c r="F60" s="6" t="s">
        <v>1316</v>
      </c>
      <c r="G60" s="6" t="s">
        <v>793</v>
      </c>
      <c r="H60" t="s">
        <v>60</v>
      </c>
      <c r="J60" s="18" t="s">
        <v>496</v>
      </c>
      <c r="K60" s="18">
        <v>8292</v>
      </c>
      <c r="L60" s="18">
        <v>0.88965661529217999</v>
      </c>
      <c r="M60" s="18" t="s">
        <v>1</v>
      </c>
      <c r="N60">
        <v>23</v>
      </c>
      <c r="O60" s="6" t="s">
        <v>1352</v>
      </c>
      <c r="P60" s="6" t="s">
        <v>880</v>
      </c>
      <c r="Q60" t="s">
        <v>60</v>
      </c>
    </row>
    <row r="61" spans="1:17" x14ac:dyDescent="0.2">
      <c r="A61" s="18" t="s">
        <v>19</v>
      </c>
      <c r="B61" s="18">
        <v>7151</v>
      </c>
      <c r="C61" s="18">
        <v>0.76723763337606998</v>
      </c>
      <c r="D61" s="18" t="s">
        <v>1</v>
      </c>
      <c r="E61">
        <v>372</v>
      </c>
      <c r="F61" s="6" t="s">
        <v>857</v>
      </c>
      <c r="G61" s="6" t="s">
        <v>172</v>
      </c>
      <c r="H61" t="s">
        <v>1255</v>
      </c>
      <c r="J61" s="18" t="s">
        <v>396</v>
      </c>
      <c r="K61" s="18">
        <v>7212</v>
      </c>
      <c r="L61" s="18">
        <v>0.77378238175195402</v>
      </c>
      <c r="M61" s="18" t="s">
        <v>1</v>
      </c>
      <c r="N61">
        <v>19</v>
      </c>
      <c r="O61" s="6" t="s">
        <v>1188</v>
      </c>
      <c r="P61" s="6" t="s">
        <v>881</v>
      </c>
      <c r="Q61" t="s">
        <v>60</v>
      </c>
    </row>
    <row r="62" spans="1:17" x14ac:dyDescent="0.2">
      <c r="A62" s="18" t="s">
        <v>18</v>
      </c>
      <c r="B62" s="18">
        <v>7086</v>
      </c>
      <c r="C62" s="18">
        <v>0.76026372117226004</v>
      </c>
      <c r="D62" s="18" t="s">
        <v>1</v>
      </c>
      <c r="E62">
        <v>529</v>
      </c>
      <c r="F62" s="6" t="s">
        <v>65</v>
      </c>
      <c r="G62" s="6" t="s">
        <v>272</v>
      </c>
      <c r="H62" t="s">
        <v>243</v>
      </c>
      <c r="J62" s="18" t="s">
        <v>41</v>
      </c>
      <c r="K62" s="18">
        <v>7187</v>
      </c>
      <c r="L62" s="18">
        <v>0.77110010782741101</v>
      </c>
      <c r="M62" s="18" t="s">
        <v>1</v>
      </c>
      <c r="N62">
        <v>252</v>
      </c>
      <c r="O62" s="6" t="s">
        <v>1167</v>
      </c>
      <c r="P62" s="6" t="s">
        <v>238</v>
      </c>
      <c r="Q62" t="s">
        <v>58</v>
      </c>
    </row>
    <row r="63" spans="1:17" x14ac:dyDescent="0.2">
      <c r="A63" s="18" t="s">
        <v>350</v>
      </c>
      <c r="B63" s="18">
        <v>6622</v>
      </c>
      <c r="C63" s="18">
        <v>0.71048071713275596</v>
      </c>
      <c r="D63" s="18" t="s">
        <v>1</v>
      </c>
      <c r="E63">
        <v>597</v>
      </c>
      <c r="F63" s="6" t="s">
        <v>155</v>
      </c>
      <c r="G63" s="6" t="s">
        <v>845</v>
      </c>
      <c r="H63" t="s">
        <v>28</v>
      </c>
      <c r="J63" s="18" t="s">
        <v>397</v>
      </c>
      <c r="K63" s="18">
        <v>6413</v>
      </c>
      <c r="L63" s="18">
        <v>0.68805690712358303</v>
      </c>
      <c r="M63" s="18" t="s">
        <v>1</v>
      </c>
      <c r="N63">
        <v>420</v>
      </c>
      <c r="O63" s="6" t="s">
        <v>1158</v>
      </c>
      <c r="P63" s="6" t="s">
        <v>882</v>
      </c>
      <c r="Q63" t="s">
        <v>1159</v>
      </c>
    </row>
    <row r="64" spans="1:17" x14ac:dyDescent="0.2">
      <c r="A64" s="18" t="s">
        <v>21</v>
      </c>
      <c r="B64" s="18">
        <v>6514</v>
      </c>
      <c r="C64" s="18">
        <v>0.69889329377873299</v>
      </c>
      <c r="D64" s="18" t="s">
        <v>1</v>
      </c>
      <c r="E64">
        <v>552</v>
      </c>
      <c r="F64" s="6" t="s">
        <v>285</v>
      </c>
      <c r="G64" s="6" t="s">
        <v>286</v>
      </c>
      <c r="H64" t="s">
        <v>1176</v>
      </c>
      <c r="J64" s="18" t="s">
        <v>48</v>
      </c>
      <c r="K64" s="18">
        <v>5831</v>
      </c>
      <c r="L64" s="18">
        <v>0.625613570160239</v>
      </c>
      <c r="M64" s="18" t="s">
        <v>1</v>
      </c>
      <c r="N64">
        <v>187</v>
      </c>
      <c r="O64" s="6" t="s">
        <v>183</v>
      </c>
      <c r="P64" s="6" t="s">
        <v>253</v>
      </c>
      <c r="Q64" t="s">
        <v>243</v>
      </c>
    </row>
    <row r="65" spans="1:17" x14ac:dyDescent="0.2">
      <c r="A65" s="18" t="s">
        <v>351</v>
      </c>
      <c r="B65" s="18">
        <v>5681</v>
      </c>
      <c r="C65" s="18">
        <v>0.60951992661298504</v>
      </c>
      <c r="D65" s="18" t="s">
        <v>1</v>
      </c>
      <c r="E65">
        <v>94</v>
      </c>
      <c r="F65" s="6" t="s">
        <v>1189</v>
      </c>
      <c r="G65" s="6" t="s">
        <v>860</v>
      </c>
      <c r="H65" t="s">
        <v>1186</v>
      </c>
      <c r="J65" s="18" t="s">
        <v>33</v>
      </c>
      <c r="K65" s="18">
        <v>5516</v>
      </c>
      <c r="L65" s="18">
        <v>0.59181691871100595</v>
      </c>
      <c r="M65" s="18" t="s">
        <v>1</v>
      </c>
      <c r="N65">
        <v>176</v>
      </c>
      <c r="O65" s="6" t="s">
        <v>1118</v>
      </c>
      <c r="P65" s="6" t="s">
        <v>188</v>
      </c>
      <c r="Q65" t="s">
        <v>1117</v>
      </c>
    </row>
    <row r="66" spans="1:17" x14ac:dyDescent="0.2">
      <c r="A66" s="18" t="s">
        <v>2</v>
      </c>
      <c r="B66" s="18">
        <v>5460</v>
      </c>
      <c r="C66" s="18">
        <v>0.58580862512003096</v>
      </c>
      <c r="D66" s="18" t="s">
        <v>1</v>
      </c>
      <c r="E66">
        <v>363</v>
      </c>
      <c r="F66" s="6" t="s">
        <v>142</v>
      </c>
      <c r="G66" s="6" t="s">
        <v>72</v>
      </c>
      <c r="H66" t="s">
        <v>1117</v>
      </c>
      <c r="J66" s="18" t="s">
        <v>393</v>
      </c>
      <c r="K66" s="18">
        <v>5488</v>
      </c>
      <c r="L66" s="18">
        <v>0.58881277191551895</v>
      </c>
      <c r="M66" s="18" t="s">
        <v>1</v>
      </c>
      <c r="N66">
        <v>339</v>
      </c>
      <c r="O66" s="6" t="s">
        <v>1175</v>
      </c>
      <c r="P66" s="6" t="s">
        <v>883</v>
      </c>
      <c r="Q66" t="s">
        <v>1278</v>
      </c>
    </row>
    <row r="67" spans="1:17" x14ac:dyDescent="0.2">
      <c r="A67" s="18" t="s">
        <v>356</v>
      </c>
      <c r="B67" s="18">
        <v>5363</v>
      </c>
      <c r="C67" s="18">
        <v>0.57540140229280701</v>
      </c>
      <c r="D67" s="18" t="s">
        <v>1</v>
      </c>
      <c r="E67">
        <v>183</v>
      </c>
      <c r="F67" s="6" t="s">
        <v>788</v>
      </c>
      <c r="G67" s="6" t="s">
        <v>787</v>
      </c>
      <c r="H67" t="s">
        <v>1197</v>
      </c>
      <c r="J67" s="18" t="s">
        <v>428</v>
      </c>
      <c r="K67" s="18">
        <v>5218</v>
      </c>
      <c r="L67" s="18">
        <v>0.55984421353046199</v>
      </c>
      <c r="M67" s="18" t="s">
        <v>1</v>
      </c>
      <c r="N67">
        <v>190</v>
      </c>
      <c r="O67" s="6" t="s">
        <v>183</v>
      </c>
      <c r="P67" s="6" t="s">
        <v>884</v>
      </c>
      <c r="Q67" t="s">
        <v>243</v>
      </c>
    </row>
    <row r="68" spans="1:17" x14ac:dyDescent="0.2">
      <c r="A68" s="18" t="s">
        <v>361</v>
      </c>
      <c r="B68" s="18">
        <v>5067</v>
      </c>
      <c r="C68" s="18">
        <v>0.543643279026227</v>
      </c>
      <c r="D68" s="18" t="s">
        <v>1</v>
      </c>
      <c r="E68">
        <v>592</v>
      </c>
      <c r="F68" s="27" t="s">
        <v>1206</v>
      </c>
      <c r="G68" s="6" t="s">
        <v>798</v>
      </c>
      <c r="H68" t="s">
        <v>1254</v>
      </c>
      <c r="J68" s="18" t="s">
        <v>405</v>
      </c>
      <c r="K68" s="18">
        <v>4856</v>
      </c>
      <c r="L68" s="18">
        <v>0.52100488710309001</v>
      </c>
      <c r="M68" s="18" t="s">
        <v>1</v>
      </c>
      <c r="N68">
        <v>115</v>
      </c>
      <c r="O68" s="6" t="s">
        <v>1205</v>
      </c>
      <c r="P68" s="6" t="s">
        <v>885</v>
      </c>
      <c r="Q68" t="s">
        <v>1254</v>
      </c>
    </row>
    <row r="69" spans="1:17" x14ac:dyDescent="0.2">
      <c r="A69" s="18" t="s">
        <v>345</v>
      </c>
      <c r="B69" s="18">
        <v>4814</v>
      </c>
      <c r="C69" s="18">
        <v>0.51649866690985902</v>
      </c>
      <c r="D69" s="18" t="s">
        <v>1</v>
      </c>
      <c r="E69">
        <v>1100</v>
      </c>
      <c r="F69" s="6" t="s">
        <v>1183</v>
      </c>
      <c r="G69" s="6" t="s">
        <v>797</v>
      </c>
      <c r="H69" t="s">
        <v>11</v>
      </c>
      <c r="J69" s="18" t="s">
        <v>52</v>
      </c>
      <c r="K69" s="18">
        <v>4682</v>
      </c>
      <c r="L69" s="18">
        <v>0.50233626058827596</v>
      </c>
      <c r="M69" s="18" t="s">
        <v>1</v>
      </c>
      <c r="N69">
        <v>602</v>
      </c>
      <c r="O69" s="6" t="s">
        <v>1391</v>
      </c>
      <c r="P69" s="6" t="s">
        <v>331</v>
      </c>
      <c r="Q69" t="s">
        <v>11</v>
      </c>
    </row>
    <row r="70" spans="1:17" x14ac:dyDescent="0.2">
      <c r="A70" s="18" t="s">
        <v>480</v>
      </c>
      <c r="B70" s="18">
        <v>4537</v>
      </c>
      <c r="C70" s="18">
        <v>0.486779071825931</v>
      </c>
      <c r="D70" s="18" t="s">
        <v>1</v>
      </c>
      <c r="E70">
        <v>84</v>
      </c>
      <c r="F70" s="6" t="s">
        <v>1318</v>
      </c>
      <c r="G70" s="6" t="s">
        <v>965</v>
      </c>
      <c r="H70" t="s">
        <v>60</v>
      </c>
      <c r="J70" s="18" t="s">
        <v>402</v>
      </c>
      <c r="K70" s="18">
        <v>4662</v>
      </c>
      <c r="L70" s="18">
        <v>0.500190441448642</v>
      </c>
      <c r="M70" s="18" t="s">
        <v>1</v>
      </c>
      <c r="N70">
        <v>85</v>
      </c>
      <c r="O70" s="6" t="s">
        <v>1185</v>
      </c>
      <c r="P70" s="6" t="s">
        <v>886</v>
      </c>
      <c r="Q70" t="s">
        <v>60</v>
      </c>
    </row>
    <row r="71" spans="1:17" x14ac:dyDescent="0.2">
      <c r="A71" s="18" t="s">
        <v>710</v>
      </c>
      <c r="B71" s="18">
        <v>4298</v>
      </c>
      <c r="C71" s="18">
        <v>0.46113653310730701</v>
      </c>
      <c r="D71" s="18" t="s">
        <v>1</v>
      </c>
      <c r="E71">
        <v>1310</v>
      </c>
      <c r="F71" s="6" t="s">
        <v>796</v>
      </c>
      <c r="G71" s="6" t="s">
        <v>943</v>
      </c>
      <c r="H71" t="s">
        <v>12</v>
      </c>
      <c r="J71" s="18" t="s">
        <v>497</v>
      </c>
      <c r="K71" s="18">
        <v>4121</v>
      </c>
      <c r="L71" s="18">
        <v>0.44214603372154698</v>
      </c>
      <c r="M71" s="18" t="s">
        <v>1</v>
      </c>
      <c r="N71">
        <v>57</v>
      </c>
      <c r="O71" s="6" t="s">
        <v>1392</v>
      </c>
      <c r="P71" s="6" t="s">
        <v>887</v>
      </c>
      <c r="Q71" t="s">
        <v>60</v>
      </c>
    </row>
    <row r="72" spans="1:17" x14ac:dyDescent="0.2">
      <c r="A72" s="18" t="s">
        <v>344</v>
      </c>
      <c r="B72" s="18">
        <v>4042</v>
      </c>
      <c r="C72" s="18">
        <v>0.43367004811999399</v>
      </c>
      <c r="D72" s="18" t="s">
        <v>1</v>
      </c>
      <c r="E72">
        <v>361</v>
      </c>
      <c r="F72" s="6" t="s">
        <v>792</v>
      </c>
      <c r="G72" s="6" t="s">
        <v>791</v>
      </c>
      <c r="H72" t="s">
        <v>790</v>
      </c>
      <c r="J72" s="18" t="s">
        <v>389</v>
      </c>
      <c r="K72" s="18">
        <v>4002</v>
      </c>
      <c r="L72" s="18">
        <v>0.42937840984072601</v>
      </c>
      <c r="M72" s="18" t="s">
        <v>1</v>
      </c>
      <c r="N72">
        <v>213</v>
      </c>
      <c r="O72" s="6" t="s">
        <v>889</v>
      </c>
      <c r="P72" s="6" t="s">
        <v>888</v>
      </c>
      <c r="Q72" t="s">
        <v>60</v>
      </c>
    </row>
    <row r="73" spans="1:17" x14ac:dyDescent="0.2">
      <c r="A73" s="18" t="s">
        <v>365</v>
      </c>
      <c r="B73" s="18">
        <v>3917</v>
      </c>
      <c r="C73" s="18">
        <v>0.42025867849728199</v>
      </c>
      <c r="D73" s="18" t="s">
        <v>1</v>
      </c>
      <c r="E73">
        <v>129</v>
      </c>
      <c r="F73" s="6" t="s">
        <v>1210</v>
      </c>
      <c r="G73" s="6" t="s">
        <v>829</v>
      </c>
      <c r="H73" t="s">
        <v>1211</v>
      </c>
      <c r="J73" s="18" t="s">
        <v>394</v>
      </c>
      <c r="K73" s="18">
        <v>3812</v>
      </c>
      <c r="L73" s="18">
        <v>0.40899312801420501</v>
      </c>
      <c r="M73" s="18" t="s">
        <v>1</v>
      </c>
      <c r="N73">
        <v>150</v>
      </c>
      <c r="O73" s="6" t="s">
        <v>1175</v>
      </c>
      <c r="P73" s="6" t="s">
        <v>890</v>
      </c>
      <c r="Q73" t="s">
        <v>60</v>
      </c>
    </row>
    <row r="74" spans="1:17" x14ac:dyDescent="0.2">
      <c r="A74" s="18" t="s">
        <v>363</v>
      </c>
      <c r="B74" s="18">
        <v>3714</v>
      </c>
      <c r="C74" s="18">
        <v>0.39847861422999897</v>
      </c>
      <c r="D74" s="18" t="s">
        <v>1</v>
      </c>
      <c r="E74">
        <v>220</v>
      </c>
      <c r="F74" s="6" t="s">
        <v>99</v>
      </c>
      <c r="G74" s="6" t="s">
        <v>816</v>
      </c>
      <c r="H74" t="s">
        <v>13</v>
      </c>
      <c r="J74" s="18" t="s">
        <v>412</v>
      </c>
      <c r="K74" s="18">
        <v>3774</v>
      </c>
      <c r="L74" s="18">
        <v>0.40491607164890098</v>
      </c>
      <c r="M74" s="18" t="s">
        <v>1</v>
      </c>
      <c r="N74">
        <v>117</v>
      </c>
      <c r="O74" s="6" t="s">
        <v>1214</v>
      </c>
      <c r="P74" s="6" t="s">
        <v>891</v>
      </c>
      <c r="Q74" t="s">
        <v>60</v>
      </c>
    </row>
    <row r="75" spans="1:17" x14ac:dyDescent="0.2">
      <c r="A75" s="18" t="s">
        <v>482</v>
      </c>
      <c r="B75" s="18">
        <v>3574</v>
      </c>
      <c r="C75" s="18">
        <v>0.383457880252562</v>
      </c>
      <c r="D75" s="18" t="s">
        <v>1</v>
      </c>
      <c r="E75">
        <v>87</v>
      </c>
      <c r="F75" s="6" t="s">
        <v>1320</v>
      </c>
      <c r="G75" s="6" t="s">
        <v>966</v>
      </c>
      <c r="H75" t="s">
        <v>60</v>
      </c>
      <c r="J75" s="18" t="s">
        <v>408</v>
      </c>
      <c r="K75" s="18">
        <v>3643</v>
      </c>
      <c r="L75" s="18">
        <v>0.39086095628429901</v>
      </c>
      <c r="M75" s="18" t="s">
        <v>1</v>
      </c>
      <c r="N75">
        <v>106</v>
      </c>
      <c r="O75" s="6" t="s">
        <v>1146</v>
      </c>
      <c r="P75" s="6" t="s">
        <v>892</v>
      </c>
      <c r="Q75" t="s">
        <v>60</v>
      </c>
    </row>
    <row r="76" spans="1:17" x14ac:dyDescent="0.2">
      <c r="A76" s="18" t="s">
        <v>437</v>
      </c>
      <c r="B76" s="18">
        <v>3283</v>
      </c>
      <c r="C76" s="18">
        <v>0.35223621177088998</v>
      </c>
      <c r="D76" s="18" t="s">
        <v>1</v>
      </c>
      <c r="E76">
        <v>312</v>
      </c>
      <c r="F76" s="6" t="s">
        <v>1284</v>
      </c>
      <c r="G76" s="6" t="s">
        <v>812</v>
      </c>
      <c r="H76" t="s">
        <v>60</v>
      </c>
      <c r="J76" s="18" t="s">
        <v>399</v>
      </c>
      <c r="K76" s="18">
        <v>3641</v>
      </c>
      <c r="L76" s="18">
        <v>0.390646374370336</v>
      </c>
      <c r="M76" s="18" t="s">
        <v>1</v>
      </c>
      <c r="N76">
        <v>84</v>
      </c>
      <c r="O76" s="6" t="s">
        <v>1192</v>
      </c>
      <c r="P76" s="6" t="s">
        <v>893</v>
      </c>
      <c r="Q76" t="s">
        <v>60</v>
      </c>
    </row>
    <row r="77" spans="1:17" x14ac:dyDescent="0.2">
      <c r="A77" s="18" t="s">
        <v>352</v>
      </c>
      <c r="B77" s="18">
        <v>3039</v>
      </c>
      <c r="C77" s="18">
        <v>0.32605721826735801</v>
      </c>
      <c r="D77" s="18" t="s">
        <v>1</v>
      </c>
      <c r="E77">
        <v>569</v>
      </c>
      <c r="F77" s="6" t="s">
        <v>1190</v>
      </c>
      <c r="G77" s="6" t="s">
        <v>808</v>
      </c>
      <c r="H77" t="s">
        <v>1191</v>
      </c>
      <c r="J77" s="18" t="s">
        <v>500</v>
      </c>
      <c r="K77" s="18">
        <v>3600</v>
      </c>
      <c r="L77" s="18">
        <v>0.38624744513408599</v>
      </c>
      <c r="M77" s="18" t="s">
        <v>1</v>
      </c>
      <c r="N77">
        <v>97</v>
      </c>
      <c r="O77" s="6" t="s">
        <v>1393</v>
      </c>
      <c r="P77" s="6" t="s">
        <v>894</v>
      </c>
      <c r="Q77" t="s">
        <v>60</v>
      </c>
    </row>
    <row r="78" spans="1:17" x14ac:dyDescent="0.2">
      <c r="A78" s="18" t="s">
        <v>15</v>
      </c>
      <c r="B78" s="18">
        <v>2945</v>
      </c>
      <c r="C78" s="18">
        <v>0.31597186831107898</v>
      </c>
      <c r="D78" s="18" t="s">
        <v>1</v>
      </c>
      <c r="E78">
        <v>504</v>
      </c>
      <c r="F78" s="6" t="s">
        <v>1160</v>
      </c>
      <c r="G78" s="6" t="s">
        <v>149</v>
      </c>
      <c r="H78" t="s">
        <v>1176</v>
      </c>
      <c r="J78" s="18" t="s">
        <v>715</v>
      </c>
      <c r="K78" s="18">
        <v>3329</v>
      </c>
      <c r="L78" s="18">
        <v>0.35717159579204799</v>
      </c>
      <c r="M78" s="18" t="s">
        <v>1</v>
      </c>
      <c r="N78">
        <v>126</v>
      </c>
      <c r="O78" s="6" t="s">
        <v>1144</v>
      </c>
      <c r="P78" s="6" t="s">
        <v>895</v>
      </c>
      <c r="Q78" t="s">
        <v>60</v>
      </c>
    </row>
    <row r="79" spans="1:17" x14ac:dyDescent="0.2">
      <c r="A79" s="18" t="s">
        <v>481</v>
      </c>
      <c r="B79" s="18">
        <v>2753</v>
      </c>
      <c r="C79" s="18">
        <v>0.29537200457059398</v>
      </c>
      <c r="D79" s="18" t="s">
        <v>1</v>
      </c>
      <c r="E79">
        <v>155</v>
      </c>
      <c r="F79" s="6" t="s">
        <v>1319</v>
      </c>
      <c r="G79" s="6" t="s">
        <v>967</v>
      </c>
      <c r="H79" t="s">
        <v>60</v>
      </c>
      <c r="J79" s="18" t="s">
        <v>456</v>
      </c>
      <c r="K79" s="18">
        <v>3306</v>
      </c>
      <c r="L79" s="18">
        <v>0.35470390378146899</v>
      </c>
      <c r="M79" s="18" t="s">
        <v>1</v>
      </c>
      <c r="N79">
        <v>75</v>
      </c>
      <c r="O79" s="6" t="s">
        <v>1285</v>
      </c>
      <c r="P79" s="6" t="s">
        <v>896</v>
      </c>
      <c r="Q79" t="s">
        <v>60</v>
      </c>
    </row>
    <row r="80" spans="1:17" x14ac:dyDescent="0.2">
      <c r="A80" s="18" t="s">
        <v>357</v>
      </c>
      <c r="B80" s="18">
        <v>2654</v>
      </c>
      <c r="C80" s="18">
        <v>0.28475019982940702</v>
      </c>
      <c r="D80" s="18" t="s">
        <v>1</v>
      </c>
      <c r="E80">
        <v>94</v>
      </c>
      <c r="F80" s="6" t="s">
        <v>1198</v>
      </c>
      <c r="H80" t="s">
        <v>1199</v>
      </c>
      <c r="J80" s="18" t="s">
        <v>407</v>
      </c>
      <c r="K80" s="18">
        <v>2951</v>
      </c>
      <c r="L80" s="18">
        <v>0.31661561405296901</v>
      </c>
      <c r="M80" s="18" t="s">
        <v>1</v>
      </c>
      <c r="N80">
        <v>63</v>
      </c>
      <c r="O80" s="6" t="s">
        <v>1208</v>
      </c>
      <c r="P80" s="6" t="s">
        <v>897</v>
      </c>
      <c r="Q80" t="s">
        <v>60</v>
      </c>
    </row>
    <row r="81" spans="1:17" x14ac:dyDescent="0.2">
      <c r="A81" s="18" t="s">
        <v>358</v>
      </c>
      <c r="B81" s="18">
        <v>2611</v>
      </c>
      <c r="C81" s="18">
        <v>0.280136688679194</v>
      </c>
      <c r="D81" s="18" t="s">
        <v>1</v>
      </c>
      <c r="E81">
        <v>537</v>
      </c>
      <c r="F81" s="6" t="s">
        <v>285</v>
      </c>
      <c r="G81" s="6" t="s">
        <v>858</v>
      </c>
      <c r="H81" t="s">
        <v>1176</v>
      </c>
      <c r="J81" s="18" t="s">
        <v>716</v>
      </c>
      <c r="K81" s="18">
        <v>2851</v>
      </c>
      <c r="L81" s="18">
        <v>0.30588651835480002</v>
      </c>
      <c r="M81" s="18" t="s">
        <v>1</v>
      </c>
      <c r="N81">
        <v>369</v>
      </c>
      <c r="O81" s="6" t="s">
        <v>1126</v>
      </c>
      <c r="P81" s="6" t="s">
        <v>898</v>
      </c>
      <c r="Q81" t="s">
        <v>292</v>
      </c>
    </row>
    <row r="82" spans="1:17" x14ac:dyDescent="0.2">
      <c r="A82" s="18" t="s">
        <v>559</v>
      </c>
      <c r="B82" s="18">
        <v>2457</v>
      </c>
      <c r="C82" s="18">
        <v>0.26361388130401398</v>
      </c>
      <c r="D82" s="18" t="s">
        <v>1</v>
      </c>
      <c r="E82">
        <v>230</v>
      </c>
      <c r="F82" s="6" t="s">
        <v>1194</v>
      </c>
      <c r="G82" s="6" t="s">
        <v>824</v>
      </c>
      <c r="H82" t="s">
        <v>1195</v>
      </c>
      <c r="J82" s="18" t="s">
        <v>499</v>
      </c>
      <c r="K82" s="18">
        <v>2770</v>
      </c>
      <c r="L82" s="18">
        <v>0.29719595083928302</v>
      </c>
      <c r="M82" s="18" t="s">
        <v>1</v>
      </c>
      <c r="N82">
        <v>198</v>
      </c>
      <c r="O82" s="6" t="s">
        <v>1394</v>
      </c>
      <c r="P82" s="6" t="s">
        <v>899</v>
      </c>
      <c r="Q82" t="s">
        <v>60</v>
      </c>
    </row>
    <row r="83" spans="1:17" x14ac:dyDescent="0.2">
      <c r="A83" s="18" t="s">
        <v>346</v>
      </c>
      <c r="B83" s="18">
        <v>2327</v>
      </c>
      <c r="C83" s="18">
        <v>0.24966605689639401</v>
      </c>
      <c r="D83" s="18" t="s">
        <v>1</v>
      </c>
      <c r="E83">
        <v>184</v>
      </c>
      <c r="F83" s="6" t="s">
        <v>1179</v>
      </c>
      <c r="G83" s="6" t="s">
        <v>840</v>
      </c>
      <c r="H83" t="s">
        <v>27</v>
      </c>
      <c r="J83" s="18" t="s">
        <v>400</v>
      </c>
      <c r="K83" s="18">
        <v>2663</v>
      </c>
      <c r="L83" s="18">
        <v>0.28571581844224198</v>
      </c>
      <c r="M83" s="18" t="s">
        <v>1</v>
      </c>
      <c r="N83">
        <v>96</v>
      </c>
      <c r="O83" s="6" t="s">
        <v>1196</v>
      </c>
      <c r="P83" s="6" t="s">
        <v>900</v>
      </c>
      <c r="Q83" t="s">
        <v>60</v>
      </c>
    </row>
    <row r="84" spans="1:17" x14ac:dyDescent="0.2">
      <c r="A84" s="18" t="s">
        <v>347</v>
      </c>
      <c r="B84" s="18">
        <v>2203</v>
      </c>
      <c r="C84" s="18">
        <v>0.23636197823066399</v>
      </c>
      <c r="D84" s="18" t="s">
        <v>1</v>
      </c>
      <c r="E84">
        <v>191</v>
      </c>
      <c r="F84" s="6" t="s">
        <v>1179</v>
      </c>
      <c r="G84" s="6" t="s">
        <v>800</v>
      </c>
      <c r="H84" t="s">
        <v>27</v>
      </c>
      <c r="J84" s="18" t="s">
        <v>391</v>
      </c>
      <c r="K84" s="18">
        <v>2307</v>
      </c>
      <c r="L84" s="18">
        <v>0.24752023775675999</v>
      </c>
      <c r="M84" s="18" t="s">
        <v>1</v>
      </c>
      <c r="N84">
        <v>43</v>
      </c>
      <c r="O84" s="6" t="s">
        <v>1181</v>
      </c>
      <c r="P84" s="6" t="s">
        <v>901</v>
      </c>
      <c r="Q84" t="s">
        <v>27</v>
      </c>
    </row>
    <row r="85" spans="1:17" x14ac:dyDescent="0.2">
      <c r="A85" s="18" t="s">
        <v>441</v>
      </c>
      <c r="B85" s="18">
        <v>2162</v>
      </c>
      <c r="C85" s="18">
        <v>0.231963048994415</v>
      </c>
      <c r="D85" s="18" t="s">
        <v>1</v>
      </c>
      <c r="E85">
        <v>226</v>
      </c>
      <c r="F85" s="6" t="s">
        <v>1292</v>
      </c>
      <c r="G85" s="6" t="s">
        <v>805</v>
      </c>
      <c r="H85" t="s">
        <v>1264</v>
      </c>
      <c r="J85" s="18" t="s">
        <v>403</v>
      </c>
      <c r="K85" s="18">
        <v>2261</v>
      </c>
      <c r="L85" s="18">
        <v>0.24258485373560201</v>
      </c>
      <c r="M85" s="18" t="s">
        <v>1</v>
      </c>
      <c r="N85">
        <v>168</v>
      </c>
      <c r="O85" s="6" t="s">
        <v>1175</v>
      </c>
      <c r="P85" s="6" t="s">
        <v>902</v>
      </c>
      <c r="Q85" t="s">
        <v>60</v>
      </c>
    </row>
    <row r="86" spans="1:17" x14ac:dyDescent="0.2">
      <c r="A86" s="18" t="s">
        <v>712</v>
      </c>
      <c r="B86" s="18">
        <v>1733</v>
      </c>
      <c r="C86" s="18">
        <v>0.18593522844926999</v>
      </c>
      <c r="D86" s="18" t="s">
        <v>1</v>
      </c>
      <c r="E86">
        <v>582</v>
      </c>
      <c r="F86" s="6" t="s">
        <v>1305</v>
      </c>
      <c r="G86" s="6" t="s">
        <v>844</v>
      </c>
      <c r="H86" t="s">
        <v>1191</v>
      </c>
      <c r="J86" s="18" t="s">
        <v>460</v>
      </c>
      <c r="K86" s="18">
        <v>2088</v>
      </c>
      <c r="L86" s="18">
        <v>0.22402351817777</v>
      </c>
      <c r="M86" s="18" t="s">
        <v>1</v>
      </c>
      <c r="N86">
        <v>36</v>
      </c>
      <c r="O86" s="6" t="s">
        <v>1294</v>
      </c>
      <c r="P86" s="6" t="s">
        <v>903</v>
      </c>
      <c r="Q86" t="s">
        <v>60</v>
      </c>
    </row>
    <row r="87" spans="1:17" x14ac:dyDescent="0.2">
      <c r="A87" s="18" t="s">
        <v>30</v>
      </c>
      <c r="B87" s="18">
        <v>1709</v>
      </c>
      <c r="C87" s="18">
        <v>0.18336024548170901</v>
      </c>
      <c r="D87" s="18" t="s">
        <v>1</v>
      </c>
      <c r="E87">
        <v>559</v>
      </c>
      <c r="F87" s="6" t="s">
        <v>1202</v>
      </c>
      <c r="G87" s="6" t="s">
        <v>313</v>
      </c>
      <c r="H87" t="s">
        <v>1395</v>
      </c>
      <c r="J87" s="18" t="s">
        <v>735</v>
      </c>
      <c r="K87" s="18">
        <v>2052</v>
      </c>
      <c r="L87" s="18">
        <v>0.220161043726429</v>
      </c>
      <c r="M87" s="18" t="s">
        <v>1</v>
      </c>
      <c r="N87">
        <v>19</v>
      </c>
      <c r="O87" s="6" t="s">
        <v>1188</v>
      </c>
      <c r="P87" s="6" t="s">
        <v>904</v>
      </c>
      <c r="Q87" t="s">
        <v>60</v>
      </c>
    </row>
    <row r="88" spans="1:17" x14ac:dyDescent="0.2">
      <c r="A88" s="18" t="s">
        <v>383</v>
      </c>
      <c r="B88" s="18">
        <v>1611</v>
      </c>
      <c r="C88" s="18">
        <v>0.172845731697503</v>
      </c>
      <c r="D88" s="18" t="s">
        <v>1</v>
      </c>
      <c r="E88">
        <v>91</v>
      </c>
      <c r="F88" s="6" t="s">
        <v>1238</v>
      </c>
      <c r="G88" s="6" t="s">
        <v>825</v>
      </c>
      <c r="H88" t="s">
        <v>1199</v>
      </c>
      <c r="J88" s="18" t="s">
        <v>406</v>
      </c>
      <c r="K88" s="18">
        <v>1970</v>
      </c>
      <c r="L88" s="18">
        <v>0.21136318525393</v>
      </c>
      <c r="M88" s="18" t="s">
        <v>1</v>
      </c>
      <c r="N88">
        <v>133</v>
      </c>
      <c r="O88" s="6" t="s">
        <v>1175</v>
      </c>
      <c r="P88" s="6" t="s">
        <v>905</v>
      </c>
      <c r="Q88" t="s">
        <v>60</v>
      </c>
    </row>
    <row r="89" spans="1:17" x14ac:dyDescent="0.2">
      <c r="A89" s="18" t="s">
        <v>378</v>
      </c>
      <c r="B89" s="18">
        <v>1590</v>
      </c>
      <c r="C89" s="18">
        <v>0.17059262160088801</v>
      </c>
      <c r="D89" s="18" t="s">
        <v>1</v>
      </c>
      <c r="E89">
        <v>156</v>
      </c>
      <c r="F89" s="6" t="s">
        <v>1231</v>
      </c>
      <c r="G89" s="6" t="s">
        <v>866</v>
      </c>
      <c r="H89" t="s">
        <v>1232</v>
      </c>
      <c r="J89" s="18" t="s">
        <v>390</v>
      </c>
      <c r="K89" s="18">
        <v>1908</v>
      </c>
      <c r="L89" s="18">
        <v>0.20471114592106601</v>
      </c>
      <c r="M89" s="18" t="s">
        <v>1</v>
      </c>
      <c r="N89">
        <v>349</v>
      </c>
      <c r="O89" s="6" t="s">
        <v>1175</v>
      </c>
      <c r="P89" s="6" t="s">
        <v>906</v>
      </c>
      <c r="Q89" t="s">
        <v>1278</v>
      </c>
    </row>
    <row r="90" spans="1:17" x14ac:dyDescent="0.2">
      <c r="A90" s="18" t="s">
        <v>367</v>
      </c>
      <c r="B90" s="18">
        <v>1463</v>
      </c>
      <c r="C90" s="18">
        <v>0.156966670064213</v>
      </c>
      <c r="D90" s="18" t="s">
        <v>1</v>
      </c>
      <c r="E90">
        <v>620</v>
      </c>
      <c r="F90" s="6" t="s">
        <v>1212</v>
      </c>
      <c r="G90" s="6" t="s">
        <v>837</v>
      </c>
      <c r="H90" t="s">
        <v>243</v>
      </c>
      <c r="J90" s="18" t="s">
        <v>50</v>
      </c>
      <c r="K90" s="18">
        <v>1843</v>
      </c>
      <c r="L90" s="18">
        <v>0.19773723371725599</v>
      </c>
      <c r="M90" s="18" t="s">
        <v>1</v>
      </c>
      <c r="N90">
        <v>922</v>
      </c>
      <c r="O90" s="6" t="s">
        <v>197</v>
      </c>
      <c r="P90" s="6" t="s">
        <v>248</v>
      </c>
      <c r="Q90" t="s">
        <v>57</v>
      </c>
    </row>
    <row r="91" spans="1:17" x14ac:dyDescent="0.2">
      <c r="A91" s="18" t="s">
        <v>438</v>
      </c>
      <c r="B91" s="18">
        <v>1397</v>
      </c>
      <c r="C91" s="18">
        <v>0.149885466903422</v>
      </c>
      <c r="D91" s="18" t="s">
        <v>1</v>
      </c>
      <c r="E91">
        <v>118</v>
      </c>
      <c r="F91" s="6" t="s">
        <v>1288</v>
      </c>
      <c r="G91" s="6" t="s">
        <v>834</v>
      </c>
      <c r="H91" t="s">
        <v>1266</v>
      </c>
      <c r="J91" s="18" t="s">
        <v>395</v>
      </c>
      <c r="K91" s="18">
        <v>1748</v>
      </c>
      <c r="L91" s="18">
        <v>0.18754459280399499</v>
      </c>
      <c r="M91" s="18" t="s">
        <v>1</v>
      </c>
      <c r="N91">
        <v>40</v>
      </c>
      <c r="O91" s="6" t="s">
        <v>1181</v>
      </c>
      <c r="P91" s="6" t="s">
        <v>907</v>
      </c>
      <c r="Q91" t="s">
        <v>27</v>
      </c>
    </row>
    <row r="92" spans="1:17" x14ac:dyDescent="0.2">
      <c r="A92" s="18" t="s">
        <v>487</v>
      </c>
      <c r="B92" s="18">
        <v>1394</v>
      </c>
      <c r="C92" s="18">
        <v>0.14956359403247699</v>
      </c>
      <c r="D92" s="18" t="s">
        <v>1</v>
      </c>
      <c r="E92">
        <v>95</v>
      </c>
      <c r="F92" s="6" t="s">
        <v>1323</v>
      </c>
      <c r="G92" s="6" t="s">
        <v>968</v>
      </c>
      <c r="H92" t="s">
        <v>60</v>
      </c>
      <c r="J92" s="18" t="s">
        <v>718</v>
      </c>
      <c r="K92" s="18">
        <v>1695</v>
      </c>
      <c r="L92" s="18">
        <v>0.18185817208396499</v>
      </c>
      <c r="M92" s="18" t="s">
        <v>1</v>
      </c>
      <c r="N92">
        <v>301</v>
      </c>
      <c r="O92" s="6" t="s">
        <v>1126</v>
      </c>
      <c r="P92" s="6" t="s">
        <v>908</v>
      </c>
      <c r="Q92" t="s">
        <v>292</v>
      </c>
    </row>
    <row r="93" spans="1:17" x14ac:dyDescent="0.2">
      <c r="A93" s="18" t="s">
        <v>492</v>
      </c>
      <c r="B93" s="18">
        <v>1348</v>
      </c>
      <c r="C93" s="18">
        <v>0.14462821001131901</v>
      </c>
      <c r="D93" s="18" t="s">
        <v>1</v>
      </c>
      <c r="E93">
        <v>212</v>
      </c>
      <c r="F93" s="6" t="s">
        <v>1297</v>
      </c>
      <c r="G93" s="6" t="s">
        <v>969</v>
      </c>
      <c r="H93" t="s">
        <v>17</v>
      </c>
      <c r="J93" s="18" t="s">
        <v>720</v>
      </c>
      <c r="K93" s="18">
        <v>1677</v>
      </c>
      <c r="L93" s="18">
        <v>0.179926934858295</v>
      </c>
      <c r="M93" s="18" t="s">
        <v>1</v>
      </c>
      <c r="N93">
        <v>45</v>
      </c>
      <c r="O93" s="6" t="s">
        <v>1208</v>
      </c>
      <c r="P93" s="6" t="s">
        <v>909</v>
      </c>
      <c r="Q93" t="s">
        <v>60</v>
      </c>
    </row>
    <row r="94" spans="1:17" x14ac:dyDescent="0.2">
      <c r="A94" s="18" t="s">
        <v>731</v>
      </c>
      <c r="B94" s="18">
        <v>1289</v>
      </c>
      <c r="C94" s="18">
        <v>0.13829804354939901</v>
      </c>
      <c r="D94" s="18" t="s">
        <v>1</v>
      </c>
      <c r="E94">
        <v>61</v>
      </c>
      <c r="F94" s="6" t="s">
        <v>1396</v>
      </c>
      <c r="G94" s="6" t="s">
        <v>945</v>
      </c>
      <c r="H94" t="s">
        <v>856</v>
      </c>
      <c r="J94" s="18" t="s">
        <v>54</v>
      </c>
      <c r="K94" s="18">
        <v>1575</v>
      </c>
      <c r="L94" s="18">
        <v>0.168983257246163</v>
      </c>
      <c r="M94" s="18" t="s">
        <v>1</v>
      </c>
      <c r="N94">
        <v>131</v>
      </c>
      <c r="O94" s="6" t="s">
        <v>1200</v>
      </c>
      <c r="P94" s="6" t="s">
        <v>325</v>
      </c>
      <c r="Q94" t="s">
        <v>1201</v>
      </c>
    </row>
    <row r="95" spans="1:17" x14ac:dyDescent="0.2">
      <c r="A95" s="18" t="s">
        <v>732</v>
      </c>
      <c r="B95" s="18">
        <v>1255</v>
      </c>
      <c r="C95" s="18">
        <v>0.13465015101202099</v>
      </c>
      <c r="D95" s="18" t="s">
        <v>1</v>
      </c>
      <c r="E95">
        <v>139</v>
      </c>
      <c r="F95" s="6" t="s">
        <v>1210</v>
      </c>
      <c r="G95" s="6" t="s">
        <v>970</v>
      </c>
      <c r="H95" t="s">
        <v>1397</v>
      </c>
      <c r="J95" s="18" t="s">
        <v>429</v>
      </c>
      <c r="K95" s="18">
        <v>1553</v>
      </c>
      <c r="L95" s="18">
        <v>0.16662285619256501</v>
      </c>
      <c r="M95" s="18" t="s">
        <v>1</v>
      </c>
      <c r="N95">
        <v>80</v>
      </c>
      <c r="O95" s="6" t="s">
        <v>1242</v>
      </c>
      <c r="P95" s="6" t="s">
        <v>910</v>
      </c>
      <c r="Q95" t="s">
        <v>60</v>
      </c>
    </row>
    <row r="96" spans="1:17" x14ac:dyDescent="0.2">
      <c r="A96" s="18" t="s">
        <v>362</v>
      </c>
      <c r="B96" s="18">
        <v>1233</v>
      </c>
      <c r="C96" s="18">
        <v>0.13228974995842399</v>
      </c>
      <c r="D96" s="18" t="s">
        <v>1</v>
      </c>
      <c r="E96">
        <v>528</v>
      </c>
      <c r="F96" s="6" t="s">
        <v>117</v>
      </c>
      <c r="G96" s="6" t="s">
        <v>971</v>
      </c>
      <c r="H96" t="s">
        <v>1184</v>
      </c>
      <c r="J96" s="18" t="s">
        <v>458</v>
      </c>
      <c r="K96" s="18">
        <v>1524</v>
      </c>
      <c r="L96" s="18">
        <v>0.16351141844009601</v>
      </c>
      <c r="M96" s="18" t="s">
        <v>1</v>
      </c>
      <c r="N96">
        <v>139</v>
      </c>
      <c r="O96" s="6" t="s">
        <v>1271</v>
      </c>
      <c r="P96" s="6" t="s">
        <v>911</v>
      </c>
      <c r="Q96" t="s">
        <v>60</v>
      </c>
    </row>
    <row r="97" spans="1:17" x14ac:dyDescent="0.2">
      <c r="A97" s="18" t="s">
        <v>485</v>
      </c>
      <c r="B97" s="18">
        <v>1179</v>
      </c>
      <c r="C97" s="18">
        <v>0.12649603828141301</v>
      </c>
      <c r="D97" s="18" t="s">
        <v>1</v>
      </c>
      <c r="E97">
        <v>37</v>
      </c>
      <c r="F97" s="6" t="s">
        <v>1322</v>
      </c>
      <c r="G97" s="6" t="s">
        <v>939</v>
      </c>
      <c r="H97" t="s">
        <v>856</v>
      </c>
      <c r="J97" s="18" t="s">
        <v>504</v>
      </c>
      <c r="K97" s="18">
        <v>1392</v>
      </c>
      <c r="L97" s="18">
        <v>0.14934901211851301</v>
      </c>
      <c r="M97" s="18" t="s">
        <v>1</v>
      </c>
      <c r="N97">
        <v>68</v>
      </c>
      <c r="O97" s="6" t="s">
        <v>1398</v>
      </c>
      <c r="P97" s="6" t="s">
        <v>912</v>
      </c>
      <c r="Q97" t="s">
        <v>60</v>
      </c>
    </row>
    <row r="98" spans="1:17" x14ac:dyDescent="0.2">
      <c r="A98" s="18" t="s">
        <v>442</v>
      </c>
      <c r="B98" s="18">
        <v>1166</v>
      </c>
      <c r="C98" s="18">
        <v>0.12510125584065099</v>
      </c>
      <c r="D98" s="18" t="s">
        <v>1</v>
      </c>
      <c r="E98">
        <v>209</v>
      </c>
      <c r="F98" s="6" t="s">
        <v>106</v>
      </c>
      <c r="G98" s="6" t="s">
        <v>818</v>
      </c>
      <c r="H98" t="s">
        <v>1082</v>
      </c>
      <c r="J98" s="18" t="s">
        <v>457</v>
      </c>
      <c r="K98" s="18">
        <v>1388</v>
      </c>
      <c r="L98" s="18">
        <v>0.14891984829058599</v>
      </c>
      <c r="M98" s="18" t="s">
        <v>1</v>
      </c>
      <c r="N98">
        <v>59</v>
      </c>
      <c r="O98" s="6" t="s">
        <v>1287</v>
      </c>
      <c r="P98" s="6" t="s">
        <v>913</v>
      </c>
      <c r="Q98" t="s">
        <v>60</v>
      </c>
    </row>
    <row r="99" spans="1:17" x14ac:dyDescent="0.2">
      <c r="A99" s="18" t="s">
        <v>484</v>
      </c>
      <c r="B99" s="18">
        <v>1165</v>
      </c>
      <c r="C99" s="18">
        <v>0.124993964883669</v>
      </c>
      <c r="D99" s="18" t="s">
        <v>1</v>
      </c>
      <c r="E99">
        <v>30</v>
      </c>
      <c r="F99" s="6" t="s">
        <v>1321</v>
      </c>
      <c r="G99" s="6" t="s">
        <v>937</v>
      </c>
      <c r="H99" t="s">
        <v>60</v>
      </c>
      <c r="J99" s="18" t="s">
        <v>414</v>
      </c>
      <c r="K99" s="18">
        <v>1341</v>
      </c>
      <c r="L99" s="18">
        <v>0.14387717331244701</v>
      </c>
      <c r="M99" s="18" t="s">
        <v>1</v>
      </c>
      <c r="N99">
        <v>165</v>
      </c>
      <c r="O99" s="6" t="s">
        <v>185</v>
      </c>
      <c r="P99" s="6" t="s">
        <v>914</v>
      </c>
      <c r="Q99" t="s">
        <v>243</v>
      </c>
    </row>
    <row r="100" spans="1:17" x14ac:dyDescent="0.2">
      <c r="A100" s="18" t="s">
        <v>354</v>
      </c>
      <c r="B100" s="18">
        <v>1158</v>
      </c>
      <c r="C100" s="18">
        <v>0.124242928184797</v>
      </c>
      <c r="D100" s="18" t="s">
        <v>1</v>
      </c>
      <c r="E100">
        <v>184</v>
      </c>
      <c r="F100" s="6" t="s">
        <v>947</v>
      </c>
      <c r="G100" s="6" t="s">
        <v>946</v>
      </c>
      <c r="H100" t="s">
        <v>27</v>
      </c>
      <c r="J100" s="18" t="s">
        <v>736</v>
      </c>
      <c r="K100" s="18">
        <v>1329</v>
      </c>
      <c r="L100" s="18">
        <v>0.14258968182866699</v>
      </c>
      <c r="M100" s="18" t="s">
        <v>1</v>
      </c>
      <c r="N100">
        <v>318</v>
      </c>
      <c r="O100" s="6" t="s">
        <v>1158</v>
      </c>
      <c r="P100" s="6" t="s">
        <v>915</v>
      </c>
      <c r="Q100" t="s">
        <v>1159</v>
      </c>
    </row>
    <row r="101" spans="1:17" x14ac:dyDescent="0.2">
      <c r="A101" s="18" t="s">
        <v>371</v>
      </c>
      <c r="B101" s="18">
        <v>1125</v>
      </c>
      <c r="C101" s="18">
        <v>0.120702326604402</v>
      </c>
      <c r="D101" s="18" t="s">
        <v>1</v>
      </c>
      <c r="E101">
        <v>216</v>
      </c>
      <c r="F101" s="6" t="s">
        <v>1220</v>
      </c>
      <c r="G101" s="6" t="s">
        <v>843</v>
      </c>
      <c r="H101" t="s">
        <v>1216</v>
      </c>
      <c r="J101" s="18" t="s">
        <v>737</v>
      </c>
      <c r="K101" s="18">
        <v>1316</v>
      </c>
      <c r="L101" s="18">
        <v>0.141194899387905</v>
      </c>
      <c r="M101" s="18" t="s">
        <v>1</v>
      </c>
      <c r="N101">
        <v>65</v>
      </c>
      <c r="O101" s="6" t="s">
        <v>1399</v>
      </c>
      <c r="P101" s="6" t="s">
        <v>916</v>
      </c>
      <c r="Q101" t="s">
        <v>60</v>
      </c>
    </row>
    <row r="102" spans="1:17" x14ac:dyDescent="0.2">
      <c r="A102" s="18" t="s">
        <v>493</v>
      </c>
      <c r="B102" s="18">
        <v>1123</v>
      </c>
      <c r="C102" s="18">
        <v>0.12048774469043801</v>
      </c>
      <c r="D102" s="18" t="s">
        <v>1</v>
      </c>
      <c r="E102">
        <v>604</v>
      </c>
      <c r="F102" s="6" t="s">
        <v>1166</v>
      </c>
      <c r="G102" s="6" t="s">
        <v>972</v>
      </c>
      <c r="H102" t="s">
        <v>244</v>
      </c>
      <c r="J102" s="18" t="s">
        <v>738</v>
      </c>
      <c r="K102" s="18">
        <v>1227</v>
      </c>
      <c r="L102" s="18">
        <v>0.131646004216534</v>
      </c>
      <c r="M102" s="18" t="s">
        <v>1</v>
      </c>
      <c r="N102">
        <v>161</v>
      </c>
      <c r="O102" s="6" t="s">
        <v>1214</v>
      </c>
      <c r="P102" s="6" t="s">
        <v>917</v>
      </c>
      <c r="Q102" t="s">
        <v>60</v>
      </c>
    </row>
    <row r="103" spans="1:17" x14ac:dyDescent="0.2">
      <c r="A103" s="18" t="s">
        <v>733</v>
      </c>
      <c r="B103" s="18">
        <v>1096</v>
      </c>
      <c r="C103" s="18">
        <v>0.117590888851933</v>
      </c>
      <c r="D103" s="18" t="s">
        <v>1</v>
      </c>
      <c r="E103">
        <v>49</v>
      </c>
      <c r="F103" s="6" t="s">
        <v>1400</v>
      </c>
      <c r="G103" s="6" t="s">
        <v>973</v>
      </c>
      <c r="H103" t="s">
        <v>856</v>
      </c>
      <c r="J103" s="18" t="s">
        <v>411</v>
      </c>
      <c r="K103" s="18">
        <v>1207</v>
      </c>
      <c r="L103" s="18">
        <v>0.1295001850769</v>
      </c>
      <c r="M103" s="18" t="s">
        <v>1</v>
      </c>
      <c r="N103">
        <v>26</v>
      </c>
      <c r="O103" s="6" t="s">
        <v>1181</v>
      </c>
      <c r="P103" s="6" t="s">
        <v>918</v>
      </c>
      <c r="Q103" t="s">
        <v>27</v>
      </c>
    </row>
    <row r="104" spans="1:17" x14ac:dyDescent="0.2">
      <c r="A104" s="18" t="s">
        <v>360</v>
      </c>
      <c r="B104" s="18">
        <v>1070</v>
      </c>
      <c r="C104" s="18">
        <v>0.114801323970409</v>
      </c>
      <c r="D104" s="18" t="s">
        <v>1</v>
      </c>
      <c r="E104">
        <v>503</v>
      </c>
      <c r="F104" s="6" t="s">
        <v>1204</v>
      </c>
      <c r="G104" s="6" t="s">
        <v>861</v>
      </c>
      <c r="H104" t="s">
        <v>1278</v>
      </c>
      <c r="J104" s="18" t="s">
        <v>508</v>
      </c>
      <c r="K104" s="18">
        <v>1192</v>
      </c>
      <c r="L104" s="18">
        <v>0.127890820722175</v>
      </c>
      <c r="M104" s="18" t="s">
        <v>1</v>
      </c>
      <c r="N104">
        <v>359</v>
      </c>
      <c r="O104" s="6" t="s">
        <v>1158</v>
      </c>
      <c r="P104" s="6" t="s">
        <v>919</v>
      </c>
      <c r="Q104" t="s">
        <v>1159</v>
      </c>
    </row>
    <row r="105" spans="1:17" x14ac:dyDescent="0.2">
      <c r="A105" s="18" t="s">
        <v>688</v>
      </c>
      <c r="B105" s="18">
        <v>1022</v>
      </c>
      <c r="C105" s="18">
        <v>0.109651358035288</v>
      </c>
      <c r="D105" s="18" t="s">
        <v>1</v>
      </c>
      <c r="E105">
        <v>1306</v>
      </c>
      <c r="F105" s="6" t="s">
        <v>87</v>
      </c>
      <c r="G105" s="6" t="s">
        <v>841</v>
      </c>
      <c r="H105" t="s">
        <v>12</v>
      </c>
      <c r="J105" s="18" t="s">
        <v>511</v>
      </c>
      <c r="K105" s="18">
        <v>1155</v>
      </c>
      <c r="L105" s="18">
        <v>0.123921055313852</v>
      </c>
      <c r="M105" s="18" t="s">
        <v>1</v>
      </c>
      <c r="N105">
        <v>118</v>
      </c>
      <c r="O105" s="6" t="s">
        <v>875</v>
      </c>
      <c r="P105" s="6" t="s">
        <v>920</v>
      </c>
      <c r="Q105" t="s">
        <v>1195</v>
      </c>
    </row>
    <row r="106" spans="1:17" x14ac:dyDescent="0.2">
      <c r="A106" s="18" t="s">
        <v>372</v>
      </c>
      <c r="B106" s="18">
        <v>1012</v>
      </c>
      <c r="C106" s="18">
        <v>0.108578448465471</v>
      </c>
      <c r="D106" s="18" t="s">
        <v>1</v>
      </c>
      <c r="E106">
        <v>94</v>
      </c>
      <c r="F106" s="6" t="s">
        <v>820</v>
      </c>
      <c r="G106" s="6" t="s">
        <v>819</v>
      </c>
      <c r="H106" t="s">
        <v>1221</v>
      </c>
      <c r="J106" s="18" t="s">
        <v>427</v>
      </c>
      <c r="K106" s="18">
        <v>1141</v>
      </c>
      <c r="L106" s="18">
        <v>0.122418981916109</v>
      </c>
      <c r="M106" s="18" t="s">
        <v>1</v>
      </c>
      <c r="N106">
        <v>74</v>
      </c>
      <c r="O106" s="6" t="s">
        <v>1237</v>
      </c>
      <c r="P106" s="6" t="s">
        <v>921</v>
      </c>
      <c r="Q106" t="s">
        <v>60</v>
      </c>
    </row>
    <row r="107" spans="1:17" x14ac:dyDescent="0.2">
      <c r="A107" s="18" t="s">
        <v>486</v>
      </c>
      <c r="B107" s="18">
        <v>1005</v>
      </c>
      <c r="C107" s="18">
        <v>0.107827411766599</v>
      </c>
      <c r="D107" s="18" t="s">
        <v>1</v>
      </c>
      <c r="E107">
        <v>37</v>
      </c>
      <c r="F107" s="6" t="s">
        <v>1322</v>
      </c>
      <c r="G107" s="6" t="s">
        <v>953</v>
      </c>
      <c r="H107" t="s">
        <v>60</v>
      </c>
      <c r="J107" s="18" t="s">
        <v>501</v>
      </c>
      <c r="K107" s="18">
        <v>1099</v>
      </c>
      <c r="L107" s="18">
        <v>0.117912761722878</v>
      </c>
      <c r="M107" s="18" t="s">
        <v>1</v>
      </c>
      <c r="N107">
        <v>60</v>
      </c>
      <c r="O107" s="6" t="s">
        <v>1401</v>
      </c>
      <c r="P107" s="6" t="s">
        <v>922</v>
      </c>
      <c r="Q107" t="s">
        <v>60</v>
      </c>
    </row>
    <row r="108" spans="1:17" x14ac:dyDescent="0.2">
      <c r="A108" s="18" t="s">
        <v>734</v>
      </c>
      <c r="B108" s="18">
        <v>996</v>
      </c>
      <c r="C108" s="18">
        <v>0.106861793153764</v>
      </c>
      <c r="D108" s="18" t="s">
        <v>1</v>
      </c>
      <c r="E108">
        <v>114</v>
      </c>
      <c r="F108" s="6" t="s">
        <v>1402</v>
      </c>
      <c r="G108" s="6" t="s">
        <v>961</v>
      </c>
      <c r="H108" t="s">
        <v>1267</v>
      </c>
      <c r="J108" s="18" t="s">
        <v>739</v>
      </c>
      <c r="K108" s="18">
        <v>1095</v>
      </c>
      <c r="L108" s="18">
        <v>0.117483597894951</v>
      </c>
      <c r="M108" s="18" t="s">
        <v>1</v>
      </c>
      <c r="N108">
        <v>165</v>
      </c>
      <c r="O108" s="6" t="s">
        <v>1403</v>
      </c>
      <c r="P108" s="6" t="s">
        <v>923</v>
      </c>
      <c r="Q108" t="s">
        <v>60</v>
      </c>
    </row>
    <row r="109" spans="1:17" x14ac:dyDescent="0.2">
      <c r="A109" s="18" t="s">
        <v>386</v>
      </c>
      <c r="B109" s="18">
        <v>945</v>
      </c>
      <c r="C109" s="18">
        <v>0.101389954347697</v>
      </c>
      <c r="D109" s="18" t="s">
        <v>1</v>
      </c>
      <c r="E109">
        <v>350</v>
      </c>
      <c r="F109" s="6" t="s">
        <v>1244</v>
      </c>
      <c r="G109" s="6" t="s">
        <v>851</v>
      </c>
      <c r="H109" t="s">
        <v>1245</v>
      </c>
      <c r="J109" s="18" t="s">
        <v>464</v>
      </c>
      <c r="K109" s="18">
        <v>1089</v>
      </c>
      <c r="L109" s="18">
        <v>0.116839852153061</v>
      </c>
      <c r="M109" s="18" t="s">
        <v>1</v>
      </c>
      <c r="N109">
        <v>81</v>
      </c>
      <c r="O109" s="6" t="s">
        <v>1299</v>
      </c>
      <c r="P109" s="6" t="s">
        <v>924</v>
      </c>
      <c r="Q109" t="s">
        <v>60</v>
      </c>
    </row>
    <row r="110" spans="1:17" x14ac:dyDescent="0.2">
      <c r="A110" s="18"/>
      <c r="J110" s="18" t="s">
        <v>413</v>
      </c>
      <c r="K110" s="18">
        <v>1060</v>
      </c>
      <c r="L110" s="18">
        <v>0.113728414400592</v>
      </c>
      <c r="M110" s="18" t="s">
        <v>1</v>
      </c>
      <c r="N110">
        <v>131</v>
      </c>
      <c r="O110" s="6" t="s">
        <v>1217</v>
      </c>
      <c r="P110" s="6" t="s">
        <v>925</v>
      </c>
      <c r="Q110" t="s">
        <v>1404</v>
      </c>
    </row>
    <row r="111" spans="1:17" x14ac:dyDescent="0.2">
      <c r="J111" s="18" t="s">
        <v>740</v>
      </c>
      <c r="K111" s="18">
        <v>1054</v>
      </c>
      <c r="L111" s="18">
        <v>0.113084668658702</v>
      </c>
      <c r="M111" s="18" t="s">
        <v>1</v>
      </c>
      <c r="N111">
        <v>126</v>
      </c>
      <c r="O111" s="6" t="s">
        <v>1405</v>
      </c>
      <c r="P111" s="6" t="s">
        <v>926</v>
      </c>
      <c r="Q111" t="s">
        <v>60</v>
      </c>
    </row>
    <row r="112" spans="1:17" x14ac:dyDescent="0.2">
      <c r="J112" s="18" t="s">
        <v>741</v>
      </c>
      <c r="K112" s="18">
        <v>1053</v>
      </c>
      <c r="L112" s="18">
        <v>0.11297737770172001</v>
      </c>
      <c r="M112" s="18" t="s">
        <v>1</v>
      </c>
      <c r="N112">
        <v>415</v>
      </c>
      <c r="O112" s="6" t="s">
        <v>1158</v>
      </c>
      <c r="P112" s="6" t="s">
        <v>927</v>
      </c>
      <c r="Q112" t="s">
        <v>1159</v>
      </c>
    </row>
    <row r="113" spans="1:17" x14ac:dyDescent="0.2">
      <c r="J113" s="18" t="s">
        <v>742</v>
      </c>
      <c r="K113" s="18">
        <v>1031</v>
      </c>
      <c r="L113" s="18">
        <v>0.11061697664812301</v>
      </c>
      <c r="M113" s="18" t="s">
        <v>1</v>
      </c>
      <c r="N113">
        <v>110</v>
      </c>
      <c r="O113" s="6" t="s">
        <v>875</v>
      </c>
      <c r="P113" s="6" t="s">
        <v>928</v>
      </c>
      <c r="Q113" t="s">
        <v>1195</v>
      </c>
    </row>
    <row r="114" spans="1:17" x14ac:dyDescent="0.2">
      <c r="J114" s="18" t="s">
        <v>502</v>
      </c>
      <c r="K114" s="18">
        <v>1004</v>
      </c>
      <c r="L114" s="18">
        <v>0.107720120809617</v>
      </c>
      <c r="M114" s="18" t="s">
        <v>1</v>
      </c>
      <c r="N114">
        <v>54</v>
      </c>
      <c r="O114" s="6" t="s">
        <v>1406</v>
      </c>
      <c r="P114" s="6" t="s">
        <v>929</v>
      </c>
      <c r="Q114" t="s">
        <v>60</v>
      </c>
    </row>
    <row r="115" spans="1:17" x14ac:dyDescent="0.2">
      <c r="J115" s="18" t="s">
        <v>461</v>
      </c>
      <c r="K115" s="18">
        <v>980</v>
      </c>
      <c r="L115" s="18">
        <v>0.10514513784205599</v>
      </c>
      <c r="M115" s="18" t="s">
        <v>1</v>
      </c>
      <c r="N115">
        <v>125</v>
      </c>
      <c r="O115" s="6" t="s">
        <v>1152</v>
      </c>
      <c r="P115" s="6" t="s">
        <v>930</v>
      </c>
      <c r="Q115" t="s">
        <v>60</v>
      </c>
    </row>
    <row r="116" spans="1:17" x14ac:dyDescent="0.2">
      <c r="J116" s="18" t="s">
        <v>418</v>
      </c>
      <c r="K116" s="18">
        <v>968</v>
      </c>
      <c r="L116" s="18">
        <v>0.103857646358276</v>
      </c>
      <c r="M116" s="18" t="s">
        <v>1</v>
      </c>
      <c r="N116">
        <v>138</v>
      </c>
      <c r="O116" s="6" t="s">
        <v>1147</v>
      </c>
      <c r="P116" s="6" t="s">
        <v>931</v>
      </c>
      <c r="Q116" t="s">
        <v>856</v>
      </c>
    </row>
    <row r="118" spans="1:17" x14ac:dyDescent="0.2">
      <c r="A118" s="23"/>
      <c r="B118" s="24"/>
      <c r="C118" s="24"/>
      <c r="D118" s="24"/>
      <c r="E118" s="24"/>
    </row>
    <row r="119" spans="1:17" x14ac:dyDescent="0.2">
      <c r="A119" s="29" t="s">
        <v>1407</v>
      </c>
      <c r="B119" s="24"/>
      <c r="C119" s="24"/>
      <c r="D119" s="24"/>
      <c r="E119" s="24"/>
    </row>
    <row r="120" spans="1:17" x14ac:dyDescent="0.2">
      <c r="A120" s="12" t="s">
        <v>1073</v>
      </c>
      <c r="B120" s="25" t="s">
        <v>1080</v>
      </c>
      <c r="D120" s="24"/>
      <c r="E120" s="24"/>
    </row>
    <row r="121" spans="1:17" x14ac:dyDescent="0.2">
      <c r="A121" t="s">
        <v>790</v>
      </c>
      <c r="B121">
        <f>C72</f>
        <v>0.43367004811999399</v>
      </c>
      <c r="D121" s="24"/>
      <c r="E121" s="24"/>
    </row>
    <row r="122" spans="1:17" x14ac:dyDescent="0.2">
      <c r="A122" t="s">
        <v>12</v>
      </c>
      <c r="B122">
        <f>C105+C71+C57+C33</f>
        <v>4.2453958768085149</v>
      </c>
      <c r="D122" s="24"/>
      <c r="E122" s="24"/>
    </row>
    <row r="123" spans="1:17" x14ac:dyDescent="0.2">
      <c r="A123" t="s">
        <v>1247</v>
      </c>
      <c r="B123">
        <f>C55</f>
        <v>1.03567960774426</v>
      </c>
      <c r="D123" s="24"/>
      <c r="E123" s="24"/>
    </row>
    <row r="124" spans="1:17" x14ac:dyDescent="0.2">
      <c r="A124" t="s">
        <v>1248</v>
      </c>
      <c r="B124">
        <f>C104+C96+C81+C78+C64+C53</f>
        <v>3.1806404197222191</v>
      </c>
      <c r="D124" s="24"/>
      <c r="E124" s="24"/>
    </row>
    <row r="125" spans="1:17" x14ac:dyDescent="0.2">
      <c r="A125" t="s">
        <v>940</v>
      </c>
      <c r="B125">
        <f>C86+C77</f>
        <v>0.51199244671662802</v>
      </c>
      <c r="D125" s="24"/>
      <c r="E125" s="24"/>
    </row>
    <row r="126" spans="1:17" x14ac:dyDescent="0.2">
      <c r="A126" t="s">
        <v>1249</v>
      </c>
      <c r="B126">
        <v>0</v>
      </c>
      <c r="D126" s="24"/>
      <c r="E126" s="24"/>
    </row>
    <row r="127" spans="1:17" x14ac:dyDescent="0.2">
      <c r="A127" t="s">
        <v>1250</v>
      </c>
      <c r="B127">
        <f>C93+C28</f>
        <v>2.8992162395592391</v>
      </c>
      <c r="D127" s="24"/>
      <c r="E127" s="24"/>
    </row>
    <row r="128" spans="1:17" x14ac:dyDescent="0.2">
      <c r="A128" t="s">
        <v>1251</v>
      </c>
      <c r="B128">
        <v>0</v>
      </c>
      <c r="D128" s="24"/>
      <c r="E128" s="24"/>
    </row>
    <row r="129" spans="1:5" x14ac:dyDescent="0.2">
      <c r="A129" t="s">
        <v>1252</v>
      </c>
      <c r="B129">
        <f>C38+C43+C63+C102</f>
        <v>5.2350476640076344</v>
      </c>
      <c r="D129" s="24"/>
      <c r="E129" s="24"/>
    </row>
    <row r="130" spans="1:5" x14ac:dyDescent="0.2">
      <c r="A130" t="s">
        <v>58</v>
      </c>
      <c r="B130">
        <v>0</v>
      </c>
      <c r="D130" s="24"/>
      <c r="E130" s="24"/>
    </row>
    <row r="131" spans="1:5" x14ac:dyDescent="0.2">
      <c r="A131" t="s">
        <v>1253</v>
      </c>
      <c r="B131">
        <v>0</v>
      </c>
      <c r="D131" s="24"/>
      <c r="E131" s="24"/>
    </row>
    <row r="132" spans="1:5" x14ac:dyDescent="0.2">
      <c r="A132" t="s">
        <v>1254</v>
      </c>
      <c r="B132">
        <f>C68</f>
        <v>0.543643279026227</v>
      </c>
      <c r="D132" s="24"/>
      <c r="E132" s="24"/>
    </row>
    <row r="133" spans="1:5" x14ac:dyDescent="0.2">
      <c r="A133" t="s">
        <v>1216</v>
      </c>
      <c r="B133">
        <f>C101</f>
        <v>0.120702326604402</v>
      </c>
      <c r="D133" s="24"/>
      <c r="E133" s="24"/>
    </row>
    <row r="134" spans="1:5" x14ac:dyDescent="0.2">
      <c r="A134" t="s">
        <v>27</v>
      </c>
      <c r="B134">
        <f>C100+C84+C83+C59</f>
        <v>1.5488522549876862</v>
      </c>
      <c r="D134" s="24"/>
      <c r="E134" s="24"/>
    </row>
    <row r="135" spans="1:5" x14ac:dyDescent="0.2">
      <c r="A135" t="s">
        <v>1255</v>
      </c>
      <c r="B135">
        <f>C61</f>
        <v>0.76723763337606998</v>
      </c>
      <c r="D135" s="24"/>
      <c r="E135" s="24"/>
    </row>
    <row r="136" spans="1:5" x14ac:dyDescent="0.2">
      <c r="A136" t="s">
        <v>1082</v>
      </c>
      <c r="B136">
        <f>C18</f>
        <v>2.9984603747673102</v>
      </c>
      <c r="D136" s="24"/>
      <c r="E136" s="24"/>
    </row>
    <row r="137" spans="1:5" x14ac:dyDescent="0.2">
      <c r="A137" t="s">
        <v>1256</v>
      </c>
      <c r="B137">
        <v>0</v>
      </c>
      <c r="D137" s="24"/>
      <c r="E137" s="24"/>
    </row>
    <row r="138" spans="1:5" x14ac:dyDescent="0.2">
      <c r="A138" t="s">
        <v>1257</v>
      </c>
      <c r="B138">
        <f>C109</f>
        <v>0.101389954347697</v>
      </c>
      <c r="D138" s="24"/>
      <c r="E138" s="24"/>
    </row>
    <row r="139" spans="1:5" x14ac:dyDescent="0.2">
      <c r="A139" t="s">
        <v>1258</v>
      </c>
      <c r="B139">
        <v>0</v>
      </c>
      <c r="D139" s="24"/>
      <c r="E139" s="24"/>
    </row>
    <row r="140" spans="1:5" x14ac:dyDescent="0.2">
      <c r="A140" t="s">
        <v>1259</v>
      </c>
      <c r="B140">
        <f>C48+C69+C13</f>
        <v>5.3801050378468789</v>
      </c>
      <c r="D140" s="24"/>
      <c r="E140" s="24"/>
    </row>
    <row r="141" spans="1:5" x14ac:dyDescent="0.2">
      <c r="A141" t="s">
        <v>1260</v>
      </c>
      <c r="B141">
        <f>C3+C62+C90</f>
        <v>17.042953934627576</v>
      </c>
      <c r="D141" s="24"/>
      <c r="E141" s="24"/>
    </row>
    <row r="142" spans="1:5" x14ac:dyDescent="0.2">
      <c r="A142" t="s">
        <v>1117</v>
      </c>
      <c r="B142">
        <f>C66</f>
        <v>0.58580862512003096</v>
      </c>
      <c r="D142" s="24"/>
      <c r="E142" s="24"/>
    </row>
    <row r="143" spans="1:5" x14ac:dyDescent="0.2">
      <c r="A143" t="s">
        <v>1195</v>
      </c>
      <c r="B143">
        <f>C82+C54</f>
        <v>1.734358319609024</v>
      </c>
      <c r="D143" s="24"/>
      <c r="E143" s="24"/>
    </row>
    <row r="144" spans="1:5" x14ac:dyDescent="0.2">
      <c r="A144" t="s">
        <v>1261</v>
      </c>
      <c r="B144">
        <v>0</v>
      </c>
      <c r="D144" s="24"/>
      <c r="E144" s="24"/>
    </row>
    <row r="145" spans="1:5" x14ac:dyDescent="0.2">
      <c r="A145" t="s">
        <v>1262</v>
      </c>
      <c r="B145">
        <f>C87</f>
        <v>0.18336024548170901</v>
      </c>
      <c r="D145" s="24"/>
      <c r="E145" s="24"/>
    </row>
    <row r="146" spans="1:5" x14ac:dyDescent="0.2">
      <c r="A146" t="s">
        <v>1232</v>
      </c>
      <c r="B146">
        <f>C89</f>
        <v>0.17059262160088801</v>
      </c>
      <c r="D146" s="24"/>
      <c r="E146" s="24"/>
    </row>
    <row r="147" spans="1:5" x14ac:dyDescent="0.2">
      <c r="A147" t="s">
        <v>13</v>
      </c>
      <c r="B147">
        <f>C74+C23</f>
        <v>3.2957636165635691</v>
      </c>
      <c r="D147" s="24"/>
      <c r="E147" s="24"/>
    </row>
    <row r="148" spans="1:5" x14ac:dyDescent="0.2">
      <c r="A148" t="s">
        <v>1475</v>
      </c>
      <c r="B148">
        <v>0</v>
      </c>
      <c r="D148" s="24"/>
      <c r="E148" s="24"/>
    </row>
    <row r="149" spans="1:5" x14ac:dyDescent="0.2">
      <c r="A149" t="s">
        <v>1218</v>
      </c>
      <c r="B149">
        <v>0</v>
      </c>
      <c r="D149" s="24"/>
      <c r="E149" s="24"/>
    </row>
    <row r="150" spans="1:5" x14ac:dyDescent="0.2">
      <c r="A150" t="s">
        <v>1197</v>
      </c>
      <c r="B150">
        <f>C67</f>
        <v>0.57540140229280701</v>
      </c>
      <c r="D150" s="24"/>
      <c r="E150" s="24"/>
    </row>
    <row r="151" spans="1:5" x14ac:dyDescent="0.2">
      <c r="A151" t="s">
        <v>1263</v>
      </c>
      <c r="B151">
        <v>0</v>
      </c>
      <c r="D151" s="24"/>
      <c r="E151" s="24"/>
    </row>
    <row r="152" spans="1:5" x14ac:dyDescent="0.2">
      <c r="A152" t="s">
        <v>1264</v>
      </c>
      <c r="B152">
        <f>C85</f>
        <v>0.231963048994415</v>
      </c>
      <c r="D152" s="24"/>
      <c r="E152" s="24"/>
    </row>
    <row r="153" spans="1:5" x14ac:dyDescent="0.2">
      <c r="A153" t="s">
        <v>1230</v>
      </c>
      <c r="B153">
        <v>0</v>
      </c>
      <c r="D153" s="24"/>
      <c r="E153" s="24"/>
    </row>
    <row r="154" spans="1:5" x14ac:dyDescent="0.2">
      <c r="A154" t="s">
        <v>1265</v>
      </c>
      <c r="B154">
        <v>0</v>
      </c>
      <c r="D154" s="24"/>
      <c r="E154" s="24"/>
    </row>
    <row r="155" spans="1:5" x14ac:dyDescent="0.2">
      <c r="A155" t="s">
        <v>1221</v>
      </c>
      <c r="B155">
        <v>0</v>
      </c>
      <c r="D155" s="24"/>
      <c r="E155" s="24"/>
    </row>
    <row r="156" spans="1:5" x14ac:dyDescent="0.2">
      <c r="A156" t="s">
        <v>1266</v>
      </c>
      <c r="B156">
        <f>C91</f>
        <v>0.149885466903422</v>
      </c>
      <c r="D156" s="24"/>
      <c r="E156" s="24"/>
    </row>
    <row r="157" spans="1:5" x14ac:dyDescent="0.2">
      <c r="A157" t="s">
        <v>1479</v>
      </c>
      <c r="B157">
        <v>0</v>
      </c>
      <c r="D157" s="24"/>
      <c r="E157" s="24"/>
    </row>
    <row r="158" spans="1:5" x14ac:dyDescent="0.2">
      <c r="A158" t="s">
        <v>1211</v>
      </c>
      <c r="B158">
        <f>C95+C73</f>
        <v>0.55490882950930298</v>
      </c>
      <c r="D158" s="24"/>
      <c r="E158" s="24"/>
    </row>
    <row r="159" spans="1:5" x14ac:dyDescent="0.2">
      <c r="A159" t="s">
        <v>1267</v>
      </c>
      <c r="B159">
        <f>C108</f>
        <v>0.106861793153764</v>
      </c>
      <c r="D159" s="24"/>
      <c r="E159" s="24"/>
    </row>
    <row r="160" spans="1:5" x14ac:dyDescent="0.2">
      <c r="A160" t="s">
        <v>1268</v>
      </c>
      <c r="B160">
        <f>C80+C88</f>
        <v>0.45759593152691003</v>
      </c>
      <c r="D160" s="24"/>
      <c r="E160" s="24"/>
    </row>
    <row r="161" spans="1:5" x14ac:dyDescent="0.2">
      <c r="A161" t="s">
        <v>1186</v>
      </c>
      <c r="B161">
        <f>C56+C65</f>
        <v>1.6245996706167549</v>
      </c>
      <c r="D161" s="24"/>
      <c r="E161" s="24"/>
    </row>
    <row r="162" spans="1:5" x14ac:dyDescent="0.2">
      <c r="A162" t="s">
        <v>1201</v>
      </c>
      <c r="B162">
        <v>0</v>
      </c>
      <c r="D162" s="24"/>
      <c r="E162" s="24"/>
    </row>
    <row r="163" spans="1:5" x14ac:dyDescent="0.2">
      <c r="A163" t="s">
        <v>1159</v>
      </c>
      <c r="B163">
        <v>0</v>
      </c>
      <c r="D163" s="24"/>
      <c r="E163" s="24"/>
    </row>
    <row r="164" spans="1:5" x14ac:dyDescent="0.2">
      <c r="D164" s="24"/>
      <c r="E164" s="24"/>
    </row>
    <row r="165" spans="1:5" x14ac:dyDescent="0.2">
      <c r="D165" s="24"/>
      <c r="E165" s="24"/>
    </row>
    <row r="166" spans="1:5" x14ac:dyDescent="0.2">
      <c r="D166" s="24"/>
      <c r="E166" s="24"/>
    </row>
    <row r="167" spans="1:5" x14ac:dyDescent="0.2">
      <c r="D167" s="24"/>
      <c r="E167" s="24"/>
    </row>
    <row r="168" spans="1:5" x14ac:dyDescent="0.2">
      <c r="D168" s="24"/>
      <c r="E168" s="24"/>
    </row>
    <row r="169" spans="1:5" x14ac:dyDescent="0.2">
      <c r="D169" s="24"/>
      <c r="E169" s="24"/>
    </row>
    <row r="170" spans="1:5" x14ac:dyDescent="0.2">
      <c r="C170" s="24"/>
      <c r="D170" s="24"/>
      <c r="E170" s="24"/>
    </row>
    <row r="171" spans="1:5" x14ac:dyDescent="0.2">
      <c r="D171" s="24"/>
      <c r="E171" s="24"/>
    </row>
    <row r="174" spans="1:5" x14ac:dyDescent="0.2">
      <c r="A174" s="24"/>
      <c r="B174" s="24"/>
    </row>
  </sheetData>
  <mergeCells count="122">
    <mergeCell ref="N48:N52"/>
    <mergeCell ref="Q48:Q52"/>
    <mergeCell ref="J43:J47"/>
    <mergeCell ref="K43:K47"/>
    <mergeCell ref="L43:L47"/>
    <mergeCell ref="M43:M47"/>
    <mergeCell ref="N43:N47"/>
    <mergeCell ref="Q43:Q47"/>
    <mergeCell ref="J48:J52"/>
    <mergeCell ref="K48:K52"/>
    <mergeCell ref="L48:L52"/>
    <mergeCell ref="M48:M52"/>
    <mergeCell ref="A48:A52"/>
    <mergeCell ref="B48:B52"/>
    <mergeCell ref="C48:C52"/>
    <mergeCell ref="D48:D52"/>
    <mergeCell ref="E48:E52"/>
    <mergeCell ref="H48:H52"/>
    <mergeCell ref="A43:A47"/>
    <mergeCell ref="B43:B47"/>
    <mergeCell ref="C43:C47"/>
    <mergeCell ref="D43:D47"/>
    <mergeCell ref="E43:E47"/>
    <mergeCell ref="H43:H47"/>
    <mergeCell ref="J38:J42"/>
    <mergeCell ref="K38:K42"/>
    <mergeCell ref="L38:L42"/>
    <mergeCell ref="M38:M42"/>
    <mergeCell ref="N38:N42"/>
    <mergeCell ref="Q38:Q42"/>
    <mergeCell ref="A38:A42"/>
    <mergeCell ref="B38:B42"/>
    <mergeCell ref="C38:C42"/>
    <mergeCell ref="D38:D42"/>
    <mergeCell ref="E38:E42"/>
    <mergeCell ref="H38:H42"/>
    <mergeCell ref="J33:J37"/>
    <mergeCell ref="K33:K37"/>
    <mergeCell ref="L33:L37"/>
    <mergeCell ref="M33:M37"/>
    <mergeCell ref="N33:N37"/>
    <mergeCell ref="Q33:Q37"/>
    <mergeCell ref="A33:A37"/>
    <mergeCell ref="B33:B37"/>
    <mergeCell ref="C33:C37"/>
    <mergeCell ref="D33:D37"/>
    <mergeCell ref="E33:E37"/>
    <mergeCell ref="H33:H37"/>
    <mergeCell ref="J28:J32"/>
    <mergeCell ref="K28:K32"/>
    <mergeCell ref="L28:L32"/>
    <mergeCell ref="M28:M32"/>
    <mergeCell ref="N28:N32"/>
    <mergeCell ref="Q28:Q32"/>
    <mergeCell ref="A28:A32"/>
    <mergeCell ref="B28:B32"/>
    <mergeCell ref="C28:C32"/>
    <mergeCell ref="D28:D32"/>
    <mergeCell ref="E28:E32"/>
    <mergeCell ref="H28:H32"/>
    <mergeCell ref="J23:J27"/>
    <mergeCell ref="K23:K27"/>
    <mergeCell ref="L23:L27"/>
    <mergeCell ref="M23:M27"/>
    <mergeCell ref="N23:N27"/>
    <mergeCell ref="Q23:Q27"/>
    <mergeCell ref="A23:A27"/>
    <mergeCell ref="B23:B27"/>
    <mergeCell ref="C23:C27"/>
    <mergeCell ref="D23:D27"/>
    <mergeCell ref="E23:E27"/>
    <mergeCell ref="H23:H27"/>
    <mergeCell ref="J18:J22"/>
    <mergeCell ref="K18:K22"/>
    <mergeCell ref="L18:L22"/>
    <mergeCell ref="M18:M22"/>
    <mergeCell ref="N18:N22"/>
    <mergeCell ref="Q18:Q22"/>
    <mergeCell ref="A18:A22"/>
    <mergeCell ref="B18:B22"/>
    <mergeCell ref="C18:C22"/>
    <mergeCell ref="D18:D22"/>
    <mergeCell ref="E18:E22"/>
    <mergeCell ref="H18:H22"/>
    <mergeCell ref="J13:J17"/>
    <mergeCell ref="K13:K17"/>
    <mergeCell ref="L13:L17"/>
    <mergeCell ref="M13:M17"/>
    <mergeCell ref="N13:N17"/>
    <mergeCell ref="Q13:Q17"/>
    <mergeCell ref="A13:A17"/>
    <mergeCell ref="B13:B17"/>
    <mergeCell ref="C13:C17"/>
    <mergeCell ref="D13:D17"/>
    <mergeCell ref="E13:E17"/>
    <mergeCell ref="H13:H17"/>
    <mergeCell ref="J8:J12"/>
    <mergeCell ref="K8:K12"/>
    <mergeCell ref="L8:L12"/>
    <mergeCell ref="M8:M12"/>
    <mergeCell ref="N8:N12"/>
    <mergeCell ref="Q8:Q12"/>
    <mergeCell ref="A8:A12"/>
    <mergeCell ref="B8:B12"/>
    <mergeCell ref="C8:C12"/>
    <mergeCell ref="D8:D12"/>
    <mergeCell ref="E8:E12"/>
    <mergeCell ref="H8:H12"/>
    <mergeCell ref="A1:H1"/>
    <mergeCell ref="J1:Q1"/>
    <mergeCell ref="J3:J7"/>
    <mergeCell ref="K3:K7"/>
    <mergeCell ref="L3:L7"/>
    <mergeCell ref="M3:M7"/>
    <mergeCell ref="N3:N7"/>
    <mergeCell ref="Q3:Q7"/>
    <mergeCell ref="A3:A7"/>
    <mergeCell ref="B3:B7"/>
    <mergeCell ref="C3:C7"/>
    <mergeCell ref="D3:D7"/>
    <mergeCell ref="E3:E7"/>
    <mergeCell ref="H3:H7"/>
  </mergeCells>
  <conditionalFormatting sqref="C2">
    <cfRule type="colorScale" priority="2">
      <colorScale>
        <cfvo type="min"/>
        <cfvo type="percentile" val="50"/>
        <cfvo type="max"/>
        <color rgb="FFF8696B"/>
        <color rgb="FFFFEB84"/>
        <color rgb="FF63BE7B"/>
      </colorScale>
    </cfRule>
  </conditionalFormatting>
  <conditionalFormatting sqref="L2">
    <cfRule type="colorScale" priority="1">
      <colorScale>
        <cfvo type="min"/>
        <cfvo type="percentile" val="50"/>
        <cfvo type="max"/>
        <color rgb="FFF8696B"/>
        <color rgb="FFFFEB84"/>
        <color rgb="FF63BE7B"/>
      </colorScale>
    </cfRule>
  </conditionalFormatting>
  <hyperlinks>
    <hyperlink ref="F68" r:id="rId1" display="https://mirbase.org/hairpin/MI0025568" xr:uid="{0ADB8C5E-4E60-C147-93D8-C79576D1C9D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BFD33-4965-2644-99E9-E76331D96A89}">
  <dimension ref="A1:Q187"/>
  <sheetViews>
    <sheetView zoomScale="61" workbookViewId="0">
      <selection activeCell="Q130" sqref="Q130"/>
    </sheetView>
  </sheetViews>
  <sheetFormatPr baseColWidth="10" defaultRowHeight="16" x14ac:dyDescent="0.2"/>
  <cols>
    <col min="2" max="2" width="11" bestFit="1" customWidth="1"/>
    <col min="3" max="3" width="7" customWidth="1"/>
    <col min="4" max="4" width="6.83203125" customWidth="1"/>
    <col min="5" max="5" width="7.83203125" customWidth="1"/>
    <col min="6" max="6" width="15.5" customWidth="1"/>
    <col min="7" max="7" width="15.6640625" customWidth="1"/>
    <col min="9" max="9" width="38.1640625" customWidth="1"/>
    <col min="10" max="10" width="16" customWidth="1"/>
    <col min="11" max="11" width="8.6640625" customWidth="1"/>
    <col min="12" max="12" width="8" customWidth="1"/>
    <col min="13" max="13" width="6.5" customWidth="1"/>
    <col min="14" max="14" width="5.6640625" customWidth="1"/>
    <col min="15" max="15" width="21" customWidth="1"/>
    <col min="16" max="16" width="18.6640625" customWidth="1"/>
  </cols>
  <sheetData>
    <row r="1" spans="1:17" ht="44" customHeight="1" x14ac:dyDescent="0.2">
      <c r="A1" s="31" t="s">
        <v>1408</v>
      </c>
      <c r="B1" s="31"/>
      <c r="C1" s="31"/>
      <c r="D1" s="31"/>
      <c r="E1" s="31"/>
      <c r="F1" s="31"/>
      <c r="G1" s="31"/>
      <c r="H1" s="31"/>
      <c r="J1" s="31" t="s">
        <v>1409</v>
      </c>
      <c r="K1" s="31"/>
      <c r="L1" s="31"/>
      <c r="M1" s="31"/>
      <c r="N1" s="31"/>
      <c r="O1" s="31"/>
      <c r="P1" s="31"/>
      <c r="Q1" s="31"/>
    </row>
    <row r="2" spans="1:17" x14ac:dyDescent="0.2">
      <c r="A2" s="14" t="s">
        <v>1077</v>
      </c>
      <c r="B2" s="14" t="s">
        <v>61</v>
      </c>
      <c r="C2" s="14" t="s">
        <v>62</v>
      </c>
      <c r="D2" s="14" t="s">
        <v>63</v>
      </c>
      <c r="E2" s="14" t="s">
        <v>64</v>
      </c>
      <c r="F2" s="16" t="s">
        <v>1078</v>
      </c>
      <c r="G2" s="16" t="s">
        <v>1079</v>
      </c>
      <c r="H2" s="14" t="s">
        <v>1075</v>
      </c>
      <c r="I2" s="4"/>
      <c r="J2" s="14" t="s">
        <v>1077</v>
      </c>
      <c r="K2" s="14" t="s">
        <v>61</v>
      </c>
      <c r="L2" s="14" t="s">
        <v>62</v>
      </c>
      <c r="M2" s="14" t="s">
        <v>63</v>
      </c>
      <c r="N2" s="14" t="s">
        <v>64</v>
      </c>
      <c r="O2" s="16" t="s">
        <v>1078</v>
      </c>
      <c r="P2" s="16" t="s">
        <v>1079</v>
      </c>
      <c r="Q2" s="14" t="s">
        <v>1075</v>
      </c>
    </row>
    <row r="3" spans="1:17" x14ac:dyDescent="0.2">
      <c r="A3" s="32" t="s">
        <v>1081</v>
      </c>
      <c r="B3" s="32">
        <v>498248</v>
      </c>
      <c r="C3" s="32">
        <v>11.6749092364426</v>
      </c>
      <c r="D3" s="32" t="s">
        <v>1</v>
      </c>
      <c r="E3" s="32">
        <v>623</v>
      </c>
      <c r="F3" s="1" t="s">
        <v>65</v>
      </c>
      <c r="G3" s="1" t="s">
        <v>66</v>
      </c>
      <c r="H3" s="36" t="s">
        <v>243</v>
      </c>
      <c r="I3" s="4"/>
      <c r="J3" s="32" t="s">
        <v>32</v>
      </c>
      <c r="K3" s="32">
        <v>455977</v>
      </c>
      <c r="L3" s="32">
        <v>10.6844183798136</v>
      </c>
      <c r="M3" s="32" t="s">
        <v>1</v>
      </c>
      <c r="N3" s="32">
        <v>202</v>
      </c>
      <c r="O3" s="6" t="s">
        <v>183</v>
      </c>
      <c r="P3" s="6" t="s">
        <v>184</v>
      </c>
      <c r="Q3" s="36" t="s">
        <v>243</v>
      </c>
    </row>
    <row r="4" spans="1:17" x14ac:dyDescent="0.2">
      <c r="A4" s="32"/>
      <c r="B4" s="32"/>
      <c r="C4" s="32"/>
      <c r="D4" s="32"/>
      <c r="E4" s="32"/>
      <c r="F4" s="1" t="s">
        <v>1112</v>
      </c>
      <c r="G4" s="1" t="s">
        <v>67</v>
      </c>
      <c r="H4" s="36"/>
      <c r="I4" s="4"/>
      <c r="J4" s="32"/>
      <c r="K4" s="32"/>
      <c r="L4" s="32"/>
      <c r="M4" s="32"/>
      <c r="N4" s="32"/>
      <c r="O4" s="6" t="s">
        <v>185</v>
      </c>
      <c r="P4" s="6" t="s">
        <v>184</v>
      </c>
      <c r="Q4" s="36"/>
    </row>
    <row r="5" spans="1:17" x14ac:dyDescent="0.2">
      <c r="A5" s="32"/>
      <c r="B5" s="32"/>
      <c r="C5" s="32"/>
      <c r="D5" s="32"/>
      <c r="E5" s="32"/>
      <c r="F5" s="1" t="s">
        <v>1113</v>
      </c>
      <c r="G5" s="1" t="s">
        <v>68</v>
      </c>
      <c r="H5" s="36"/>
      <c r="I5" s="4"/>
      <c r="J5" s="32"/>
      <c r="K5" s="32"/>
      <c r="L5" s="32"/>
      <c r="M5" s="32"/>
      <c r="N5" s="32"/>
      <c r="O5" s="6" t="s">
        <v>186</v>
      </c>
      <c r="P5" s="6" t="s">
        <v>184</v>
      </c>
      <c r="Q5" s="36"/>
    </row>
    <row r="6" spans="1:17" x14ac:dyDescent="0.2">
      <c r="A6" s="32"/>
      <c r="B6" s="32"/>
      <c r="C6" s="32"/>
      <c r="D6" s="32"/>
      <c r="E6" s="32"/>
      <c r="F6" s="1" t="s">
        <v>69</v>
      </c>
      <c r="G6" s="1" t="s">
        <v>66</v>
      </c>
      <c r="H6" s="36"/>
      <c r="I6" s="4"/>
      <c r="J6" s="32"/>
      <c r="K6" s="32"/>
      <c r="L6" s="32"/>
      <c r="M6" s="32"/>
      <c r="N6" s="32"/>
      <c r="O6" s="6" t="s">
        <v>1114</v>
      </c>
      <c r="P6" s="6" t="s">
        <v>187</v>
      </c>
      <c r="Q6" s="36"/>
    </row>
    <row r="7" spans="1:17" x14ac:dyDescent="0.2">
      <c r="A7" s="32"/>
      <c r="B7" s="32"/>
      <c r="C7" s="32"/>
      <c r="D7" s="32"/>
      <c r="E7" s="32"/>
      <c r="F7" s="1" t="s">
        <v>1115</v>
      </c>
      <c r="G7" s="1" t="s">
        <v>70</v>
      </c>
      <c r="H7" s="36"/>
      <c r="I7" s="4"/>
      <c r="J7" s="32"/>
      <c r="K7" s="32"/>
      <c r="L7" s="32"/>
      <c r="M7" s="32"/>
      <c r="N7" s="32"/>
      <c r="O7" s="6" t="s">
        <v>1116</v>
      </c>
      <c r="P7" s="6" t="s">
        <v>187</v>
      </c>
      <c r="Q7" s="36"/>
    </row>
    <row r="8" spans="1:17" x14ac:dyDescent="0.2">
      <c r="A8" s="32" t="s">
        <v>6</v>
      </c>
      <c r="B8" s="32">
        <v>415460</v>
      </c>
      <c r="C8" s="32">
        <v>9.7350271177655703</v>
      </c>
      <c r="D8" s="32" t="s">
        <v>1</v>
      </c>
      <c r="E8" s="32">
        <v>218</v>
      </c>
      <c r="F8" s="6" t="s">
        <v>99</v>
      </c>
      <c r="G8" s="6" t="s">
        <v>179</v>
      </c>
      <c r="H8" s="36" t="s">
        <v>13</v>
      </c>
      <c r="I8" s="4"/>
      <c r="J8" s="32" t="s">
        <v>37</v>
      </c>
      <c r="K8" s="32">
        <v>366658</v>
      </c>
      <c r="L8" s="32">
        <v>8.5915023659213592</v>
      </c>
      <c r="M8" s="35" t="s">
        <v>1</v>
      </c>
      <c r="N8" s="32">
        <v>113</v>
      </c>
      <c r="O8" s="6" t="s">
        <v>1144</v>
      </c>
      <c r="P8" s="6" t="s">
        <v>207</v>
      </c>
      <c r="Q8" s="36" t="s">
        <v>60</v>
      </c>
    </row>
    <row r="9" spans="1:17" x14ac:dyDescent="0.2">
      <c r="A9" s="32"/>
      <c r="B9" s="32"/>
      <c r="C9" s="32"/>
      <c r="D9" s="32"/>
      <c r="E9" s="32"/>
      <c r="F9" s="6" t="s">
        <v>101</v>
      </c>
      <c r="G9" s="6" t="s">
        <v>103</v>
      </c>
      <c r="H9" s="36"/>
      <c r="I9" s="4"/>
      <c r="J9" s="32"/>
      <c r="K9" s="32"/>
      <c r="L9" s="32"/>
      <c r="M9" s="35"/>
      <c r="N9" s="32"/>
      <c r="O9" s="6" t="s">
        <v>1145</v>
      </c>
      <c r="P9" s="6" t="s">
        <v>208</v>
      </c>
      <c r="Q9" s="36"/>
    </row>
    <row r="10" spans="1:17" x14ac:dyDescent="0.2">
      <c r="A10" s="32"/>
      <c r="B10" s="32"/>
      <c r="C10" s="32"/>
      <c r="D10" s="32"/>
      <c r="E10" s="32"/>
      <c r="F10" s="6" t="s">
        <v>102</v>
      </c>
      <c r="G10" s="6" t="s">
        <v>103</v>
      </c>
      <c r="H10" s="36"/>
      <c r="I10" s="4"/>
      <c r="J10" s="32"/>
      <c r="K10" s="32"/>
      <c r="L10" s="32"/>
      <c r="M10" s="35"/>
      <c r="N10" s="32"/>
      <c r="O10" s="6" t="s">
        <v>1146</v>
      </c>
      <c r="P10" s="6" t="s">
        <v>209</v>
      </c>
      <c r="Q10" s="36"/>
    </row>
    <row r="11" spans="1:17" x14ac:dyDescent="0.2">
      <c r="A11" s="32"/>
      <c r="B11" s="32"/>
      <c r="C11" s="32"/>
      <c r="D11" s="32"/>
      <c r="E11" s="32"/>
      <c r="F11" s="6" t="s">
        <v>104</v>
      </c>
      <c r="G11" s="6" t="s">
        <v>103</v>
      </c>
      <c r="H11" s="36"/>
      <c r="I11" s="4"/>
      <c r="J11" s="32"/>
      <c r="K11" s="32"/>
      <c r="L11" s="32"/>
      <c r="M11" s="35"/>
      <c r="N11" s="32"/>
      <c r="O11" s="6" t="s">
        <v>1147</v>
      </c>
      <c r="P11" s="6" t="s">
        <v>210</v>
      </c>
      <c r="Q11" s="36"/>
    </row>
    <row r="12" spans="1:17" x14ac:dyDescent="0.2">
      <c r="A12" s="32"/>
      <c r="B12" s="32"/>
      <c r="C12" s="32"/>
      <c r="D12" s="32"/>
      <c r="E12" s="32"/>
      <c r="F12" s="6" t="s">
        <v>105</v>
      </c>
      <c r="G12" s="6" t="s">
        <v>103</v>
      </c>
      <c r="H12" s="36"/>
      <c r="I12" s="4"/>
      <c r="J12" s="32"/>
      <c r="K12" s="32"/>
      <c r="L12" s="32"/>
      <c r="M12" s="35"/>
      <c r="N12" s="32"/>
      <c r="O12" s="6" t="s">
        <v>1148</v>
      </c>
      <c r="P12" s="6" t="s">
        <v>211</v>
      </c>
      <c r="Q12" s="36"/>
    </row>
    <row r="13" spans="1:17" x14ac:dyDescent="0.2">
      <c r="A13" s="32" t="s">
        <v>7</v>
      </c>
      <c r="B13" s="32">
        <v>196513</v>
      </c>
      <c r="C13" s="32">
        <v>4.6046776681111599</v>
      </c>
      <c r="D13" s="32" t="s">
        <v>1</v>
      </c>
      <c r="E13" s="32">
        <v>205</v>
      </c>
      <c r="F13" s="6" t="s">
        <v>106</v>
      </c>
      <c r="G13" s="6" t="s">
        <v>109</v>
      </c>
      <c r="H13" s="36" t="s">
        <v>1082</v>
      </c>
      <c r="I13" s="4"/>
      <c r="J13" s="32" t="s">
        <v>38</v>
      </c>
      <c r="K13" s="32">
        <v>196601</v>
      </c>
      <c r="L13" s="32">
        <v>4.6067396774173899</v>
      </c>
      <c r="M13" s="35" t="s">
        <v>1</v>
      </c>
      <c r="N13" s="32">
        <v>115</v>
      </c>
      <c r="O13" s="6" t="s">
        <v>1149</v>
      </c>
      <c r="P13" s="6" t="s">
        <v>212</v>
      </c>
      <c r="Q13" s="36" t="s">
        <v>60</v>
      </c>
    </row>
    <row r="14" spans="1:17" x14ac:dyDescent="0.2">
      <c r="A14" s="32"/>
      <c r="B14" s="32"/>
      <c r="C14" s="32"/>
      <c r="D14" s="32"/>
      <c r="E14" s="32"/>
      <c r="F14" s="6" t="s">
        <v>130</v>
      </c>
      <c r="G14" s="6" t="s">
        <v>109</v>
      </c>
      <c r="H14" s="36"/>
      <c r="I14" s="4"/>
      <c r="J14" s="32"/>
      <c r="K14" s="32"/>
      <c r="L14" s="32"/>
      <c r="M14" s="35"/>
      <c r="N14" s="32"/>
      <c r="O14" s="6" t="s">
        <v>1150</v>
      </c>
      <c r="P14" s="6" t="s">
        <v>212</v>
      </c>
      <c r="Q14" s="36"/>
    </row>
    <row r="15" spans="1:17" x14ac:dyDescent="0.2">
      <c r="A15" s="32"/>
      <c r="B15" s="32"/>
      <c r="C15" s="32"/>
      <c r="D15" s="32"/>
      <c r="E15" s="32"/>
      <c r="F15" s="6" t="s">
        <v>1151</v>
      </c>
      <c r="G15" s="6" t="s">
        <v>110</v>
      </c>
      <c r="H15" s="36"/>
      <c r="I15" s="4"/>
      <c r="J15" s="32"/>
      <c r="K15" s="32"/>
      <c r="L15" s="32"/>
      <c r="M15" s="35"/>
      <c r="N15" s="32"/>
      <c r="O15" s="6" t="s">
        <v>1152</v>
      </c>
      <c r="P15" s="6" t="s">
        <v>213</v>
      </c>
      <c r="Q15" s="36"/>
    </row>
    <row r="16" spans="1:17" x14ac:dyDescent="0.2">
      <c r="A16" s="32"/>
      <c r="B16" s="32"/>
      <c r="C16" s="32"/>
      <c r="D16" s="32"/>
      <c r="E16" s="32"/>
      <c r="F16" s="6" t="s">
        <v>1153</v>
      </c>
      <c r="G16" s="6" t="s">
        <v>131</v>
      </c>
      <c r="H16" s="36"/>
      <c r="I16" s="4"/>
      <c r="J16" s="32"/>
      <c r="K16" s="32"/>
      <c r="L16" s="32"/>
      <c r="M16" s="35"/>
      <c r="N16" s="32"/>
      <c r="O16" s="6" t="s">
        <v>1154</v>
      </c>
      <c r="P16" s="6" t="s">
        <v>214</v>
      </c>
      <c r="Q16" s="36"/>
    </row>
    <row r="17" spans="1:17" x14ac:dyDescent="0.2">
      <c r="A17" s="32"/>
      <c r="B17" s="32"/>
      <c r="C17" s="32"/>
      <c r="D17" s="32"/>
      <c r="E17" s="32"/>
      <c r="F17" s="6" t="s">
        <v>1155</v>
      </c>
      <c r="G17" s="6" t="s">
        <v>154</v>
      </c>
      <c r="H17" s="36"/>
      <c r="I17" s="4"/>
      <c r="J17" s="32"/>
      <c r="K17" s="32"/>
      <c r="L17" s="32"/>
      <c r="M17" s="35"/>
      <c r="N17" s="32"/>
      <c r="O17" s="6" t="s">
        <v>1156</v>
      </c>
      <c r="P17" s="6" t="s">
        <v>215</v>
      </c>
      <c r="Q17" s="36"/>
    </row>
    <row r="18" spans="1:17" x14ac:dyDescent="0.2">
      <c r="A18" s="32" t="s">
        <v>14</v>
      </c>
      <c r="B18" s="32">
        <v>148941</v>
      </c>
      <c r="C18" s="32">
        <v>3.4899741827062001</v>
      </c>
      <c r="D18" s="32" t="s">
        <v>1</v>
      </c>
      <c r="E18" s="32">
        <v>293</v>
      </c>
      <c r="F18" s="6" t="s">
        <v>137</v>
      </c>
      <c r="G18" s="6" t="s">
        <v>138</v>
      </c>
      <c r="H18" s="36" t="s">
        <v>17</v>
      </c>
      <c r="I18" s="4"/>
      <c r="J18" s="32" t="s">
        <v>42</v>
      </c>
      <c r="K18" s="32">
        <v>157865</v>
      </c>
      <c r="L18" s="32">
        <v>3.6990806718963598</v>
      </c>
      <c r="M18" s="35" t="s">
        <v>1</v>
      </c>
      <c r="N18" s="32">
        <v>118</v>
      </c>
      <c r="O18" s="6" t="s">
        <v>1193</v>
      </c>
      <c r="P18" s="6" t="s">
        <v>228</v>
      </c>
      <c r="Q18" s="36" t="s">
        <v>60</v>
      </c>
    </row>
    <row r="19" spans="1:17" x14ac:dyDescent="0.2">
      <c r="A19" s="32"/>
      <c r="B19" s="32"/>
      <c r="C19" s="32"/>
      <c r="D19" s="32"/>
      <c r="E19" s="32"/>
      <c r="F19" s="6" t="s">
        <v>139</v>
      </c>
      <c r="G19" s="6" t="s">
        <v>138</v>
      </c>
      <c r="H19" s="36"/>
      <c r="I19" s="4"/>
      <c r="J19" s="32"/>
      <c r="K19" s="32"/>
      <c r="L19" s="32"/>
      <c r="M19" s="35"/>
      <c r="N19" s="32"/>
      <c r="O19" s="6" t="s">
        <v>1271</v>
      </c>
      <c r="P19" s="6" t="s">
        <v>229</v>
      </c>
      <c r="Q19" s="36"/>
    </row>
    <row r="20" spans="1:17" x14ac:dyDescent="0.2">
      <c r="A20" s="32"/>
      <c r="B20" s="32"/>
      <c r="C20" s="32"/>
      <c r="D20" s="32"/>
      <c r="E20" s="32"/>
      <c r="F20" s="6" t="s">
        <v>1275</v>
      </c>
      <c r="G20" s="6" t="s">
        <v>140</v>
      </c>
      <c r="H20" s="36"/>
      <c r="I20" s="4"/>
      <c r="J20" s="32"/>
      <c r="K20" s="32"/>
      <c r="L20" s="32"/>
      <c r="M20" s="35"/>
      <c r="N20" s="32"/>
      <c r="O20" s="6" t="s">
        <v>1272</v>
      </c>
      <c r="P20" s="6" t="s">
        <v>230</v>
      </c>
      <c r="Q20" s="36"/>
    </row>
    <row r="21" spans="1:17" x14ac:dyDescent="0.2">
      <c r="A21" s="32"/>
      <c r="B21" s="32"/>
      <c r="C21" s="32"/>
      <c r="D21" s="32"/>
      <c r="E21" s="32"/>
      <c r="F21" s="6" t="s">
        <v>1276</v>
      </c>
      <c r="G21" s="6" t="s">
        <v>140</v>
      </c>
      <c r="H21" s="36"/>
      <c r="I21" s="4"/>
      <c r="J21" s="32"/>
      <c r="K21" s="32"/>
      <c r="L21" s="32"/>
      <c r="M21" s="35"/>
      <c r="N21" s="32"/>
      <c r="O21" s="6" t="s">
        <v>1273</v>
      </c>
      <c r="P21" s="6" t="s">
        <v>231</v>
      </c>
      <c r="Q21" s="36"/>
    </row>
    <row r="22" spans="1:17" x14ac:dyDescent="0.2">
      <c r="A22" s="32"/>
      <c r="B22" s="32"/>
      <c r="C22" s="32"/>
      <c r="D22" s="32"/>
      <c r="E22" s="32"/>
      <c r="F22" s="6" t="s">
        <v>1277</v>
      </c>
      <c r="G22" s="6" t="s">
        <v>180</v>
      </c>
      <c r="H22" s="36"/>
      <c r="I22" s="4"/>
      <c r="J22" s="32"/>
      <c r="K22" s="32"/>
      <c r="L22" s="32"/>
      <c r="M22" s="35"/>
      <c r="N22" s="32"/>
      <c r="O22" s="6" t="s">
        <v>1274</v>
      </c>
      <c r="P22" s="9" t="s">
        <v>247</v>
      </c>
      <c r="Q22" s="36"/>
    </row>
    <row r="23" spans="1:17" x14ac:dyDescent="0.2">
      <c r="A23" s="32" t="s">
        <v>29</v>
      </c>
      <c r="B23" s="32">
        <v>146942</v>
      </c>
      <c r="C23" s="32">
        <v>3.4431337667614401</v>
      </c>
      <c r="D23" s="32" t="s">
        <v>1</v>
      </c>
      <c r="E23" s="32">
        <v>111</v>
      </c>
      <c r="F23" s="6" t="s">
        <v>1289</v>
      </c>
      <c r="G23" s="6" t="s">
        <v>309</v>
      </c>
      <c r="H23" s="36" t="s">
        <v>60</v>
      </c>
      <c r="I23" s="4"/>
      <c r="J23" s="32" t="s">
        <v>53</v>
      </c>
      <c r="K23" s="32">
        <v>147631</v>
      </c>
      <c r="L23" s="32">
        <v>3.4592783623522001</v>
      </c>
      <c r="M23" s="35" t="s">
        <v>1</v>
      </c>
      <c r="N23" s="32">
        <v>57</v>
      </c>
      <c r="O23" s="6" t="s">
        <v>1290</v>
      </c>
      <c r="P23" s="6" t="s">
        <v>320</v>
      </c>
      <c r="Q23" s="36" t="s">
        <v>60</v>
      </c>
    </row>
    <row r="24" spans="1:17" x14ac:dyDescent="0.2">
      <c r="A24" s="32"/>
      <c r="B24" s="32"/>
      <c r="C24" s="32"/>
      <c r="D24" s="32"/>
      <c r="E24" s="32"/>
      <c r="F24" s="6" t="s">
        <v>1410</v>
      </c>
      <c r="G24" s="6" t="s">
        <v>310</v>
      </c>
      <c r="H24" s="36"/>
      <c r="I24" s="4"/>
      <c r="J24" s="32"/>
      <c r="K24" s="32"/>
      <c r="L24" s="32"/>
      <c r="M24" s="35"/>
      <c r="N24" s="32"/>
      <c r="O24" s="6" t="s">
        <v>1411</v>
      </c>
      <c r="P24" s="6" t="s">
        <v>321</v>
      </c>
      <c r="Q24" s="36"/>
    </row>
    <row r="25" spans="1:17" x14ac:dyDescent="0.2">
      <c r="A25" s="32"/>
      <c r="B25" s="32"/>
      <c r="C25" s="32"/>
      <c r="D25" s="32"/>
      <c r="E25" s="32"/>
      <c r="F25" s="6" t="s">
        <v>1412</v>
      </c>
      <c r="G25" s="6" t="s">
        <v>310</v>
      </c>
      <c r="H25" s="36"/>
      <c r="I25" s="4"/>
      <c r="J25" s="32"/>
      <c r="K25" s="32"/>
      <c r="L25" s="32"/>
      <c r="M25" s="35"/>
      <c r="N25" s="32"/>
      <c r="O25" s="6" t="s">
        <v>1413</v>
      </c>
      <c r="P25" s="6" t="s">
        <v>322</v>
      </c>
      <c r="Q25" s="36"/>
    </row>
    <row r="26" spans="1:17" x14ac:dyDescent="0.2">
      <c r="A26" s="32"/>
      <c r="B26" s="32"/>
      <c r="C26" s="32"/>
      <c r="D26" s="32"/>
      <c r="E26" s="32"/>
      <c r="F26" s="6" t="s">
        <v>1414</v>
      </c>
      <c r="G26" s="6" t="s">
        <v>311</v>
      </c>
      <c r="H26" s="36"/>
      <c r="I26" s="4"/>
      <c r="J26" s="32"/>
      <c r="K26" s="32"/>
      <c r="L26" s="32"/>
      <c r="M26" s="35"/>
      <c r="N26" s="32"/>
      <c r="O26" s="6" t="s">
        <v>1415</v>
      </c>
      <c r="P26" s="6" t="s">
        <v>323</v>
      </c>
      <c r="Q26" s="36"/>
    </row>
    <row r="27" spans="1:17" x14ac:dyDescent="0.2">
      <c r="A27" s="32"/>
      <c r="B27" s="32"/>
      <c r="C27" s="32"/>
      <c r="D27" s="32"/>
      <c r="E27" s="32"/>
      <c r="F27" s="6" t="s">
        <v>1416</v>
      </c>
      <c r="G27" s="6" t="s">
        <v>312</v>
      </c>
      <c r="H27" s="36"/>
      <c r="I27" s="4"/>
      <c r="J27" s="32"/>
      <c r="K27" s="32"/>
      <c r="L27" s="32"/>
      <c r="M27" s="35"/>
      <c r="N27" s="32"/>
      <c r="O27" s="6" t="s">
        <v>1417</v>
      </c>
      <c r="P27" s="6" t="s">
        <v>324</v>
      </c>
      <c r="Q27" s="36"/>
    </row>
    <row r="28" spans="1:17" x14ac:dyDescent="0.2">
      <c r="A28" s="32" t="s">
        <v>4</v>
      </c>
      <c r="B28" s="32">
        <v>137684</v>
      </c>
      <c r="C28" s="32">
        <v>3.2262010149772098</v>
      </c>
      <c r="D28" s="32" t="s">
        <v>1</v>
      </c>
      <c r="E28" s="32">
        <v>1338</v>
      </c>
      <c r="F28" s="1" t="s">
        <v>84</v>
      </c>
      <c r="G28" s="1" t="s">
        <v>85</v>
      </c>
      <c r="H28" s="36" t="s">
        <v>12</v>
      </c>
      <c r="I28" s="4"/>
      <c r="J28" s="32" t="s">
        <v>35</v>
      </c>
      <c r="K28" s="32">
        <v>135887</v>
      </c>
      <c r="L28" s="32">
        <v>3.1840938476671798</v>
      </c>
      <c r="M28" s="35" t="s">
        <v>1</v>
      </c>
      <c r="N28" s="32">
        <v>922</v>
      </c>
      <c r="O28" s="6" t="s">
        <v>227</v>
      </c>
      <c r="P28" s="6" t="s">
        <v>248</v>
      </c>
      <c r="Q28" s="36" t="s">
        <v>57</v>
      </c>
    </row>
    <row r="29" spans="1:17" x14ac:dyDescent="0.2">
      <c r="A29" s="32"/>
      <c r="B29" s="32"/>
      <c r="C29" s="32"/>
      <c r="D29" s="32"/>
      <c r="E29" s="32"/>
      <c r="F29" s="1" t="s">
        <v>86</v>
      </c>
      <c r="G29" s="1" t="s">
        <v>85</v>
      </c>
      <c r="H29" s="36"/>
      <c r="I29" s="4"/>
      <c r="J29" s="32"/>
      <c r="K29" s="32"/>
      <c r="L29" s="32"/>
      <c r="M29" s="35"/>
      <c r="N29" s="32"/>
      <c r="O29" s="6" t="s">
        <v>197</v>
      </c>
      <c r="P29" s="6" t="s">
        <v>248</v>
      </c>
      <c r="Q29" s="36"/>
    </row>
    <row r="30" spans="1:17" x14ac:dyDescent="0.2">
      <c r="A30" s="32"/>
      <c r="B30" s="32"/>
      <c r="C30" s="32"/>
      <c r="D30" s="32"/>
      <c r="E30" s="32"/>
      <c r="F30" s="1" t="s">
        <v>87</v>
      </c>
      <c r="G30" s="1" t="s">
        <v>88</v>
      </c>
      <c r="H30" s="36"/>
      <c r="I30" s="4"/>
      <c r="J30" s="32"/>
      <c r="K30" s="32"/>
      <c r="L30" s="32"/>
      <c r="M30" s="35"/>
      <c r="N30" s="32"/>
      <c r="O30" s="6" t="s">
        <v>198</v>
      </c>
      <c r="P30" s="6" t="s">
        <v>249</v>
      </c>
      <c r="Q30" s="36"/>
    </row>
    <row r="31" spans="1:17" x14ac:dyDescent="0.2">
      <c r="A31" s="32"/>
      <c r="B31" s="32"/>
      <c r="C31" s="32"/>
      <c r="D31" s="32"/>
      <c r="E31" s="32"/>
      <c r="F31" s="1" t="s">
        <v>89</v>
      </c>
      <c r="G31" s="1" t="s">
        <v>90</v>
      </c>
      <c r="H31" s="36"/>
      <c r="I31" s="4"/>
      <c r="J31" s="32"/>
      <c r="K31" s="32"/>
      <c r="L31" s="32"/>
      <c r="M31" s="35"/>
      <c r="N31" s="32"/>
      <c r="O31" s="6" t="s">
        <v>1133</v>
      </c>
      <c r="P31" s="6" t="s">
        <v>250</v>
      </c>
      <c r="Q31" s="36"/>
    </row>
    <row r="32" spans="1:17" x14ac:dyDescent="0.2">
      <c r="A32" s="32"/>
      <c r="B32" s="32"/>
      <c r="C32" s="32"/>
      <c r="D32" s="32"/>
      <c r="E32" s="32"/>
      <c r="F32" s="1" t="s">
        <v>91</v>
      </c>
      <c r="G32" s="1" t="s">
        <v>92</v>
      </c>
      <c r="H32" s="36"/>
      <c r="I32" s="4"/>
      <c r="J32" s="32"/>
      <c r="K32" s="32"/>
      <c r="L32" s="32"/>
      <c r="M32" s="35"/>
      <c r="N32" s="32"/>
      <c r="O32" s="6" t="s">
        <v>1134</v>
      </c>
      <c r="P32" s="6" t="s">
        <v>251</v>
      </c>
      <c r="Q32" s="36"/>
    </row>
    <row r="33" spans="1:17" x14ac:dyDescent="0.2">
      <c r="A33" s="32" t="s">
        <v>9</v>
      </c>
      <c r="B33" s="32">
        <v>137237</v>
      </c>
      <c r="C33" s="32">
        <v>3.2157269449785599</v>
      </c>
      <c r="D33" s="32" t="s">
        <v>1</v>
      </c>
      <c r="E33" s="32">
        <v>542</v>
      </c>
      <c r="F33" s="6" t="s">
        <v>117</v>
      </c>
      <c r="G33" s="6" t="s">
        <v>161</v>
      </c>
      <c r="H33" s="36" t="s">
        <v>1157</v>
      </c>
      <c r="I33" s="4"/>
      <c r="J33" s="32" t="s">
        <v>36</v>
      </c>
      <c r="K33" s="32">
        <v>113382</v>
      </c>
      <c r="L33" s="32">
        <v>2.6567583995246098</v>
      </c>
      <c r="M33" s="35" t="s">
        <v>1</v>
      </c>
      <c r="N33" s="32">
        <v>41</v>
      </c>
      <c r="O33" s="6" t="s">
        <v>1136</v>
      </c>
      <c r="P33" s="6" t="s">
        <v>202</v>
      </c>
      <c r="Q33" s="36" t="s">
        <v>60</v>
      </c>
    </row>
    <row r="34" spans="1:17" x14ac:dyDescent="0.2">
      <c r="A34" s="32"/>
      <c r="B34" s="32"/>
      <c r="C34" s="32"/>
      <c r="D34" s="32"/>
      <c r="E34" s="32"/>
      <c r="F34" s="6" t="s">
        <v>1160</v>
      </c>
      <c r="G34" s="6" t="s">
        <v>119</v>
      </c>
      <c r="H34" s="36"/>
      <c r="I34" s="4"/>
      <c r="J34" s="32"/>
      <c r="K34" s="32"/>
      <c r="L34" s="32"/>
      <c r="M34" s="35"/>
      <c r="N34" s="32"/>
      <c r="O34" s="6" t="s">
        <v>1138</v>
      </c>
      <c r="P34" s="6" t="s">
        <v>203</v>
      </c>
      <c r="Q34" s="36"/>
    </row>
    <row r="35" spans="1:17" x14ac:dyDescent="0.2">
      <c r="A35" s="32"/>
      <c r="B35" s="32"/>
      <c r="C35" s="32"/>
      <c r="D35" s="32"/>
      <c r="E35" s="32"/>
      <c r="F35" s="6" t="s">
        <v>1161</v>
      </c>
      <c r="G35" s="6" t="s">
        <v>136</v>
      </c>
      <c r="H35" s="36"/>
      <c r="I35" s="4"/>
      <c r="J35" s="32"/>
      <c r="K35" s="32"/>
      <c r="L35" s="32"/>
      <c r="M35" s="35"/>
      <c r="N35" s="32"/>
      <c r="O35" s="6" t="s">
        <v>1140</v>
      </c>
      <c r="P35" s="6" t="s">
        <v>204</v>
      </c>
      <c r="Q35" s="36"/>
    </row>
    <row r="36" spans="1:17" x14ac:dyDescent="0.2">
      <c r="A36" s="32"/>
      <c r="B36" s="32"/>
      <c r="C36" s="32"/>
      <c r="D36" s="32"/>
      <c r="E36" s="32"/>
      <c r="F36" s="6" t="s">
        <v>1163</v>
      </c>
      <c r="G36" s="6" t="s">
        <v>121</v>
      </c>
      <c r="H36" s="36"/>
      <c r="I36" s="4"/>
      <c r="J36" s="32"/>
      <c r="K36" s="32"/>
      <c r="L36" s="32"/>
      <c r="M36" s="35"/>
      <c r="N36" s="32"/>
      <c r="O36" s="6" t="s">
        <v>1141</v>
      </c>
      <c r="P36" s="6" t="s">
        <v>205</v>
      </c>
      <c r="Q36" s="36"/>
    </row>
    <row r="37" spans="1:17" x14ac:dyDescent="0.2">
      <c r="A37" s="32"/>
      <c r="B37" s="32"/>
      <c r="C37" s="32"/>
      <c r="D37" s="32"/>
      <c r="E37" s="32"/>
      <c r="F37" s="6" t="s">
        <v>1164</v>
      </c>
      <c r="G37" s="6" t="s">
        <v>121</v>
      </c>
      <c r="H37" s="36"/>
      <c r="I37" s="4"/>
      <c r="J37" s="32"/>
      <c r="K37" s="32"/>
      <c r="L37" s="32"/>
      <c r="M37" s="35"/>
      <c r="N37" s="32"/>
      <c r="O37" s="6" t="s">
        <v>1143</v>
      </c>
      <c r="P37" s="6" t="s">
        <v>206</v>
      </c>
      <c r="Q37" s="36"/>
    </row>
    <row r="38" spans="1:17" x14ac:dyDescent="0.2">
      <c r="A38" s="32" t="s">
        <v>5</v>
      </c>
      <c r="B38" s="32">
        <v>112796</v>
      </c>
      <c r="C38" s="32">
        <v>2.6430272920990801</v>
      </c>
      <c r="D38" s="32" t="s">
        <v>1</v>
      </c>
      <c r="E38" s="32">
        <v>57</v>
      </c>
      <c r="F38" s="6" t="s">
        <v>1135</v>
      </c>
      <c r="G38" s="6" t="s">
        <v>93</v>
      </c>
      <c r="H38" s="32" t="s">
        <v>60</v>
      </c>
      <c r="I38" s="4"/>
      <c r="J38" s="32" t="s">
        <v>33</v>
      </c>
      <c r="K38" s="32">
        <v>90521</v>
      </c>
      <c r="L38" s="32">
        <v>2.1210811864613999</v>
      </c>
      <c r="M38" s="35" t="s">
        <v>1</v>
      </c>
      <c r="N38" s="32">
        <v>176</v>
      </c>
      <c r="O38" s="6" t="s">
        <v>1118</v>
      </c>
      <c r="P38" s="6" t="s">
        <v>188</v>
      </c>
      <c r="Q38" s="36" t="s">
        <v>1117</v>
      </c>
    </row>
    <row r="39" spans="1:17" x14ac:dyDescent="0.2">
      <c r="A39" s="32"/>
      <c r="B39" s="32"/>
      <c r="C39" s="32"/>
      <c r="D39" s="32"/>
      <c r="E39" s="32"/>
      <c r="F39" s="6" t="s">
        <v>1137</v>
      </c>
      <c r="G39" s="6" t="s">
        <v>145</v>
      </c>
      <c r="H39" s="32"/>
      <c r="I39" s="4"/>
      <c r="J39" s="32"/>
      <c r="K39" s="32"/>
      <c r="L39" s="32"/>
      <c r="M39" s="35"/>
      <c r="N39" s="32"/>
      <c r="O39" s="6" t="s">
        <v>1120</v>
      </c>
      <c r="P39" s="6" t="s">
        <v>189</v>
      </c>
      <c r="Q39" s="36"/>
    </row>
    <row r="40" spans="1:17" x14ac:dyDescent="0.2">
      <c r="A40" s="32"/>
      <c r="B40" s="32"/>
      <c r="C40" s="32"/>
      <c r="D40" s="32"/>
      <c r="E40" s="32"/>
      <c r="F40" s="6" t="s">
        <v>1139</v>
      </c>
      <c r="G40" s="6" t="s">
        <v>146</v>
      </c>
      <c r="H40" s="32"/>
      <c r="I40" s="4"/>
      <c r="J40" s="32"/>
      <c r="K40" s="32"/>
      <c r="L40" s="32"/>
      <c r="M40" s="35"/>
      <c r="N40" s="32"/>
      <c r="O40" s="6" t="s">
        <v>1121</v>
      </c>
      <c r="P40" s="6" t="s">
        <v>190</v>
      </c>
      <c r="Q40" s="36"/>
    </row>
    <row r="41" spans="1:17" x14ac:dyDescent="0.2">
      <c r="A41" s="32"/>
      <c r="B41" s="32"/>
      <c r="C41" s="32"/>
      <c r="D41" s="32"/>
      <c r="E41" s="32"/>
      <c r="F41" s="6" t="s">
        <v>96</v>
      </c>
      <c r="G41" s="6" t="s">
        <v>147</v>
      </c>
      <c r="H41" s="32"/>
      <c r="I41" s="4"/>
      <c r="J41" s="32"/>
      <c r="K41" s="32"/>
      <c r="L41" s="32"/>
      <c r="M41" s="35"/>
      <c r="N41" s="32"/>
      <c r="O41" s="6" t="s">
        <v>1123</v>
      </c>
      <c r="P41" s="6" t="s">
        <v>190</v>
      </c>
      <c r="Q41" s="36"/>
    </row>
    <row r="42" spans="1:17" x14ac:dyDescent="0.2">
      <c r="A42" s="32"/>
      <c r="B42" s="32"/>
      <c r="C42" s="32"/>
      <c r="D42" s="32"/>
      <c r="E42" s="32"/>
      <c r="F42" s="6" t="s">
        <v>1142</v>
      </c>
      <c r="G42" s="6" t="s">
        <v>98</v>
      </c>
      <c r="H42" s="32"/>
      <c r="I42" s="4"/>
      <c r="J42" s="32"/>
      <c r="K42" s="32"/>
      <c r="L42" s="32"/>
      <c r="M42" s="35"/>
      <c r="N42" s="32"/>
      <c r="O42" s="6" t="s">
        <v>1125</v>
      </c>
      <c r="P42" s="9" t="s">
        <v>260</v>
      </c>
      <c r="Q42" s="36"/>
    </row>
    <row r="43" spans="1:17" x14ac:dyDescent="0.2">
      <c r="A43" s="32" t="s">
        <v>30</v>
      </c>
      <c r="B43" s="32">
        <v>91775</v>
      </c>
      <c r="C43" s="32">
        <v>2.1504648190750801</v>
      </c>
      <c r="D43" s="32" t="s">
        <v>1</v>
      </c>
      <c r="E43" s="32">
        <v>559</v>
      </c>
      <c r="F43" s="6" t="s">
        <v>1202</v>
      </c>
      <c r="G43" s="6" t="s">
        <v>313</v>
      </c>
      <c r="H43" s="36" t="s">
        <v>1203</v>
      </c>
      <c r="I43" s="4"/>
      <c r="J43" s="32" t="s">
        <v>54</v>
      </c>
      <c r="K43" s="32">
        <v>87613</v>
      </c>
      <c r="L43" s="32">
        <v>2.0529411516603102</v>
      </c>
      <c r="M43" s="35" t="s">
        <v>1</v>
      </c>
      <c r="N43" s="32">
        <v>131</v>
      </c>
      <c r="O43" s="6" t="s">
        <v>1200</v>
      </c>
      <c r="P43" s="6" t="s">
        <v>325</v>
      </c>
      <c r="Q43" s="36" t="s">
        <v>1201</v>
      </c>
    </row>
    <row r="44" spans="1:17" x14ac:dyDescent="0.2">
      <c r="A44" s="32"/>
      <c r="B44" s="32"/>
      <c r="C44" s="32"/>
      <c r="D44" s="32"/>
      <c r="E44" s="32"/>
      <c r="F44" s="6" t="s">
        <v>1418</v>
      </c>
      <c r="G44" s="6" t="s">
        <v>314</v>
      </c>
      <c r="H44" s="36"/>
      <c r="I44" s="4"/>
      <c r="J44" s="32"/>
      <c r="K44" s="32"/>
      <c r="L44" s="32"/>
      <c r="M44" s="35"/>
      <c r="N44" s="32"/>
      <c r="O44" s="6" t="s">
        <v>1419</v>
      </c>
      <c r="P44" s="6" t="s">
        <v>326</v>
      </c>
      <c r="Q44" s="36"/>
    </row>
    <row r="45" spans="1:17" x14ac:dyDescent="0.2">
      <c r="A45" s="32"/>
      <c r="B45" s="32"/>
      <c r="C45" s="32"/>
      <c r="D45" s="32"/>
      <c r="E45" s="32"/>
      <c r="F45" s="6" t="s">
        <v>316</v>
      </c>
      <c r="G45" s="6" t="s">
        <v>315</v>
      </c>
      <c r="H45" s="36"/>
      <c r="I45" s="4"/>
      <c r="J45" s="32"/>
      <c r="K45" s="32"/>
      <c r="L45" s="32"/>
      <c r="M45" s="35"/>
      <c r="N45" s="32"/>
      <c r="O45" s="6" t="s">
        <v>1420</v>
      </c>
      <c r="P45" s="6" t="s">
        <v>327</v>
      </c>
      <c r="Q45" s="36"/>
    </row>
    <row r="46" spans="1:17" x14ac:dyDescent="0.2">
      <c r="A46" s="32"/>
      <c r="B46" s="32"/>
      <c r="C46" s="32"/>
      <c r="D46" s="32"/>
      <c r="E46" s="32"/>
      <c r="F46" s="6" t="s">
        <v>318</v>
      </c>
      <c r="G46" s="6" t="s">
        <v>317</v>
      </c>
      <c r="H46" s="36"/>
      <c r="I46" s="4"/>
      <c r="J46" s="32"/>
      <c r="K46" s="32"/>
      <c r="L46" s="32"/>
      <c r="M46" s="35"/>
      <c r="N46" s="32"/>
      <c r="O46" s="6" t="s">
        <v>329</v>
      </c>
      <c r="P46" s="6" t="s">
        <v>328</v>
      </c>
      <c r="Q46" s="36"/>
    </row>
    <row r="47" spans="1:17" x14ac:dyDescent="0.2">
      <c r="A47" s="32"/>
      <c r="B47" s="32"/>
      <c r="C47" s="32"/>
      <c r="D47" s="32"/>
      <c r="E47" s="32"/>
      <c r="F47" s="6" t="s">
        <v>1421</v>
      </c>
      <c r="G47" s="6" t="s">
        <v>319</v>
      </c>
      <c r="H47" s="36"/>
      <c r="I47" s="4"/>
      <c r="J47" s="32"/>
      <c r="K47" s="32"/>
      <c r="L47" s="32"/>
      <c r="M47" s="35"/>
      <c r="N47" s="32"/>
      <c r="O47" s="6" t="s">
        <v>1422</v>
      </c>
      <c r="P47" s="6" t="s">
        <v>330</v>
      </c>
      <c r="Q47" s="36"/>
    </row>
    <row r="48" spans="1:17" x14ac:dyDescent="0.2">
      <c r="A48" s="32" t="s">
        <v>2</v>
      </c>
      <c r="B48" s="32">
        <v>90158</v>
      </c>
      <c r="C48" s="32">
        <v>2.1125753980732398</v>
      </c>
      <c r="D48" s="32" t="s">
        <v>1</v>
      </c>
      <c r="E48" s="32">
        <v>363</v>
      </c>
      <c r="F48" s="6" t="s">
        <v>71</v>
      </c>
      <c r="G48" s="6" t="s">
        <v>72</v>
      </c>
      <c r="H48" s="36" t="s">
        <v>1117</v>
      </c>
      <c r="I48" s="4"/>
      <c r="J48" s="32" t="s">
        <v>43</v>
      </c>
      <c r="K48" s="32">
        <v>86247</v>
      </c>
      <c r="L48" s="32">
        <v>2.0209331435659901</v>
      </c>
      <c r="M48" s="35" t="s">
        <v>1</v>
      </c>
      <c r="N48" s="32">
        <v>316</v>
      </c>
      <c r="O48" s="6" t="s">
        <v>1175</v>
      </c>
      <c r="P48" s="6" t="s">
        <v>233</v>
      </c>
      <c r="Q48" s="36" t="s">
        <v>1278</v>
      </c>
    </row>
    <row r="49" spans="1:17" x14ac:dyDescent="0.2">
      <c r="A49" s="32"/>
      <c r="B49" s="32"/>
      <c r="C49" s="32"/>
      <c r="D49" s="32"/>
      <c r="E49" s="32"/>
      <c r="F49" s="6" t="s">
        <v>1119</v>
      </c>
      <c r="G49" s="6" t="s">
        <v>73</v>
      </c>
      <c r="H49" s="36"/>
      <c r="I49" s="4"/>
      <c r="J49" s="32"/>
      <c r="K49" s="32"/>
      <c r="L49" s="32"/>
      <c r="M49" s="35"/>
      <c r="N49" s="32"/>
      <c r="O49" s="6" t="s">
        <v>234</v>
      </c>
      <c r="P49" s="9" t="s">
        <v>266</v>
      </c>
      <c r="Q49" s="36"/>
    </row>
    <row r="50" spans="1:17" x14ac:dyDescent="0.2">
      <c r="A50" s="32"/>
      <c r="B50" s="32"/>
      <c r="C50" s="32"/>
      <c r="D50" s="32"/>
      <c r="E50" s="32"/>
      <c r="F50" s="6" t="s">
        <v>74</v>
      </c>
      <c r="G50" s="6" t="s">
        <v>75</v>
      </c>
      <c r="H50" s="36"/>
      <c r="I50" s="4"/>
      <c r="J50" s="32"/>
      <c r="K50" s="32"/>
      <c r="L50" s="32"/>
      <c r="M50" s="35"/>
      <c r="N50" s="32"/>
      <c r="O50" s="6" t="s">
        <v>1279</v>
      </c>
      <c r="P50" s="6" t="s">
        <v>236</v>
      </c>
      <c r="Q50" s="36"/>
    </row>
    <row r="51" spans="1:17" x14ac:dyDescent="0.2">
      <c r="A51" s="32"/>
      <c r="B51" s="32"/>
      <c r="C51" s="32"/>
      <c r="D51" s="32"/>
      <c r="E51" s="32"/>
      <c r="F51" s="6" t="s">
        <v>1122</v>
      </c>
      <c r="G51" s="6" t="s">
        <v>144</v>
      </c>
      <c r="H51" s="36"/>
      <c r="I51" s="4"/>
      <c r="J51" s="32"/>
      <c r="K51" s="32"/>
      <c r="L51" s="32"/>
      <c r="M51" s="35"/>
      <c r="N51" s="32"/>
      <c r="O51" s="6" t="s">
        <v>1280</v>
      </c>
      <c r="P51" s="6" t="s">
        <v>237</v>
      </c>
      <c r="Q51" s="36"/>
    </row>
    <row r="52" spans="1:17" x14ac:dyDescent="0.2">
      <c r="A52" s="32"/>
      <c r="B52" s="32"/>
      <c r="C52" s="32"/>
      <c r="D52" s="32"/>
      <c r="E52" s="32"/>
      <c r="F52" s="6" t="s">
        <v>1124</v>
      </c>
      <c r="G52" s="6" t="s">
        <v>77</v>
      </c>
      <c r="H52" s="36"/>
      <c r="I52" s="4"/>
      <c r="J52" s="32"/>
      <c r="K52" s="32"/>
      <c r="L52" s="32"/>
      <c r="M52" s="35"/>
      <c r="N52" s="32"/>
      <c r="O52" s="6" t="s">
        <v>1281</v>
      </c>
      <c r="P52" s="6" t="s">
        <v>237</v>
      </c>
      <c r="Q52" s="36"/>
    </row>
    <row r="53" spans="1:17" x14ac:dyDescent="0.2">
      <c r="A53" s="18" t="s">
        <v>10</v>
      </c>
      <c r="B53" s="18">
        <v>78524</v>
      </c>
      <c r="C53" s="18">
        <v>1.83996839502099</v>
      </c>
      <c r="D53" s="18" t="s">
        <v>1</v>
      </c>
      <c r="E53">
        <v>599</v>
      </c>
      <c r="F53" s="6" t="s">
        <v>1166</v>
      </c>
      <c r="G53" s="9" t="s">
        <v>124</v>
      </c>
      <c r="H53" t="s">
        <v>28</v>
      </c>
      <c r="J53" s="18" t="s">
        <v>40</v>
      </c>
      <c r="K53" s="18">
        <v>76469</v>
      </c>
      <c r="L53" s="18">
        <v>1.7918157913359001</v>
      </c>
      <c r="M53" s="18" t="s">
        <v>1</v>
      </c>
      <c r="N53">
        <v>389</v>
      </c>
      <c r="O53" s="6" t="s">
        <v>1158</v>
      </c>
      <c r="P53" s="6" t="s">
        <v>220</v>
      </c>
      <c r="Q53" t="s">
        <v>1159</v>
      </c>
    </row>
    <row r="54" spans="1:17" x14ac:dyDescent="0.2">
      <c r="A54" s="18" t="s">
        <v>3</v>
      </c>
      <c r="B54" s="18">
        <v>75366</v>
      </c>
      <c r="C54" s="18">
        <v>1.76597037923631</v>
      </c>
      <c r="D54" s="18" t="s">
        <v>1</v>
      </c>
      <c r="E54">
        <v>1087</v>
      </c>
      <c r="F54" s="6" t="s">
        <v>163</v>
      </c>
      <c r="G54" s="6" t="s">
        <v>78</v>
      </c>
      <c r="H54" t="s">
        <v>11</v>
      </c>
      <c r="J54" s="18" t="s">
        <v>34</v>
      </c>
      <c r="K54" s="18">
        <v>63150</v>
      </c>
      <c r="L54" s="18">
        <v>1.4797259964542799</v>
      </c>
      <c r="M54" s="18" t="s">
        <v>1</v>
      </c>
      <c r="N54">
        <v>572</v>
      </c>
      <c r="O54" s="6" t="s">
        <v>1126</v>
      </c>
      <c r="P54" s="6" t="s">
        <v>191</v>
      </c>
      <c r="Q54" t="s">
        <v>292</v>
      </c>
    </row>
    <row r="55" spans="1:17" x14ac:dyDescent="0.2">
      <c r="A55" s="18" t="s">
        <v>26</v>
      </c>
      <c r="B55" s="18">
        <v>63522</v>
      </c>
      <c r="C55" s="18">
        <v>1.4884426721578601</v>
      </c>
      <c r="D55" s="18" t="s">
        <v>1</v>
      </c>
      <c r="E55">
        <v>179</v>
      </c>
      <c r="F55" s="6" t="s">
        <v>1179</v>
      </c>
      <c r="G55" s="6" t="s">
        <v>165</v>
      </c>
      <c r="H55" t="s">
        <v>27</v>
      </c>
      <c r="J55" s="18" t="s">
        <v>51</v>
      </c>
      <c r="K55" s="18">
        <v>62116</v>
      </c>
      <c r="L55" s="18">
        <v>1.4554973871061601</v>
      </c>
      <c r="M55" s="18" t="s">
        <v>1</v>
      </c>
      <c r="N55">
        <v>51</v>
      </c>
      <c r="O55" s="6" t="s">
        <v>1181</v>
      </c>
      <c r="P55" s="6" t="s">
        <v>293</v>
      </c>
      <c r="Q55" t="s">
        <v>27</v>
      </c>
    </row>
    <row r="56" spans="1:17" x14ac:dyDescent="0.2">
      <c r="A56" s="18" t="s">
        <v>8</v>
      </c>
      <c r="B56" s="18">
        <v>44748</v>
      </c>
      <c r="C56" s="18">
        <v>1.0485317322143399</v>
      </c>
      <c r="D56" s="18" t="s">
        <v>1</v>
      </c>
      <c r="E56">
        <v>1082</v>
      </c>
      <c r="F56" s="6" t="s">
        <v>79</v>
      </c>
      <c r="G56" s="6" t="s">
        <v>113</v>
      </c>
      <c r="H56" t="s">
        <v>11</v>
      </c>
      <c r="J56" s="18" t="s">
        <v>715</v>
      </c>
      <c r="K56" s="18">
        <v>52802</v>
      </c>
      <c r="L56" s="18">
        <v>1.23725244758161</v>
      </c>
      <c r="M56" s="18" t="s">
        <v>1</v>
      </c>
      <c r="N56">
        <v>126</v>
      </c>
      <c r="O56" s="6" t="s">
        <v>1144</v>
      </c>
      <c r="P56" s="6" t="s">
        <v>895</v>
      </c>
      <c r="Q56" t="s">
        <v>60</v>
      </c>
    </row>
    <row r="57" spans="1:17" x14ac:dyDescent="0.2">
      <c r="A57" s="18" t="s">
        <v>345</v>
      </c>
      <c r="B57" s="18">
        <v>41053</v>
      </c>
      <c r="C57" s="18">
        <v>0.96195077327692102</v>
      </c>
      <c r="D57" s="18" t="s">
        <v>1</v>
      </c>
      <c r="E57">
        <v>1100</v>
      </c>
      <c r="F57" s="6" t="s">
        <v>1183</v>
      </c>
      <c r="G57" s="6" t="s">
        <v>797</v>
      </c>
      <c r="H57" t="s">
        <v>11</v>
      </c>
      <c r="J57" s="18" t="s">
        <v>393</v>
      </c>
      <c r="K57" s="18">
        <v>50882</v>
      </c>
      <c r="L57" s="18">
        <v>1.19226315362766</v>
      </c>
      <c r="M57" s="18" t="s">
        <v>1</v>
      </c>
      <c r="N57">
        <v>339</v>
      </c>
      <c r="O57" s="6" t="s">
        <v>1175</v>
      </c>
      <c r="P57" s="6" t="s">
        <v>883</v>
      </c>
      <c r="Q57" t="s">
        <v>1176</v>
      </c>
    </row>
    <row r="58" spans="1:17" x14ac:dyDescent="0.2">
      <c r="A58" s="18" t="s">
        <v>348</v>
      </c>
      <c r="B58" s="18">
        <v>32216</v>
      </c>
      <c r="C58" s="18">
        <v>0.75488286146905903</v>
      </c>
      <c r="D58" s="18" t="s">
        <v>1</v>
      </c>
      <c r="E58">
        <v>78</v>
      </c>
      <c r="F58" s="6" t="s">
        <v>831</v>
      </c>
      <c r="G58" s="6" t="s">
        <v>832</v>
      </c>
      <c r="H58" t="s">
        <v>1186</v>
      </c>
      <c r="J58" s="18" t="s">
        <v>39</v>
      </c>
      <c r="K58" s="18">
        <v>42031</v>
      </c>
      <c r="L58" s="18">
        <v>0.98486719488471697</v>
      </c>
      <c r="M58" s="18" t="s">
        <v>1</v>
      </c>
      <c r="N58">
        <v>479</v>
      </c>
      <c r="O58" s="6" t="s">
        <v>1126</v>
      </c>
      <c r="P58" s="6" t="s">
        <v>216</v>
      </c>
      <c r="Q58" t="s">
        <v>292</v>
      </c>
    </row>
    <row r="59" spans="1:17" x14ac:dyDescent="0.2">
      <c r="A59" s="18" t="s">
        <v>16</v>
      </c>
      <c r="B59" s="18">
        <v>28287</v>
      </c>
      <c r="C59" s="18">
        <v>0.66281883233099304</v>
      </c>
      <c r="D59" s="18" t="s">
        <v>1</v>
      </c>
      <c r="E59">
        <v>599</v>
      </c>
      <c r="F59" s="6" t="s">
        <v>942</v>
      </c>
      <c r="G59" s="6" t="s">
        <v>156</v>
      </c>
      <c r="H59" t="s">
        <v>28</v>
      </c>
      <c r="J59" s="18" t="s">
        <v>52</v>
      </c>
      <c r="K59" s="18">
        <v>40320</v>
      </c>
      <c r="L59" s="18">
        <v>0.94477517303304204</v>
      </c>
      <c r="M59" s="18" t="s">
        <v>1</v>
      </c>
      <c r="N59">
        <v>602</v>
      </c>
      <c r="O59" s="6" t="s">
        <v>1126</v>
      </c>
      <c r="P59" s="6" t="s">
        <v>332</v>
      </c>
      <c r="Q59" t="s">
        <v>292</v>
      </c>
    </row>
    <row r="60" spans="1:17" x14ac:dyDescent="0.2">
      <c r="A60" s="18" t="s">
        <v>437</v>
      </c>
      <c r="B60" s="18">
        <v>25303</v>
      </c>
      <c r="C60" s="18">
        <v>0.59289797131088895</v>
      </c>
      <c r="D60" s="18" t="s">
        <v>1</v>
      </c>
      <c r="E60">
        <v>312</v>
      </c>
      <c r="F60" s="6" t="s">
        <v>1284</v>
      </c>
      <c r="G60" s="6" t="s">
        <v>812</v>
      </c>
      <c r="H60" t="s">
        <v>60</v>
      </c>
      <c r="J60" s="18" t="s">
        <v>392</v>
      </c>
      <c r="K60" s="18">
        <v>37132</v>
      </c>
      <c r="L60" s="18">
        <v>0.87007419953033005</v>
      </c>
      <c r="M60" s="18" t="s">
        <v>1</v>
      </c>
      <c r="N60">
        <v>106</v>
      </c>
      <c r="O60" s="6" t="s">
        <v>1185</v>
      </c>
      <c r="P60" s="6" t="s">
        <v>876</v>
      </c>
      <c r="Q60" t="s">
        <v>60</v>
      </c>
    </row>
    <row r="61" spans="1:17" x14ac:dyDescent="0.2">
      <c r="A61" s="18" t="s">
        <v>20</v>
      </c>
      <c r="B61" s="18">
        <v>24791</v>
      </c>
      <c r="C61" s="18">
        <v>0.58090082625650097</v>
      </c>
      <c r="D61" s="18" t="s">
        <v>1</v>
      </c>
      <c r="E61">
        <v>1341</v>
      </c>
      <c r="F61" s="6" t="s">
        <v>87</v>
      </c>
      <c r="G61" s="6" t="s">
        <v>277</v>
      </c>
      <c r="H61" t="s">
        <v>12</v>
      </c>
      <c r="J61" s="18" t="s">
        <v>433</v>
      </c>
      <c r="K61" s="18">
        <v>32703</v>
      </c>
      <c r="L61" s="18">
        <v>0.766294208425088</v>
      </c>
      <c r="M61" s="18" t="s">
        <v>1</v>
      </c>
      <c r="N61">
        <v>155</v>
      </c>
      <c r="O61" s="6" t="s">
        <v>185</v>
      </c>
      <c r="P61" s="6" t="s">
        <v>877</v>
      </c>
      <c r="Q61" t="s">
        <v>243</v>
      </c>
    </row>
    <row r="62" spans="1:17" x14ac:dyDescent="0.2">
      <c r="A62" s="18" t="s">
        <v>349</v>
      </c>
      <c r="B62" s="18">
        <v>24456</v>
      </c>
      <c r="C62" s="18">
        <v>0.57305113173849398</v>
      </c>
      <c r="D62" s="18" t="s">
        <v>1</v>
      </c>
      <c r="E62">
        <v>28</v>
      </c>
      <c r="F62" s="6" t="s">
        <v>1187</v>
      </c>
      <c r="G62" s="6" t="s">
        <v>801</v>
      </c>
      <c r="H62" t="s">
        <v>60</v>
      </c>
      <c r="J62" s="18" t="s">
        <v>44</v>
      </c>
      <c r="K62" s="18">
        <v>25612</v>
      </c>
      <c r="L62" s="18">
        <v>0.60013843580660398</v>
      </c>
      <c r="M62" s="18" t="s">
        <v>1</v>
      </c>
      <c r="N62">
        <v>390</v>
      </c>
      <c r="O62" s="6" t="s">
        <v>1158</v>
      </c>
      <c r="P62" s="6" t="s">
        <v>261</v>
      </c>
      <c r="Q62" t="s">
        <v>1159</v>
      </c>
    </row>
    <row r="63" spans="1:17" x14ac:dyDescent="0.2">
      <c r="A63" s="18" t="s">
        <v>363</v>
      </c>
      <c r="B63" s="18">
        <v>24360</v>
      </c>
      <c r="C63" s="18">
        <v>0.57080166704079605</v>
      </c>
      <c r="D63" s="18" t="s">
        <v>1</v>
      </c>
      <c r="E63">
        <v>220</v>
      </c>
      <c r="F63" s="6" t="s">
        <v>99</v>
      </c>
      <c r="G63" s="6" t="s">
        <v>816</v>
      </c>
      <c r="H63" t="s">
        <v>13</v>
      </c>
      <c r="J63" s="18" t="s">
        <v>456</v>
      </c>
      <c r="K63" s="18">
        <v>25511</v>
      </c>
      <c r="L63" s="18">
        <v>0.59777181148923397</v>
      </c>
      <c r="M63" s="18" t="s">
        <v>1</v>
      </c>
      <c r="N63">
        <v>75</v>
      </c>
      <c r="O63" s="6" t="s">
        <v>1285</v>
      </c>
      <c r="P63" s="6" t="s">
        <v>896</v>
      </c>
      <c r="Q63" t="s">
        <v>60</v>
      </c>
    </row>
    <row r="64" spans="1:17" x14ac:dyDescent="0.2">
      <c r="A64" s="18" t="s">
        <v>444</v>
      </c>
      <c r="B64" s="18">
        <v>22680</v>
      </c>
      <c r="C64" s="18">
        <v>0.53143603483108603</v>
      </c>
      <c r="D64" s="18" t="s">
        <v>1</v>
      </c>
      <c r="E64">
        <v>271</v>
      </c>
      <c r="F64" s="6" t="s">
        <v>1297</v>
      </c>
      <c r="G64" s="6" t="s">
        <v>802</v>
      </c>
      <c r="H64" t="s">
        <v>17</v>
      </c>
      <c r="J64" s="18" t="s">
        <v>49</v>
      </c>
      <c r="K64" s="18">
        <v>24251</v>
      </c>
      <c r="L64" s="18">
        <v>0.56824758733195202</v>
      </c>
      <c r="M64" s="18" t="s">
        <v>1</v>
      </c>
      <c r="N64">
        <v>906</v>
      </c>
      <c r="O64" s="6" t="s">
        <v>197</v>
      </c>
      <c r="P64" s="6" t="s">
        <v>248</v>
      </c>
      <c r="Q64" t="s">
        <v>57</v>
      </c>
    </row>
    <row r="65" spans="1:17" x14ac:dyDescent="0.2">
      <c r="A65" s="18" t="s">
        <v>18</v>
      </c>
      <c r="B65" s="18">
        <v>21515</v>
      </c>
      <c r="C65" s="18">
        <v>0.50413784344756696</v>
      </c>
      <c r="D65" s="18" t="s">
        <v>1</v>
      </c>
      <c r="E65">
        <v>529</v>
      </c>
      <c r="F65" s="6" t="s">
        <v>65</v>
      </c>
      <c r="G65" s="6" t="s">
        <v>272</v>
      </c>
      <c r="H65" t="s">
        <v>1213</v>
      </c>
      <c r="J65" s="18" t="s">
        <v>408</v>
      </c>
      <c r="K65" s="18">
        <v>23143</v>
      </c>
      <c r="L65" s="18">
        <v>0.54228501561269005</v>
      </c>
      <c r="M65" s="18" t="s">
        <v>1</v>
      </c>
      <c r="N65">
        <v>106</v>
      </c>
      <c r="O65" s="6" t="s">
        <v>1146</v>
      </c>
      <c r="P65" s="6" t="s">
        <v>892</v>
      </c>
      <c r="Q65" t="s">
        <v>60</v>
      </c>
    </row>
    <row r="66" spans="1:17" x14ac:dyDescent="0.2">
      <c r="A66" s="18" t="s">
        <v>15</v>
      </c>
      <c r="B66" s="18">
        <v>21354</v>
      </c>
      <c r="C66" s="18">
        <v>0.50036530369413601</v>
      </c>
      <c r="D66" s="18" t="s">
        <v>1</v>
      </c>
      <c r="E66">
        <v>504</v>
      </c>
      <c r="F66" s="6" t="s">
        <v>1160</v>
      </c>
      <c r="G66" s="6" t="s">
        <v>149</v>
      </c>
      <c r="H66" t="s">
        <v>1176</v>
      </c>
      <c r="J66" s="18" t="s">
        <v>41</v>
      </c>
      <c r="K66" s="18">
        <v>22675</v>
      </c>
      <c r="L66" s="18">
        <v>0.53131887521141397</v>
      </c>
      <c r="M66" s="18" t="s">
        <v>1</v>
      </c>
      <c r="N66">
        <v>252</v>
      </c>
      <c r="O66" s="6" t="s">
        <v>1167</v>
      </c>
      <c r="P66" s="6" t="s">
        <v>238</v>
      </c>
      <c r="Q66" t="s">
        <v>58</v>
      </c>
    </row>
    <row r="67" spans="1:17" x14ac:dyDescent="0.2">
      <c r="A67" s="18" t="s">
        <v>19</v>
      </c>
      <c r="B67" s="18">
        <v>20109</v>
      </c>
      <c r="C67" s="18">
        <v>0.47119255839586899</v>
      </c>
      <c r="D67" s="18" t="s">
        <v>1</v>
      </c>
      <c r="E67">
        <v>372</v>
      </c>
      <c r="F67" s="6" t="s">
        <v>171</v>
      </c>
      <c r="G67" s="6" t="s">
        <v>172</v>
      </c>
      <c r="H67" t="s">
        <v>1255</v>
      </c>
      <c r="J67" s="18" t="s">
        <v>399</v>
      </c>
      <c r="K67" s="18">
        <v>20512</v>
      </c>
      <c r="L67" s="18">
        <v>0.480635623741412</v>
      </c>
      <c r="M67" s="18" t="s">
        <v>1</v>
      </c>
      <c r="N67">
        <v>84</v>
      </c>
      <c r="O67" s="6" t="s">
        <v>1192</v>
      </c>
      <c r="P67" s="6" t="s">
        <v>893</v>
      </c>
      <c r="Q67" t="s">
        <v>60</v>
      </c>
    </row>
    <row r="68" spans="1:17" x14ac:dyDescent="0.2">
      <c r="A68" s="18" t="s">
        <v>443</v>
      </c>
      <c r="B68" s="18">
        <v>19554</v>
      </c>
      <c r="C68" s="18">
        <v>0.458187840612304</v>
      </c>
      <c r="D68" s="18" t="s">
        <v>1</v>
      </c>
      <c r="E68">
        <v>98</v>
      </c>
      <c r="F68" s="6" t="s">
        <v>1053</v>
      </c>
      <c r="G68" s="6" t="s">
        <v>822</v>
      </c>
      <c r="H68" t="s">
        <v>1265</v>
      </c>
      <c r="J68" s="18" t="s">
        <v>463</v>
      </c>
      <c r="K68" s="18">
        <v>19885</v>
      </c>
      <c r="L68" s="18">
        <v>0.46594380743457398</v>
      </c>
      <c r="M68" s="18" t="s">
        <v>1</v>
      </c>
      <c r="N68">
        <v>72</v>
      </c>
      <c r="O68" s="6" t="s">
        <v>1298</v>
      </c>
      <c r="P68" s="6" t="s">
        <v>1012</v>
      </c>
      <c r="Q68" t="s">
        <v>60</v>
      </c>
    </row>
    <row r="69" spans="1:17" x14ac:dyDescent="0.2">
      <c r="A69" s="18" t="s">
        <v>449</v>
      </c>
      <c r="B69" s="18">
        <v>19527</v>
      </c>
      <c r="C69" s="18">
        <v>0.45755517866607598</v>
      </c>
      <c r="D69" s="18" t="s">
        <v>1</v>
      </c>
      <c r="E69">
        <v>64</v>
      </c>
      <c r="F69" s="6" t="s">
        <v>1302</v>
      </c>
      <c r="G69" s="6" t="s">
        <v>867</v>
      </c>
      <c r="H69" t="s">
        <v>60</v>
      </c>
      <c r="J69" s="18" t="s">
        <v>390</v>
      </c>
      <c r="K69" s="18">
        <v>19379</v>
      </c>
      <c r="L69" s="18">
        <v>0.45408725392379201</v>
      </c>
      <c r="M69" s="18" t="s">
        <v>1</v>
      </c>
      <c r="N69">
        <v>349</v>
      </c>
      <c r="O69" s="6" t="s">
        <v>1175</v>
      </c>
      <c r="P69" s="6" t="s">
        <v>906</v>
      </c>
      <c r="Q69" t="s">
        <v>1184</v>
      </c>
    </row>
    <row r="70" spans="1:17" x14ac:dyDescent="0.2">
      <c r="A70" s="18" t="s">
        <v>21</v>
      </c>
      <c r="B70" s="18">
        <v>19478</v>
      </c>
      <c r="C70" s="18">
        <v>0.45640701439329301</v>
      </c>
      <c r="D70" s="18" t="s">
        <v>1</v>
      </c>
      <c r="E70">
        <v>552</v>
      </c>
      <c r="F70" s="6" t="s">
        <v>285</v>
      </c>
      <c r="G70" s="6" t="s">
        <v>286</v>
      </c>
      <c r="H70" t="s">
        <v>1176</v>
      </c>
      <c r="J70" s="18" t="s">
        <v>396</v>
      </c>
      <c r="K70" s="18">
        <v>18830</v>
      </c>
      <c r="L70" s="18">
        <v>0.44122312768383398</v>
      </c>
      <c r="M70" s="18" t="s">
        <v>1</v>
      </c>
      <c r="N70">
        <v>19</v>
      </c>
      <c r="O70" s="6" t="s">
        <v>1188</v>
      </c>
      <c r="P70" s="6" t="s">
        <v>881</v>
      </c>
      <c r="Q70" t="s">
        <v>60</v>
      </c>
    </row>
    <row r="71" spans="1:17" x14ac:dyDescent="0.2">
      <c r="A71" s="18" t="s">
        <v>375</v>
      </c>
      <c r="B71" s="18">
        <v>19411</v>
      </c>
      <c r="C71" s="18">
        <v>0.45483707548969199</v>
      </c>
      <c r="D71" s="18" t="s">
        <v>1</v>
      </c>
      <c r="E71">
        <v>396</v>
      </c>
      <c r="F71" s="6" t="s">
        <v>1226</v>
      </c>
      <c r="G71" s="6" t="s">
        <v>803</v>
      </c>
      <c r="H71" t="s">
        <v>1227</v>
      </c>
      <c r="J71" s="18" t="s">
        <v>755</v>
      </c>
      <c r="K71" s="18">
        <v>18744</v>
      </c>
      <c r="L71" s="18">
        <v>0.43920798222547902</v>
      </c>
      <c r="M71" s="18" t="s">
        <v>1</v>
      </c>
      <c r="N71">
        <v>80</v>
      </c>
      <c r="O71" s="6" t="s">
        <v>1615</v>
      </c>
      <c r="P71" s="6" t="s">
        <v>1605</v>
      </c>
      <c r="Q71" t="s">
        <v>60</v>
      </c>
    </row>
    <row r="72" spans="1:17" x14ac:dyDescent="0.2">
      <c r="A72" s="18" t="s">
        <v>743</v>
      </c>
      <c r="B72" s="18">
        <v>18765</v>
      </c>
      <c r="C72" s="18">
        <v>0.43970005262810102</v>
      </c>
      <c r="D72" s="18" t="s">
        <v>1</v>
      </c>
      <c r="E72">
        <v>94</v>
      </c>
      <c r="F72" s="6" t="s">
        <v>1396</v>
      </c>
      <c r="G72" s="6" t="s">
        <v>951</v>
      </c>
      <c r="H72" t="s">
        <v>60</v>
      </c>
      <c r="J72" s="18" t="s">
        <v>56</v>
      </c>
      <c r="K72" s="18">
        <v>18635</v>
      </c>
      <c r="L72" s="18">
        <v>0.436653902516635</v>
      </c>
      <c r="M72" s="18" t="s">
        <v>1</v>
      </c>
      <c r="N72">
        <v>38</v>
      </c>
      <c r="O72" s="6" t="s">
        <v>1436</v>
      </c>
      <c r="P72" s="6" t="s">
        <v>304</v>
      </c>
      <c r="Q72" t="s">
        <v>60</v>
      </c>
    </row>
    <row r="73" spans="1:17" x14ac:dyDescent="0.2">
      <c r="A73" s="18" t="s">
        <v>352</v>
      </c>
      <c r="B73" s="18">
        <v>16987</v>
      </c>
      <c r="C73" s="18">
        <v>0.39803809187282402</v>
      </c>
      <c r="D73" s="18" t="s">
        <v>1</v>
      </c>
      <c r="E73">
        <v>569</v>
      </c>
      <c r="F73" s="6" t="s">
        <v>1190</v>
      </c>
      <c r="G73" s="9" t="s">
        <v>1083</v>
      </c>
      <c r="H73" t="s">
        <v>1191</v>
      </c>
      <c r="J73" s="18" t="s">
        <v>474</v>
      </c>
      <c r="K73" s="18">
        <v>18255</v>
      </c>
      <c r="L73" s="18">
        <v>0.42774977142158199</v>
      </c>
      <c r="M73" s="18" t="s">
        <v>1</v>
      </c>
      <c r="N73">
        <v>99</v>
      </c>
      <c r="O73" s="6" t="s">
        <v>1308</v>
      </c>
      <c r="P73" s="6" t="s">
        <v>1022</v>
      </c>
      <c r="Q73" t="s">
        <v>60</v>
      </c>
    </row>
    <row r="74" spans="1:17" x14ac:dyDescent="0.2">
      <c r="A74" s="18" t="s">
        <v>351</v>
      </c>
      <c r="B74" s="18">
        <v>16224</v>
      </c>
      <c r="C74" s="18">
        <v>0.380159533910914</v>
      </c>
      <c r="D74" s="18" t="s">
        <v>1</v>
      </c>
      <c r="E74">
        <v>94</v>
      </c>
      <c r="F74" s="6" t="s">
        <v>1189</v>
      </c>
      <c r="G74" s="6" t="s">
        <v>860</v>
      </c>
      <c r="H74" t="s">
        <v>1186</v>
      </c>
      <c r="J74" s="18" t="s">
        <v>421</v>
      </c>
      <c r="K74" s="18">
        <v>17003</v>
      </c>
      <c r="L74" s="18">
        <v>0.39841300265577401</v>
      </c>
      <c r="M74" s="18" t="s">
        <v>1</v>
      </c>
      <c r="N74">
        <v>48</v>
      </c>
      <c r="O74" s="6" t="s">
        <v>1228</v>
      </c>
      <c r="P74" s="6" t="s">
        <v>998</v>
      </c>
      <c r="Q74" t="s">
        <v>60</v>
      </c>
    </row>
    <row r="75" spans="1:17" x14ac:dyDescent="0.2">
      <c r="A75" s="18" t="s">
        <v>358</v>
      </c>
      <c r="B75" s="18">
        <v>16109</v>
      </c>
      <c r="C75" s="18">
        <v>0.37746486265846402</v>
      </c>
      <c r="D75" s="18" t="s">
        <v>1</v>
      </c>
      <c r="E75">
        <v>537</v>
      </c>
      <c r="F75" s="6" t="s">
        <v>285</v>
      </c>
      <c r="G75" s="6" t="s">
        <v>858</v>
      </c>
      <c r="H75" t="s">
        <v>1176</v>
      </c>
      <c r="J75" s="18" t="s">
        <v>737</v>
      </c>
      <c r="K75" s="18">
        <v>16783</v>
      </c>
      <c r="L75" s="18">
        <v>0.39325797939021701</v>
      </c>
      <c r="M75" s="18" t="s">
        <v>1</v>
      </c>
      <c r="N75">
        <v>65</v>
      </c>
      <c r="O75" s="6" t="s">
        <v>1399</v>
      </c>
      <c r="P75" s="6" t="s">
        <v>916</v>
      </c>
      <c r="Q75" t="s">
        <v>60</v>
      </c>
    </row>
    <row r="76" spans="1:17" x14ac:dyDescent="0.2">
      <c r="A76" s="18" t="s">
        <v>731</v>
      </c>
      <c r="B76" s="18">
        <v>16024</v>
      </c>
      <c r="C76" s="18">
        <v>0.375473149124044</v>
      </c>
      <c r="D76" s="18" t="s">
        <v>1</v>
      </c>
      <c r="E76">
        <v>61</v>
      </c>
      <c r="F76" s="6" t="s">
        <v>1396</v>
      </c>
      <c r="G76" s="6" t="s">
        <v>945</v>
      </c>
      <c r="H76" t="s">
        <v>856</v>
      </c>
      <c r="J76" s="18" t="s">
        <v>496</v>
      </c>
      <c r="K76" s="18">
        <v>15823</v>
      </c>
      <c r="L76" s="18">
        <v>0.370763332413239</v>
      </c>
      <c r="M76" s="18" t="s">
        <v>1</v>
      </c>
      <c r="N76">
        <v>23</v>
      </c>
      <c r="O76" s="6" t="s">
        <v>1352</v>
      </c>
      <c r="P76" s="6" t="s">
        <v>880</v>
      </c>
      <c r="Q76" t="s">
        <v>60</v>
      </c>
    </row>
    <row r="77" spans="1:17" x14ac:dyDescent="0.2">
      <c r="A77" s="18" t="s">
        <v>446</v>
      </c>
      <c r="B77" s="18">
        <v>15911</v>
      </c>
      <c r="C77" s="18">
        <v>0.37282534171946202</v>
      </c>
      <c r="D77" s="18" t="s">
        <v>1</v>
      </c>
      <c r="E77">
        <v>106</v>
      </c>
      <c r="F77" s="6" t="s">
        <v>823</v>
      </c>
      <c r="G77" s="6" t="s">
        <v>864</v>
      </c>
      <c r="H77" t="s">
        <v>1265</v>
      </c>
      <c r="J77" s="18" t="s">
        <v>48</v>
      </c>
      <c r="K77" s="18">
        <v>15510</v>
      </c>
      <c r="L77" s="18">
        <v>0.36342914022178702</v>
      </c>
      <c r="M77" s="18" t="s">
        <v>1</v>
      </c>
      <c r="N77">
        <v>187</v>
      </c>
      <c r="O77" s="6" t="s">
        <v>185</v>
      </c>
      <c r="P77" s="6" t="s">
        <v>253</v>
      </c>
      <c r="Q77" t="s">
        <v>243</v>
      </c>
    </row>
    <row r="78" spans="1:17" x14ac:dyDescent="0.2">
      <c r="A78" s="18" t="s">
        <v>478</v>
      </c>
      <c r="B78" s="18">
        <v>15262</v>
      </c>
      <c r="C78" s="18">
        <v>0.35761802308606799</v>
      </c>
      <c r="D78" s="18" t="s">
        <v>1</v>
      </c>
      <c r="E78">
        <v>84</v>
      </c>
      <c r="F78" s="6" t="s">
        <v>1316</v>
      </c>
      <c r="G78" s="6" t="s">
        <v>793</v>
      </c>
      <c r="H78" t="s">
        <v>856</v>
      </c>
      <c r="J78" s="18" t="s">
        <v>428</v>
      </c>
      <c r="K78" s="18">
        <v>14988</v>
      </c>
      <c r="L78" s="18">
        <v>0.35119767592805601</v>
      </c>
      <c r="M78" s="18" t="s">
        <v>1</v>
      </c>
      <c r="N78">
        <v>190</v>
      </c>
      <c r="O78" s="6" t="s">
        <v>185</v>
      </c>
      <c r="P78" s="6" t="s">
        <v>884</v>
      </c>
      <c r="Q78" t="s">
        <v>243</v>
      </c>
    </row>
    <row r="79" spans="1:17" x14ac:dyDescent="0.2">
      <c r="A79" s="18" t="s">
        <v>454</v>
      </c>
      <c r="B79" s="18">
        <v>14795</v>
      </c>
      <c r="C79" s="18">
        <v>0.34667531460872603</v>
      </c>
      <c r="D79" s="18" t="s">
        <v>1</v>
      </c>
      <c r="E79">
        <v>85</v>
      </c>
      <c r="F79" s="6" t="s">
        <v>1306</v>
      </c>
      <c r="G79" s="6" t="s">
        <v>872</v>
      </c>
      <c r="H79" t="s">
        <v>856</v>
      </c>
      <c r="J79" s="18" t="s">
        <v>466</v>
      </c>
      <c r="K79" s="18">
        <v>14340</v>
      </c>
      <c r="L79" s="18">
        <v>0.33601378921859598</v>
      </c>
      <c r="M79" s="18" t="s">
        <v>1</v>
      </c>
      <c r="N79">
        <v>63</v>
      </c>
      <c r="O79" s="6" t="s">
        <v>1301</v>
      </c>
      <c r="P79" s="6" t="s">
        <v>1014</v>
      </c>
      <c r="Q79" t="s">
        <v>60</v>
      </c>
    </row>
    <row r="80" spans="1:17" x14ac:dyDescent="0.2">
      <c r="A80" s="18" t="s">
        <v>356</v>
      </c>
      <c r="B80" s="18">
        <v>14584</v>
      </c>
      <c r="C80" s="18">
        <v>0.34173117865857799</v>
      </c>
      <c r="D80" s="18" t="s">
        <v>1</v>
      </c>
      <c r="E80">
        <v>183</v>
      </c>
      <c r="F80" s="6" t="s">
        <v>788</v>
      </c>
      <c r="G80" s="6" t="s">
        <v>787</v>
      </c>
      <c r="H80" t="s">
        <v>1197</v>
      </c>
      <c r="J80" s="18" t="s">
        <v>402</v>
      </c>
      <c r="K80" s="18">
        <v>14262</v>
      </c>
      <c r="L80" s="18">
        <v>0.33418609915171699</v>
      </c>
      <c r="M80" s="18" t="s">
        <v>1</v>
      </c>
      <c r="N80">
        <v>85</v>
      </c>
      <c r="O80" s="6" t="s">
        <v>1185</v>
      </c>
      <c r="P80" s="6" t="s">
        <v>886</v>
      </c>
      <c r="Q80" t="s">
        <v>60</v>
      </c>
    </row>
    <row r="81" spans="1:17" x14ac:dyDescent="0.2">
      <c r="A81" s="18" t="s">
        <v>438</v>
      </c>
      <c r="B81" s="18">
        <v>13552</v>
      </c>
      <c r="C81" s="18">
        <v>0.31754943315832801</v>
      </c>
      <c r="D81" s="18" t="s">
        <v>1</v>
      </c>
      <c r="E81">
        <v>118</v>
      </c>
      <c r="F81" s="6" t="s">
        <v>1288</v>
      </c>
      <c r="G81" s="6" t="s">
        <v>834</v>
      </c>
      <c r="H81" t="s">
        <v>1266</v>
      </c>
      <c r="J81" s="18" t="s">
        <v>457</v>
      </c>
      <c r="K81" s="18">
        <v>13549</v>
      </c>
      <c r="L81" s="18">
        <v>0.317479137386525</v>
      </c>
      <c r="M81" s="18" t="s">
        <v>1</v>
      </c>
      <c r="N81">
        <v>59</v>
      </c>
      <c r="O81" s="6" t="s">
        <v>1287</v>
      </c>
      <c r="P81" s="6" t="s">
        <v>913</v>
      </c>
      <c r="Q81" t="s">
        <v>60</v>
      </c>
    </row>
    <row r="82" spans="1:17" x14ac:dyDescent="0.2">
      <c r="A82" s="18" t="s">
        <v>355</v>
      </c>
      <c r="B82" s="18">
        <v>12163</v>
      </c>
      <c r="C82" s="18">
        <v>0.28500249081351398</v>
      </c>
      <c r="D82" s="18" t="s">
        <v>1</v>
      </c>
      <c r="E82">
        <v>244</v>
      </c>
      <c r="F82" s="6" t="s">
        <v>1194</v>
      </c>
      <c r="G82" s="6" t="s">
        <v>794</v>
      </c>
      <c r="H82" t="s">
        <v>1195</v>
      </c>
      <c r="J82" s="18" t="s">
        <v>471</v>
      </c>
      <c r="K82" s="18">
        <v>12103</v>
      </c>
      <c r="L82" s="18">
        <v>0.28359657537745298</v>
      </c>
      <c r="M82" s="18" t="s">
        <v>1</v>
      </c>
      <c r="N82">
        <v>83</v>
      </c>
      <c r="O82" s="6" t="s">
        <v>1299</v>
      </c>
      <c r="P82" s="6" t="s">
        <v>1019</v>
      </c>
      <c r="Q82" t="s">
        <v>60</v>
      </c>
    </row>
    <row r="83" spans="1:17" x14ac:dyDescent="0.2">
      <c r="A83" s="18" t="s">
        <v>744</v>
      </c>
      <c r="B83" s="18">
        <v>11468</v>
      </c>
      <c r="C83" s="18">
        <v>0.26871730367913998</v>
      </c>
      <c r="D83" s="18" t="s">
        <v>1</v>
      </c>
      <c r="E83">
        <v>45</v>
      </c>
      <c r="F83" s="6" t="s">
        <v>1423</v>
      </c>
      <c r="G83" s="6" t="s">
        <v>1084</v>
      </c>
      <c r="H83" t="s">
        <v>60</v>
      </c>
      <c r="J83" s="18" t="s">
        <v>756</v>
      </c>
      <c r="K83" s="18">
        <v>11692</v>
      </c>
      <c r="L83" s="18">
        <v>0.273966054640434</v>
      </c>
      <c r="M83" s="18" t="s">
        <v>1</v>
      </c>
      <c r="N83">
        <v>70</v>
      </c>
      <c r="O83" s="6" t="s">
        <v>1616</v>
      </c>
      <c r="P83" s="6" t="s">
        <v>1606</v>
      </c>
      <c r="Q83" t="s">
        <v>60</v>
      </c>
    </row>
    <row r="84" spans="1:17" x14ac:dyDescent="0.2">
      <c r="A84" s="18" t="s">
        <v>441</v>
      </c>
      <c r="B84" s="18">
        <v>11459</v>
      </c>
      <c r="C84" s="18">
        <v>0.26850641636373002</v>
      </c>
      <c r="D84" s="18" t="s">
        <v>1</v>
      </c>
      <c r="E84">
        <v>226</v>
      </c>
      <c r="F84" s="6" t="s">
        <v>1292</v>
      </c>
      <c r="G84" s="6" t="s">
        <v>805</v>
      </c>
      <c r="H84" t="s">
        <v>1264</v>
      </c>
      <c r="J84" s="18" t="s">
        <v>631</v>
      </c>
      <c r="K84" s="18">
        <v>11513</v>
      </c>
      <c r="L84" s="18">
        <v>0.269771740256185</v>
      </c>
      <c r="M84" s="18" t="s">
        <v>1</v>
      </c>
      <c r="N84">
        <v>36</v>
      </c>
      <c r="O84" s="6" t="s">
        <v>1437</v>
      </c>
      <c r="P84" s="6" t="s">
        <v>1534</v>
      </c>
      <c r="Q84" t="s">
        <v>60</v>
      </c>
    </row>
    <row r="85" spans="1:17" x14ac:dyDescent="0.2">
      <c r="A85" s="18" t="s">
        <v>440</v>
      </c>
      <c r="B85" s="18">
        <v>11243</v>
      </c>
      <c r="C85" s="18">
        <v>0.26344512079391103</v>
      </c>
      <c r="D85" s="18" t="s">
        <v>1</v>
      </c>
      <c r="E85">
        <v>368</v>
      </c>
      <c r="F85" s="6" t="s">
        <v>1244</v>
      </c>
      <c r="G85" s="6" t="s">
        <v>848</v>
      </c>
      <c r="H85" t="s">
        <v>1245</v>
      </c>
      <c r="J85" s="18" t="s">
        <v>394</v>
      </c>
      <c r="K85" s="18">
        <v>11450</v>
      </c>
      <c r="L85" s="18">
        <v>0.26829552904832099</v>
      </c>
      <c r="M85" s="18" t="s">
        <v>1</v>
      </c>
      <c r="N85">
        <v>150</v>
      </c>
      <c r="O85" s="6" t="s">
        <v>1175</v>
      </c>
      <c r="P85" s="6" t="s">
        <v>890</v>
      </c>
      <c r="Q85" t="s">
        <v>1184</v>
      </c>
    </row>
    <row r="86" spans="1:17" x14ac:dyDescent="0.2">
      <c r="A86" s="18" t="s">
        <v>479</v>
      </c>
      <c r="B86" s="18">
        <v>11130</v>
      </c>
      <c r="C86" s="18">
        <v>0.26079731338932899</v>
      </c>
      <c r="D86" s="18" t="s">
        <v>1</v>
      </c>
      <c r="E86">
        <v>436</v>
      </c>
      <c r="F86" s="6" t="s">
        <v>1317</v>
      </c>
      <c r="G86" s="6" t="s">
        <v>789</v>
      </c>
      <c r="H86" t="s">
        <v>1349</v>
      </c>
      <c r="J86" s="18" t="s">
        <v>401</v>
      </c>
      <c r="K86" s="18">
        <v>11228</v>
      </c>
      <c r="L86" s="18">
        <v>0.26309364193489498</v>
      </c>
      <c r="M86" s="18" t="s">
        <v>1</v>
      </c>
      <c r="N86">
        <v>119</v>
      </c>
      <c r="O86" s="6" t="s">
        <v>875</v>
      </c>
      <c r="P86" s="6" t="s">
        <v>874</v>
      </c>
      <c r="Q86" t="s">
        <v>1195</v>
      </c>
    </row>
    <row r="87" spans="1:17" x14ac:dyDescent="0.2">
      <c r="A87" s="18" t="s">
        <v>344</v>
      </c>
      <c r="B87" s="18">
        <v>11077</v>
      </c>
      <c r="C87" s="18">
        <v>0.25955542142080801</v>
      </c>
      <c r="D87" s="18" t="s">
        <v>1</v>
      </c>
      <c r="E87">
        <v>361</v>
      </c>
      <c r="F87" s="6" t="s">
        <v>792</v>
      </c>
      <c r="G87" s="6" t="s">
        <v>791</v>
      </c>
      <c r="H87" t="s">
        <v>790</v>
      </c>
      <c r="J87" s="18" t="s">
        <v>460</v>
      </c>
      <c r="K87" s="18">
        <v>10922</v>
      </c>
      <c r="L87" s="18">
        <v>0.25592347321098402</v>
      </c>
      <c r="M87" s="18" t="s">
        <v>1</v>
      </c>
      <c r="N87">
        <v>36</v>
      </c>
      <c r="O87" s="6" t="s">
        <v>1294</v>
      </c>
      <c r="P87" s="6" t="s">
        <v>903</v>
      </c>
      <c r="Q87" t="s">
        <v>60</v>
      </c>
    </row>
    <row r="88" spans="1:17" x14ac:dyDescent="0.2">
      <c r="A88" s="18" t="s">
        <v>561</v>
      </c>
      <c r="B88" s="18">
        <v>10828</v>
      </c>
      <c r="C88" s="18">
        <v>0.25372087236115498</v>
      </c>
      <c r="D88" s="18" t="s">
        <v>1</v>
      </c>
      <c r="E88">
        <v>87</v>
      </c>
      <c r="F88" s="6" t="s">
        <v>1306</v>
      </c>
      <c r="G88" s="6" t="s">
        <v>933</v>
      </c>
      <c r="H88" t="s">
        <v>60</v>
      </c>
      <c r="J88" s="18" t="s">
        <v>389</v>
      </c>
      <c r="K88" s="18">
        <v>10742</v>
      </c>
      <c r="L88" s="18">
        <v>0.25170572690280102</v>
      </c>
      <c r="M88" s="18" t="s">
        <v>1</v>
      </c>
      <c r="N88">
        <v>213</v>
      </c>
      <c r="O88" s="6" t="s">
        <v>889</v>
      </c>
      <c r="P88" s="6" t="s">
        <v>888</v>
      </c>
      <c r="Q88" t="s">
        <v>60</v>
      </c>
    </row>
    <row r="89" spans="1:17" x14ac:dyDescent="0.2">
      <c r="A89" s="18" t="s">
        <v>347</v>
      </c>
      <c r="B89" s="18">
        <v>10648</v>
      </c>
      <c r="C89" s="18">
        <v>0.24950312605297201</v>
      </c>
      <c r="D89" s="18" t="s">
        <v>1</v>
      </c>
      <c r="E89">
        <v>191</v>
      </c>
      <c r="F89" s="6" t="s">
        <v>1179</v>
      </c>
      <c r="G89" s="6" t="s">
        <v>800</v>
      </c>
      <c r="H89" t="s">
        <v>27</v>
      </c>
      <c r="J89" s="18" t="s">
        <v>50</v>
      </c>
      <c r="K89" s="18">
        <v>10696</v>
      </c>
      <c r="L89" s="18">
        <v>0.25062785840182</v>
      </c>
      <c r="M89" s="18" t="s">
        <v>1</v>
      </c>
      <c r="N89">
        <v>922</v>
      </c>
      <c r="O89" s="6" t="s">
        <v>197</v>
      </c>
      <c r="P89" s="6" t="s">
        <v>248</v>
      </c>
      <c r="Q89" t="s">
        <v>57</v>
      </c>
    </row>
    <row r="90" spans="1:17" x14ac:dyDescent="0.2">
      <c r="A90" s="18" t="s">
        <v>360</v>
      </c>
      <c r="B90" s="18">
        <v>10536</v>
      </c>
      <c r="C90" s="18">
        <v>0.246878750572324</v>
      </c>
      <c r="D90" s="18" t="s">
        <v>1</v>
      </c>
      <c r="E90">
        <v>503</v>
      </c>
      <c r="F90" s="6" t="s">
        <v>1204</v>
      </c>
      <c r="G90" s="6" t="s">
        <v>861</v>
      </c>
      <c r="H90" t="s">
        <v>1176</v>
      </c>
      <c r="J90" s="18" t="s">
        <v>406</v>
      </c>
      <c r="K90" s="18">
        <v>10606</v>
      </c>
      <c r="L90" s="18">
        <v>0.248518985247729</v>
      </c>
      <c r="M90" s="18" t="s">
        <v>1</v>
      </c>
      <c r="N90">
        <v>133</v>
      </c>
      <c r="O90" s="6" t="s">
        <v>1175</v>
      </c>
      <c r="P90" s="6" t="s">
        <v>905</v>
      </c>
      <c r="Q90" t="s">
        <v>1184</v>
      </c>
    </row>
    <row r="91" spans="1:17" x14ac:dyDescent="0.2">
      <c r="A91" s="18" t="s">
        <v>350</v>
      </c>
      <c r="B91" s="18">
        <v>10349</v>
      </c>
      <c r="C91" s="18">
        <v>0.24249698079660101</v>
      </c>
      <c r="D91" s="18" t="s">
        <v>1</v>
      </c>
      <c r="E91">
        <v>597</v>
      </c>
      <c r="F91" s="6" t="s">
        <v>155</v>
      </c>
      <c r="G91" s="6" t="s">
        <v>845</v>
      </c>
      <c r="H91" t="s">
        <v>28</v>
      </c>
      <c r="J91" s="18" t="s">
        <v>642</v>
      </c>
      <c r="K91" s="18">
        <v>10536</v>
      </c>
      <c r="L91" s="18">
        <v>0.246878750572324</v>
      </c>
      <c r="M91" s="18" t="s">
        <v>1</v>
      </c>
      <c r="N91">
        <v>51</v>
      </c>
      <c r="O91" s="6" t="s">
        <v>1436</v>
      </c>
      <c r="P91" s="6" t="s">
        <v>1542</v>
      </c>
      <c r="Q91" t="s">
        <v>60</v>
      </c>
    </row>
    <row r="92" spans="1:17" x14ac:dyDescent="0.2">
      <c r="A92" s="18" t="s">
        <v>712</v>
      </c>
      <c r="B92" s="18">
        <v>10182</v>
      </c>
      <c r="C92" s="18">
        <v>0.23858384949956399</v>
      </c>
      <c r="D92" s="18" t="s">
        <v>1</v>
      </c>
      <c r="E92">
        <v>582</v>
      </c>
      <c r="F92" s="6" t="s">
        <v>1305</v>
      </c>
      <c r="G92" s="6" t="s">
        <v>844</v>
      </c>
      <c r="H92" t="s">
        <v>1191</v>
      </c>
      <c r="J92" s="18" t="s">
        <v>464</v>
      </c>
      <c r="K92" s="18">
        <v>10523</v>
      </c>
      <c r="L92" s="18">
        <v>0.24657413556117799</v>
      </c>
      <c r="M92" s="18" t="s">
        <v>1</v>
      </c>
      <c r="N92">
        <v>81</v>
      </c>
      <c r="O92" s="6" t="s">
        <v>1299</v>
      </c>
      <c r="P92" s="6" t="s">
        <v>924</v>
      </c>
      <c r="Q92" t="s">
        <v>60</v>
      </c>
    </row>
    <row r="93" spans="1:17" x14ac:dyDescent="0.2">
      <c r="A93" s="18" t="s">
        <v>681</v>
      </c>
      <c r="B93" s="18">
        <v>9707</v>
      </c>
      <c r="C93" s="18">
        <v>0.227453685630747</v>
      </c>
      <c r="D93" s="18" t="s">
        <v>1</v>
      </c>
      <c r="E93">
        <v>569</v>
      </c>
      <c r="F93" s="6" t="s">
        <v>117</v>
      </c>
      <c r="G93" s="6" t="s">
        <v>1051</v>
      </c>
      <c r="H93" t="s">
        <v>1176</v>
      </c>
      <c r="J93" s="18" t="s">
        <v>458</v>
      </c>
      <c r="K93" s="18">
        <v>10469</v>
      </c>
      <c r="L93" s="18">
        <v>0.24530881166872301</v>
      </c>
      <c r="M93" s="18" t="s">
        <v>1</v>
      </c>
      <c r="N93">
        <v>139</v>
      </c>
      <c r="O93" s="6" t="s">
        <v>1271</v>
      </c>
      <c r="P93" s="6" t="s">
        <v>911</v>
      </c>
      <c r="Q93" t="s">
        <v>60</v>
      </c>
    </row>
    <row r="94" spans="1:17" x14ac:dyDescent="0.2">
      <c r="A94" s="18" t="s">
        <v>373</v>
      </c>
      <c r="B94" s="18">
        <v>9667</v>
      </c>
      <c r="C94" s="18">
        <v>0.226516408673373</v>
      </c>
      <c r="D94" s="18" t="s">
        <v>1</v>
      </c>
      <c r="E94">
        <v>48</v>
      </c>
      <c r="F94" s="6" t="s">
        <v>1222</v>
      </c>
      <c r="G94" s="6" t="s">
        <v>859</v>
      </c>
      <c r="H94" t="s">
        <v>856</v>
      </c>
      <c r="J94" s="18" t="s">
        <v>498</v>
      </c>
      <c r="K94" s="18">
        <v>10322</v>
      </c>
      <c r="L94" s="18">
        <v>0.24186431885037299</v>
      </c>
      <c r="M94" s="18" t="s">
        <v>1</v>
      </c>
      <c r="N94">
        <v>306</v>
      </c>
      <c r="O94" s="6" t="s">
        <v>878</v>
      </c>
      <c r="P94" s="6" t="s">
        <v>879</v>
      </c>
      <c r="Q94" t="s">
        <v>1349</v>
      </c>
    </row>
    <row r="95" spans="1:17" x14ac:dyDescent="0.2">
      <c r="A95" s="18" t="s">
        <v>745</v>
      </c>
      <c r="B95" s="18">
        <v>9419</v>
      </c>
      <c r="C95" s="18">
        <v>0.220705291537654</v>
      </c>
      <c r="D95" s="18" t="s">
        <v>1</v>
      </c>
      <c r="E95">
        <v>70</v>
      </c>
      <c r="F95" s="6" t="s">
        <v>1424</v>
      </c>
      <c r="G95" s="6" t="s">
        <v>935</v>
      </c>
      <c r="H95" t="s">
        <v>856</v>
      </c>
      <c r="J95" s="18" t="s">
        <v>55</v>
      </c>
      <c r="K95" s="18">
        <v>10056</v>
      </c>
      <c r="L95" s="18">
        <v>0.235631427083836</v>
      </c>
      <c r="M95" s="18" t="s">
        <v>1</v>
      </c>
      <c r="N95">
        <v>38</v>
      </c>
      <c r="O95" s="6" t="s">
        <v>1431</v>
      </c>
      <c r="P95" s="6" t="s">
        <v>299</v>
      </c>
      <c r="Q95" t="s">
        <v>60</v>
      </c>
    </row>
    <row r="96" spans="1:17" x14ac:dyDescent="0.2">
      <c r="A96" s="18" t="s">
        <v>31</v>
      </c>
      <c r="B96" s="18">
        <v>9249</v>
      </c>
      <c r="C96" s="18">
        <v>0.216721864468814</v>
      </c>
      <c r="D96" s="18" t="s">
        <v>1</v>
      </c>
      <c r="E96">
        <v>86</v>
      </c>
      <c r="F96" s="6" t="s">
        <v>1424</v>
      </c>
      <c r="G96" s="6" t="s">
        <v>335</v>
      </c>
      <c r="H96" t="s">
        <v>60</v>
      </c>
      <c r="J96" s="18" t="s">
        <v>397</v>
      </c>
      <c r="K96" s="18">
        <v>10011</v>
      </c>
      <c r="L96" s="18">
        <v>0.23457699050679001</v>
      </c>
      <c r="M96" s="18" t="s">
        <v>1</v>
      </c>
      <c r="N96">
        <v>420</v>
      </c>
      <c r="O96" s="6" t="s">
        <v>1158</v>
      </c>
      <c r="P96" s="6" t="s">
        <v>882</v>
      </c>
      <c r="Q96" t="s">
        <v>1159</v>
      </c>
    </row>
    <row r="97" spans="1:17" x14ac:dyDescent="0.2">
      <c r="A97" s="18" t="s">
        <v>528</v>
      </c>
      <c r="B97" s="18">
        <v>9154</v>
      </c>
      <c r="C97" s="18">
        <v>0.21449583169505099</v>
      </c>
      <c r="D97" s="18" t="s">
        <v>1</v>
      </c>
      <c r="E97">
        <v>399</v>
      </c>
      <c r="F97" s="6" t="s">
        <v>807</v>
      </c>
      <c r="G97" s="6" t="s">
        <v>806</v>
      </c>
      <c r="H97" t="s">
        <v>1227</v>
      </c>
      <c r="J97" s="18" t="s">
        <v>395</v>
      </c>
      <c r="K97" s="18">
        <v>9991</v>
      </c>
      <c r="L97" s="18">
        <v>0.23410835202810301</v>
      </c>
      <c r="M97" s="18" t="s">
        <v>1</v>
      </c>
      <c r="N97">
        <v>40</v>
      </c>
      <c r="O97" s="6" t="s">
        <v>1181</v>
      </c>
      <c r="P97" s="6" t="s">
        <v>907</v>
      </c>
      <c r="Q97" t="s">
        <v>27</v>
      </c>
    </row>
    <row r="98" spans="1:17" x14ac:dyDescent="0.2">
      <c r="A98" s="18" t="s">
        <v>442</v>
      </c>
      <c r="B98" s="18">
        <v>9145</v>
      </c>
      <c r="C98" s="18">
        <v>0.21428494437964199</v>
      </c>
      <c r="D98" s="18" t="s">
        <v>1</v>
      </c>
      <c r="E98">
        <v>209</v>
      </c>
      <c r="F98" s="6" t="s">
        <v>106</v>
      </c>
      <c r="G98" s="6" t="s">
        <v>818</v>
      </c>
      <c r="H98" t="s">
        <v>1082</v>
      </c>
      <c r="J98" s="18" t="s">
        <v>419</v>
      </c>
      <c r="K98" s="18">
        <v>9749</v>
      </c>
      <c r="L98" s="18">
        <v>0.22843782643599</v>
      </c>
      <c r="M98" s="18" t="s">
        <v>1</v>
      </c>
      <c r="N98">
        <v>26</v>
      </c>
      <c r="O98" s="6" t="s">
        <v>1225</v>
      </c>
      <c r="P98" s="6" t="s">
        <v>996</v>
      </c>
      <c r="Q98" t="s">
        <v>60</v>
      </c>
    </row>
    <row r="99" spans="1:17" x14ac:dyDescent="0.2">
      <c r="A99" s="18" t="s">
        <v>746</v>
      </c>
      <c r="B99" s="18">
        <v>9108</v>
      </c>
      <c r="C99" s="18">
        <v>0.213417963194071</v>
      </c>
      <c r="D99" s="18" t="s">
        <v>1</v>
      </c>
      <c r="E99">
        <v>635</v>
      </c>
      <c r="F99" s="6" t="s">
        <v>1202</v>
      </c>
      <c r="G99" s="6" t="s">
        <v>1085</v>
      </c>
      <c r="H99" t="s">
        <v>1203</v>
      </c>
      <c r="J99" s="18" t="s">
        <v>757</v>
      </c>
      <c r="K99" s="18">
        <v>9687</v>
      </c>
      <c r="L99" s="18">
        <v>0.22698504715206</v>
      </c>
      <c r="M99" s="18" t="s">
        <v>1</v>
      </c>
      <c r="N99">
        <v>60</v>
      </c>
      <c r="O99" s="6" t="s">
        <v>1432</v>
      </c>
      <c r="P99" s="6" t="s">
        <v>1607</v>
      </c>
      <c r="Q99" t="s">
        <v>60</v>
      </c>
    </row>
    <row r="100" spans="1:17" x14ac:dyDescent="0.2">
      <c r="A100" s="18" t="s">
        <v>588</v>
      </c>
      <c r="B100" s="18">
        <v>9032</v>
      </c>
      <c r="C100" s="18">
        <v>0.21163713697506001</v>
      </c>
      <c r="D100" s="18" t="s">
        <v>1</v>
      </c>
      <c r="E100">
        <v>86</v>
      </c>
      <c r="F100" s="6" t="s">
        <v>1306</v>
      </c>
      <c r="G100" s="6" t="s">
        <v>934</v>
      </c>
      <c r="H100" t="s">
        <v>856</v>
      </c>
      <c r="J100" s="18" t="s">
        <v>461</v>
      </c>
      <c r="K100" s="18">
        <v>8232</v>
      </c>
      <c r="L100" s="18">
        <v>0.192891597827579</v>
      </c>
      <c r="M100" s="18" t="s">
        <v>1</v>
      </c>
      <c r="N100">
        <v>125</v>
      </c>
      <c r="O100" s="6" t="s">
        <v>1152</v>
      </c>
      <c r="P100" s="6" t="s">
        <v>930</v>
      </c>
      <c r="Q100" t="s">
        <v>60</v>
      </c>
    </row>
    <row r="101" spans="1:17" x14ac:dyDescent="0.2">
      <c r="A101" s="18" t="s">
        <v>710</v>
      </c>
      <c r="B101" s="18">
        <v>8828</v>
      </c>
      <c r="C101" s="18">
        <v>0.206857024492452</v>
      </c>
      <c r="D101" s="18" t="s">
        <v>1</v>
      </c>
      <c r="E101">
        <v>1310</v>
      </c>
      <c r="F101" s="6" t="s">
        <v>796</v>
      </c>
      <c r="G101" s="6" t="s">
        <v>943</v>
      </c>
      <c r="H101" t="s">
        <v>12</v>
      </c>
      <c r="J101" s="18" t="s">
        <v>407</v>
      </c>
      <c r="K101" s="18">
        <v>8175</v>
      </c>
      <c r="L101" s="18">
        <v>0.19155597816332101</v>
      </c>
      <c r="M101" s="18" t="s">
        <v>1</v>
      </c>
      <c r="N101">
        <v>63</v>
      </c>
      <c r="O101" s="6" t="s">
        <v>1208</v>
      </c>
      <c r="P101" s="6" t="s">
        <v>897</v>
      </c>
      <c r="Q101" t="s">
        <v>60</v>
      </c>
    </row>
    <row r="102" spans="1:17" x14ac:dyDescent="0.2">
      <c r="A102" s="18" t="s">
        <v>354</v>
      </c>
      <c r="B102" s="18">
        <v>8472</v>
      </c>
      <c r="C102" s="18">
        <v>0.19851525957182301</v>
      </c>
      <c r="D102" s="18" t="s">
        <v>1</v>
      </c>
      <c r="E102">
        <v>184</v>
      </c>
      <c r="F102" s="6" t="s">
        <v>947</v>
      </c>
      <c r="G102" s="6" t="s">
        <v>946</v>
      </c>
      <c r="H102" t="s">
        <v>27</v>
      </c>
      <c r="J102" s="18" t="s">
        <v>459</v>
      </c>
      <c r="K102" s="18">
        <v>7949</v>
      </c>
      <c r="L102" s="18">
        <v>0.18626036335415799</v>
      </c>
      <c r="M102" s="18" t="s">
        <v>1</v>
      </c>
      <c r="N102">
        <v>61</v>
      </c>
      <c r="O102" s="6" t="s">
        <v>1291</v>
      </c>
      <c r="P102" s="6" t="s">
        <v>1009</v>
      </c>
      <c r="Q102" t="s">
        <v>60</v>
      </c>
    </row>
    <row r="103" spans="1:17" x14ac:dyDescent="0.2">
      <c r="A103" s="18" t="s">
        <v>386</v>
      </c>
      <c r="B103" s="18">
        <v>8424</v>
      </c>
      <c r="C103" s="18">
        <v>0.19739052722297401</v>
      </c>
      <c r="D103" s="18" t="s">
        <v>1</v>
      </c>
      <c r="E103">
        <v>350</v>
      </c>
      <c r="F103" s="6" t="s">
        <v>1244</v>
      </c>
      <c r="G103" s="6" t="s">
        <v>851</v>
      </c>
      <c r="H103" t="s">
        <v>1245</v>
      </c>
      <c r="J103" s="18" t="s">
        <v>717</v>
      </c>
      <c r="K103" s="18">
        <v>7556</v>
      </c>
      <c r="L103" s="18">
        <v>0.17705161724795801</v>
      </c>
      <c r="M103" s="18" t="s">
        <v>1</v>
      </c>
      <c r="N103">
        <v>55</v>
      </c>
      <c r="O103" s="6" t="s">
        <v>1228</v>
      </c>
      <c r="P103" s="6" t="s">
        <v>1028</v>
      </c>
      <c r="Q103" t="s">
        <v>60</v>
      </c>
    </row>
    <row r="104" spans="1:17" x14ac:dyDescent="0.2">
      <c r="A104" s="18" t="s">
        <v>439</v>
      </c>
      <c r="B104" s="18">
        <v>8251</v>
      </c>
      <c r="C104" s="18">
        <v>0.193336804382332</v>
      </c>
      <c r="D104" s="18" t="s">
        <v>1</v>
      </c>
      <c r="E104">
        <v>195</v>
      </c>
      <c r="F104" s="6" t="s">
        <v>813</v>
      </c>
      <c r="G104" s="6" t="s">
        <v>814</v>
      </c>
      <c r="H104" t="s">
        <v>1264</v>
      </c>
      <c r="J104" s="18" t="s">
        <v>403</v>
      </c>
      <c r="K104" s="18">
        <v>7314</v>
      </c>
      <c r="L104" s="18">
        <v>0.171381091655845</v>
      </c>
      <c r="M104" s="18" t="s">
        <v>1</v>
      </c>
      <c r="N104">
        <v>168</v>
      </c>
      <c r="O104" s="6" t="s">
        <v>1175</v>
      </c>
      <c r="P104" s="6" t="s">
        <v>902</v>
      </c>
      <c r="Q104" t="s">
        <v>60</v>
      </c>
    </row>
    <row r="105" spans="1:17" x14ac:dyDescent="0.2">
      <c r="A105" s="18" t="s">
        <v>747</v>
      </c>
      <c r="B105" s="18">
        <v>8058</v>
      </c>
      <c r="C105" s="18">
        <v>0.18881444306300199</v>
      </c>
      <c r="D105" s="18" t="s">
        <v>1</v>
      </c>
      <c r="E105">
        <v>82</v>
      </c>
      <c r="F105" s="6" t="s">
        <v>1306</v>
      </c>
      <c r="G105" s="6" t="s">
        <v>936</v>
      </c>
      <c r="H105" t="s">
        <v>856</v>
      </c>
      <c r="J105" s="18" t="s">
        <v>758</v>
      </c>
      <c r="K105" s="18">
        <v>7211</v>
      </c>
      <c r="L105" s="18">
        <v>0.16896760349060599</v>
      </c>
      <c r="M105" s="18" t="s">
        <v>1</v>
      </c>
      <c r="N105">
        <v>83</v>
      </c>
      <c r="O105" s="6" t="s">
        <v>1617</v>
      </c>
      <c r="P105" s="6" t="s">
        <v>1608</v>
      </c>
      <c r="Q105" t="s">
        <v>60</v>
      </c>
    </row>
    <row r="106" spans="1:17" x14ac:dyDescent="0.2">
      <c r="A106" s="18" t="s">
        <v>556</v>
      </c>
      <c r="B106" s="18">
        <v>7795</v>
      </c>
      <c r="C106" s="18">
        <v>0.18265184706826701</v>
      </c>
      <c r="D106" s="18" t="s">
        <v>1</v>
      </c>
      <c r="E106">
        <v>92</v>
      </c>
      <c r="F106" s="6" t="s">
        <v>1424</v>
      </c>
      <c r="G106" s="6" t="s">
        <v>932</v>
      </c>
      <c r="H106" t="s">
        <v>856</v>
      </c>
      <c r="J106" s="18" t="s">
        <v>759</v>
      </c>
      <c r="K106" s="18">
        <v>7203</v>
      </c>
      <c r="L106" s="18">
        <v>0.168780148099132</v>
      </c>
      <c r="M106" s="18" t="s">
        <v>1</v>
      </c>
      <c r="N106">
        <v>85</v>
      </c>
      <c r="O106" s="6" t="s">
        <v>1308</v>
      </c>
      <c r="P106" s="6" t="s">
        <v>1609</v>
      </c>
      <c r="Q106" t="s">
        <v>60</v>
      </c>
    </row>
    <row r="107" spans="1:17" x14ac:dyDescent="0.2">
      <c r="A107" s="18" t="s">
        <v>748</v>
      </c>
      <c r="B107" s="18">
        <v>7457</v>
      </c>
      <c r="C107" s="18">
        <v>0.17473185677845701</v>
      </c>
      <c r="D107" s="18" t="s">
        <v>1</v>
      </c>
      <c r="E107">
        <v>48</v>
      </c>
      <c r="F107" s="6" t="s">
        <v>1302</v>
      </c>
      <c r="G107" s="6" t="s">
        <v>959</v>
      </c>
      <c r="H107" t="s">
        <v>856</v>
      </c>
      <c r="J107" s="18" t="s">
        <v>716</v>
      </c>
      <c r="K107" s="18">
        <v>7185</v>
      </c>
      <c r="L107" s="18">
        <v>0.16835837346831301</v>
      </c>
      <c r="M107" s="18" t="s">
        <v>1</v>
      </c>
      <c r="N107">
        <v>369</v>
      </c>
      <c r="O107" s="6" t="s">
        <v>1126</v>
      </c>
      <c r="P107" s="6" t="s">
        <v>898</v>
      </c>
      <c r="Q107" t="s">
        <v>292</v>
      </c>
    </row>
    <row r="108" spans="1:17" x14ac:dyDescent="0.2">
      <c r="A108" s="18" t="s">
        <v>749</v>
      </c>
      <c r="B108" s="18">
        <v>7210</v>
      </c>
      <c r="C108" s="18">
        <v>0.16894417156667199</v>
      </c>
      <c r="D108" s="18" t="s">
        <v>1</v>
      </c>
      <c r="E108">
        <v>82</v>
      </c>
      <c r="F108" s="6" t="s">
        <v>1425</v>
      </c>
      <c r="G108" s="6" t="s">
        <v>958</v>
      </c>
      <c r="H108" t="s">
        <v>60</v>
      </c>
      <c r="J108" s="18" t="s">
        <v>640</v>
      </c>
      <c r="K108" s="18">
        <v>7072</v>
      </c>
      <c r="L108" s="18">
        <v>0.165710566063732</v>
      </c>
      <c r="M108" s="18" t="s">
        <v>1</v>
      </c>
      <c r="N108">
        <v>48</v>
      </c>
      <c r="O108" s="6" t="s">
        <v>1431</v>
      </c>
      <c r="P108" s="6" t="s">
        <v>1541</v>
      </c>
      <c r="Q108" t="s">
        <v>60</v>
      </c>
    </row>
    <row r="109" spans="1:17" x14ac:dyDescent="0.2">
      <c r="A109" s="18" t="s">
        <v>484</v>
      </c>
      <c r="B109" s="18">
        <v>6858</v>
      </c>
      <c r="C109" s="18">
        <v>0.16069613434178001</v>
      </c>
      <c r="D109" s="18" t="s">
        <v>1</v>
      </c>
      <c r="E109">
        <v>30</v>
      </c>
      <c r="F109" s="6" t="s">
        <v>1321</v>
      </c>
      <c r="G109" s="6" t="s">
        <v>937</v>
      </c>
      <c r="H109" t="s">
        <v>60</v>
      </c>
      <c r="J109" s="18" t="s">
        <v>410</v>
      </c>
      <c r="K109" s="18">
        <v>6751</v>
      </c>
      <c r="L109" s="18">
        <v>0.15818891848080499</v>
      </c>
      <c r="M109" s="18" t="s">
        <v>1</v>
      </c>
      <c r="N109">
        <v>295</v>
      </c>
      <c r="O109" s="6" t="s">
        <v>1175</v>
      </c>
      <c r="P109" s="6" t="s">
        <v>992</v>
      </c>
      <c r="Q109" t="s">
        <v>1184</v>
      </c>
    </row>
    <row r="110" spans="1:17" x14ac:dyDescent="0.2">
      <c r="A110" s="18" t="s">
        <v>551</v>
      </c>
      <c r="B110" s="18">
        <v>6590</v>
      </c>
      <c r="C110" s="18">
        <v>0.15441637872737399</v>
      </c>
      <c r="D110" s="18" t="s">
        <v>1</v>
      </c>
      <c r="E110">
        <v>400</v>
      </c>
      <c r="F110" s="6" t="s">
        <v>807</v>
      </c>
      <c r="G110" s="6" t="s">
        <v>113</v>
      </c>
      <c r="H110" t="s">
        <v>1227</v>
      </c>
      <c r="J110" s="18" t="s">
        <v>501</v>
      </c>
      <c r="K110" s="18">
        <v>6254</v>
      </c>
      <c r="L110" s="18">
        <v>0.146543252285432</v>
      </c>
      <c r="M110" s="18" t="s">
        <v>1</v>
      </c>
      <c r="N110">
        <v>60</v>
      </c>
      <c r="O110" s="6" t="s">
        <v>1401</v>
      </c>
      <c r="P110" s="6" t="s">
        <v>922</v>
      </c>
      <c r="Q110" t="s">
        <v>60</v>
      </c>
    </row>
    <row r="111" spans="1:17" x14ac:dyDescent="0.2">
      <c r="A111" s="18" t="s">
        <v>379</v>
      </c>
      <c r="B111" s="18">
        <v>6487</v>
      </c>
      <c r="C111" s="18">
        <v>0.15200289056213601</v>
      </c>
      <c r="D111" s="18" t="s">
        <v>1</v>
      </c>
      <c r="E111">
        <v>663</v>
      </c>
      <c r="F111" s="6" t="s">
        <v>1234</v>
      </c>
      <c r="G111" s="6" t="s">
        <v>799</v>
      </c>
      <c r="H111" t="s">
        <v>1235</v>
      </c>
      <c r="J111" s="18" t="s">
        <v>504</v>
      </c>
      <c r="K111" s="18">
        <v>6201</v>
      </c>
      <c r="L111" s="18">
        <v>0.14530136031691199</v>
      </c>
      <c r="M111" s="18" t="s">
        <v>1</v>
      </c>
      <c r="N111">
        <v>68</v>
      </c>
      <c r="O111" s="6" t="s">
        <v>1398</v>
      </c>
      <c r="P111" s="6" t="s">
        <v>912</v>
      </c>
      <c r="Q111" t="s">
        <v>60</v>
      </c>
    </row>
    <row r="112" spans="1:17" x14ac:dyDescent="0.2">
      <c r="A112" s="18" t="s">
        <v>372</v>
      </c>
      <c r="B112" s="18">
        <v>6356</v>
      </c>
      <c r="C112" s="18">
        <v>0.148933308526736</v>
      </c>
      <c r="D112" s="18" t="s">
        <v>1</v>
      </c>
      <c r="E112">
        <v>94</v>
      </c>
      <c r="F112" s="6" t="s">
        <v>957</v>
      </c>
      <c r="G112" s="6" t="s">
        <v>819</v>
      </c>
      <c r="H112" t="s">
        <v>1221</v>
      </c>
      <c r="J112" s="18" t="s">
        <v>760</v>
      </c>
      <c r="K112" s="18">
        <v>6081</v>
      </c>
      <c r="L112" s="18">
        <v>0.14248952944478899</v>
      </c>
      <c r="M112" s="18" t="s">
        <v>1</v>
      </c>
      <c r="N112">
        <v>42</v>
      </c>
      <c r="O112" s="6" t="s">
        <v>1431</v>
      </c>
      <c r="P112" s="6" t="s">
        <v>1610</v>
      </c>
      <c r="Q112" t="s">
        <v>60</v>
      </c>
    </row>
    <row r="113" spans="1:17" x14ac:dyDescent="0.2">
      <c r="A113" s="18" t="s">
        <v>365</v>
      </c>
      <c r="B113" s="18">
        <v>6286</v>
      </c>
      <c r="C113" s="18">
        <v>0.147293073851331</v>
      </c>
      <c r="D113" s="18" t="s">
        <v>1</v>
      </c>
      <c r="E113">
        <v>129</v>
      </c>
      <c r="F113" s="6" t="s">
        <v>1210</v>
      </c>
      <c r="G113" s="6" t="s">
        <v>829</v>
      </c>
      <c r="H113" t="s">
        <v>1211</v>
      </c>
      <c r="J113" s="18" t="s">
        <v>412</v>
      </c>
      <c r="K113" s="18">
        <v>6065</v>
      </c>
      <c r="L113" s="18">
        <v>0.14211461866184</v>
      </c>
      <c r="M113" s="18" t="s">
        <v>1</v>
      </c>
      <c r="N113">
        <v>117</v>
      </c>
      <c r="O113" s="6" t="s">
        <v>1214</v>
      </c>
      <c r="P113" s="6" t="s">
        <v>891</v>
      </c>
      <c r="Q113" t="s">
        <v>60</v>
      </c>
    </row>
    <row r="114" spans="1:17" x14ac:dyDescent="0.2">
      <c r="A114" s="18" t="s">
        <v>734</v>
      </c>
      <c r="B114" s="18">
        <v>6231</v>
      </c>
      <c r="C114" s="18">
        <v>0.14600431803494199</v>
      </c>
      <c r="D114" s="18" t="s">
        <v>1</v>
      </c>
      <c r="E114">
        <v>114</v>
      </c>
      <c r="F114" s="6" t="s">
        <v>1402</v>
      </c>
      <c r="G114" s="6" t="s">
        <v>961</v>
      </c>
      <c r="H114" t="s">
        <v>1267</v>
      </c>
      <c r="J114" s="18" t="s">
        <v>424</v>
      </c>
      <c r="K114" s="18">
        <v>6062</v>
      </c>
      <c r="L114" s="18">
        <v>0.14204432289003699</v>
      </c>
      <c r="M114" s="18" t="s">
        <v>1</v>
      </c>
      <c r="N114">
        <v>95</v>
      </c>
      <c r="O114" s="6" t="s">
        <v>1236</v>
      </c>
      <c r="P114" s="6" t="s">
        <v>1001</v>
      </c>
      <c r="Q114" t="s">
        <v>60</v>
      </c>
    </row>
    <row r="115" spans="1:17" x14ac:dyDescent="0.2">
      <c r="A115" s="18" t="s">
        <v>487</v>
      </c>
      <c r="B115" s="18">
        <v>6153</v>
      </c>
      <c r="C115" s="18">
        <v>0.14417662796806299</v>
      </c>
      <c r="D115" s="18" t="s">
        <v>1</v>
      </c>
      <c r="E115">
        <v>95</v>
      </c>
      <c r="F115" s="6" t="s">
        <v>1323</v>
      </c>
      <c r="G115" s="6" t="s">
        <v>968</v>
      </c>
      <c r="H115" t="s">
        <v>856</v>
      </c>
      <c r="J115" s="18" t="s">
        <v>730</v>
      </c>
      <c r="K115" s="18">
        <v>5948</v>
      </c>
      <c r="L115" s="18">
        <v>0.13937308356152101</v>
      </c>
      <c r="M115" s="18" t="s">
        <v>1</v>
      </c>
      <c r="N115">
        <v>154</v>
      </c>
      <c r="O115" s="6" t="s">
        <v>1175</v>
      </c>
      <c r="P115" s="6" t="s">
        <v>1499</v>
      </c>
      <c r="Q115" t="s">
        <v>1184</v>
      </c>
    </row>
    <row r="116" spans="1:17" x14ac:dyDescent="0.2">
      <c r="A116" s="18" t="s">
        <v>450</v>
      </c>
      <c r="B116" s="18">
        <v>6102</v>
      </c>
      <c r="C116" s="18">
        <v>0.14298159984741099</v>
      </c>
      <c r="D116" s="18" t="s">
        <v>1</v>
      </c>
      <c r="E116">
        <v>549</v>
      </c>
      <c r="F116" s="6" t="s">
        <v>316</v>
      </c>
      <c r="G116" s="6" t="s">
        <v>868</v>
      </c>
      <c r="H116" t="s">
        <v>1203</v>
      </c>
      <c r="J116" s="18" t="s">
        <v>400</v>
      </c>
      <c r="K116" s="18">
        <v>5940</v>
      </c>
      <c r="L116" s="18">
        <v>0.13918562817004601</v>
      </c>
      <c r="M116" s="18" t="s">
        <v>1</v>
      </c>
      <c r="N116">
        <v>96</v>
      </c>
      <c r="O116" s="6" t="s">
        <v>1196</v>
      </c>
      <c r="P116" s="6" t="s">
        <v>900</v>
      </c>
      <c r="Q116" t="s">
        <v>60</v>
      </c>
    </row>
    <row r="117" spans="1:17" x14ac:dyDescent="0.2">
      <c r="A117" s="18" t="s">
        <v>750</v>
      </c>
      <c r="B117" s="18">
        <v>5948</v>
      </c>
      <c r="C117" s="18">
        <v>0.13937308356152101</v>
      </c>
      <c r="D117" s="18" t="s">
        <v>1</v>
      </c>
      <c r="E117">
        <v>83</v>
      </c>
      <c r="F117" s="6" t="s">
        <v>1424</v>
      </c>
      <c r="G117" s="6" t="s">
        <v>938</v>
      </c>
      <c r="H117" t="s">
        <v>60</v>
      </c>
      <c r="J117" s="18" t="s">
        <v>761</v>
      </c>
      <c r="K117" s="18">
        <v>5823</v>
      </c>
      <c r="L117" s="18">
        <v>0.13644409306972699</v>
      </c>
      <c r="M117" s="18" t="s">
        <v>1</v>
      </c>
      <c r="N117">
        <v>36</v>
      </c>
      <c r="O117" s="6" t="s">
        <v>1437</v>
      </c>
      <c r="P117" s="6" t="s">
        <v>1611</v>
      </c>
      <c r="Q117" t="s">
        <v>60</v>
      </c>
    </row>
    <row r="118" spans="1:17" x14ac:dyDescent="0.2">
      <c r="A118" s="18" t="s">
        <v>371</v>
      </c>
      <c r="B118" s="18">
        <v>5942</v>
      </c>
      <c r="C118" s="18">
        <v>0.13923249201791499</v>
      </c>
      <c r="D118" s="18" t="s">
        <v>1</v>
      </c>
      <c r="E118">
        <v>216</v>
      </c>
      <c r="F118" s="6" t="s">
        <v>1220</v>
      </c>
      <c r="G118" s="6" t="s">
        <v>843</v>
      </c>
      <c r="H118" t="s">
        <v>1216</v>
      </c>
      <c r="J118" s="18" t="s">
        <v>735</v>
      </c>
      <c r="K118" s="18">
        <v>5373</v>
      </c>
      <c r="L118" s="18">
        <v>0.12589972729926899</v>
      </c>
      <c r="M118" s="18" t="s">
        <v>1</v>
      </c>
      <c r="N118">
        <v>19</v>
      </c>
      <c r="O118" s="6" t="s">
        <v>1188</v>
      </c>
      <c r="P118" s="6" t="s">
        <v>904</v>
      </c>
      <c r="Q118" t="s">
        <v>60</v>
      </c>
    </row>
    <row r="119" spans="1:17" x14ac:dyDescent="0.2">
      <c r="A119" s="18" t="s">
        <v>357</v>
      </c>
      <c r="B119" s="18">
        <v>5902</v>
      </c>
      <c r="C119" s="18">
        <v>0.13829521506054099</v>
      </c>
      <c r="D119" s="18" t="s">
        <v>1</v>
      </c>
      <c r="E119">
        <v>94</v>
      </c>
      <c r="F119" s="6" t="s">
        <v>1198</v>
      </c>
      <c r="G119" s="6" t="s">
        <v>809</v>
      </c>
      <c r="H119" t="s">
        <v>1199</v>
      </c>
      <c r="J119" s="18" t="s">
        <v>418</v>
      </c>
      <c r="K119" s="18">
        <v>5264</v>
      </c>
      <c r="L119" s="18">
        <v>0.123345647590424</v>
      </c>
      <c r="M119" s="18" t="s">
        <v>1</v>
      </c>
      <c r="N119">
        <v>138</v>
      </c>
      <c r="O119" s="6" t="s">
        <v>1147</v>
      </c>
      <c r="P119" s="6" t="s">
        <v>931</v>
      </c>
      <c r="Q119" t="s">
        <v>60</v>
      </c>
    </row>
    <row r="120" spans="1:17" x14ac:dyDescent="0.2">
      <c r="A120" s="18" t="s">
        <v>751</v>
      </c>
      <c r="B120" s="18">
        <v>5759</v>
      </c>
      <c r="C120" s="18">
        <v>0.13494444993792801</v>
      </c>
      <c r="D120" s="18" t="s">
        <v>1</v>
      </c>
      <c r="E120">
        <v>655</v>
      </c>
      <c r="F120" s="6" t="s">
        <v>1202</v>
      </c>
      <c r="G120" s="6" t="s">
        <v>1086</v>
      </c>
      <c r="H120" t="s">
        <v>1203</v>
      </c>
      <c r="J120" s="18" t="s">
        <v>467</v>
      </c>
      <c r="K120" s="18">
        <v>5022</v>
      </c>
      <c r="L120" s="18">
        <v>0.117675121998311</v>
      </c>
      <c r="M120" s="18" t="s">
        <v>1</v>
      </c>
      <c r="N120">
        <v>103</v>
      </c>
      <c r="O120" s="6" t="s">
        <v>1200</v>
      </c>
      <c r="P120" s="6" t="s">
        <v>1015</v>
      </c>
      <c r="Q120" t="s">
        <v>1201</v>
      </c>
    </row>
    <row r="121" spans="1:17" x14ac:dyDescent="0.2">
      <c r="A121" s="18" t="s">
        <v>752</v>
      </c>
      <c r="B121" s="18">
        <v>5744</v>
      </c>
      <c r="C121" s="18">
        <v>0.13459297107891299</v>
      </c>
      <c r="D121" s="18" t="s">
        <v>1</v>
      </c>
      <c r="E121">
        <v>470</v>
      </c>
      <c r="F121" s="6" t="s">
        <v>1244</v>
      </c>
      <c r="G121" s="6" t="s">
        <v>962</v>
      </c>
      <c r="H121" t="s">
        <v>1245</v>
      </c>
      <c r="J121" s="18" t="s">
        <v>723</v>
      </c>
      <c r="K121" s="18">
        <v>4988</v>
      </c>
      <c r="L121" s="18">
        <v>0.116878436584544</v>
      </c>
      <c r="M121" s="18" t="s">
        <v>1</v>
      </c>
      <c r="N121">
        <v>43</v>
      </c>
      <c r="O121" s="6" t="s">
        <v>1181</v>
      </c>
      <c r="P121" s="6" t="s">
        <v>1029</v>
      </c>
      <c r="Q121" t="s">
        <v>27</v>
      </c>
    </row>
    <row r="122" spans="1:17" x14ac:dyDescent="0.2">
      <c r="A122" s="18" t="s">
        <v>753</v>
      </c>
      <c r="B122" s="18">
        <v>4919</v>
      </c>
      <c r="C122" s="18">
        <v>0.115261633833073</v>
      </c>
      <c r="D122" s="18" t="s">
        <v>1</v>
      </c>
      <c r="E122">
        <v>51</v>
      </c>
      <c r="F122" s="6" t="s">
        <v>1426</v>
      </c>
      <c r="G122" s="6" t="s">
        <v>1087</v>
      </c>
      <c r="H122" t="s">
        <v>60</v>
      </c>
      <c r="J122" s="18" t="s">
        <v>762</v>
      </c>
      <c r="K122" s="18">
        <v>4969</v>
      </c>
      <c r="L122" s="18">
        <v>0.116433230029791</v>
      </c>
      <c r="M122" s="18" t="s">
        <v>1</v>
      </c>
      <c r="N122">
        <v>65</v>
      </c>
      <c r="O122" s="6" t="s">
        <v>1618</v>
      </c>
      <c r="P122" s="6" t="s">
        <v>1612</v>
      </c>
      <c r="Q122" t="s">
        <v>60</v>
      </c>
    </row>
    <row r="123" spans="1:17" x14ac:dyDescent="0.2">
      <c r="A123" s="18" t="s">
        <v>366</v>
      </c>
      <c r="B123" s="18">
        <v>4889</v>
      </c>
      <c r="C123" s="18">
        <v>0.114558676115043</v>
      </c>
      <c r="D123" s="18" t="s">
        <v>1</v>
      </c>
      <c r="E123">
        <v>541</v>
      </c>
      <c r="F123" s="6" t="s">
        <v>862</v>
      </c>
      <c r="G123" s="6" t="s">
        <v>863</v>
      </c>
      <c r="H123" t="s">
        <v>1184</v>
      </c>
      <c r="J123" s="18" t="s">
        <v>763</v>
      </c>
      <c r="K123" s="18">
        <v>4844</v>
      </c>
      <c r="L123" s="18">
        <v>0.113504239537997</v>
      </c>
      <c r="M123" s="18" t="s">
        <v>1</v>
      </c>
      <c r="N123">
        <v>111</v>
      </c>
      <c r="O123" s="6" t="s">
        <v>1419</v>
      </c>
      <c r="P123" s="6" t="s">
        <v>1613</v>
      </c>
      <c r="Q123" t="s">
        <v>1201</v>
      </c>
    </row>
    <row r="124" spans="1:17" x14ac:dyDescent="0.2">
      <c r="A124" s="18" t="s">
        <v>362</v>
      </c>
      <c r="B124" s="18">
        <v>4838</v>
      </c>
      <c r="C124" s="18">
        <v>0.113363647994391</v>
      </c>
      <c r="D124" s="18" t="s">
        <v>1</v>
      </c>
      <c r="E124">
        <v>528</v>
      </c>
      <c r="F124" s="6" t="s">
        <v>117</v>
      </c>
      <c r="G124" s="6" t="s">
        <v>971</v>
      </c>
      <c r="H124" t="s">
        <v>1184</v>
      </c>
      <c r="J124" s="18" t="s">
        <v>398</v>
      </c>
      <c r="K124" s="18">
        <v>4713</v>
      </c>
      <c r="L124" s="18">
        <v>0.110434657502597</v>
      </c>
      <c r="M124" s="18" t="s">
        <v>1</v>
      </c>
      <c r="N124">
        <v>190</v>
      </c>
      <c r="O124" s="6" t="s">
        <v>1124</v>
      </c>
      <c r="P124" s="6" t="s">
        <v>989</v>
      </c>
      <c r="Q124" t="s">
        <v>60</v>
      </c>
    </row>
    <row r="125" spans="1:17" x14ac:dyDescent="0.2">
      <c r="A125" s="18" t="s">
        <v>353</v>
      </c>
      <c r="B125" s="18">
        <v>4724</v>
      </c>
      <c r="C125" s="18">
        <v>0.110692408665875</v>
      </c>
      <c r="D125" s="18" t="s">
        <v>1</v>
      </c>
      <c r="E125">
        <v>372</v>
      </c>
      <c r="F125" s="6" t="s">
        <v>142</v>
      </c>
      <c r="G125" s="6" t="s">
        <v>975</v>
      </c>
      <c r="H125" t="s">
        <v>1117</v>
      </c>
      <c r="J125" s="18" t="s">
        <v>411</v>
      </c>
      <c r="K125" s="18">
        <v>4532</v>
      </c>
      <c r="L125" s="18">
        <v>0.10619347927047899</v>
      </c>
      <c r="M125" s="18" t="s">
        <v>1</v>
      </c>
      <c r="N125">
        <v>26</v>
      </c>
      <c r="O125" s="6" t="s">
        <v>1181</v>
      </c>
      <c r="P125" s="6" t="s">
        <v>918</v>
      </c>
      <c r="Q125" t="s">
        <v>27</v>
      </c>
    </row>
    <row r="126" spans="1:17" x14ac:dyDescent="0.2">
      <c r="A126" s="18" t="s">
        <v>754</v>
      </c>
      <c r="B126" s="18">
        <v>4721</v>
      </c>
      <c r="C126" s="18">
        <v>0.11062211289407201</v>
      </c>
      <c r="D126" s="18" t="s">
        <v>1</v>
      </c>
      <c r="E126">
        <v>35</v>
      </c>
      <c r="F126" s="6" t="s">
        <v>1321</v>
      </c>
      <c r="G126" s="6" t="s">
        <v>952</v>
      </c>
      <c r="H126" t="s">
        <v>60</v>
      </c>
      <c r="J126" s="18" t="s">
        <v>622</v>
      </c>
      <c r="K126" s="18">
        <v>4412</v>
      </c>
      <c r="L126" s="18">
        <v>0.10338164839835701</v>
      </c>
      <c r="M126" s="18" t="s">
        <v>1</v>
      </c>
      <c r="N126">
        <v>76</v>
      </c>
      <c r="O126" s="6" t="s">
        <v>1580</v>
      </c>
      <c r="P126" s="6" t="s">
        <v>1527</v>
      </c>
      <c r="Q126" t="s">
        <v>60</v>
      </c>
    </row>
    <row r="127" spans="1:17" x14ac:dyDescent="0.2">
      <c r="A127" s="18" t="s">
        <v>378</v>
      </c>
      <c r="B127" s="18">
        <v>4693</v>
      </c>
      <c r="C127" s="18">
        <v>0.10996601902391</v>
      </c>
      <c r="D127" s="18" t="s">
        <v>1</v>
      </c>
      <c r="E127">
        <v>156</v>
      </c>
      <c r="F127" s="6" t="s">
        <v>1231</v>
      </c>
      <c r="G127" s="6" t="s">
        <v>866</v>
      </c>
      <c r="H127" t="s">
        <v>1232</v>
      </c>
      <c r="J127" s="18" t="s">
        <v>462</v>
      </c>
      <c r="K127" s="18">
        <v>4349</v>
      </c>
      <c r="L127" s="18">
        <v>0.101905437190493</v>
      </c>
      <c r="M127" s="18" t="s">
        <v>1</v>
      </c>
      <c r="N127">
        <v>80</v>
      </c>
      <c r="O127" s="6" t="s">
        <v>1192</v>
      </c>
      <c r="P127" s="6" t="s">
        <v>1011</v>
      </c>
      <c r="Q127" t="s">
        <v>60</v>
      </c>
    </row>
    <row r="128" spans="1:17" x14ac:dyDescent="0.2">
      <c r="A128" s="18" t="s">
        <v>367</v>
      </c>
      <c r="B128" s="18">
        <v>4680</v>
      </c>
      <c r="C128" s="18">
        <v>0.109661404012763</v>
      </c>
      <c r="D128" s="18" t="s">
        <v>1</v>
      </c>
      <c r="E128">
        <v>620</v>
      </c>
      <c r="F128" s="6" t="s">
        <v>1212</v>
      </c>
      <c r="G128" s="6" t="s">
        <v>837</v>
      </c>
      <c r="H128" t="s">
        <v>1213</v>
      </c>
      <c r="J128" s="18" t="s">
        <v>417</v>
      </c>
      <c r="K128" s="18">
        <v>4348</v>
      </c>
      <c r="L128" s="18">
        <v>0.10188200526655899</v>
      </c>
      <c r="M128" s="18" t="s">
        <v>1</v>
      </c>
      <c r="N128">
        <v>248</v>
      </c>
      <c r="O128" s="6" t="s">
        <v>1175</v>
      </c>
      <c r="P128" s="6" t="s">
        <v>995</v>
      </c>
      <c r="Q128" t="s">
        <v>1184</v>
      </c>
    </row>
    <row r="129" spans="1:17" x14ac:dyDescent="0.2">
      <c r="A129" s="18" t="s">
        <v>485</v>
      </c>
      <c r="B129" s="18">
        <v>4484</v>
      </c>
      <c r="C129" s="18">
        <v>0.105068746921631</v>
      </c>
      <c r="D129" s="18" t="s">
        <v>1</v>
      </c>
      <c r="E129">
        <v>37</v>
      </c>
      <c r="F129" s="6" t="s">
        <v>1322</v>
      </c>
      <c r="G129" s="6" t="s">
        <v>939</v>
      </c>
      <c r="H129" t="s">
        <v>856</v>
      </c>
      <c r="J129" s="18" t="s">
        <v>764</v>
      </c>
      <c r="K129" s="18">
        <v>4289</v>
      </c>
      <c r="L129" s="18">
        <v>0.100499521754432</v>
      </c>
      <c r="M129" s="18" t="s">
        <v>1</v>
      </c>
      <c r="N129">
        <v>115</v>
      </c>
      <c r="O129" s="6" t="s">
        <v>1419</v>
      </c>
      <c r="P129" s="6" t="s">
        <v>1614</v>
      </c>
      <c r="Q129" t="s">
        <v>1201</v>
      </c>
    </row>
    <row r="130" spans="1:17" x14ac:dyDescent="0.2">
      <c r="A130" s="18" t="s">
        <v>445</v>
      </c>
      <c r="B130" s="18">
        <v>4339</v>
      </c>
      <c r="C130" s="18">
        <v>0.10167111795115</v>
      </c>
      <c r="D130" s="18" t="s">
        <v>1</v>
      </c>
      <c r="E130">
        <v>0</v>
      </c>
      <c r="J130" s="18" t="s">
        <v>499</v>
      </c>
      <c r="K130" s="18">
        <v>4278</v>
      </c>
      <c r="L130" s="18">
        <v>0.10024177059115399</v>
      </c>
      <c r="M130" s="18" t="s">
        <v>1</v>
      </c>
      <c r="N130">
        <v>198</v>
      </c>
      <c r="O130" s="6" t="s">
        <v>1394</v>
      </c>
      <c r="P130" s="6" t="s">
        <v>899</v>
      </c>
      <c r="Q130" t="s">
        <v>60</v>
      </c>
    </row>
    <row r="131" spans="1:17" x14ac:dyDescent="0.2">
      <c r="A131" s="18" t="s">
        <v>540</v>
      </c>
      <c r="B131" s="18">
        <v>4306</v>
      </c>
      <c r="C131" s="18">
        <v>0.100897864461316</v>
      </c>
      <c r="D131" s="18" t="s">
        <v>1</v>
      </c>
      <c r="E131">
        <v>30</v>
      </c>
      <c r="F131" s="6" t="s">
        <v>1321</v>
      </c>
      <c r="G131" s="6" t="s">
        <v>941</v>
      </c>
      <c r="H131" t="s">
        <v>856</v>
      </c>
      <c r="J131" s="18"/>
    </row>
    <row r="132" spans="1:17" x14ac:dyDescent="0.2">
      <c r="A132" s="18"/>
    </row>
    <row r="133" spans="1:17" x14ac:dyDescent="0.2">
      <c r="A133" s="29" t="s">
        <v>1427</v>
      </c>
      <c r="B133" s="24"/>
    </row>
    <row r="134" spans="1:17" x14ac:dyDescent="0.2">
      <c r="A134" s="12" t="s">
        <v>1073</v>
      </c>
      <c r="B134" s="25" t="s">
        <v>1080</v>
      </c>
      <c r="C134" s="24"/>
      <c r="D134" s="24"/>
      <c r="E134" s="24"/>
    </row>
    <row r="135" spans="1:17" x14ac:dyDescent="0.2">
      <c r="A135" t="s">
        <v>790</v>
      </c>
      <c r="B135">
        <f>C87</f>
        <v>0.25955542142080801</v>
      </c>
      <c r="C135" s="24"/>
      <c r="D135" s="24"/>
      <c r="E135" s="24"/>
    </row>
    <row r="136" spans="1:17" x14ac:dyDescent="0.2">
      <c r="A136" t="s">
        <v>12</v>
      </c>
      <c r="B136">
        <f>C101+C28</f>
        <v>3.4330580394696617</v>
      </c>
      <c r="D136" s="24"/>
      <c r="E136" s="24"/>
    </row>
    <row r="137" spans="1:17" x14ac:dyDescent="0.2">
      <c r="A137" t="s">
        <v>1247</v>
      </c>
      <c r="B137">
        <f>C86</f>
        <v>0.26079731338932899</v>
      </c>
      <c r="D137" s="24"/>
      <c r="E137" s="24"/>
    </row>
    <row r="138" spans="1:17" x14ac:dyDescent="0.2">
      <c r="A138" t="s">
        <v>1248</v>
      </c>
      <c r="B138">
        <f>C124+C123+C93+C90+C75+C70+C66+C33</f>
        <v>5.2522188860369585</v>
      </c>
      <c r="D138" s="24"/>
      <c r="E138" s="24"/>
    </row>
    <row r="139" spans="1:17" x14ac:dyDescent="0.2">
      <c r="A139" t="s">
        <v>940</v>
      </c>
      <c r="B139">
        <f>C92+C73</f>
        <v>0.63662194137238803</v>
      </c>
      <c r="D139" s="24"/>
      <c r="E139" s="24"/>
    </row>
    <row r="140" spans="1:17" x14ac:dyDescent="0.2">
      <c r="A140" t="s">
        <v>1249</v>
      </c>
      <c r="B140">
        <v>0</v>
      </c>
      <c r="D140" s="24"/>
      <c r="E140" s="24"/>
    </row>
    <row r="141" spans="1:17" x14ac:dyDescent="0.2">
      <c r="A141" t="s">
        <v>1250</v>
      </c>
      <c r="B141">
        <f>C64+C18</f>
        <v>4.0214102175372863</v>
      </c>
      <c r="D141" s="24"/>
      <c r="E141" s="24"/>
    </row>
    <row r="142" spans="1:17" x14ac:dyDescent="0.2">
      <c r="A142" t="s">
        <v>1251</v>
      </c>
      <c r="B142">
        <v>0</v>
      </c>
      <c r="D142" s="24"/>
      <c r="E142" s="24"/>
    </row>
    <row r="143" spans="1:17" x14ac:dyDescent="0.2">
      <c r="A143" t="s">
        <v>1252</v>
      </c>
      <c r="B143">
        <f>C91+C59+C53</f>
        <v>2.745284208148584</v>
      </c>
      <c r="D143" s="24"/>
      <c r="E143" s="24"/>
    </row>
    <row r="144" spans="1:17" x14ac:dyDescent="0.2">
      <c r="A144" t="s">
        <v>58</v>
      </c>
      <c r="B144">
        <v>0</v>
      </c>
      <c r="D144" s="24"/>
      <c r="E144" s="24"/>
    </row>
    <row r="145" spans="1:5" x14ac:dyDescent="0.2">
      <c r="A145" t="s">
        <v>1253</v>
      </c>
      <c r="B145">
        <v>0</v>
      </c>
      <c r="D145" s="24"/>
      <c r="E145" s="24"/>
    </row>
    <row r="146" spans="1:5" x14ac:dyDescent="0.2">
      <c r="A146" t="s">
        <v>1254</v>
      </c>
      <c r="B146">
        <v>0</v>
      </c>
      <c r="D146" s="24"/>
      <c r="E146" s="24"/>
    </row>
    <row r="147" spans="1:5" x14ac:dyDescent="0.2">
      <c r="A147" t="s">
        <v>1216</v>
      </c>
      <c r="B147">
        <f>C118</f>
        <v>0.13923249201791499</v>
      </c>
      <c r="D147" s="24"/>
      <c r="E147" s="24"/>
    </row>
    <row r="148" spans="1:5" x14ac:dyDescent="0.2">
      <c r="A148" t="s">
        <v>27</v>
      </c>
      <c r="B148">
        <f>C102+C89+C55</f>
        <v>1.9364610577826551</v>
      </c>
      <c r="D148" s="24"/>
      <c r="E148" s="24"/>
    </row>
    <row r="149" spans="1:5" x14ac:dyDescent="0.2">
      <c r="A149" t="s">
        <v>1255</v>
      </c>
      <c r="B149">
        <v>0</v>
      </c>
      <c r="D149" s="24"/>
      <c r="E149" s="24"/>
    </row>
    <row r="150" spans="1:5" x14ac:dyDescent="0.2">
      <c r="A150" t="s">
        <v>1082</v>
      </c>
      <c r="B150">
        <f>C98+C13</f>
        <v>4.818962612490802</v>
      </c>
      <c r="D150" s="24"/>
      <c r="E150" s="24"/>
    </row>
    <row r="151" spans="1:5" x14ac:dyDescent="0.2">
      <c r="A151" t="s">
        <v>1256</v>
      </c>
      <c r="B151">
        <f>C111</f>
        <v>0.15200289056213601</v>
      </c>
      <c r="D151" s="24"/>
      <c r="E151" s="24"/>
    </row>
    <row r="152" spans="1:5" x14ac:dyDescent="0.2">
      <c r="A152" t="s">
        <v>1257</v>
      </c>
      <c r="B152">
        <f>C121+C110+C103+C97+C85+C71</f>
        <v>1.419177905007915</v>
      </c>
      <c r="D152" s="24"/>
      <c r="E152" s="24"/>
    </row>
    <row r="153" spans="1:5" x14ac:dyDescent="0.2">
      <c r="A153" t="s">
        <v>1258</v>
      </c>
      <c r="B153">
        <v>0</v>
      </c>
      <c r="D153" s="24"/>
      <c r="E153" s="24"/>
    </row>
    <row r="154" spans="1:5" x14ac:dyDescent="0.2">
      <c r="A154" t="s">
        <v>1259</v>
      </c>
      <c r="B154">
        <f>C57+C56+C54</f>
        <v>3.7764528847275711</v>
      </c>
      <c r="D154" s="24"/>
      <c r="E154" s="24"/>
    </row>
    <row r="155" spans="1:5" x14ac:dyDescent="0.2">
      <c r="A155" t="s">
        <v>1260</v>
      </c>
      <c r="B155">
        <f>C3+C65</f>
        <v>12.179047079890168</v>
      </c>
      <c r="D155" s="24"/>
      <c r="E155" s="24"/>
    </row>
    <row r="156" spans="1:5" x14ac:dyDescent="0.2">
      <c r="A156" t="s">
        <v>1117</v>
      </c>
      <c r="B156">
        <f>C48+C125</f>
        <v>2.2232678067391149</v>
      </c>
      <c r="D156" s="24"/>
      <c r="E156" s="24"/>
    </row>
    <row r="157" spans="1:5" x14ac:dyDescent="0.2">
      <c r="A157" t="s">
        <v>1195</v>
      </c>
      <c r="B157">
        <f>C82</f>
        <v>0.28500249081351398</v>
      </c>
      <c r="D157" s="24"/>
      <c r="E157" s="24"/>
    </row>
    <row r="158" spans="1:5" x14ac:dyDescent="0.2">
      <c r="A158" t="s">
        <v>1261</v>
      </c>
      <c r="B158">
        <v>0</v>
      </c>
      <c r="D158" s="24"/>
      <c r="E158" s="24"/>
    </row>
    <row r="159" spans="1:5" x14ac:dyDescent="0.2">
      <c r="A159" t="s">
        <v>1262</v>
      </c>
      <c r="B159">
        <f>C120+C116+C99+C43</f>
        <v>2.6418088320544904</v>
      </c>
      <c r="D159" s="24"/>
      <c r="E159" s="24"/>
    </row>
    <row r="160" spans="1:5" x14ac:dyDescent="0.2">
      <c r="A160" t="s">
        <v>1232</v>
      </c>
      <c r="B160">
        <f>C127</f>
        <v>0.10996601902391</v>
      </c>
      <c r="D160" s="24"/>
      <c r="E160" s="24"/>
    </row>
    <row r="161" spans="1:5" x14ac:dyDescent="0.2">
      <c r="A161" t="s">
        <v>13</v>
      </c>
      <c r="B161">
        <f>C8+C63</f>
        <v>10.305828784806366</v>
      </c>
      <c r="D161" s="24"/>
      <c r="E161" s="24"/>
    </row>
    <row r="162" spans="1:5" x14ac:dyDescent="0.2">
      <c r="A162" t="s">
        <v>1475</v>
      </c>
      <c r="B162">
        <v>0</v>
      </c>
      <c r="D162" s="24"/>
      <c r="E162" s="24"/>
    </row>
    <row r="163" spans="1:5" x14ac:dyDescent="0.2">
      <c r="A163" t="s">
        <v>1218</v>
      </c>
      <c r="B163">
        <v>0</v>
      </c>
      <c r="D163" s="24"/>
      <c r="E163" s="24"/>
    </row>
    <row r="164" spans="1:5" x14ac:dyDescent="0.2">
      <c r="A164" t="s">
        <v>1197</v>
      </c>
      <c r="B164">
        <f>C80</f>
        <v>0.34173117865857799</v>
      </c>
      <c r="D164" s="24"/>
      <c r="E164" s="24"/>
    </row>
    <row r="165" spans="1:5" x14ac:dyDescent="0.2">
      <c r="A165" t="s">
        <v>1263</v>
      </c>
      <c r="B165">
        <v>0</v>
      </c>
      <c r="D165" s="24"/>
      <c r="E165" s="24"/>
    </row>
    <row r="166" spans="1:5" x14ac:dyDescent="0.2">
      <c r="A166" t="s">
        <v>1264</v>
      </c>
      <c r="B166">
        <f>C104+C84</f>
        <v>0.46184322074606199</v>
      </c>
      <c r="D166" s="24"/>
      <c r="E166" s="24"/>
    </row>
    <row r="167" spans="1:5" x14ac:dyDescent="0.2">
      <c r="A167" t="s">
        <v>1230</v>
      </c>
      <c r="B167">
        <v>0</v>
      </c>
      <c r="D167" s="24"/>
      <c r="E167" s="24"/>
    </row>
    <row r="168" spans="1:5" x14ac:dyDescent="0.2">
      <c r="A168" t="s">
        <v>1265</v>
      </c>
      <c r="B168">
        <f>C77+C68</f>
        <v>0.83101318233176602</v>
      </c>
      <c r="D168" s="24"/>
      <c r="E168" s="24"/>
    </row>
    <row r="169" spans="1:5" x14ac:dyDescent="0.2">
      <c r="A169" t="s">
        <v>1221</v>
      </c>
      <c r="B169">
        <f>C112</f>
        <v>0.148933308526736</v>
      </c>
      <c r="D169" s="24"/>
      <c r="E169" s="24"/>
    </row>
    <row r="170" spans="1:5" x14ac:dyDescent="0.2">
      <c r="A170" t="s">
        <v>1266</v>
      </c>
      <c r="B170">
        <f>C81</f>
        <v>0.31754943315832801</v>
      </c>
      <c r="D170" s="24"/>
      <c r="E170" s="24"/>
    </row>
    <row r="171" spans="1:5" x14ac:dyDescent="0.2">
      <c r="A171" t="s">
        <v>1479</v>
      </c>
      <c r="B171">
        <v>0</v>
      </c>
      <c r="D171" s="24"/>
      <c r="E171" s="24"/>
    </row>
    <row r="172" spans="1:5" x14ac:dyDescent="0.2">
      <c r="A172" t="s">
        <v>1211</v>
      </c>
      <c r="B172">
        <f>C113</f>
        <v>0.147293073851331</v>
      </c>
      <c r="D172" s="24"/>
      <c r="E172" s="24"/>
    </row>
    <row r="173" spans="1:5" x14ac:dyDescent="0.2">
      <c r="A173" t="s">
        <v>1267</v>
      </c>
      <c r="B173">
        <f>C114</f>
        <v>0.14600431803494199</v>
      </c>
      <c r="D173" s="24"/>
      <c r="E173" s="24"/>
    </row>
    <row r="174" spans="1:5" x14ac:dyDescent="0.2">
      <c r="A174" t="s">
        <v>1268</v>
      </c>
      <c r="B174">
        <f>C119</f>
        <v>0.13829521506054099</v>
      </c>
      <c r="D174" s="24"/>
      <c r="E174" s="24"/>
    </row>
    <row r="175" spans="1:5" x14ac:dyDescent="0.2">
      <c r="A175" t="s">
        <v>1186</v>
      </c>
      <c r="B175">
        <f>C74+C58</f>
        <v>1.1350423953799731</v>
      </c>
      <c r="D175" s="24"/>
      <c r="E175" s="24"/>
    </row>
    <row r="176" spans="1:5" x14ac:dyDescent="0.2">
      <c r="A176" t="s">
        <v>1201</v>
      </c>
      <c r="B176">
        <v>0</v>
      </c>
      <c r="D176" s="24"/>
      <c r="E176" s="24"/>
    </row>
    <row r="177" spans="1:5" x14ac:dyDescent="0.2">
      <c r="D177" s="24"/>
      <c r="E177" s="24"/>
    </row>
    <row r="178" spans="1:5" x14ac:dyDescent="0.2">
      <c r="D178" s="24"/>
      <c r="E178" s="24"/>
    </row>
    <row r="179" spans="1:5" x14ac:dyDescent="0.2">
      <c r="D179" s="24"/>
      <c r="E179" s="24"/>
    </row>
    <row r="180" spans="1:5" x14ac:dyDescent="0.2">
      <c r="D180" s="24"/>
      <c r="E180" s="24"/>
    </row>
    <row r="181" spans="1:5" x14ac:dyDescent="0.2">
      <c r="D181" s="24"/>
      <c r="E181" s="24"/>
    </row>
    <row r="182" spans="1:5" x14ac:dyDescent="0.2">
      <c r="D182" s="24"/>
      <c r="E182" s="24"/>
    </row>
    <row r="183" spans="1:5" x14ac:dyDescent="0.2">
      <c r="D183" s="24"/>
      <c r="E183" s="24"/>
    </row>
    <row r="184" spans="1:5" x14ac:dyDescent="0.2">
      <c r="D184" s="24"/>
      <c r="E184" s="24"/>
    </row>
    <row r="185" spans="1:5" x14ac:dyDescent="0.2">
      <c r="D185" s="24"/>
      <c r="E185" s="24"/>
    </row>
    <row r="186" spans="1:5" x14ac:dyDescent="0.2">
      <c r="D186" s="24"/>
      <c r="E186" s="24"/>
    </row>
    <row r="187" spans="1:5" x14ac:dyDescent="0.2">
      <c r="A187" s="24"/>
      <c r="B187" s="24"/>
      <c r="C187" s="24"/>
      <c r="D187" s="24"/>
      <c r="E187" s="24"/>
    </row>
  </sheetData>
  <mergeCells count="122">
    <mergeCell ref="J48:J52"/>
    <mergeCell ref="K48:K52"/>
    <mergeCell ref="L48:L52"/>
    <mergeCell ref="M48:M52"/>
    <mergeCell ref="N48:N52"/>
    <mergeCell ref="Q48:Q52"/>
    <mergeCell ref="A48:A52"/>
    <mergeCell ref="B48:B52"/>
    <mergeCell ref="C48:C52"/>
    <mergeCell ref="D48:D52"/>
    <mergeCell ref="E48:E52"/>
    <mergeCell ref="H48:H52"/>
    <mergeCell ref="J43:J47"/>
    <mergeCell ref="K43:K47"/>
    <mergeCell ref="L43:L47"/>
    <mergeCell ref="M43:M47"/>
    <mergeCell ref="N43:N47"/>
    <mergeCell ref="Q43:Q47"/>
    <mergeCell ref="A43:A47"/>
    <mergeCell ref="B43:B47"/>
    <mergeCell ref="C43:C47"/>
    <mergeCell ref="D43:D47"/>
    <mergeCell ref="E43:E47"/>
    <mergeCell ref="H43:H47"/>
    <mergeCell ref="J38:J42"/>
    <mergeCell ref="K38:K42"/>
    <mergeCell ref="L38:L42"/>
    <mergeCell ref="M38:M42"/>
    <mergeCell ref="N38:N42"/>
    <mergeCell ref="Q38:Q42"/>
    <mergeCell ref="A38:A42"/>
    <mergeCell ref="B38:B42"/>
    <mergeCell ref="C38:C42"/>
    <mergeCell ref="D38:D42"/>
    <mergeCell ref="E38:E42"/>
    <mergeCell ref="H38:H42"/>
    <mergeCell ref="J33:J37"/>
    <mergeCell ref="K33:K37"/>
    <mergeCell ref="L33:L37"/>
    <mergeCell ref="M33:M37"/>
    <mergeCell ref="N33:N37"/>
    <mergeCell ref="Q33:Q37"/>
    <mergeCell ref="A33:A37"/>
    <mergeCell ref="B33:B37"/>
    <mergeCell ref="C33:C37"/>
    <mergeCell ref="D33:D37"/>
    <mergeCell ref="E33:E37"/>
    <mergeCell ref="H33:H37"/>
    <mergeCell ref="J28:J32"/>
    <mergeCell ref="K28:K32"/>
    <mergeCell ref="L28:L32"/>
    <mergeCell ref="M28:M32"/>
    <mergeCell ref="N28:N32"/>
    <mergeCell ref="Q28:Q32"/>
    <mergeCell ref="A28:A32"/>
    <mergeCell ref="B28:B32"/>
    <mergeCell ref="C28:C32"/>
    <mergeCell ref="D28:D32"/>
    <mergeCell ref="E28:E32"/>
    <mergeCell ref="H28:H32"/>
    <mergeCell ref="J23:J27"/>
    <mergeCell ref="K23:K27"/>
    <mergeCell ref="L23:L27"/>
    <mergeCell ref="M23:M27"/>
    <mergeCell ref="N23:N27"/>
    <mergeCell ref="Q23:Q27"/>
    <mergeCell ref="A23:A27"/>
    <mergeCell ref="B23:B27"/>
    <mergeCell ref="C23:C27"/>
    <mergeCell ref="D23:D27"/>
    <mergeCell ref="E23:E27"/>
    <mergeCell ref="H23:H27"/>
    <mergeCell ref="J18:J22"/>
    <mergeCell ref="K18:K22"/>
    <mergeCell ref="L18:L22"/>
    <mergeCell ref="M18:M22"/>
    <mergeCell ref="N18:N22"/>
    <mergeCell ref="Q18:Q22"/>
    <mergeCell ref="A18:A22"/>
    <mergeCell ref="B18:B22"/>
    <mergeCell ref="C18:C22"/>
    <mergeCell ref="D18:D22"/>
    <mergeCell ref="E18:E22"/>
    <mergeCell ref="H18:H22"/>
    <mergeCell ref="J13:J17"/>
    <mergeCell ref="K13:K17"/>
    <mergeCell ref="L13:L17"/>
    <mergeCell ref="M13:M17"/>
    <mergeCell ref="N13:N17"/>
    <mergeCell ref="Q13:Q17"/>
    <mergeCell ref="A13:A17"/>
    <mergeCell ref="B13:B17"/>
    <mergeCell ref="C13:C17"/>
    <mergeCell ref="D13:D17"/>
    <mergeCell ref="E13:E17"/>
    <mergeCell ref="H13:H17"/>
    <mergeCell ref="J8:J12"/>
    <mergeCell ref="K8:K12"/>
    <mergeCell ref="L8:L12"/>
    <mergeCell ref="M8:M12"/>
    <mergeCell ref="N8:N12"/>
    <mergeCell ref="Q8:Q12"/>
    <mergeCell ref="A8:A12"/>
    <mergeCell ref="B8:B12"/>
    <mergeCell ref="C8:C12"/>
    <mergeCell ref="D8:D12"/>
    <mergeCell ref="E8:E12"/>
    <mergeCell ref="H8:H12"/>
    <mergeCell ref="A1:H1"/>
    <mergeCell ref="J1:Q1"/>
    <mergeCell ref="J3:J7"/>
    <mergeCell ref="K3:K7"/>
    <mergeCell ref="L3:L7"/>
    <mergeCell ref="M3:M7"/>
    <mergeCell ref="N3:N7"/>
    <mergeCell ref="Q3:Q7"/>
    <mergeCell ref="A3:A7"/>
    <mergeCell ref="B3:B7"/>
    <mergeCell ref="C3:C7"/>
    <mergeCell ref="D3:D7"/>
    <mergeCell ref="E3:E7"/>
    <mergeCell ref="H3:H7"/>
  </mergeCells>
  <conditionalFormatting sqref="C2">
    <cfRule type="colorScale" priority="2">
      <colorScale>
        <cfvo type="min"/>
        <cfvo type="percentile" val="50"/>
        <cfvo type="max"/>
        <color rgb="FFF8696B"/>
        <color rgb="FFFFEB84"/>
        <color rgb="FF63BE7B"/>
      </colorScale>
    </cfRule>
  </conditionalFormatting>
  <conditionalFormatting sqref="L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C0D89-BE01-3B47-B287-1CD2DE6536B1}">
  <dimension ref="A1:Q203"/>
  <sheetViews>
    <sheetView topLeftCell="A115" zoomScale="68" workbookViewId="0">
      <selection activeCell="I19" sqref="I19"/>
    </sheetView>
  </sheetViews>
  <sheetFormatPr baseColWidth="10" defaultRowHeight="16" x14ac:dyDescent="0.2"/>
  <cols>
    <col min="1" max="1" width="15.6640625" customWidth="1"/>
    <col min="2" max="2" width="7.83203125" customWidth="1"/>
    <col min="3" max="3" width="6.1640625" customWidth="1"/>
    <col min="4" max="4" width="7.33203125" customWidth="1"/>
    <col min="5" max="5" width="5.6640625" customWidth="1"/>
    <col min="6" max="6" width="24.6640625" customWidth="1"/>
    <col min="7" max="7" width="21" customWidth="1"/>
    <col min="9" max="9" width="39.1640625" customWidth="1"/>
    <col min="10" max="10" width="15.83203125" customWidth="1"/>
    <col min="11" max="11" width="11" bestFit="1" customWidth="1"/>
    <col min="12" max="12" width="11.33203125" customWidth="1"/>
    <col min="13" max="13" width="6.33203125" customWidth="1"/>
    <col min="14" max="14" width="6.5" customWidth="1"/>
    <col min="15" max="15" width="16.6640625" customWidth="1"/>
    <col min="16" max="16" width="14.33203125" customWidth="1"/>
  </cols>
  <sheetData>
    <row r="1" spans="1:17" ht="51" customHeight="1" x14ac:dyDescent="0.2">
      <c r="A1" s="31" t="s">
        <v>1429</v>
      </c>
      <c r="B1" s="31"/>
      <c r="C1" s="31"/>
      <c r="D1" s="31"/>
      <c r="E1" s="31"/>
      <c r="F1" s="31"/>
      <c r="G1" s="31"/>
      <c r="H1" s="31"/>
      <c r="J1" s="31" t="s">
        <v>1430</v>
      </c>
      <c r="K1" s="31"/>
      <c r="L1" s="31"/>
      <c r="M1" s="31"/>
      <c r="N1" s="31"/>
      <c r="O1" s="31"/>
      <c r="P1" s="31"/>
      <c r="Q1" s="31"/>
    </row>
    <row r="2" spans="1:17" x14ac:dyDescent="0.2">
      <c r="A2" s="14" t="s">
        <v>1077</v>
      </c>
      <c r="B2" s="14" t="s">
        <v>61</v>
      </c>
      <c r="C2" s="14" t="s">
        <v>62</v>
      </c>
      <c r="D2" s="14" t="s">
        <v>63</v>
      </c>
      <c r="E2" s="14" t="s">
        <v>64</v>
      </c>
      <c r="F2" s="16" t="s">
        <v>1078</v>
      </c>
      <c r="G2" s="16" t="s">
        <v>1079</v>
      </c>
      <c r="H2" s="14" t="s">
        <v>1075</v>
      </c>
      <c r="I2" s="4"/>
      <c r="J2" s="14" t="s">
        <v>1077</v>
      </c>
      <c r="K2" s="14" t="s">
        <v>61</v>
      </c>
      <c r="L2" s="14" t="s">
        <v>62</v>
      </c>
      <c r="M2" s="14" t="s">
        <v>63</v>
      </c>
      <c r="N2" s="14" t="s">
        <v>64</v>
      </c>
      <c r="O2" s="16" t="s">
        <v>1078</v>
      </c>
      <c r="P2" s="16" t="s">
        <v>1079</v>
      </c>
      <c r="Q2" s="14" t="s">
        <v>1075</v>
      </c>
    </row>
    <row r="3" spans="1:17" x14ac:dyDescent="0.2">
      <c r="A3" s="32" t="s">
        <v>0</v>
      </c>
      <c r="B3" s="32">
        <v>261089</v>
      </c>
      <c r="C3" s="32">
        <v>6.8302793730737497</v>
      </c>
      <c r="D3" s="32" t="s">
        <v>1</v>
      </c>
      <c r="E3" s="32">
        <v>623</v>
      </c>
      <c r="F3" s="1" t="s">
        <v>65</v>
      </c>
      <c r="G3" s="1" t="s">
        <v>66</v>
      </c>
      <c r="H3" s="36" t="s">
        <v>243</v>
      </c>
      <c r="I3" s="4"/>
      <c r="J3" s="32" t="s">
        <v>32</v>
      </c>
      <c r="K3" s="32">
        <v>238329</v>
      </c>
      <c r="L3" s="32">
        <v>6.2348611113654497</v>
      </c>
      <c r="M3" s="32" t="s">
        <v>1</v>
      </c>
      <c r="N3" s="32">
        <v>202</v>
      </c>
      <c r="O3" s="6" t="s">
        <v>183</v>
      </c>
      <c r="P3" s="6" t="s">
        <v>184</v>
      </c>
      <c r="Q3" s="32" t="s">
        <v>243</v>
      </c>
    </row>
    <row r="4" spans="1:17" x14ac:dyDescent="0.2">
      <c r="A4" s="32"/>
      <c r="B4" s="32"/>
      <c r="C4" s="32"/>
      <c r="D4" s="32"/>
      <c r="E4" s="32"/>
      <c r="F4" s="1" t="s">
        <v>1112</v>
      </c>
      <c r="G4" s="1" t="s">
        <v>67</v>
      </c>
      <c r="H4" s="36"/>
      <c r="I4" s="4"/>
      <c r="J4" s="32"/>
      <c r="K4" s="32"/>
      <c r="L4" s="32"/>
      <c r="M4" s="32"/>
      <c r="N4" s="32"/>
      <c r="O4" s="6" t="s">
        <v>185</v>
      </c>
      <c r="P4" s="6" t="s">
        <v>184</v>
      </c>
      <c r="Q4" s="32"/>
    </row>
    <row r="5" spans="1:17" x14ac:dyDescent="0.2">
      <c r="A5" s="32"/>
      <c r="B5" s="32"/>
      <c r="C5" s="32"/>
      <c r="D5" s="32"/>
      <c r="E5" s="32"/>
      <c r="F5" s="1" t="s">
        <v>1113</v>
      </c>
      <c r="G5" s="1" t="s">
        <v>68</v>
      </c>
      <c r="H5" s="36"/>
      <c r="I5" s="4"/>
      <c r="J5" s="32"/>
      <c r="K5" s="32"/>
      <c r="L5" s="32"/>
      <c r="M5" s="32"/>
      <c r="N5" s="32"/>
      <c r="O5" s="6" t="s">
        <v>186</v>
      </c>
      <c r="P5" s="6" t="s">
        <v>184</v>
      </c>
      <c r="Q5" s="32"/>
    </row>
    <row r="6" spans="1:17" x14ac:dyDescent="0.2">
      <c r="A6" s="32"/>
      <c r="B6" s="32"/>
      <c r="C6" s="32"/>
      <c r="D6" s="32"/>
      <c r="E6" s="32"/>
      <c r="F6" s="1" t="s">
        <v>69</v>
      </c>
      <c r="G6" s="1" t="s">
        <v>66</v>
      </c>
      <c r="H6" s="36"/>
      <c r="I6" s="4"/>
      <c r="J6" s="32"/>
      <c r="K6" s="32"/>
      <c r="L6" s="32"/>
      <c r="M6" s="32"/>
      <c r="N6" s="32"/>
      <c r="O6" s="6" t="s">
        <v>1114</v>
      </c>
      <c r="P6" s="6" t="s">
        <v>187</v>
      </c>
      <c r="Q6" s="32"/>
    </row>
    <row r="7" spans="1:17" x14ac:dyDescent="0.2">
      <c r="A7" s="32"/>
      <c r="B7" s="32"/>
      <c r="C7" s="32"/>
      <c r="D7" s="32"/>
      <c r="E7" s="32"/>
      <c r="F7" s="1" t="s">
        <v>1115</v>
      </c>
      <c r="G7" s="1" t="s">
        <v>70</v>
      </c>
      <c r="H7" s="36"/>
      <c r="I7" s="4"/>
      <c r="J7" s="32"/>
      <c r="K7" s="32"/>
      <c r="L7" s="32"/>
      <c r="M7" s="32"/>
      <c r="N7" s="32"/>
      <c r="O7" s="6" t="s">
        <v>1116</v>
      </c>
      <c r="P7" s="6" t="s">
        <v>187</v>
      </c>
      <c r="Q7" s="32"/>
    </row>
    <row r="8" spans="1:17" x14ac:dyDescent="0.2">
      <c r="A8" s="32" t="s">
        <v>6</v>
      </c>
      <c r="B8" s="32">
        <v>251842</v>
      </c>
      <c r="C8" s="32">
        <v>6.5883710837057103</v>
      </c>
      <c r="D8" s="32" t="s">
        <v>1</v>
      </c>
      <c r="E8" s="32">
        <v>218</v>
      </c>
      <c r="F8" s="1" t="s">
        <v>99</v>
      </c>
      <c r="G8" s="1" t="s">
        <v>100</v>
      </c>
      <c r="H8" s="36" t="s">
        <v>13</v>
      </c>
      <c r="I8" s="4"/>
      <c r="J8" s="32" t="s">
        <v>37</v>
      </c>
      <c r="K8" s="32">
        <v>222812</v>
      </c>
      <c r="L8" s="32">
        <v>5.8289250319749497</v>
      </c>
      <c r="M8" s="32" t="s">
        <v>1</v>
      </c>
      <c r="N8" s="32">
        <v>113</v>
      </c>
      <c r="O8" s="6" t="s">
        <v>1144</v>
      </c>
      <c r="P8" s="6" t="s">
        <v>207</v>
      </c>
      <c r="Q8" s="36" t="s">
        <v>60</v>
      </c>
    </row>
    <row r="9" spans="1:17" x14ac:dyDescent="0.2">
      <c r="A9" s="32"/>
      <c r="B9" s="32"/>
      <c r="C9" s="32"/>
      <c r="D9" s="32"/>
      <c r="E9" s="32"/>
      <c r="F9" s="1" t="s">
        <v>101</v>
      </c>
      <c r="G9" s="1" t="s">
        <v>100</v>
      </c>
      <c r="H9" s="36"/>
      <c r="I9" s="4"/>
      <c r="J9" s="32"/>
      <c r="K9" s="32"/>
      <c r="L9" s="32"/>
      <c r="M9" s="32"/>
      <c r="N9" s="32"/>
      <c r="O9" s="6" t="s">
        <v>1145</v>
      </c>
      <c r="P9" s="6" t="s">
        <v>208</v>
      </c>
      <c r="Q9" s="36"/>
    </row>
    <row r="10" spans="1:17" x14ac:dyDescent="0.2">
      <c r="A10" s="32"/>
      <c r="B10" s="32"/>
      <c r="C10" s="32"/>
      <c r="D10" s="32"/>
      <c r="E10" s="32"/>
      <c r="F10" s="1" t="s">
        <v>102</v>
      </c>
      <c r="G10" s="1" t="s">
        <v>103</v>
      </c>
      <c r="H10" s="36"/>
      <c r="I10" s="4"/>
      <c r="J10" s="32"/>
      <c r="K10" s="32"/>
      <c r="L10" s="32"/>
      <c r="M10" s="32"/>
      <c r="N10" s="32"/>
      <c r="O10" s="6" t="s">
        <v>1146</v>
      </c>
      <c r="P10" s="6" t="s">
        <v>209</v>
      </c>
      <c r="Q10" s="36"/>
    </row>
    <row r="11" spans="1:17" x14ac:dyDescent="0.2">
      <c r="A11" s="32"/>
      <c r="B11" s="32"/>
      <c r="C11" s="32"/>
      <c r="D11" s="32"/>
      <c r="E11" s="32"/>
      <c r="F11" s="1" t="s">
        <v>104</v>
      </c>
      <c r="G11" s="1" t="s">
        <v>103</v>
      </c>
      <c r="H11" s="36"/>
      <c r="I11" s="4"/>
      <c r="J11" s="32"/>
      <c r="K11" s="32"/>
      <c r="L11" s="32"/>
      <c r="M11" s="32"/>
      <c r="N11" s="32"/>
      <c r="O11" s="6" t="s">
        <v>1147</v>
      </c>
      <c r="P11" s="6" t="s">
        <v>210</v>
      </c>
      <c r="Q11" s="36"/>
    </row>
    <row r="12" spans="1:17" x14ac:dyDescent="0.2">
      <c r="A12" s="32"/>
      <c r="B12" s="32"/>
      <c r="C12" s="32"/>
      <c r="D12" s="32"/>
      <c r="E12" s="32"/>
      <c r="F12" s="1" t="s">
        <v>105</v>
      </c>
      <c r="G12" s="1" t="s">
        <v>100</v>
      </c>
      <c r="H12" s="36"/>
      <c r="I12" s="4"/>
      <c r="J12" s="32"/>
      <c r="K12" s="32"/>
      <c r="L12" s="32"/>
      <c r="M12" s="32"/>
      <c r="N12" s="32"/>
      <c r="O12" s="6" t="s">
        <v>1148</v>
      </c>
      <c r="P12" s="6" t="s">
        <v>211</v>
      </c>
      <c r="Q12" s="36"/>
    </row>
    <row r="13" spans="1:17" x14ac:dyDescent="0.2">
      <c r="A13" s="32" t="s">
        <v>5</v>
      </c>
      <c r="B13" s="32">
        <v>164869</v>
      </c>
      <c r="C13" s="32">
        <v>4.3130937341645801</v>
      </c>
      <c r="D13" s="32" t="s">
        <v>1</v>
      </c>
      <c r="E13" s="32">
        <v>57</v>
      </c>
      <c r="F13" s="6" t="s">
        <v>1135</v>
      </c>
      <c r="G13" s="6" t="s">
        <v>93</v>
      </c>
      <c r="H13" s="36" t="s">
        <v>60</v>
      </c>
      <c r="I13" s="4"/>
      <c r="J13" s="32" t="s">
        <v>36</v>
      </c>
      <c r="K13" s="32">
        <v>165770</v>
      </c>
      <c r="L13" s="32">
        <v>4.3366645537515396</v>
      </c>
      <c r="M13" s="32" t="s">
        <v>1</v>
      </c>
      <c r="N13" s="32">
        <v>41</v>
      </c>
      <c r="O13" s="6" t="s">
        <v>1136</v>
      </c>
      <c r="P13" s="6" t="s">
        <v>202</v>
      </c>
      <c r="Q13" s="36" t="s">
        <v>60</v>
      </c>
    </row>
    <row r="14" spans="1:17" x14ac:dyDescent="0.2">
      <c r="A14" s="32"/>
      <c r="B14" s="32"/>
      <c r="C14" s="32"/>
      <c r="D14" s="32"/>
      <c r="E14" s="32"/>
      <c r="F14" s="6" t="s">
        <v>1137</v>
      </c>
      <c r="G14" s="6" t="s">
        <v>145</v>
      </c>
      <c r="H14" s="36"/>
      <c r="I14" s="4"/>
      <c r="J14" s="32"/>
      <c r="K14" s="32"/>
      <c r="L14" s="32"/>
      <c r="M14" s="32"/>
      <c r="N14" s="32"/>
      <c r="O14" s="6" t="s">
        <v>1138</v>
      </c>
      <c r="P14" s="6" t="s">
        <v>203</v>
      </c>
      <c r="Q14" s="36"/>
    </row>
    <row r="15" spans="1:17" x14ac:dyDescent="0.2">
      <c r="A15" s="32"/>
      <c r="B15" s="32"/>
      <c r="C15" s="32"/>
      <c r="D15" s="32"/>
      <c r="E15" s="32"/>
      <c r="F15" s="27" t="s">
        <v>1139</v>
      </c>
      <c r="G15" s="6" t="s">
        <v>146</v>
      </c>
      <c r="H15" s="36"/>
      <c r="I15" s="4"/>
      <c r="J15" s="32"/>
      <c r="K15" s="32"/>
      <c r="L15" s="32"/>
      <c r="M15" s="32"/>
      <c r="N15" s="32"/>
      <c r="O15" s="6" t="s">
        <v>1140</v>
      </c>
      <c r="P15" s="6" t="s">
        <v>204</v>
      </c>
      <c r="Q15" s="36"/>
    </row>
    <row r="16" spans="1:17" x14ac:dyDescent="0.2">
      <c r="A16" s="32"/>
      <c r="B16" s="32"/>
      <c r="C16" s="32"/>
      <c r="D16" s="32"/>
      <c r="E16" s="32"/>
      <c r="F16" s="6" t="s">
        <v>96</v>
      </c>
      <c r="G16" s="6" t="s">
        <v>147</v>
      </c>
      <c r="H16" s="36"/>
      <c r="I16" s="4"/>
      <c r="J16" s="32"/>
      <c r="K16" s="32"/>
      <c r="L16" s="32"/>
      <c r="M16" s="32"/>
      <c r="N16" s="32"/>
      <c r="O16" s="6" t="s">
        <v>1141</v>
      </c>
      <c r="P16" s="6" t="s">
        <v>205</v>
      </c>
      <c r="Q16" s="36"/>
    </row>
    <row r="17" spans="1:17" x14ac:dyDescent="0.2">
      <c r="A17" s="32"/>
      <c r="B17" s="32"/>
      <c r="C17" s="32"/>
      <c r="D17" s="32"/>
      <c r="E17" s="32"/>
      <c r="F17" s="6" t="s">
        <v>1142</v>
      </c>
      <c r="G17" s="6" t="s">
        <v>98</v>
      </c>
      <c r="H17" s="36"/>
      <c r="I17" s="4"/>
      <c r="J17" s="32"/>
      <c r="K17" s="32"/>
      <c r="L17" s="32"/>
      <c r="M17" s="32"/>
      <c r="N17" s="32"/>
      <c r="O17" s="6" t="s">
        <v>1143</v>
      </c>
      <c r="P17" s="6" t="s">
        <v>206</v>
      </c>
      <c r="Q17" s="36"/>
    </row>
    <row r="18" spans="1:17" x14ac:dyDescent="0.2">
      <c r="A18" s="32" t="s">
        <v>4</v>
      </c>
      <c r="B18" s="32">
        <v>164606</v>
      </c>
      <c r="C18" s="32">
        <v>4.3062134616325398</v>
      </c>
      <c r="D18" s="32" t="s">
        <v>1</v>
      </c>
      <c r="E18" s="32">
        <v>1338</v>
      </c>
      <c r="F18" s="1" t="s">
        <v>84</v>
      </c>
      <c r="G18" s="1" t="s">
        <v>85</v>
      </c>
      <c r="H18" s="36" t="s">
        <v>12</v>
      </c>
      <c r="I18" s="4"/>
      <c r="J18" s="32" t="s">
        <v>35</v>
      </c>
      <c r="K18" s="32">
        <v>163777</v>
      </c>
      <c r="L18" s="32">
        <v>4.2845262147539698</v>
      </c>
      <c r="M18" s="32" t="s">
        <v>1</v>
      </c>
      <c r="N18" s="32">
        <v>922</v>
      </c>
      <c r="O18" s="6" t="s">
        <v>227</v>
      </c>
      <c r="P18" s="6" t="s">
        <v>248</v>
      </c>
      <c r="Q18" s="36" t="s">
        <v>57</v>
      </c>
    </row>
    <row r="19" spans="1:17" x14ac:dyDescent="0.2">
      <c r="A19" s="32"/>
      <c r="B19" s="32"/>
      <c r="C19" s="32"/>
      <c r="D19" s="32"/>
      <c r="E19" s="32"/>
      <c r="F19" s="1" t="s">
        <v>86</v>
      </c>
      <c r="G19" s="1" t="s">
        <v>85</v>
      </c>
      <c r="H19" s="36"/>
      <c r="I19" s="4"/>
      <c r="J19" s="32"/>
      <c r="K19" s="32"/>
      <c r="L19" s="32"/>
      <c r="M19" s="32"/>
      <c r="N19" s="32"/>
      <c r="O19" s="6" t="s">
        <v>197</v>
      </c>
      <c r="P19" s="6" t="s">
        <v>248</v>
      </c>
      <c r="Q19" s="36"/>
    </row>
    <row r="20" spans="1:17" x14ac:dyDescent="0.2">
      <c r="A20" s="32"/>
      <c r="B20" s="32"/>
      <c r="C20" s="32"/>
      <c r="D20" s="32"/>
      <c r="E20" s="32"/>
      <c r="F20" s="1" t="s">
        <v>87</v>
      </c>
      <c r="G20" s="1" t="s">
        <v>88</v>
      </c>
      <c r="H20" s="36"/>
      <c r="I20" s="4"/>
      <c r="J20" s="32"/>
      <c r="K20" s="32"/>
      <c r="L20" s="32"/>
      <c r="M20" s="32"/>
      <c r="N20" s="32"/>
      <c r="O20" s="6" t="s">
        <v>198</v>
      </c>
      <c r="P20" s="6" t="s">
        <v>249</v>
      </c>
      <c r="Q20" s="36"/>
    </row>
    <row r="21" spans="1:17" x14ac:dyDescent="0.2">
      <c r="A21" s="32"/>
      <c r="B21" s="32"/>
      <c r="C21" s="32"/>
      <c r="D21" s="32"/>
      <c r="E21" s="32"/>
      <c r="F21" s="1" t="s">
        <v>89</v>
      </c>
      <c r="G21" s="1" t="s">
        <v>90</v>
      </c>
      <c r="H21" s="36"/>
      <c r="I21" s="4"/>
      <c r="J21" s="32"/>
      <c r="K21" s="32"/>
      <c r="L21" s="32"/>
      <c r="M21" s="32"/>
      <c r="N21" s="32"/>
      <c r="O21" s="6" t="s">
        <v>1133</v>
      </c>
      <c r="P21" s="6" t="s">
        <v>250</v>
      </c>
      <c r="Q21" s="36"/>
    </row>
    <row r="22" spans="1:17" x14ac:dyDescent="0.2">
      <c r="A22" s="32"/>
      <c r="B22" s="32"/>
      <c r="C22" s="32"/>
      <c r="D22" s="32"/>
      <c r="E22" s="32"/>
      <c r="F22" s="1" t="s">
        <v>91</v>
      </c>
      <c r="G22" s="1" t="s">
        <v>92</v>
      </c>
      <c r="H22" s="36"/>
      <c r="I22" s="4"/>
      <c r="J22" s="32"/>
      <c r="K22" s="32"/>
      <c r="L22" s="32"/>
      <c r="M22" s="32"/>
      <c r="N22" s="32"/>
      <c r="O22" s="6" t="s">
        <v>1134</v>
      </c>
      <c r="P22" s="6" t="s">
        <v>251</v>
      </c>
      <c r="Q22" s="36"/>
    </row>
    <row r="23" spans="1:17" x14ac:dyDescent="0.2">
      <c r="A23" s="32" t="s">
        <v>26</v>
      </c>
      <c r="B23" s="32">
        <v>152390</v>
      </c>
      <c r="C23" s="32">
        <v>3.9866339587753901</v>
      </c>
      <c r="D23" s="32" t="s">
        <v>1</v>
      </c>
      <c r="E23" s="32">
        <v>179</v>
      </c>
      <c r="F23" s="6" t="s">
        <v>1179</v>
      </c>
      <c r="G23" s="6" t="s">
        <v>165</v>
      </c>
      <c r="H23" s="36" t="s">
        <v>27</v>
      </c>
      <c r="I23" s="4"/>
      <c r="J23" s="32" t="s">
        <v>51</v>
      </c>
      <c r="K23" s="32">
        <v>145781</v>
      </c>
      <c r="L23" s="32">
        <v>3.8137376805842602</v>
      </c>
      <c r="M23" s="32" t="s">
        <v>1</v>
      </c>
      <c r="N23" s="32">
        <v>51</v>
      </c>
      <c r="O23" s="6" t="s">
        <v>1181</v>
      </c>
      <c r="P23" s="6" t="s">
        <v>293</v>
      </c>
      <c r="Q23" s="36" t="s">
        <v>27</v>
      </c>
    </row>
    <row r="24" spans="1:17" x14ac:dyDescent="0.2">
      <c r="A24" s="32"/>
      <c r="B24" s="32"/>
      <c r="C24" s="32"/>
      <c r="D24" s="32"/>
      <c r="E24" s="32"/>
      <c r="F24" s="6" t="s">
        <v>1373</v>
      </c>
      <c r="G24" s="6" t="s">
        <v>166</v>
      </c>
      <c r="H24" s="36"/>
      <c r="I24" s="4"/>
      <c r="J24" s="32"/>
      <c r="K24" s="32"/>
      <c r="L24" s="32"/>
      <c r="M24" s="32"/>
      <c r="N24" s="32"/>
      <c r="O24" s="6" t="s">
        <v>295</v>
      </c>
      <c r="P24" s="6" t="s">
        <v>294</v>
      </c>
      <c r="Q24" s="36"/>
    </row>
    <row r="25" spans="1:17" x14ac:dyDescent="0.2">
      <c r="A25" s="32"/>
      <c r="B25" s="32"/>
      <c r="C25" s="32"/>
      <c r="D25" s="32"/>
      <c r="E25" s="32"/>
      <c r="F25" s="6" t="s">
        <v>167</v>
      </c>
      <c r="G25" s="6" t="s">
        <v>168</v>
      </c>
      <c r="H25" s="36"/>
      <c r="I25" s="4"/>
      <c r="J25" s="32"/>
      <c r="K25" s="32"/>
      <c r="L25" s="32"/>
      <c r="M25" s="32"/>
      <c r="N25" s="32"/>
      <c r="O25" s="6" t="s">
        <v>1374</v>
      </c>
      <c r="P25" s="6" t="s">
        <v>296</v>
      </c>
      <c r="Q25" s="36"/>
    </row>
    <row r="26" spans="1:17" x14ac:dyDescent="0.2">
      <c r="A26" s="32"/>
      <c r="B26" s="32"/>
      <c r="C26" s="32"/>
      <c r="D26" s="32"/>
      <c r="E26" s="32"/>
      <c r="F26" s="6" t="s">
        <v>169</v>
      </c>
      <c r="G26" s="6" t="s">
        <v>168</v>
      </c>
      <c r="H26" s="36"/>
      <c r="I26" s="4"/>
      <c r="J26" s="32"/>
      <c r="K26" s="32"/>
      <c r="L26" s="32"/>
      <c r="M26" s="32"/>
      <c r="N26" s="32"/>
      <c r="O26" s="6" t="s">
        <v>1375</v>
      </c>
      <c r="P26" s="6" t="s">
        <v>297</v>
      </c>
      <c r="Q26" s="36"/>
    </row>
    <row r="27" spans="1:17" x14ac:dyDescent="0.2">
      <c r="A27" s="32"/>
      <c r="B27" s="32"/>
      <c r="C27" s="32"/>
      <c r="D27" s="32"/>
      <c r="E27" s="32"/>
      <c r="F27" s="6" t="s">
        <v>245</v>
      </c>
      <c r="G27" s="6" t="s">
        <v>168</v>
      </c>
      <c r="H27" s="36"/>
      <c r="I27" s="4"/>
      <c r="J27" s="32"/>
      <c r="K27" s="32"/>
      <c r="L27" s="32"/>
      <c r="M27" s="32"/>
      <c r="N27" s="32"/>
      <c r="O27" s="6" t="s">
        <v>1376</v>
      </c>
      <c r="P27" s="6" t="s">
        <v>298</v>
      </c>
      <c r="Q27" s="36"/>
    </row>
    <row r="28" spans="1:17" x14ac:dyDescent="0.2">
      <c r="A28" s="32" t="s">
        <v>14</v>
      </c>
      <c r="B28" s="32">
        <v>122023</v>
      </c>
      <c r="C28" s="32">
        <v>3.19221100827908</v>
      </c>
      <c r="D28" s="32" t="s">
        <v>1</v>
      </c>
      <c r="E28" s="32">
        <v>293</v>
      </c>
      <c r="F28" s="6" t="s">
        <v>137</v>
      </c>
      <c r="G28" s="6" t="s">
        <v>138</v>
      </c>
      <c r="H28" s="36" t="s">
        <v>17</v>
      </c>
      <c r="I28" s="4"/>
      <c r="J28" s="32" t="s">
        <v>42</v>
      </c>
      <c r="K28" s="32">
        <v>116593</v>
      </c>
      <c r="L28" s="32">
        <v>3.05015823318787</v>
      </c>
      <c r="M28" s="32" t="s">
        <v>1</v>
      </c>
      <c r="N28" s="32">
        <v>118</v>
      </c>
      <c r="O28" s="6" t="s">
        <v>1193</v>
      </c>
      <c r="P28" s="6" t="s">
        <v>228</v>
      </c>
      <c r="Q28" s="36" t="s">
        <v>60</v>
      </c>
    </row>
    <row r="29" spans="1:17" x14ac:dyDescent="0.2">
      <c r="A29" s="32"/>
      <c r="B29" s="32"/>
      <c r="C29" s="32"/>
      <c r="D29" s="32"/>
      <c r="E29" s="32"/>
      <c r="F29" s="6" t="s">
        <v>139</v>
      </c>
      <c r="G29" s="6" t="s">
        <v>138</v>
      </c>
      <c r="H29" s="36"/>
      <c r="I29" s="4"/>
      <c r="J29" s="32"/>
      <c r="K29" s="32"/>
      <c r="L29" s="32"/>
      <c r="M29" s="32"/>
      <c r="N29" s="32"/>
      <c r="O29" s="6" t="s">
        <v>1271</v>
      </c>
      <c r="P29" s="6" t="s">
        <v>229</v>
      </c>
      <c r="Q29" s="36"/>
    </row>
    <row r="30" spans="1:17" x14ac:dyDescent="0.2">
      <c r="A30" s="32"/>
      <c r="B30" s="32"/>
      <c r="C30" s="32"/>
      <c r="D30" s="32"/>
      <c r="E30" s="32"/>
      <c r="F30" s="6" t="s">
        <v>1275</v>
      </c>
      <c r="G30" s="6" t="s">
        <v>140</v>
      </c>
      <c r="H30" s="36"/>
      <c r="I30" s="4"/>
      <c r="J30" s="32"/>
      <c r="K30" s="32"/>
      <c r="L30" s="32"/>
      <c r="M30" s="32"/>
      <c r="N30" s="32"/>
      <c r="O30" s="6" t="s">
        <v>1272</v>
      </c>
      <c r="P30" s="6" t="s">
        <v>230</v>
      </c>
      <c r="Q30" s="36"/>
    </row>
    <row r="31" spans="1:17" x14ac:dyDescent="0.2">
      <c r="A31" s="32"/>
      <c r="B31" s="32"/>
      <c r="C31" s="32"/>
      <c r="D31" s="32"/>
      <c r="E31" s="32"/>
      <c r="F31" s="6" t="s">
        <v>1276</v>
      </c>
      <c r="G31" s="6" t="s">
        <v>140</v>
      </c>
      <c r="H31" s="36"/>
      <c r="I31" s="4"/>
      <c r="J31" s="32"/>
      <c r="K31" s="32"/>
      <c r="L31" s="32"/>
      <c r="M31" s="32"/>
      <c r="N31" s="32"/>
      <c r="O31" s="6" t="s">
        <v>1273</v>
      </c>
      <c r="P31" s="6" t="s">
        <v>231</v>
      </c>
      <c r="Q31" s="36"/>
    </row>
    <row r="32" spans="1:17" x14ac:dyDescent="0.2">
      <c r="A32" s="32"/>
      <c r="B32" s="32"/>
      <c r="C32" s="32"/>
      <c r="D32" s="32"/>
      <c r="E32" s="32"/>
      <c r="F32" s="6" t="s">
        <v>1277</v>
      </c>
      <c r="G32" s="6" t="s">
        <v>180</v>
      </c>
      <c r="H32" s="36"/>
      <c r="I32" s="4"/>
      <c r="J32" s="32"/>
      <c r="K32" s="32"/>
      <c r="L32" s="32"/>
      <c r="M32" s="32"/>
      <c r="N32" s="32"/>
      <c r="O32" s="6" t="s">
        <v>1274</v>
      </c>
      <c r="P32" s="9" t="s">
        <v>247</v>
      </c>
      <c r="Q32" s="36"/>
    </row>
    <row r="33" spans="1:17" x14ac:dyDescent="0.2">
      <c r="A33" s="32" t="s">
        <v>7</v>
      </c>
      <c r="B33" s="32">
        <v>105127</v>
      </c>
      <c r="C33" s="32">
        <v>2.7501992793764698</v>
      </c>
      <c r="D33" s="32" t="s">
        <v>1</v>
      </c>
      <c r="E33" s="32">
        <v>205</v>
      </c>
      <c r="F33" s="6" t="s">
        <v>106</v>
      </c>
      <c r="G33" s="6" t="s">
        <v>109</v>
      </c>
      <c r="H33" s="36" t="s">
        <v>1082</v>
      </c>
      <c r="I33" s="4"/>
      <c r="J33" s="32" t="s">
        <v>38</v>
      </c>
      <c r="K33" s="32">
        <v>105219</v>
      </c>
      <c r="L33" s="32">
        <v>2.7526060667260799</v>
      </c>
      <c r="M33" s="32" t="s">
        <v>1</v>
      </c>
      <c r="N33" s="32">
        <v>115</v>
      </c>
      <c r="O33" s="6" t="s">
        <v>1149</v>
      </c>
      <c r="P33" s="6" t="s">
        <v>212</v>
      </c>
      <c r="Q33" s="36" t="s">
        <v>60</v>
      </c>
    </row>
    <row r="34" spans="1:17" x14ac:dyDescent="0.2">
      <c r="A34" s="32"/>
      <c r="B34" s="32"/>
      <c r="C34" s="32"/>
      <c r="D34" s="32"/>
      <c r="E34" s="32"/>
      <c r="F34" s="6" t="s">
        <v>130</v>
      </c>
      <c r="G34" s="6" t="s">
        <v>109</v>
      </c>
      <c r="H34" s="36"/>
      <c r="I34" s="4"/>
      <c r="J34" s="32"/>
      <c r="K34" s="32"/>
      <c r="L34" s="32"/>
      <c r="M34" s="32"/>
      <c r="N34" s="32"/>
      <c r="O34" s="6" t="s">
        <v>1150</v>
      </c>
      <c r="P34" s="6" t="s">
        <v>212</v>
      </c>
      <c r="Q34" s="36"/>
    </row>
    <row r="35" spans="1:17" x14ac:dyDescent="0.2">
      <c r="A35" s="32"/>
      <c r="B35" s="32"/>
      <c r="C35" s="32"/>
      <c r="D35" s="32"/>
      <c r="E35" s="32"/>
      <c r="F35" s="6" t="s">
        <v>1151</v>
      </c>
      <c r="G35" s="6" t="s">
        <v>110</v>
      </c>
      <c r="H35" s="36"/>
      <c r="I35" s="4"/>
      <c r="J35" s="32"/>
      <c r="K35" s="32"/>
      <c r="L35" s="32"/>
      <c r="M35" s="32"/>
      <c r="N35" s="32"/>
      <c r="O35" s="6" t="s">
        <v>1152</v>
      </c>
      <c r="P35" s="6" t="s">
        <v>213</v>
      </c>
      <c r="Q35" s="36"/>
    </row>
    <row r="36" spans="1:17" x14ac:dyDescent="0.2">
      <c r="A36" s="32"/>
      <c r="B36" s="32"/>
      <c r="C36" s="32"/>
      <c r="D36" s="32"/>
      <c r="E36" s="32"/>
      <c r="F36" s="6" t="s">
        <v>1153</v>
      </c>
      <c r="G36" s="6" t="s">
        <v>131</v>
      </c>
      <c r="H36" s="36"/>
      <c r="I36" s="4"/>
      <c r="J36" s="32"/>
      <c r="K36" s="32"/>
      <c r="L36" s="32"/>
      <c r="M36" s="32"/>
      <c r="N36" s="32"/>
      <c r="O36" s="6" t="s">
        <v>1154</v>
      </c>
      <c r="P36" s="6" t="s">
        <v>214</v>
      </c>
      <c r="Q36" s="36"/>
    </row>
    <row r="37" spans="1:17" x14ac:dyDescent="0.2">
      <c r="A37" s="32"/>
      <c r="B37" s="32"/>
      <c r="C37" s="32"/>
      <c r="D37" s="32"/>
      <c r="E37" s="32"/>
      <c r="F37" s="6" t="s">
        <v>1155</v>
      </c>
      <c r="G37" s="6" t="s">
        <v>154</v>
      </c>
      <c r="H37" s="36"/>
      <c r="I37" s="4"/>
      <c r="J37" s="32"/>
      <c r="K37" s="32"/>
      <c r="L37" s="32"/>
      <c r="M37" s="32"/>
      <c r="N37" s="32"/>
      <c r="O37" s="6" t="s">
        <v>1156</v>
      </c>
      <c r="P37" s="6" t="s">
        <v>215</v>
      </c>
      <c r="Q37" s="36"/>
    </row>
    <row r="38" spans="1:17" x14ac:dyDescent="0.2">
      <c r="A38" s="32" t="s">
        <v>3</v>
      </c>
      <c r="B38" s="32">
        <v>56851</v>
      </c>
      <c r="C38" s="32">
        <v>1.48726377839976</v>
      </c>
      <c r="D38" s="32" t="s">
        <v>1</v>
      </c>
      <c r="E38" s="32">
        <v>1087</v>
      </c>
      <c r="F38" s="1" t="s">
        <v>79</v>
      </c>
      <c r="G38" s="1" t="s">
        <v>78</v>
      </c>
      <c r="H38" s="36" t="s">
        <v>11</v>
      </c>
      <c r="I38" s="4"/>
      <c r="J38" s="32" t="s">
        <v>55</v>
      </c>
      <c r="K38" s="32">
        <v>59937</v>
      </c>
      <c r="L38" s="32">
        <v>1.5679957975400001</v>
      </c>
      <c r="M38" s="32" t="s">
        <v>1</v>
      </c>
      <c r="N38" s="32">
        <v>38</v>
      </c>
      <c r="O38" s="6" t="s">
        <v>1431</v>
      </c>
      <c r="P38" s="6" t="s">
        <v>299</v>
      </c>
      <c r="Q38" s="36" t="s">
        <v>60</v>
      </c>
    </row>
    <row r="39" spans="1:17" x14ac:dyDescent="0.2">
      <c r="A39" s="32"/>
      <c r="B39" s="32"/>
      <c r="C39" s="32"/>
      <c r="D39" s="32"/>
      <c r="E39" s="32"/>
      <c r="F39" s="1" t="s">
        <v>1127</v>
      </c>
      <c r="G39" s="1" t="s">
        <v>80</v>
      </c>
      <c r="H39" s="36"/>
      <c r="I39" s="4"/>
      <c r="J39" s="32"/>
      <c r="K39" s="32"/>
      <c r="L39" s="32"/>
      <c r="M39" s="32"/>
      <c r="N39" s="32"/>
      <c r="O39" s="6" t="s">
        <v>1432</v>
      </c>
      <c r="P39" s="9" t="s">
        <v>300</v>
      </c>
      <c r="Q39" s="36"/>
    </row>
    <row r="40" spans="1:17" x14ac:dyDescent="0.2">
      <c r="A40" s="32"/>
      <c r="B40" s="32"/>
      <c r="C40" s="32"/>
      <c r="D40" s="32"/>
      <c r="E40" s="32"/>
      <c r="F40" s="1" t="s">
        <v>81</v>
      </c>
      <c r="G40" s="1" t="s">
        <v>78</v>
      </c>
      <c r="H40" s="36"/>
      <c r="I40" s="4"/>
      <c r="J40" s="32"/>
      <c r="K40" s="32"/>
      <c r="L40" s="32"/>
      <c r="M40" s="32"/>
      <c r="N40" s="32"/>
      <c r="O40" s="6" t="s">
        <v>1433</v>
      </c>
      <c r="P40" s="6" t="s">
        <v>301</v>
      </c>
      <c r="Q40" s="36"/>
    </row>
    <row r="41" spans="1:17" x14ac:dyDescent="0.2">
      <c r="A41" s="32"/>
      <c r="B41" s="32"/>
      <c r="C41" s="32"/>
      <c r="D41" s="32"/>
      <c r="E41" s="32"/>
      <c r="F41" s="1" t="s">
        <v>1130</v>
      </c>
      <c r="G41" s="1" t="s">
        <v>82</v>
      </c>
      <c r="H41" s="36"/>
      <c r="I41" s="4"/>
      <c r="J41" s="32"/>
      <c r="K41" s="32"/>
      <c r="L41" s="32"/>
      <c r="M41" s="32"/>
      <c r="N41" s="32"/>
      <c r="O41" s="6" t="s">
        <v>1434</v>
      </c>
      <c r="P41" s="6" t="s">
        <v>302</v>
      </c>
      <c r="Q41" s="36"/>
    </row>
    <row r="42" spans="1:17" x14ac:dyDescent="0.2">
      <c r="A42" s="32"/>
      <c r="B42" s="32"/>
      <c r="C42" s="32"/>
      <c r="D42" s="32"/>
      <c r="E42" s="32"/>
      <c r="F42" s="1" t="s">
        <v>83</v>
      </c>
      <c r="G42" s="1" t="s">
        <v>78</v>
      </c>
      <c r="H42" s="36"/>
      <c r="I42" s="4"/>
      <c r="J42" s="32"/>
      <c r="K42" s="32"/>
      <c r="L42" s="32"/>
      <c r="M42" s="32"/>
      <c r="N42" s="32"/>
      <c r="O42" s="6" t="s">
        <v>1435</v>
      </c>
      <c r="P42" s="6" t="s">
        <v>303</v>
      </c>
      <c r="Q42" s="36"/>
    </row>
    <row r="43" spans="1:17" x14ac:dyDescent="0.2">
      <c r="A43" s="32" t="s">
        <v>10</v>
      </c>
      <c r="B43" s="32">
        <v>56232</v>
      </c>
      <c r="C43" s="32">
        <v>1.4710702852540001</v>
      </c>
      <c r="D43" s="32" t="s">
        <v>1</v>
      </c>
      <c r="E43" s="32">
        <v>599</v>
      </c>
      <c r="F43" s="6" t="s">
        <v>1166</v>
      </c>
      <c r="G43" s="6" t="s">
        <v>125</v>
      </c>
      <c r="H43" s="36" t="s">
        <v>28</v>
      </c>
      <c r="I43" s="4"/>
      <c r="J43" s="32" t="s">
        <v>56</v>
      </c>
      <c r="K43" s="32">
        <v>59122</v>
      </c>
      <c r="L43" s="32">
        <v>1.54667480091028</v>
      </c>
      <c r="M43" s="32" t="s">
        <v>1</v>
      </c>
      <c r="N43" s="32">
        <v>38</v>
      </c>
      <c r="O43" s="6" t="s">
        <v>1436</v>
      </c>
      <c r="P43" s="6" t="s">
        <v>304</v>
      </c>
      <c r="Q43" s="36" t="s">
        <v>60</v>
      </c>
    </row>
    <row r="44" spans="1:17" x14ac:dyDescent="0.2">
      <c r="A44" s="32"/>
      <c r="B44" s="32"/>
      <c r="C44" s="32"/>
      <c r="D44" s="32"/>
      <c r="E44" s="32"/>
      <c r="F44" s="6" t="s">
        <v>1168</v>
      </c>
      <c r="G44" s="6" t="s">
        <v>125</v>
      </c>
      <c r="H44" s="36"/>
      <c r="I44" s="4"/>
      <c r="J44" s="32"/>
      <c r="K44" s="32"/>
      <c r="L44" s="32"/>
      <c r="M44" s="32"/>
      <c r="N44" s="32"/>
      <c r="O44" s="6" t="s">
        <v>1437</v>
      </c>
      <c r="P44" s="6" t="s">
        <v>305</v>
      </c>
      <c r="Q44" s="36"/>
    </row>
    <row r="45" spans="1:17" x14ac:dyDescent="0.2">
      <c r="A45" s="32"/>
      <c r="B45" s="32"/>
      <c r="C45" s="32"/>
      <c r="D45" s="32"/>
      <c r="E45" s="32"/>
      <c r="F45" s="6" t="s">
        <v>122</v>
      </c>
      <c r="G45" s="6" t="s">
        <v>126</v>
      </c>
      <c r="H45" s="36"/>
      <c r="I45" s="4"/>
      <c r="J45" s="32"/>
      <c r="K45" s="32"/>
      <c r="L45" s="32"/>
      <c r="M45" s="32"/>
      <c r="N45" s="32"/>
      <c r="O45" s="6" t="s">
        <v>1438</v>
      </c>
      <c r="P45" s="6" t="s">
        <v>306</v>
      </c>
      <c r="Q45" s="36"/>
    </row>
    <row r="46" spans="1:17" x14ac:dyDescent="0.2">
      <c r="A46" s="32"/>
      <c r="B46" s="32"/>
      <c r="C46" s="32"/>
      <c r="D46" s="32"/>
      <c r="E46" s="32"/>
      <c r="F46" s="6" t="s">
        <v>1171</v>
      </c>
      <c r="G46" s="6" t="s">
        <v>178</v>
      </c>
      <c r="H46" s="36"/>
      <c r="I46" s="4"/>
      <c r="J46" s="32"/>
      <c r="K46" s="32"/>
      <c r="L46" s="32"/>
      <c r="M46" s="32"/>
      <c r="N46" s="32"/>
      <c r="O46" s="6" t="s">
        <v>1431</v>
      </c>
      <c r="P46" s="6" t="s">
        <v>307</v>
      </c>
      <c r="Q46" s="36"/>
    </row>
    <row r="47" spans="1:17" x14ac:dyDescent="0.2">
      <c r="A47" s="32"/>
      <c r="B47" s="32"/>
      <c r="C47" s="32"/>
      <c r="D47" s="32"/>
      <c r="E47" s="32"/>
      <c r="F47" s="6" t="s">
        <v>123</v>
      </c>
      <c r="G47" s="6" t="s">
        <v>126</v>
      </c>
      <c r="H47" s="36"/>
      <c r="I47" s="4"/>
      <c r="J47" s="32"/>
      <c r="K47" s="32"/>
      <c r="L47" s="32"/>
      <c r="M47" s="32"/>
      <c r="N47" s="32"/>
      <c r="O47" s="6" t="s">
        <v>1439</v>
      </c>
      <c r="P47" s="6" t="s">
        <v>308</v>
      </c>
      <c r="Q47" s="36"/>
    </row>
    <row r="48" spans="1:17" x14ac:dyDescent="0.2">
      <c r="A48" s="32" t="s">
        <v>31</v>
      </c>
      <c r="B48" s="32">
        <v>54549</v>
      </c>
      <c r="C48" s="32">
        <v>1.42704177319534</v>
      </c>
      <c r="D48" s="32" t="s">
        <v>1</v>
      </c>
      <c r="E48" s="32">
        <v>86</v>
      </c>
      <c r="F48" s="6" t="s">
        <v>1424</v>
      </c>
      <c r="G48" s="6" t="s">
        <v>335</v>
      </c>
      <c r="H48" s="36" t="s">
        <v>60</v>
      </c>
      <c r="I48" s="4"/>
      <c r="J48" s="32" t="s">
        <v>40</v>
      </c>
      <c r="K48" s="32">
        <v>54622</v>
      </c>
      <c r="L48" s="32">
        <v>1.4289515066358001</v>
      </c>
      <c r="M48" s="32" t="s">
        <v>1</v>
      </c>
      <c r="N48" s="32">
        <v>389</v>
      </c>
      <c r="O48" s="6" t="s">
        <v>1158</v>
      </c>
      <c r="P48" s="6" t="s">
        <v>220</v>
      </c>
      <c r="Q48" s="36" t="s">
        <v>1159</v>
      </c>
    </row>
    <row r="49" spans="1:17" x14ac:dyDescent="0.2">
      <c r="A49" s="32"/>
      <c r="B49" s="32"/>
      <c r="C49" s="32"/>
      <c r="D49" s="32"/>
      <c r="E49" s="32"/>
      <c r="F49" s="6" t="s">
        <v>1306</v>
      </c>
      <c r="G49" s="6" t="s">
        <v>336</v>
      </c>
      <c r="H49" s="36"/>
      <c r="I49" s="4"/>
      <c r="J49" s="32"/>
      <c r="K49" s="32"/>
      <c r="L49" s="32"/>
      <c r="M49" s="32"/>
      <c r="N49" s="32"/>
      <c r="O49" s="6" t="s">
        <v>221</v>
      </c>
      <c r="P49" s="6" t="s">
        <v>222</v>
      </c>
      <c r="Q49" s="36"/>
    </row>
    <row r="50" spans="1:17" x14ac:dyDescent="0.2">
      <c r="A50" s="32"/>
      <c r="B50" s="32"/>
      <c r="C50" s="32"/>
      <c r="D50" s="32"/>
      <c r="E50" s="32"/>
      <c r="F50" s="6" t="s">
        <v>1440</v>
      </c>
      <c r="G50" s="6" t="s">
        <v>337</v>
      </c>
      <c r="H50" s="36"/>
      <c r="I50" s="4"/>
      <c r="J50" s="32"/>
      <c r="K50" s="32"/>
      <c r="L50" s="32"/>
      <c r="M50" s="32"/>
      <c r="N50" s="32"/>
      <c r="O50" s="6" t="s">
        <v>1162</v>
      </c>
      <c r="P50" s="6" t="s">
        <v>223</v>
      </c>
      <c r="Q50" s="36"/>
    </row>
    <row r="51" spans="1:17" x14ac:dyDescent="0.2">
      <c r="A51" s="32"/>
      <c r="B51" s="32"/>
      <c r="C51" s="32"/>
      <c r="D51" s="32"/>
      <c r="E51" s="32"/>
      <c r="F51" s="6" t="s">
        <v>339</v>
      </c>
      <c r="G51" s="6" t="s">
        <v>338</v>
      </c>
      <c r="H51" s="36"/>
      <c r="I51" s="4"/>
      <c r="J51" s="32"/>
      <c r="K51" s="32"/>
      <c r="L51" s="32"/>
      <c r="M51" s="32"/>
      <c r="N51" s="32"/>
      <c r="O51" s="6" t="s">
        <v>225</v>
      </c>
      <c r="P51" s="6" t="s">
        <v>224</v>
      </c>
      <c r="Q51" s="36"/>
    </row>
    <row r="52" spans="1:17" x14ac:dyDescent="0.2">
      <c r="A52" s="32"/>
      <c r="B52" s="32"/>
      <c r="C52" s="32"/>
      <c r="D52" s="32"/>
      <c r="E52" s="32"/>
      <c r="F52" s="6" t="s">
        <v>1441</v>
      </c>
      <c r="G52" s="6" t="s">
        <v>340</v>
      </c>
      <c r="H52" s="36"/>
      <c r="I52" s="4"/>
      <c r="J52" s="32"/>
      <c r="K52" s="32"/>
      <c r="L52" s="32"/>
      <c r="M52" s="32"/>
      <c r="N52" s="32"/>
      <c r="O52" s="27" t="s">
        <v>1165</v>
      </c>
      <c r="P52" s="6" t="s">
        <v>226</v>
      </c>
      <c r="Q52" s="36"/>
    </row>
    <row r="53" spans="1:17" ht="16" customHeight="1" x14ac:dyDescent="0.2">
      <c r="A53" s="17" t="s">
        <v>454</v>
      </c>
      <c r="B53" s="17">
        <v>46173</v>
      </c>
      <c r="C53" s="17">
        <v>1.2079194814524301</v>
      </c>
      <c r="D53" s="17" t="s">
        <v>1</v>
      </c>
      <c r="E53">
        <v>85</v>
      </c>
      <c r="F53" s="6" t="s">
        <v>1306</v>
      </c>
      <c r="G53" s="6" t="s">
        <v>872</v>
      </c>
      <c r="H53" t="s">
        <v>60</v>
      </c>
      <c r="J53" s="17" t="s">
        <v>34</v>
      </c>
      <c r="K53" s="17">
        <v>49072</v>
      </c>
      <c r="L53" s="17">
        <v>1.2837594436972599</v>
      </c>
      <c r="M53" s="17" t="s">
        <v>1</v>
      </c>
      <c r="N53">
        <v>572</v>
      </c>
      <c r="O53" s="6" t="s">
        <v>1126</v>
      </c>
      <c r="P53" s="6" t="s">
        <v>191</v>
      </c>
      <c r="Q53" t="s">
        <v>292</v>
      </c>
    </row>
    <row r="54" spans="1:17" ht="16" customHeight="1" x14ac:dyDescent="0.2">
      <c r="A54" s="17" t="s">
        <v>345</v>
      </c>
      <c r="B54" s="17">
        <v>45048</v>
      </c>
      <c r="C54" s="17">
        <v>1.1784886578838101</v>
      </c>
      <c r="D54" s="17" t="s">
        <v>1</v>
      </c>
      <c r="E54">
        <v>99</v>
      </c>
      <c r="F54" s="6" t="s">
        <v>1183</v>
      </c>
      <c r="G54" s="6" t="s">
        <v>797</v>
      </c>
      <c r="H54" t="s">
        <v>11</v>
      </c>
      <c r="J54" s="17" t="s">
        <v>456</v>
      </c>
      <c r="K54" s="17">
        <v>44198</v>
      </c>
      <c r="L54" s="17">
        <v>1.1562520356319601</v>
      </c>
      <c r="M54" s="17" t="s">
        <v>1</v>
      </c>
      <c r="N54">
        <v>75</v>
      </c>
      <c r="O54" s="6" t="s">
        <v>1285</v>
      </c>
      <c r="P54" s="6" t="s">
        <v>896</v>
      </c>
      <c r="Q54" t="s">
        <v>60</v>
      </c>
    </row>
    <row r="55" spans="1:17" ht="16" customHeight="1" x14ac:dyDescent="0.2">
      <c r="A55" s="17" t="s">
        <v>437</v>
      </c>
      <c r="B55" s="17">
        <v>44020</v>
      </c>
      <c r="C55" s="17">
        <v>1.1515954253251</v>
      </c>
      <c r="D55" s="17" t="s">
        <v>1</v>
      </c>
      <c r="E55">
        <v>312</v>
      </c>
      <c r="F55" s="6" t="s">
        <v>1284</v>
      </c>
      <c r="G55" s="6" t="s">
        <v>812</v>
      </c>
      <c r="H55" t="s">
        <v>60</v>
      </c>
      <c r="J55" s="17" t="s">
        <v>52</v>
      </c>
      <c r="K55" s="17">
        <v>43780</v>
      </c>
      <c r="L55" s="17">
        <v>1.14531684963046</v>
      </c>
      <c r="M55" s="17" t="s">
        <v>1</v>
      </c>
      <c r="N55">
        <v>602</v>
      </c>
      <c r="O55" s="6" t="s">
        <v>1126</v>
      </c>
      <c r="P55" s="6" t="s">
        <v>332</v>
      </c>
      <c r="Q55" t="s">
        <v>292</v>
      </c>
    </row>
    <row r="56" spans="1:17" ht="16" customHeight="1" x14ac:dyDescent="0.2">
      <c r="A56" s="17" t="s">
        <v>355</v>
      </c>
      <c r="B56" s="17">
        <v>43526</v>
      </c>
      <c r="C56" s="17">
        <v>1.1386720236869701</v>
      </c>
      <c r="D56" s="17" t="s">
        <v>1</v>
      </c>
      <c r="E56">
        <v>244</v>
      </c>
      <c r="F56" s="6" t="s">
        <v>1194</v>
      </c>
      <c r="G56" s="6" t="s">
        <v>794</v>
      </c>
      <c r="H56" t="s">
        <v>1195</v>
      </c>
      <c r="J56" s="17" t="s">
        <v>392</v>
      </c>
      <c r="K56" s="17">
        <v>42952</v>
      </c>
      <c r="L56" s="17">
        <v>1.1236557634839599</v>
      </c>
      <c r="M56" s="17" t="s">
        <v>1</v>
      </c>
      <c r="N56">
        <v>106</v>
      </c>
      <c r="O56" s="6" t="s">
        <v>1185</v>
      </c>
      <c r="P56" s="6" t="s">
        <v>876</v>
      </c>
      <c r="Q56" t="s">
        <v>60</v>
      </c>
    </row>
    <row r="57" spans="1:17" ht="16" customHeight="1" x14ac:dyDescent="0.2">
      <c r="A57" s="17" t="s">
        <v>9</v>
      </c>
      <c r="B57" s="17">
        <v>43367</v>
      </c>
      <c r="C57" s="17">
        <v>1.1345124672892699</v>
      </c>
      <c r="D57" s="17" t="s">
        <v>1</v>
      </c>
      <c r="E57">
        <v>542</v>
      </c>
      <c r="F57" s="6" t="s">
        <v>811</v>
      </c>
      <c r="G57" s="6" t="s">
        <v>161</v>
      </c>
      <c r="H57" t="s">
        <v>1184</v>
      </c>
      <c r="J57" s="17" t="s">
        <v>401</v>
      </c>
      <c r="K57" s="17">
        <v>40377</v>
      </c>
      <c r="L57" s="17">
        <v>1.05629187842689</v>
      </c>
      <c r="M57" s="17" t="s">
        <v>1</v>
      </c>
      <c r="N57">
        <v>119</v>
      </c>
      <c r="O57" s="6" t="s">
        <v>875</v>
      </c>
      <c r="P57" s="6" t="s">
        <v>874</v>
      </c>
      <c r="Q57" t="s">
        <v>1195</v>
      </c>
    </row>
    <row r="58" spans="1:17" ht="16" customHeight="1" x14ac:dyDescent="0.2">
      <c r="A58" s="17" t="s">
        <v>556</v>
      </c>
      <c r="B58" s="17">
        <v>39292</v>
      </c>
      <c r="C58" s="17">
        <v>1.0279074841407101</v>
      </c>
      <c r="D58" s="17" t="s">
        <v>1</v>
      </c>
      <c r="E58">
        <v>92</v>
      </c>
      <c r="F58" s="6" t="s">
        <v>1424</v>
      </c>
      <c r="G58" s="6" t="s">
        <v>932</v>
      </c>
      <c r="H58" t="s">
        <v>60</v>
      </c>
      <c r="J58" s="17" t="s">
        <v>53</v>
      </c>
      <c r="K58" s="17">
        <v>36316</v>
      </c>
      <c r="L58" s="17">
        <v>0.95005314552718201</v>
      </c>
      <c r="M58" s="17" t="s">
        <v>1</v>
      </c>
      <c r="N58">
        <v>57</v>
      </c>
      <c r="O58" s="6" t="s">
        <v>1290</v>
      </c>
      <c r="P58" s="6" t="s">
        <v>320</v>
      </c>
      <c r="Q58" t="s">
        <v>60</v>
      </c>
    </row>
    <row r="59" spans="1:17" ht="16" customHeight="1" x14ac:dyDescent="0.2">
      <c r="A59" s="17" t="s">
        <v>348</v>
      </c>
      <c r="B59" s="17">
        <v>36711</v>
      </c>
      <c r="C59" s="17">
        <v>0.96038663469127505</v>
      </c>
      <c r="D59" s="17" t="s">
        <v>1</v>
      </c>
      <c r="E59">
        <v>78</v>
      </c>
      <c r="F59" s="6" t="s">
        <v>831</v>
      </c>
      <c r="G59" s="6" t="s">
        <v>832</v>
      </c>
      <c r="H59" t="s">
        <v>1186</v>
      </c>
      <c r="J59" s="17" t="s">
        <v>631</v>
      </c>
      <c r="K59" s="17">
        <v>36144</v>
      </c>
      <c r="L59" s="17">
        <v>0.94555349961268997</v>
      </c>
      <c r="M59" s="17" t="s">
        <v>1</v>
      </c>
      <c r="N59">
        <v>36</v>
      </c>
      <c r="O59" s="6" t="s">
        <v>1437</v>
      </c>
      <c r="P59" s="6" t="s">
        <v>1534</v>
      </c>
      <c r="Q59" t="s">
        <v>60</v>
      </c>
    </row>
    <row r="60" spans="1:17" ht="16" customHeight="1" x14ac:dyDescent="0.2">
      <c r="A60" s="17" t="s">
        <v>29</v>
      </c>
      <c r="B60" s="17">
        <v>36094</v>
      </c>
      <c r="C60" s="17">
        <v>0.94424546300963996</v>
      </c>
      <c r="D60" s="17" t="s">
        <v>1</v>
      </c>
      <c r="E60">
        <v>111</v>
      </c>
      <c r="F60" s="6" t="s">
        <v>1289</v>
      </c>
      <c r="G60" s="6" t="s">
        <v>309</v>
      </c>
      <c r="H60" t="s">
        <v>60</v>
      </c>
      <c r="J60" s="17" t="s">
        <v>49</v>
      </c>
      <c r="K60" s="17">
        <v>35264</v>
      </c>
      <c r="L60" s="17">
        <v>0.92253205539901195</v>
      </c>
      <c r="M60" s="17" t="s">
        <v>1</v>
      </c>
      <c r="N60">
        <v>906</v>
      </c>
      <c r="O60" s="6" t="s">
        <v>197</v>
      </c>
      <c r="P60" s="6" t="s">
        <v>248</v>
      </c>
      <c r="Q60" t="s">
        <v>57</v>
      </c>
    </row>
    <row r="61" spans="1:17" ht="16" customHeight="1" x14ac:dyDescent="0.2">
      <c r="A61" s="17" t="s">
        <v>561</v>
      </c>
      <c r="B61" s="17">
        <v>36003</v>
      </c>
      <c r="C61" s="17">
        <v>0.94186483639208896</v>
      </c>
      <c r="D61" s="17" t="s">
        <v>1</v>
      </c>
      <c r="E61">
        <v>87</v>
      </c>
      <c r="F61" s="6" t="s">
        <v>1306</v>
      </c>
      <c r="G61" s="6" t="s">
        <v>933</v>
      </c>
      <c r="H61" t="s">
        <v>60</v>
      </c>
      <c r="J61" s="17" t="s">
        <v>640</v>
      </c>
      <c r="K61" s="17">
        <v>34439</v>
      </c>
      <c r="L61" s="17">
        <v>0.90094945144868899</v>
      </c>
      <c r="M61" s="17" t="s">
        <v>1</v>
      </c>
      <c r="N61">
        <v>48</v>
      </c>
      <c r="O61" s="6" t="s">
        <v>1431</v>
      </c>
      <c r="P61" s="6" t="s">
        <v>1541</v>
      </c>
      <c r="Q61" t="s">
        <v>60</v>
      </c>
    </row>
    <row r="62" spans="1:17" ht="16" customHeight="1" x14ac:dyDescent="0.2">
      <c r="A62" s="17" t="s">
        <v>20</v>
      </c>
      <c r="B62" s="17">
        <v>35972</v>
      </c>
      <c r="C62" s="17">
        <v>0.94105385369819805</v>
      </c>
      <c r="D62" s="17" t="s">
        <v>1</v>
      </c>
      <c r="E62">
        <v>1341</v>
      </c>
      <c r="F62" s="6" t="s">
        <v>87</v>
      </c>
      <c r="G62" s="6" t="s">
        <v>277</v>
      </c>
      <c r="H62" t="s">
        <v>12</v>
      </c>
      <c r="J62" s="17" t="s">
        <v>496</v>
      </c>
      <c r="K62" s="17">
        <v>32144</v>
      </c>
      <c r="L62" s="17">
        <v>0.84091057136869996</v>
      </c>
      <c r="M62" s="17" t="s">
        <v>1</v>
      </c>
      <c r="N62">
        <v>23</v>
      </c>
      <c r="O62" s="6" t="s">
        <v>1352</v>
      </c>
      <c r="P62" s="6" t="s">
        <v>880</v>
      </c>
      <c r="Q62" t="s">
        <v>60</v>
      </c>
    </row>
    <row r="63" spans="1:17" ht="16" customHeight="1" x14ac:dyDescent="0.2">
      <c r="A63" s="17" t="s">
        <v>356</v>
      </c>
      <c r="B63" s="17">
        <v>34112</v>
      </c>
      <c r="C63" s="17">
        <v>0.89239489206474298</v>
      </c>
      <c r="D63" s="17" t="s">
        <v>1</v>
      </c>
      <c r="E63">
        <v>183</v>
      </c>
      <c r="F63" s="6" t="s">
        <v>788</v>
      </c>
      <c r="G63" s="6" t="s">
        <v>787</v>
      </c>
      <c r="H63" t="s">
        <v>1197</v>
      </c>
      <c r="J63" s="17" t="s">
        <v>715</v>
      </c>
      <c r="K63" s="17">
        <v>31978</v>
      </c>
      <c r="L63" s="17">
        <v>0.83656788984657504</v>
      </c>
      <c r="M63" s="17" t="s">
        <v>1</v>
      </c>
      <c r="N63">
        <v>126</v>
      </c>
      <c r="O63" s="6" t="s">
        <v>1144</v>
      </c>
      <c r="P63" s="6" t="s">
        <v>895</v>
      </c>
      <c r="Q63" t="s">
        <v>60</v>
      </c>
    </row>
    <row r="64" spans="1:17" ht="16" customHeight="1" x14ac:dyDescent="0.2">
      <c r="A64" s="17" t="s">
        <v>443</v>
      </c>
      <c r="B64" s="17">
        <v>33060</v>
      </c>
      <c r="C64" s="17">
        <v>0.86487380193657404</v>
      </c>
      <c r="D64" s="17" t="s">
        <v>1</v>
      </c>
      <c r="E64">
        <v>98</v>
      </c>
      <c r="F64" s="6" t="s">
        <v>823</v>
      </c>
      <c r="G64" s="6" t="s">
        <v>822</v>
      </c>
      <c r="H64" t="s">
        <v>1265</v>
      </c>
      <c r="J64" s="17" t="s">
        <v>463</v>
      </c>
      <c r="K64" s="17">
        <v>31870</v>
      </c>
      <c r="L64" s="17">
        <v>0.83374253078398697</v>
      </c>
      <c r="M64" s="17" t="s">
        <v>1</v>
      </c>
      <c r="N64">
        <v>72</v>
      </c>
      <c r="O64" s="6" t="s">
        <v>1298</v>
      </c>
      <c r="P64" s="6" t="s">
        <v>1012</v>
      </c>
      <c r="Q64" t="s">
        <v>60</v>
      </c>
    </row>
    <row r="65" spans="1:17" ht="16" customHeight="1" x14ac:dyDescent="0.2">
      <c r="A65" s="17" t="s">
        <v>478</v>
      </c>
      <c r="B65" s="17">
        <v>31790</v>
      </c>
      <c r="C65" s="17">
        <v>0.83164967221910702</v>
      </c>
      <c r="D65" s="17" t="s">
        <v>1</v>
      </c>
      <c r="E65">
        <v>84</v>
      </c>
      <c r="F65" s="6" t="s">
        <v>1316</v>
      </c>
      <c r="G65" s="6" t="s">
        <v>793</v>
      </c>
      <c r="H65" t="s">
        <v>60</v>
      </c>
      <c r="J65" s="17" t="s">
        <v>642</v>
      </c>
      <c r="K65" s="17">
        <v>31101</v>
      </c>
      <c r="L65" s="17">
        <v>0.81362492782908002</v>
      </c>
      <c r="M65" s="17" t="s">
        <v>1</v>
      </c>
      <c r="N65">
        <v>51</v>
      </c>
      <c r="O65" s="6" t="s">
        <v>1436</v>
      </c>
      <c r="P65" s="6" t="s">
        <v>1542</v>
      </c>
      <c r="Q65" t="s">
        <v>60</v>
      </c>
    </row>
    <row r="66" spans="1:17" ht="16" customHeight="1" x14ac:dyDescent="0.2">
      <c r="A66" s="17" t="s">
        <v>588</v>
      </c>
      <c r="B66" s="17">
        <v>26217</v>
      </c>
      <c r="C66" s="17">
        <v>0.68585591244316901</v>
      </c>
      <c r="D66" s="17" t="s">
        <v>1</v>
      </c>
      <c r="E66">
        <v>86</v>
      </c>
      <c r="F66" s="6" t="s">
        <v>1306</v>
      </c>
      <c r="G66" s="6" t="s">
        <v>934</v>
      </c>
      <c r="H66" t="s">
        <v>60</v>
      </c>
      <c r="J66" s="17" t="s">
        <v>43</v>
      </c>
      <c r="K66" s="17">
        <v>26860</v>
      </c>
      <c r="L66" s="17">
        <v>0.70267726315838996</v>
      </c>
      <c r="M66" s="17" t="s">
        <v>1</v>
      </c>
      <c r="N66">
        <v>316</v>
      </c>
      <c r="O66" s="6" t="s">
        <v>1175</v>
      </c>
      <c r="P66" s="6" t="s">
        <v>233</v>
      </c>
      <c r="Q66" t="s">
        <v>1184</v>
      </c>
    </row>
    <row r="67" spans="1:17" ht="16" customHeight="1" x14ac:dyDescent="0.2">
      <c r="A67" s="17" t="s">
        <v>745</v>
      </c>
      <c r="B67" s="17">
        <v>25494</v>
      </c>
      <c r="C67" s="17">
        <v>0.666941703163067</v>
      </c>
      <c r="D67" s="17" t="s">
        <v>1</v>
      </c>
      <c r="E67">
        <v>70</v>
      </c>
      <c r="F67" s="6" t="s">
        <v>1424</v>
      </c>
      <c r="G67" s="6" t="s">
        <v>935</v>
      </c>
      <c r="H67" t="s">
        <v>60</v>
      </c>
      <c r="J67" s="17" t="s">
        <v>757</v>
      </c>
      <c r="K67" s="17">
        <v>26630</v>
      </c>
      <c r="L67" s="17">
        <v>0.69666029478436098</v>
      </c>
      <c r="M67" s="17" t="s">
        <v>1</v>
      </c>
      <c r="N67">
        <v>60</v>
      </c>
      <c r="O67" s="6" t="s">
        <v>1432</v>
      </c>
      <c r="P67" s="6" t="s">
        <v>1607</v>
      </c>
      <c r="Q67" t="s">
        <v>60</v>
      </c>
    </row>
    <row r="68" spans="1:17" ht="16" customHeight="1" x14ac:dyDescent="0.2">
      <c r="A68" s="17" t="s">
        <v>8</v>
      </c>
      <c r="B68" s="17">
        <v>24613</v>
      </c>
      <c r="C68" s="17">
        <v>0.64389409821732901</v>
      </c>
      <c r="D68" s="17" t="s">
        <v>1</v>
      </c>
      <c r="E68">
        <v>1082</v>
      </c>
      <c r="F68" s="6" t="s">
        <v>79</v>
      </c>
      <c r="G68" s="6" t="s">
        <v>113</v>
      </c>
      <c r="H68" t="s">
        <v>11</v>
      </c>
      <c r="J68" s="17" t="s">
        <v>39</v>
      </c>
      <c r="K68" s="17">
        <v>23279</v>
      </c>
      <c r="L68" s="17">
        <v>0.60899568164795803</v>
      </c>
      <c r="M68" s="17" t="s">
        <v>1</v>
      </c>
      <c r="N68">
        <v>479</v>
      </c>
      <c r="O68" s="6" t="s">
        <v>1126</v>
      </c>
      <c r="P68" s="6" t="s">
        <v>216</v>
      </c>
      <c r="Q68" t="s">
        <v>60</v>
      </c>
    </row>
    <row r="69" spans="1:17" ht="16" customHeight="1" x14ac:dyDescent="0.2">
      <c r="A69" s="17" t="s">
        <v>747</v>
      </c>
      <c r="B69" s="17">
        <v>23965</v>
      </c>
      <c r="C69" s="17">
        <v>0.62694194384180202</v>
      </c>
      <c r="D69" s="17" t="s">
        <v>1</v>
      </c>
      <c r="E69">
        <v>82</v>
      </c>
      <c r="F69" s="6" t="s">
        <v>1306</v>
      </c>
      <c r="G69" s="6" t="s">
        <v>936</v>
      </c>
      <c r="H69" t="s">
        <v>60</v>
      </c>
      <c r="J69" s="17" t="s">
        <v>41</v>
      </c>
      <c r="K69" s="17">
        <v>22737</v>
      </c>
      <c r="L69" s="17">
        <v>0.59481656487089796</v>
      </c>
      <c r="M69" s="17" t="s">
        <v>1</v>
      </c>
      <c r="N69">
        <v>252</v>
      </c>
      <c r="O69" s="6" t="s">
        <v>1167</v>
      </c>
      <c r="P69" s="6" t="s">
        <v>238</v>
      </c>
      <c r="Q69" t="s">
        <v>58</v>
      </c>
    </row>
    <row r="70" spans="1:17" ht="16" customHeight="1" x14ac:dyDescent="0.2">
      <c r="A70" s="17" t="s">
        <v>484</v>
      </c>
      <c r="B70" s="17">
        <v>23460</v>
      </c>
      <c r="C70" s="17">
        <v>0.61373077415099897</v>
      </c>
      <c r="D70" s="17" t="s">
        <v>1</v>
      </c>
      <c r="E70">
        <v>30</v>
      </c>
      <c r="F70" s="6" t="s">
        <v>1321</v>
      </c>
      <c r="G70" s="6" t="s">
        <v>937</v>
      </c>
      <c r="H70" t="s">
        <v>60</v>
      </c>
      <c r="J70" s="17" t="s">
        <v>760</v>
      </c>
      <c r="K70" s="17">
        <v>22608</v>
      </c>
      <c r="L70" s="17">
        <v>0.59144183043502896</v>
      </c>
      <c r="M70" s="17" t="s">
        <v>1</v>
      </c>
      <c r="N70">
        <v>42</v>
      </c>
      <c r="O70" s="6" t="s">
        <v>1431</v>
      </c>
      <c r="P70" s="6" t="s">
        <v>1610</v>
      </c>
      <c r="Q70" t="s">
        <v>60</v>
      </c>
    </row>
    <row r="71" spans="1:17" ht="16" customHeight="1" x14ac:dyDescent="0.2">
      <c r="A71" s="17" t="s">
        <v>363</v>
      </c>
      <c r="B71" s="17">
        <v>22884</v>
      </c>
      <c r="C71" s="17">
        <v>0.59866219248386399</v>
      </c>
      <c r="D71" s="17" t="s">
        <v>1</v>
      </c>
      <c r="E71">
        <v>220</v>
      </c>
      <c r="F71" s="6" t="s">
        <v>99</v>
      </c>
      <c r="G71" s="6" t="s">
        <v>816</v>
      </c>
      <c r="H71" t="s">
        <v>13</v>
      </c>
      <c r="J71" s="17" t="s">
        <v>408</v>
      </c>
      <c r="K71" s="17">
        <v>22022</v>
      </c>
      <c r="L71" s="17">
        <v>0.57611164144728499</v>
      </c>
      <c r="M71" s="17" t="s">
        <v>1</v>
      </c>
      <c r="N71">
        <v>106</v>
      </c>
      <c r="O71" s="6" t="s">
        <v>1146</v>
      </c>
      <c r="P71" s="6" t="s">
        <v>892</v>
      </c>
      <c r="Q71" t="s">
        <v>60</v>
      </c>
    </row>
    <row r="72" spans="1:17" ht="16" customHeight="1" x14ac:dyDescent="0.2">
      <c r="A72" s="17" t="s">
        <v>19</v>
      </c>
      <c r="B72" s="17">
        <v>22553</v>
      </c>
      <c r="C72" s="17">
        <v>0.59000299017167401</v>
      </c>
      <c r="D72" s="17" t="s">
        <v>1</v>
      </c>
      <c r="E72">
        <v>372</v>
      </c>
      <c r="F72" s="6" t="s">
        <v>171</v>
      </c>
      <c r="G72" s="6" t="s">
        <v>172</v>
      </c>
      <c r="H72" t="s">
        <v>1255</v>
      </c>
      <c r="J72" s="17" t="s">
        <v>457</v>
      </c>
      <c r="K72" s="17">
        <v>21732</v>
      </c>
      <c r="L72" s="17">
        <v>0.56852502914959502</v>
      </c>
      <c r="M72" s="17" t="s">
        <v>1</v>
      </c>
      <c r="N72">
        <v>59</v>
      </c>
      <c r="O72" s="6" t="s">
        <v>1287</v>
      </c>
      <c r="P72" s="6" t="s">
        <v>913</v>
      </c>
      <c r="Q72" t="s">
        <v>60</v>
      </c>
    </row>
    <row r="73" spans="1:17" ht="16" customHeight="1" x14ac:dyDescent="0.2">
      <c r="A73" s="17" t="s">
        <v>750</v>
      </c>
      <c r="B73" s="17">
        <v>21921</v>
      </c>
      <c r="C73" s="17">
        <v>0.57346940750912401</v>
      </c>
      <c r="D73" s="17" t="s">
        <v>1</v>
      </c>
      <c r="E73">
        <v>83</v>
      </c>
      <c r="F73" s="6" t="s">
        <v>1424</v>
      </c>
      <c r="G73" s="6" t="s">
        <v>938</v>
      </c>
      <c r="H73" t="s">
        <v>60</v>
      </c>
      <c r="J73" s="17" t="s">
        <v>399</v>
      </c>
      <c r="K73" s="17">
        <v>21036</v>
      </c>
      <c r="L73" s="17">
        <v>0.55031715963514105</v>
      </c>
      <c r="M73" s="17" t="s">
        <v>1</v>
      </c>
      <c r="N73">
        <v>84</v>
      </c>
      <c r="O73" s="6" t="s">
        <v>1192</v>
      </c>
      <c r="P73" s="6" t="s">
        <v>893</v>
      </c>
      <c r="Q73" t="s">
        <v>1283</v>
      </c>
    </row>
    <row r="74" spans="1:17" ht="16" customHeight="1" x14ac:dyDescent="0.2">
      <c r="A74" s="17" t="s">
        <v>351</v>
      </c>
      <c r="B74" s="17">
        <v>21880</v>
      </c>
      <c r="C74" s="17">
        <v>0.57239681749462301</v>
      </c>
      <c r="D74" s="17" t="s">
        <v>1</v>
      </c>
      <c r="E74">
        <v>94</v>
      </c>
      <c r="F74" s="6" t="s">
        <v>1189</v>
      </c>
      <c r="G74" s="6" t="s">
        <v>860</v>
      </c>
      <c r="H74" t="s">
        <v>1186</v>
      </c>
      <c r="J74" s="17" t="s">
        <v>501</v>
      </c>
      <c r="K74" s="17">
        <v>19359</v>
      </c>
      <c r="L74" s="17">
        <v>0.50644561196884796</v>
      </c>
      <c r="M74" s="17" t="s">
        <v>1</v>
      </c>
      <c r="N74">
        <v>60</v>
      </c>
      <c r="O74" s="6" t="s">
        <v>1401</v>
      </c>
      <c r="P74" s="6" t="s">
        <v>922</v>
      </c>
      <c r="Q74" t="s">
        <v>60</v>
      </c>
    </row>
    <row r="75" spans="1:17" ht="16" customHeight="1" x14ac:dyDescent="0.2">
      <c r="A75" s="17" t="s">
        <v>438</v>
      </c>
      <c r="B75" s="17">
        <v>21809</v>
      </c>
      <c r="C75" s="17">
        <v>0.57053940551829196</v>
      </c>
      <c r="D75" s="17" t="s">
        <v>1</v>
      </c>
      <c r="E75">
        <v>118</v>
      </c>
      <c r="F75" s="6" t="s">
        <v>1288</v>
      </c>
      <c r="G75" s="6" t="s">
        <v>834</v>
      </c>
      <c r="H75" t="s">
        <v>1266</v>
      </c>
      <c r="J75" s="17" t="s">
        <v>761</v>
      </c>
      <c r="K75" s="17">
        <v>19176</v>
      </c>
      <c r="L75" s="17">
        <v>0.50165819800168598</v>
      </c>
      <c r="M75" s="17" t="s">
        <v>1</v>
      </c>
      <c r="N75">
        <v>36</v>
      </c>
      <c r="O75" s="6" t="s">
        <v>1437</v>
      </c>
      <c r="P75" s="6" t="s">
        <v>1611</v>
      </c>
      <c r="Q75" t="s">
        <v>60</v>
      </c>
    </row>
    <row r="76" spans="1:17" ht="16" customHeight="1" x14ac:dyDescent="0.2">
      <c r="A76" s="17" t="s">
        <v>485</v>
      </c>
      <c r="B76" s="17">
        <v>20867</v>
      </c>
      <c r="C76" s="17">
        <v>0.54589599591683202</v>
      </c>
      <c r="D76" s="17" t="s">
        <v>1</v>
      </c>
      <c r="E76">
        <v>37</v>
      </c>
      <c r="F76" s="6" t="s">
        <v>1322</v>
      </c>
      <c r="G76" s="6" t="s">
        <v>939</v>
      </c>
      <c r="H76" t="s">
        <v>60</v>
      </c>
      <c r="J76" s="17" t="s">
        <v>407</v>
      </c>
      <c r="K76" s="17">
        <v>18764</v>
      </c>
      <c r="L76" s="17">
        <v>0.49087997639255498</v>
      </c>
      <c r="M76" s="17" t="s">
        <v>1</v>
      </c>
      <c r="N76">
        <v>63</v>
      </c>
      <c r="O76" s="6" t="s">
        <v>1208</v>
      </c>
      <c r="P76" s="6" t="s">
        <v>897</v>
      </c>
      <c r="Q76" t="s">
        <v>60</v>
      </c>
    </row>
    <row r="77" spans="1:17" ht="16" customHeight="1" x14ac:dyDescent="0.2">
      <c r="A77" s="17" t="s">
        <v>375</v>
      </c>
      <c r="B77" s="17">
        <v>20800</v>
      </c>
      <c r="C77" s="17">
        <v>0.54414322686874605</v>
      </c>
      <c r="D77" s="17" t="s">
        <v>1</v>
      </c>
      <c r="E77">
        <v>396</v>
      </c>
      <c r="F77" s="6" t="s">
        <v>1226</v>
      </c>
      <c r="G77" s="6" t="s">
        <v>803</v>
      </c>
      <c r="H77" t="s">
        <v>1227</v>
      </c>
      <c r="J77" s="17" t="s">
        <v>605</v>
      </c>
      <c r="K77" s="17">
        <v>18596</v>
      </c>
      <c r="L77" s="17">
        <v>0.48648497340630698</v>
      </c>
      <c r="M77" s="17" t="s">
        <v>1</v>
      </c>
      <c r="N77">
        <v>63</v>
      </c>
      <c r="O77" s="6" t="s">
        <v>1573</v>
      </c>
      <c r="P77" s="6" t="s">
        <v>1513</v>
      </c>
      <c r="Q77" t="s">
        <v>60</v>
      </c>
    </row>
    <row r="78" spans="1:17" ht="16" customHeight="1" x14ac:dyDescent="0.2">
      <c r="A78" s="17" t="s">
        <v>349</v>
      </c>
      <c r="B78" s="17">
        <v>19619</v>
      </c>
      <c r="C78" s="17">
        <v>0.513247402304708</v>
      </c>
      <c r="D78" s="17" t="s">
        <v>1</v>
      </c>
      <c r="E78">
        <v>28</v>
      </c>
      <c r="F78" s="6" t="s">
        <v>1187</v>
      </c>
      <c r="G78" s="6" t="s">
        <v>801</v>
      </c>
      <c r="H78" t="s">
        <v>60</v>
      </c>
      <c r="J78" s="17" t="s">
        <v>421</v>
      </c>
      <c r="K78" s="17">
        <v>18065</v>
      </c>
      <c r="L78" s="17">
        <v>0.47259362468191801</v>
      </c>
      <c r="M78" s="17" t="s">
        <v>1</v>
      </c>
      <c r="N78">
        <v>48</v>
      </c>
      <c r="O78" s="6" t="s">
        <v>1228</v>
      </c>
      <c r="P78" s="6" t="s">
        <v>998</v>
      </c>
      <c r="Q78" t="s">
        <v>60</v>
      </c>
    </row>
    <row r="79" spans="1:17" ht="16" customHeight="1" x14ac:dyDescent="0.2">
      <c r="A79" s="17" t="s">
        <v>529</v>
      </c>
      <c r="B79" s="17">
        <v>18922</v>
      </c>
      <c r="C79" s="17">
        <v>0.49501337205819201</v>
      </c>
      <c r="D79" s="17" t="s">
        <v>1</v>
      </c>
      <c r="E79">
        <v>34</v>
      </c>
      <c r="F79" s="6" t="s">
        <v>1322</v>
      </c>
      <c r="G79" s="6" t="s">
        <v>939</v>
      </c>
      <c r="H79" t="s">
        <v>60</v>
      </c>
      <c r="J79" s="17" t="s">
        <v>402</v>
      </c>
      <c r="K79" s="17">
        <v>17752</v>
      </c>
      <c r="L79" s="17">
        <v>0.46440531554682601</v>
      </c>
      <c r="M79" s="17" t="s">
        <v>1</v>
      </c>
      <c r="N79">
        <v>85</v>
      </c>
      <c r="O79" s="6" t="s">
        <v>1185</v>
      </c>
      <c r="P79" s="6" t="s">
        <v>886</v>
      </c>
      <c r="Q79" t="s">
        <v>60</v>
      </c>
    </row>
    <row r="80" spans="1:17" ht="16" customHeight="1" x14ac:dyDescent="0.2">
      <c r="A80" s="17" t="s">
        <v>352</v>
      </c>
      <c r="B80" s="17">
        <v>18220</v>
      </c>
      <c r="C80" s="17">
        <v>0.47664853815137198</v>
      </c>
      <c r="D80" s="17" t="s">
        <v>1</v>
      </c>
      <c r="E80">
        <v>569</v>
      </c>
      <c r="F80" s="6" t="s">
        <v>1190</v>
      </c>
      <c r="G80" s="6" t="s">
        <v>808</v>
      </c>
      <c r="H80" t="s">
        <v>940</v>
      </c>
      <c r="J80" s="17" t="s">
        <v>502</v>
      </c>
      <c r="K80" s="17">
        <v>17422</v>
      </c>
      <c r="L80" s="17">
        <v>0.45577227396669601</v>
      </c>
      <c r="M80" s="17" t="s">
        <v>1</v>
      </c>
      <c r="N80">
        <v>54</v>
      </c>
      <c r="O80" s="6" t="s">
        <v>1406</v>
      </c>
      <c r="P80" s="6" t="s">
        <v>929</v>
      </c>
      <c r="Q80" t="s">
        <v>60</v>
      </c>
    </row>
    <row r="81" spans="1:17" ht="16" customHeight="1" x14ac:dyDescent="0.2">
      <c r="A81" s="17" t="s">
        <v>347</v>
      </c>
      <c r="B81" s="17">
        <v>17744</v>
      </c>
      <c r="C81" s="17">
        <v>0.46419602969033802</v>
      </c>
      <c r="D81" s="17" t="s">
        <v>1</v>
      </c>
      <c r="E81">
        <v>191</v>
      </c>
      <c r="F81" s="6" t="s">
        <v>1179</v>
      </c>
      <c r="G81" s="6" t="s">
        <v>800</v>
      </c>
      <c r="H81" t="s">
        <v>27</v>
      </c>
      <c r="J81" s="17" t="s">
        <v>466</v>
      </c>
      <c r="K81" s="17">
        <v>16342</v>
      </c>
      <c r="L81" s="17">
        <v>0.42751868334081899</v>
      </c>
      <c r="M81" s="17" t="s">
        <v>1</v>
      </c>
      <c r="N81">
        <v>73</v>
      </c>
      <c r="O81" s="6" t="s">
        <v>1301</v>
      </c>
      <c r="P81" s="6" t="s">
        <v>1014</v>
      </c>
      <c r="Q81" t="s">
        <v>60</v>
      </c>
    </row>
    <row r="82" spans="1:17" ht="16" customHeight="1" x14ac:dyDescent="0.2">
      <c r="A82" s="17" t="s">
        <v>559</v>
      </c>
      <c r="B82" s="17">
        <v>17585</v>
      </c>
      <c r="C82" s="17">
        <v>0.46003647329263903</v>
      </c>
      <c r="D82" s="17" t="s">
        <v>1</v>
      </c>
      <c r="E82">
        <v>230</v>
      </c>
      <c r="F82" s="6" t="s">
        <v>1194</v>
      </c>
      <c r="G82" s="6" t="s">
        <v>824</v>
      </c>
      <c r="H82" t="s">
        <v>1195</v>
      </c>
      <c r="J82" s="17" t="s">
        <v>433</v>
      </c>
      <c r="K82" s="17">
        <v>16232</v>
      </c>
      <c r="L82" s="17">
        <v>0.42464100281410999</v>
      </c>
      <c r="M82" s="17" t="s">
        <v>1</v>
      </c>
      <c r="N82">
        <v>155</v>
      </c>
      <c r="O82" s="6" t="s">
        <v>185</v>
      </c>
      <c r="P82" s="6" t="s">
        <v>877</v>
      </c>
      <c r="Q82" t="s">
        <v>1213</v>
      </c>
    </row>
    <row r="83" spans="1:17" ht="16" customHeight="1" x14ac:dyDescent="0.2">
      <c r="A83" s="17" t="s">
        <v>446</v>
      </c>
      <c r="B83" s="17">
        <v>17204</v>
      </c>
      <c r="C83" s="17">
        <v>0.45006923437739899</v>
      </c>
      <c r="D83" s="17" t="s">
        <v>1</v>
      </c>
      <c r="E83">
        <v>106</v>
      </c>
      <c r="F83" s="6" t="s">
        <v>823</v>
      </c>
      <c r="G83" s="6" t="s">
        <v>864</v>
      </c>
      <c r="H83" t="s">
        <v>1265</v>
      </c>
      <c r="J83" s="17" t="s">
        <v>393</v>
      </c>
      <c r="K83" s="17">
        <v>15874</v>
      </c>
      <c r="L83" s="17">
        <v>0.41527546073627197</v>
      </c>
      <c r="M83" s="17" t="s">
        <v>1</v>
      </c>
      <c r="N83">
        <v>339</v>
      </c>
      <c r="O83" s="6" t="s">
        <v>1175</v>
      </c>
      <c r="P83" s="6" t="s">
        <v>883</v>
      </c>
      <c r="Q83" t="s">
        <v>1184</v>
      </c>
    </row>
    <row r="84" spans="1:17" ht="16" customHeight="1" x14ac:dyDescent="0.2">
      <c r="A84" s="17" t="s">
        <v>358</v>
      </c>
      <c r="B84" s="17">
        <v>16477</v>
      </c>
      <c r="C84" s="17">
        <v>0.431050382169054</v>
      </c>
      <c r="D84" s="17" t="s">
        <v>1</v>
      </c>
      <c r="E84">
        <v>537</v>
      </c>
      <c r="F84" s="6" t="s">
        <v>285</v>
      </c>
      <c r="G84" s="6" t="s">
        <v>858</v>
      </c>
      <c r="H84" t="s">
        <v>1157</v>
      </c>
      <c r="J84" s="17" t="s">
        <v>622</v>
      </c>
      <c r="K84" s="17">
        <v>15737</v>
      </c>
      <c r="L84" s="17">
        <v>0.41169144044391598</v>
      </c>
      <c r="M84" s="17" t="s">
        <v>1</v>
      </c>
      <c r="N84">
        <v>76</v>
      </c>
      <c r="O84" s="6" t="s">
        <v>1580</v>
      </c>
      <c r="P84" s="6" t="s">
        <v>1527</v>
      </c>
      <c r="Q84" t="s">
        <v>60</v>
      </c>
    </row>
    <row r="85" spans="1:17" ht="16" customHeight="1" x14ac:dyDescent="0.2">
      <c r="A85" s="17" t="s">
        <v>441</v>
      </c>
      <c r="B85" s="17">
        <v>16264</v>
      </c>
      <c r="C85" s="17">
        <v>0.42547814624006097</v>
      </c>
      <c r="D85" s="17" t="s">
        <v>1</v>
      </c>
      <c r="E85">
        <v>226</v>
      </c>
      <c r="F85" s="6" t="s">
        <v>1292</v>
      </c>
      <c r="G85" s="6" t="s">
        <v>805</v>
      </c>
      <c r="H85" t="s">
        <v>1264</v>
      </c>
      <c r="J85" s="17" t="s">
        <v>460</v>
      </c>
      <c r="K85" s="17">
        <v>15645</v>
      </c>
      <c r="L85" s="17">
        <v>0.40928465309430401</v>
      </c>
      <c r="M85" s="17" t="s">
        <v>1</v>
      </c>
      <c r="N85">
        <v>36</v>
      </c>
      <c r="O85" s="6" t="s">
        <v>1294</v>
      </c>
      <c r="P85" s="6" t="s">
        <v>903</v>
      </c>
      <c r="Q85" t="s">
        <v>60</v>
      </c>
    </row>
    <row r="86" spans="1:17" ht="16" customHeight="1" x14ac:dyDescent="0.2">
      <c r="A86" s="17" t="s">
        <v>528</v>
      </c>
      <c r="B86" s="17">
        <v>16238</v>
      </c>
      <c r="C86" s="17">
        <v>0.424797967206475</v>
      </c>
      <c r="D86" s="17" t="s">
        <v>1</v>
      </c>
      <c r="E86">
        <v>399</v>
      </c>
      <c r="F86" s="6" t="s">
        <v>807</v>
      </c>
      <c r="G86" s="6" t="s">
        <v>806</v>
      </c>
      <c r="H86" t="s">
        <v>1227</v>
      </c>
      <c r="J86" s="17" t="s">
        <v>396</v>
      </c>
      <c r="K86" s="17">
        <v>15160</v>
      </c>
      <c r="L86" s="17">
        <v>0.39659669804471998</v>
      </c>
      <c r="M86" s="17" t="s">
        <v>1</v>
      </c>
      <c r="N86">
        <v>19</v>
      </c>
      <c r="O86" s="6" t="s">
        <v>1188</v>
      </c>
      <c r="P86" s="6" t="s">
        <v>881</v>
      </c>
      <c r="Q86" t="s">
        <v>60</v>
      </c>
    </row>
    <row r="87" spans="1:17" ht="16" customHeight="1" x14ac:dyDescent="0.2">
      <c r="A87" s="17" t="s">
        <v>540</v>
      </c>
      <c r="B87" s="17">
        <v>16107</v>
      </c>
      <c r="C87" s="17">
        <v>0.42137091130648502</v>
      </c>
      <c r="D87" s="17" t="s">
        <v>1</v>
      </c>
      <c r="E87">
        <v>30</v>
      </c>
      <c r="F87" s="6" t="s">
        <v>1321</v>
      </c>
      <c r="G87" s="6" t="s">
        <v>941</v>
      </c>
      <c r="H87" t="s">
        <v>60</v>
      </c>
      <c r="J87" s="17" t="s">
        <v>395</v>
      </c>
      <c r="K87" s="17">
        <v>14953</v>
      </c>
      <c r="L87" s="17">
        <v>0.39118142650809401</v>
      </c>
      <c r="M87" s="17" t="s">
        <v>1</v>
      </c>
      <c r="N87">
        <v>40</v>
      </c>
      <c r="O87" s="6" t="s">
        <v>1629</v>
      </c>
      <c r="P87" s="6" t="s">
        <v>907</v>
      </c>
      <c r="Q87" t="s">
        <v>27</v>
      </c>
    </row>
    <row r="88" spans="1:17" ht="16" customHeight="1" x14ac:dyDescent="0.2">
      <c r="A88" s="17" t="s">
        <v>16</v>
      </c>
      <c r="B88" s="17">
        <v>15645</v>
      </c>
      <c r="C88" s="17">
        <v>0.40928465309430401</v>
      </c>
      <c r="D88" s="17" t="s">
        <v>1</v>
      </c>
      <c r="E88">
        <v>599</v>
      </c>
      <c r="F88" s="6" t="s">
        <v>942</v>
      </c>
      <c r="G88" s="6" t="s">
        <v>156</v>
      </c>
      <c r="H88" t="s">
        <v>28</v>
      </c>
      <c r="J88" s="17" t="s">
        <v>44</v>
      </c>
      <c r="K88" s="17">
        <v>14060</v>
      </c>
      <c r="L88" s="17">
        <v>0.367819892777623</v>
      </c>
      <c r="M88" s="17" t="s">
        <v>1</v>
      </c>
      <c r="N88">
        <v>390</v>
      </c>
      <c r="O88" s="6" t="s">
        <v>1158</v>
      </c>
      <c r="P88" s="6" t="s">
        <v>261</v>
      </c>
      <c r="Q88" t="s">
        <v>1159</v>
      </c>
    </row>
    <row r="89" spans="1:17" ht="16" customHeight="1" x14ac:dyDescent="0.2">
      <c r="A89" s="17" t="s">
        <v>346</v>
      </c>
      <c r="B89" s="17">
        <v>14637</v>
      </c>
      <c r="C89" s="17">
        <v>0.38291463517681901</v>
      </c>
      <c r="D89" s="17" t="s">
        <v>1</v>
      </c>
      <c r="E89">
        <v>184</v>
      </c>
      <c r="F89" s="6" t="s">
        <v>1179</v>
      </c>
      <c r="G89" s="6" t="s">
        <v>840</v>
      </c>
      <c r="H89" t="s">
        <v>27</v>
      </c>
      <c r="J89" s="17" t="s">
        <v>391</v>
      </c>
      <c r="K89" s="17">
        <v>14022</v>
      </c>
      <c r="L89" s="17">
        <v>0.36682578495930501</v>
      </c>
      <c r="M89" s="17" t="s">
        <v>1</v>
      </c>
      <c r="N89">
        <v>43</v>
      </c>
      <c r="O89" s="6" t="s">
        <v>1181</v>
      </c>
      <c r="P89" s="6" t="s">
        <v>901</v>
      </c>
      <c r="Q89" t="s">
        <v>27</v>
      </c>
    </row>
    <row r="90" spans="1:17" ht="16" customHeight="1" x14ac:dyDescent="0.2">
      <c r="A90" s="17" t="s">
        <v>21</v>
      </c>
      <c r="B90" s="17">
        <v>14522</v>
      </c>
      <c r="C90" s="17">
        <v>0.37990615098980401</v>
      </c>
      <c r="D90" s="17" t="s">
        <v>1</v>
      </c>
      <c r="E90">
        <v>552</v>
      </c>
      <c r="F90" s="6" t="s">
        <v>285</v>
      </c>
      <c r="G90" s="6" t="s">
        <v>286</v>
      </c>
      <c r="H90" t="s">
        <v>1442</v>
      </c>
      <c r="J90" s="17" t="s">
        <v>50</v>
      </c>
      <c r="K90" s="17">
        <v>13253</v>
      </c>
      <c r="L90" s="17">
        <v>0.34670818200439801</v>
      </c>
      <c r="M90" s="17" t="s">
        <v>1</v>
      </c>
      <c r="N90">
        <v>922</v>
      </c>
      <c r="O90" s="6" t="s">
        <v>197</v>
      </c>
      <c r="P90" s="6" t="s">
        <v>1619</v>
      </c>
      <c r="Q90" t="s">
        <v>57</v>
      </c>
    </row>
    <row r="91" spans="1:17" ht="16" customHeight="1" x14ac:dyDescent="0.2">
      <c r="A91" s="17" t="s">
        <v>479</v>
      </c>
      <c r="B91" s="17">
        <v>14016</v>
      </c>
      <c r="C91" s="17">
        <v>0.366668820566939</v>
      </c>
      <c r="D91" s="17" t="s">
        <v>1</v>
      </c>
      <c r="E91">
        <v>436</v>
      </c>
      <c r="F91" s="6" t="s">
        <v>1317</v>
      </c>
      <c r="G91" s="6" t="s">
        <v>789</v>
      </c>
      <c r="H91" t="s">
        <v>1349</v>
      </c>
      <c r="J91" s="17" t="s">
        <v>498</v>
      </c>
      <c r="K91" s="17">
        <v>12974</v>
      </c>
      <c r="L91" s="17">
        <v>0.33940933775937998</v>
      </c>
      <c r="M91" s="17" t="s">
        <v>1</v>
      </c>
      <c r="N91">
        <v>306</v>
      </c>
      <c r="O91" s="6" t="s">
        <v>878</v>
      </c>
      <c r="P91" s="6" t="s">
        <v>879</v>
      </c>
      <c r="Q91" t="s">
        <v>1247</v>
      </c>
    </row>
    <row r="92" spans="1:17" ht="16" customHeight="1" x14ac:dyDescent="0.2">
      <c r="A92" s="17" t="s">
        <v>710</v>
      </c>
      <c r="B92" s="17">
        <v>13500</v>
      </c>
      <c r="C92" s="17">
        <v>0.35316988282346501</v>
      </c>
      <c r="D92" s="17" t="s">
        <v>1</v>
      </c>
      <c r="E92">
        <v>1310</v>
      </c>
      <c r="F92" s="6" t="s">
        <v>796</v>
      </c>
      <c r="G92" s="6" t="s">
        <v>943</v>
      </c>
      <c r="H92" t="s">
        <v>12</v>
      </c>
      <c r="J92" s="17" t="s">
        <v>717</v>
      </c>
      <c r="K92" s="17">
        <v>12820</v>
      </c>
      <c r="L92" s="17">
        <v>0.33538058502198598</v>
      </c>
      <c r="M92" s="17" t="s">
        <v>1</v>
      </c>
      <c r="N92">
        <v>55</v>
      </c>
      <c r="O92" s="6" t="s">
        <v>1228</v>
      </c>
      <c r="P92" s="6" t="s">
        <v>1028</v>
      </c>
      <c r="Q92" t="s">
        <v>60</v>
      </c>
    </row>
    <row r="93" spans="1:17" ht="16" customHeight="1" x14ac:dyDescent="0.2">
      <c r="A93" s="17" t="s">
        <v>23</v>
      </c>
      <c r="B93" s="17">
        <v>13431</v>
      </c>
      <c r="C93" s="17">
        <v>0.351364792311256</v>
      </c>
      <c r="D93" s="17" t="s">
        <v>1</v>
      </c>
      <c r="E93">
        <v>0</v>
      </c>
      <c r="J93" s="17" t="s">
        <v>773</v>
      </c>
      <c r="K93" s="17">
        <v>12799</v>
      </c>
      <c r="L93" s="17">
        <v>0.334831209648705</v>
      </c>
      <c r="M93" s="17" t="s">
        <v>1</v>
      </c>
      <c r="N93">
        <v>47</v>
      </c>
      <c r="O93" s="6" t="s">
        <v>1630</v>
      </c>
      <c r="P93" s="6" t="s">
        <v>1620</v>
      </c>
      <c r="Q93" t="s">
        <v>60</v>
      </c>
    </row>
    <row r="94" spans="1:17" ht="16" customHeight="1" x14ac:dyDescent="0.2">
      <c r="A94" s="17" t="s">
        <v>551</v>
      </c>
      <c r="B94" s="17">
        <v>12868</v>
      </c>
      <c r="C94" s="17">
        <v>0.336636300160914</v>
      </c>
      <c r="D94" s="17" t="s">
        <v>1</v>
      </c>
      <c r="E94">
        <v>400</v>
      </c>
      <c r="F94" s="6" t="s">
        <v>807</v>
      </c>
      <c r="G94" s="6" t="s">
        <v>113</v>
      </c>
      <c r="H94" t="s">
        <v>1227</v>
      </c>
      <c r="J94" s="17" t="s">
        <v>412</v>
      </c>
      <c r="K94" s="17">
        <v>11715</v>
      </c>
      <c r="L94" s="17">
        <v>0.30647297609458402</v>
      </c>
      <c r="M94" s="17" t="s">
        <v>1</v>
      </c>
      <c r="N94">
        <v>117</v>
      </c>
      <c r="O94" s="6" t="s">
        <v>1214</v>
      </c>
      <c r="P94" s="6" t="s">
        <v>891</v>
      </c>
      <c r="Q94" t="s">
        <v>60</v>
      </c>
    </row>
    <row r="95" spans="1:17" ht="16" customHeight="1" x14ac:dyDescent="0.2">
      <c r="A95" s="17" t="s">
        <v>765</v>
      </c>
      <c r="B95" s="17">
        <v>12761</v>
      </c>
      <c r="C95" s="17">
        <v>0.33383710183038701</v>
      </c>
      <c r="D95" s="17" t="s">
        <v>1</v>
      </c>
      <c r="E95">
        <v>69</v>
      </c>
      <c r="F95" s="6" t="s">
        <v>1443</v>
      </c>
      <c r="G95" s="6" t="s">
        <v>944</v>
      </c>
      <c r="H95" t="s">
        <v>60</v>
      </c>
      <c r="J95" s="17" t="s">
        <v>723</v>
      </c>
      <c r="K95" s="17">
        <v>11676</v>
      </c>
      <c r="L95" s="17">
        <v>0.305452707544205</v>
      </c>
      <c r="M95" s="17" t="s">
        <v>1</v>
      </c>
      <c r="N95">
        <v>43</v>
      </c>
      <c r="O95" s="6" t="s">
        <v>1181</v>
      </c>
      <c r="P95" s="6" t="s">
        <v>1029</v>
      </c>
      <c r="Q95" t="s">
        <v>27</v>
      </c>
    </row>
    <row r="96" spans="1:17" ht="16" customHeight="1" x14ac:dyDescent="0.2">
      <c r="A96" s="17" t="s">
        <v>365</v>
      </c>
      <c r="B96" s="17">
        <v>12290</v>
      </c>
      <c r="C96" s="17">
        <v>0.32151539702965798</v>
      </c>
      <c r="D96" s="17" t="s">
        <v>1</v>
      </c>
      <c r="E96">
        <v>129</v>
      </c>
      <c r="F96" s="6" t="s">
        <v>1210</v>
      </c>
      <c r="G96" s="6" t="s">
        <v>829</v>
      </c>
      <c r="H96" t="s">
        <v>1211</v>
      </c>
      <c r="J96" s="17" t="s">
        <v>737</v>
      </c>
      <c r="K96" s="17">
        <v>11401</v>
      </c>
      <c r="L96" s="17">
        <v>0.298258506227431</v>
      </c>
      <c r="M96" s="17" t="s">
        <v>1</v>
      </c>
      <c r="N96">
        <v>65</v>
      </c>
      <c r="O96" s="6" t="s">
        <v>1399</v>
      </c>
      <c r="P96" s="6" t="s">
        <v>916</v>
      </c>
      <c r="Q96" t="s">
        <v>60</v>
      </c>
    </row>
    <row r="97" spans="1:17" ht="16" customHeight="1" x14ac:dyDescent="0.2">
      <c r="A97" s="17" t="s">
        <v>379</v>
      </c>
      <c r="B97" s="17">
        <v>11492</v>
      </c>
      <c r="C97" s="17">
        <v>0.300639132844982</v>
      </c>
      <c r="D97" s="17" t="s">
        <v>1</v>
      </c>
      <c r="E97">
        <v>663</v>
      </c>
      <c r="F97" s="6" t="s">
        <v>1234</v>
      </c>
      <c r="G97" s="6" t="s">
        <v>799</v>
      </c>
      <c r="H97" t="s">
        <v>1350</v>
      </c>
      <c r="J97" s="17" t="s">
        <v>406</v>
      </c>
      <c r="K97" s="17">
        <v>11340</v>
      </c>
      <c r="L97" s="17">
        <v>0.29666270157170999</v>
      </c>
      <c r="M97" s="17" t="s">
        <v>1</v>
      </c>
      <c r="N97">
        <v>133</v>
      </c>
      <c r="O97" s="6" t="s">
        <v>1175</v>
      </c>
      <c r="P97" s="6" t="s">
        <v>905</v>
      </c>
      <c r="Q97" t="s">
        <v>60</v>
      </c>
    </row>
    <row r="98" spans="1:17" ht="16" customHeight="1" x14ac:dyDescent="0.2">
      <c r="A98" s="17" t="s">
        <v>545</v>
      </c>
      <c r="B98" s="17">
        <v>11315</v>
      </c>
      <c r="C98" s="17">
        <v>0.29600868327018498</v>
      </c>
      <c r="D98" s="17" t="s">
        <v>1</v>
      </c>
      <c r="E98">
        <v>232</v>
      </c>
      <c r="F98" s="6" t="s">
        <v>1194</v>
      </c>
      <c r="G98" s="6" t="s">
        <v>826</v>
      </c>
      <c r="H98" t="s">
        <v>1195</v>
      </c>
      <c r="J98" s="17" t="s">
        <v>424</v>
      </c>
      <c r="K98" s="17">
        <v>10733</v>
      </c>
      <c r="L98" s="17">
        <v>0.28078313721068499</v>
      </c>
      <c r="M98" s="17" t="s">
        <v>1</v>
      </c>
      <c r="N98">
        <v>95</v>
      </c>
      <c r="O98" s="6" t="s">
        <v>1236</v>
      </c>
      <c r="P98" s="6" t="s">
        <v>1001</v>
      </c>
      <c r="Q98" t="s">
        <v>60</v>
      </c>
    </row>
    <row r="99" spans="1:17" ht="16" customHeight="1" x14ac:dyDescent="0.2">
      <c r="A99" s="17" t="s">
        <v>731</v>
      </c>
      <c r="B99" s="17">
        <v>11168</v>
      </c>
      <c r="C99" s="17">
        <v>0.29216305565721901</v>
      </c>
      <c r="D99" s="17" t="s">
        <v>1</v>
      </c>
      <c r="E99">
        <v>61</v>
      </c>
      <c r="F99" s="6" t="s">
        <v>1396</v>
      </c>
      <c r="G99" s="6" t="s">
        <v>945</v>
      </c>
      <c r="H99" t="s">
        <v>60</v>
      </c>
      <c r="J99" s="17" t="s">
        <v>33</v>
      </c>
      <c r="K99" s="17">
        <v>10655</v>
      </c>
      <c r="L99" s="17">
        <v>0.27874260010992702</v>
      </c>
      <c r="M99" s="17" t="s">
        <v>1</v>
      </c>
      <c r="N99">
        <v>176</v>
      </c>
      <c r="O99" s="6" t="s">
        <v>1118</v>
      </c>
      <c r="P99" s="6" t="s">
        <v>188</v>
      </c>
      <c r="Q99" t="s">
        <v>1117</v>
      </c>
    </row>
    <row r="100" spans="1:17" ht="16" customHeight="1" x14ac:dyDescent="0.2">
      <c r="A100" s="17" t="s">
        <v>18</v>
      </c>
      <c r="B100" s="17">
        <v>10804</v>
      </c>
      <c r="C100" s="17">
        <v>0.28264054918701598</v>
      </c>
      <c r="D100" s="17" t="s">
        <v>1</v>
      </c>
      <c r="E100">
        <v>529</v>
      </c>
      <c r="F100" s="6" t="s">
        <v>65</v>
      </c>
      <c r="G100" s="6" t="s">
        <v>272</v>
      </c>
      <c r="H100" t="s">
        <v>243</v>
      </c>
      <c r="J100" s="17" t="s">
        <v>471</v>
      </c>
      <c r="K100" s="17">
        <v>10057</v>
      </c>
      <c r="L100" s="17">
        <v>0.26309848233744998</v>
      </c>
      <c r="M100" s="17" t="s">
        <v>1</v>
      </c>
      <c r="N100">
        <v>83</v>
      </c>
      <c r="O100" s="6" t="s">
        <v>1299</v>
      </c>
      <c r="P100" s="6" t="s">
        <v>1019</v>
      </c>
      <c r="Q100" t="s">
        <v>60</v>
      </c>
    </row>
    <row r="101" spans="1:17" ht="16" customHeight="1" x14ac:dyDescent="0.2">
      <c r="A101" s="17" t="s">
        <v>354</v>
      </c>
      <c r="B101" s="17">
        <v>10673</v>
      </c>
      <c r="C101" s="17">
        <v>0.27921349328702499</v>
      </c>
      <c r="D101" s="17" t="s">
        <v>1</v>
      </c>
      <c r="E101">
        <v>184</v>
      </c>
      <c r="F101" s="6" t="s">
        <v>947</v>
      </c>
      <c r="G101" s="6" t="s">
        <v>946</v>
      </c>
      <c r="H101" t="s">
        <v>27</v>
      </c>
      <c r="J101" s="17" t="s">
        <v>720</v>
      </c>
      <c r="K101" s="17">
        <v>10044</v>
      </c>
      <c r="L101" s="17">
        <v>0.26275839282065799</v>
      </c>
      <c r="M101" s="17" t="s">
        <v>1</v>
      </c>
      <c r="N101">
        <v>45</v>
      </c>
      <c r="O101" s="6" t="s">
        <v>1208</v>
      </c>
      <c r="P101" s="6" t="s">
        <v>909</v>
      </c>
      <c r="Q101" t="s">
        <v>60</v>
      </c>
    </row>
    <row r="102" spans="1:17" ht="16" customHeight="1" x14ac:dyDescent="0.2">
      <c r="A102" s="17" t="s">
        <v>2</v>
      </c>
      <c r="B102" s="17">
        <v>10650</v>
      </c>
      <c r="C102" s="17">
        <v>0.27861179644962197</v>
      </c>
      <c r="D102" s="17" t="s">
        <v>1</v>
      </c>
      <c r="E102">
        <v>363</v>
      </c>
      <c r="F102" s="6" t="s">
        <v>142</v>
      </c>
      <c r="G102" s="6" t="s">
        <v>72</v>
      </c>
      <c r="H102" t="s">
        <v>1117</v>
      </c>
      <c r="J102" s="17" t="s">
        <v>721</v>
      </c>
      <c r="K102" s="17">
        <v>9148</v>
      </c>
      <c r="L102" s="17">
        <v>0.23931837689400401</v>
      </c>
      <c r="M102" s="17" t="s">
        <v>1</v>
      </c>
      <c r="N102">
        <v>36</v>
      </c>
      <c r="O102" s="6" t="s">
        <v>1453</v>
      </c>
      <c r="P102" s="6" t="s">
        <v>1047</v>
      </c>
      <c r="Q102" t="s">
        <v>60</v>
      </c>
    </row>
    <row r="103" spans="1:17" ht="16" customHeight="1" x14ac:dyDescent="0.2">
      <c r="A103" s="17" t="s">
        <v>712</v>
      </c>
      <c r="B103" s="17">
        <v>10504</v>
      </c>
      <c r="C103" s="17">
        <v>0.27479232956871602</v>
      </c>
      <c r="D103" s="17" t="s">
        <v>1</v>
      </c>
      <c r="E103">
        <v>582</v>
      </c>
      <c r="F103" s="6" t="s">
        <v>1305</v>
      </c>
      <c r="G103" s="6" t="s">
        <v>844</v>
      </c>
      <c r="H103" t="s">
        <v>1191</v>
      </c>
      <c r="J103" s="17" t="s">
        <v>48</v>
      </c>
      <c r="K103" s="17">
        <v>9046</v>
      </c>
      <c r="L103" s="17">
        <v>0.236649982223782</v>
      </c>
      <c r="M103" s="17" t="s">
        <v>1</v>
      </c>
      <c r="N103">
        <v>187</v>
      </c>
      <c r="O103" s="6" t="s">
        <v>185</v>
      </c>
      <c r="P103" s="6" t="s">
        <v>253</v>
      </c>
      <c r="Q103" t="s">
        <v>243</v>
      </c>
    </row>
    <row r="104" spans="1:17" ht="16" customHeight="1" x14ac:dyDescent="0.2">
      <c r="A104" s="17" t="s">
        <v>766</v>
      </c>
      <c r="B104" s="17">
        <v>9730</v>
      </c>
      <c r="C104" s="17">
        <v>0.25454392295350398</v>
      </c>
      <c r="D104" s="17" t="s">
        <v>1</v>
      </c>
      <c r="E104">
        <v>73</v>
      </c>
      <c r="F104" s="6" t="s">
        <v>1306</v>
      </c>
      <c r="G104" s="6" t="s">
        <v>948</v>
      </c>
      <c r="H104" t="s">
        <v>60</v>
      </c>
      <c r="J104" s="17" t="s">
        <v>464</v>
      </c>
      <c r="K104" s="17">
        <v>9014</v>
      </c>
      <c r="L104" s="17">
        <v>0.23581283879782999</v>
      </c>
      <c r="M104" s="17" t="s">
        <v>1</v>
      </c>
      <c r="N104">
        <v>81</v>
      </c>
      <c r="O104" s="6" t="s">
        <v>1299</v>
      </c>
      <c r="P104" s="6" t="s">
        <v>924</v>
      </c>
      <c r="Q104" t="s">
        <v>60</v>
      </c>
    </row>
    <row r="105" spans="1:17" ht="16" customHeight="1" x14ac:dyDescent="0.2">
      <c r="A105" s="17" t="s">
        <v>440</v>
      </c>
      <c r="B105" s="17">
        <v>9399</v>
      </c>
      <c r="C105" s="17">
        <v>0.245884720641314</v>
      </c>
      <c r="D105" s="17" t="s">
        <v>1</v>
      </c>
      <c r="E105">
        <v>368</v>
      </c>
      <c r="F105" s="6" t="s">
        <v>1244</v>
      </c>
      <c r="G105" s="6" t="s">
        <v>848</v>
      </c>
      <c r="H105" t="s">
        <v>1245</v>
      </c>
      <c r="J105" s="17" t="s">
        <v>54</v>
      </c>
      <c r="K105" s="17">
        <v>8638</v>
      </c>
      <c r="L105" s="17">
        <v>0.225976403542895</v>
      </c>
      <c r="M105" s="17" t="s">
        <v>1</v>
      </c>
      <c r="N105">
        <v>131</v>
      </c>
      <c r="O105" s="6" t="s">
        <v>1200</v>
      </c>
      <c r="P105" s="6" t="s">
        <v>325</v>
      </c>
      <c r="Q105" t="s">
        <v>1201</v>
      </c>
    </row>
    <row r="106" spans="1:17" ht="16" customHeight="1" x14ac:dyDescent="0.2">
      <c r="A106" s="17" t="s">
        <v>30</v>
      </c>
      <c r="B106" s="17">
        <v>9366</v>
      </c>
      <c r="C106" s="17">
        <v>0.245021416483301</v>
      </c>
      <c r="D106" s="17" t="s">
        <v>1</v>
      </c>
      <c r="E106">
        <v>559</v>
      </c>
      <c r="F106" s="6" t="s">
        <v>1202</v>
      </c>
      <c r="G106" s="6" t="s">
        <v>313</v>
      </c>
      <c r="H106" t="s">
        <v>1203</v>
      </c>
      <c r="J106" s="17" t="s">
        <v>635</v>
      </c>
      <c r="K106" s="17">
        <v>8244</v>
      </c>
      <c r="L106" s="17">
        <v>0.215669075110862</v>
      </c>
      <c r="M106" s="17" t="s">
        <v>1</v>
      </c>
      <c r="N106">
        <v>105</v>
      </c>
      <c r="O106" s="6" t="s">
        <v>875</v>
      </c>
      <c r="P106" s="6" t="s">
        <v>1031</v>
      </c>
      <c r="Q106" t="s">
        <v>1621</v>
      </c>
    </row>
    <row r="107" spans="1:17" ht="16" customHeight="1" x14ac:dyDescent="0.2">
      <c r="A107" s="17" t="s">
        <v>449</v>
      </c>
      <c r="B107" s="17">
        <v>8561</v>
      </c>
      <c r="C107" s="17">
        <v>0.223962027174198</v>
      </c>
      <c r="D107" s="17" t="s">
        <v>1</v>
      </c>
      <c r="E107">
        <v>64</v>
      </c>
      <c r="F107" s="6" t="s">
        <v>1302</v>
      </c>
      <c r="G107" s="6" t="s">
        <v>867</v>
      </c>
      <c r="H107" t="s">
        <v>60</v>
      </c>
      <c r="J107" s="17" t="s">
        <v>428</v>
      </c>
      <c r="K107" s="17">
        <v>8125</v>
      </c>
      <c r="L107" s="17">
        <v>0.21255594799560301</v>
      </c>
      <c r="M107" s="17" t="s">
        <v>1</v>
      </c>
      <c r="N107">
        <v>190</v>
      </c>
      <c r="O107" s="6" t="s">
        <v>185</v>
      </c>
      <c r="P107" s="6" t="s">
        <v>884</v>
      </c>
      <c r="Q107" t="s">
        <v>1111</v>
      </c>
    </row>
    <row r="108" spans="1:17" ht="16" customHeight="1" x14ac:dyDescent="0.2">
      <c r="A108" s="17" t="s">
        <v>361</v>
      </c>
      <c r="B108" s="17">
        <v>8329</v>
      </c>
      <c r="C108" s="17">
        <v>0.217892737336047</v>
      </c>
      <c r="D108" s="17" t="s">
        <v>1</v>
      </c>
      <c r="E108">
        <v>592</v>
      </c>
      <c r="F108" s="6" t="s">
        <v>1206</v>
      </c>
      <c r="G108" s="6" t="s">
        <v>798</v>
      </c>
      <c r="H108" t="s">
        <v>1254</v>
      </c>
      <c r="J108" s="17" t="s">
        <v>474</v>
      </c>
      <c r="K108" s="17">
        <v>8081</v>
      </c>
      <c r="L108" s="17">
        <v>0.21140487578492001</v>
      </c>
      <c r="M108" s="17" t="s">
        <v>1</v>
      </c>
      <c r="N108">
        <v>99</v>
      </c>
      <c r="O108" s="6" t="s">
        <v>1308</v>
      </c>
      <c r="P108" s="6" t="s">
        <v>1022</v>
      </c>
      <c r="Q108" t="s">
        <v>60</v>
      </c>
    </row>
    <row r="109" spans="1:17" ht="16" customHeight="1" x14ac:dyDescent="0.2">
      <c r="A109" s="17" t="s">
        <v>708</v>
      </c>
      <c r="B109" s="17">
        <v>8194</v>
      </c>
      <c r="C109" s="17">
        <v>0.21436103850781199</v>
      </c>
      <c r="D109" s="17" t="s">
        <v>1</v>
      </c>
      <c r="E109">
        <v>173</v>
      </c>
      <c r="F109" s="6" t="s">
        <v>1179</v>
      </c>
      <c r="G109" s="6" t="s">
        <v>804</v>
      </c>
      <c r="H109" t="s">
        <v>27</v>
      </c>
      <c r="J109" s="17" t="s">
        <v>742</v>
      </c>
      <c r="K109" s="17">
        <v>8009</v>
      </c>
      <c r="L109" s="17">
        <v>0.209521303076528</v>
      </c>
      <c r="M109" s="17" t="s">
        <v>1</v>
      </c>
      <c r="N109">
        <v>110</v>
      </c>
      <c r="O109" s="6" t="s">
        <v>875</v>
      </c>
      <c r="P109" s="6" t="s">
        <v>928</v>
      </c>
      <c r="Q109" t="s">
        <v>1195</v>
      </c>
    </row>
    <row r="110" spans="1:17" ht="16" customHeight="1" x14ac:dyDescent="0.2">
      <c r="A110" s="17" t="s">
        <v>386</v>
      </c>
      <c r="B110" s="17">
        <v>7565</v>
      </c>
      <c r="C110" s="17">
        <v>0.19790593804144499</v>
      </c>
      <c r="D110" s="17" t="s">
        <v>1</v>
      </c>
      <c r="E110">
        <v>350</v>
      </c>
      <c r="F110" s="6" t="s">
        <v>1244</v>
      </c>
      <c r="G110" s="6" t="s">
        <v>851</v>
      </c>
      <c r="H110" t="s">
        <v>1245</v>
      </c>
      <c r="J110" s="17" t="s">
        <v>405</v>
      </c>
      <c r="K110" s="17">
        <v>7990</v>
      </c>
      <c r="L110" s="17">
        <v>0.209024249167369</v>
      </c>
      <c r="M110" s="17" t="s">
        <v>1</v>
      </c>
      <c r="N110">
        <v>115</v>
      </c>
      <c r="O110" s="6" t="s">
        <v>1205</v>
      </c>
      <c r="P110" s="6" t="s">
        <v>885</v>
      </c>
      <c r="Q110" t="s">
        <v>1254</v>
      </c>
    </row>
    <row r="111" spans="1:17" ht="16" customHeight="1" x14ac:dyDescent="0.2">
      <c r="A111" s="17" t="s">
        <v>442</v>
      </c>
      <c r="B111" s="17">
        <v>7372</v>
      </c>
      <c r="C111" s="17">
        <v>0.192856916753672</v>
      </c>
      <c r="D111" s="17" t="s">
        <v>1</v>
      </c>
      <c r="E111">
        <v>209</v>
      </c>
      <c r="F111" s="6" t="s">
        <v>106</v>
      </c>
      <c r="G111" s="6" t="s">
        <v>818</v>
      </c>
      <c r="H111" t="s">
        <v>1082</v>
      </c>
      <c r="J111" s="17" t="s">
        <v>458</v>
      </c>
      <c r="K111" s="17">
        <v>7825</v>
      </c>
      <c r="L111" s="17">
        <v>0.204707728377304</v>
      </c>
      <c r="M111" s="17" t="s">
        <v>1</v>
      </c>
      <c r="N111">
        <v>139</v>
      </c>
      <c r="O111" s="6" t="s">
        <v>1271</v>
      </c>
      <c r="P111" s="6" t="s">
        <v>911</v>
      </c>
      <c r="Q111" t="s">
        <v>60</v>
      </c>
    </row>
    <row r="112" spans="1:17" ht="16" customHeight="1" x14ac:dyDescent="0.2">
      <c r="A112" s="17" t="s">
        <v>384</v>
      </c>
      <c r="B112" s="17">
        <v>7363</v>
      </c>
      <c r="C112" s="17">
        <v>0.19262147016512299</v>
      </c>
      <c r="D112" s="17" t="s">
        <v>1</v>
      </c>
      <c r="E112">
        <v>660</v>
      </c>
      <c r="F112" s="6" t="s">
        <v>1240</v>
      </c>
      <c r="G112" s="6" t="s">
        <v>810</v>
      </c>
      <c r="H112" t="s">
        <v>1350</v>
      </c>
      <c r="J112" s="17" t="s">
        <v>394</v>
      </c>
      <c r="K112" s="17">
        <v>7576</v>
      </c>
      <c r="L112" s="17">
        <v>0.19819370609411599</v>
      </c>
      <c r="M112" s="17" t="s">
        <v>1</v>
      </c>
      <c r="N112">
        <v>150</v>
      </c>
      <c r="O112" s="6" t="s">
        <v>1175</v>
      </c>
      <c r="P112" s="6" t="s">
        <v>890</v>
      </c>
      <c r="Q112" t="s">
        <v>60</v>
      </c>
    </row>
    <row r="113" spans="1:17" ht="16" customHeight="1" x14ac:dyDescent="0.2">
      <c r="A113" s="17" t="s">
        <v>536</v>
      </c>
      <c r="B113" s="17">
        <v>7017</v>
      </c>
      <c r="C113" s="17">
        <v>0.18356985687201799</v>
      </c>
      <c r="D113" s="17" t="s">
        <v>1</v>
      </c>
      <c r="E113">
        <v>76</v>
      </c>
      <c r="F113" s="6" t="s">
        <v>1444</v>
      </c>
      <c r="G113" s="6" t="s">
        <v>949</v>
      </c>
      <c r="H113" t="s">
        <v>1479</v>
      </c>
      <c r="J113" s="17" t="s">
        <v>641</v>
      </c>
      <c r="K113" s="17">
        <v>7171</v>
      </c>
      <c r="L113" s="17">
        <v>0.18759860960941199</v>
      </c>
      <c r="M113" s="17" t="s">
        <v>1</v>
      </c>
      <c r="N113">
        <v>47</v>
      </c>
      <c r="O113" s="6" t="s">
        <v>1228</v>
      </c>
      <c r="P113" s="6" t="s">
        <v>1037</v>
      </c>
      <c r="Q113" t="s">
        <v>60</v>
      </c>
    </row>
    <row r="114" spans="1:17" ht="16" customHeight="1" x14ac:dyDescent="0.2">
      <c r="A114" s="17" t="s">
        <v>488</v>
      </c>
      <c r="B114" s="17">
        <v>6836</v>
      </c>
      <c r="C114" s="17">
        <v>0.17883476436897799</v>
      </c>
      <c r="D114" s="17" t="s">
        <v>1</v>
      </c>
      <c r="E114">
        <v>34</v>
      </c>
      <c r="F114" s="6" t="s">
        <v>1322</v>
      </c>
      <c r="G114" s="6" t="s">
        <v>950</v>
      </c>
      <c r="H114" t="s">
        <v>60</v>
      </c>
      <c r="J114" s="17" t="s">
        <v>47</v>
      </c>
      <c r="K114" s="17">
        <v>7158</v>
      </c>
      <c r="L114" s="17">
        <v>0.18725852009261901</v>
      </c>
      <c r="M114" s="17" t="s">
        <v>1</v>
      </c>
      <c r="N114">
        <v>0</v>
      </c>
    </row>
    <row r="115" spans="1:17" ht="16" customHeight="1" x14ac:dyDescent="0.2">
      <c r="A115" s="17" t="s">
        <v>707</v>
      </c>
      <c r="B115" s="17">
        <v>6781</v>
      </c>
      <c r="C115" s="17">
        <v>0.17739592410562299</v>
      </c>
      <c r="D115" s="17" t="s">
        <v>1</v>
      </c>
      <c r="E115">
        <v>206</v>
      </c>
      <c r="F115" s="6" t="s">
        <v>1179</v>
      </c>
      <c r="G115" s="6" t="s">
        <v>846</v>
      </c>
      <c r="H115" t="s">
        <v>27</v>
      </c>
      <c r="J115" s="17" t="s">
        <v>411</v>
      </c>
      <c r="K115" s="17">
        <v>6874</v>
      </c>
      <c r="L115" s="17">
        <v>0.17982887218729601</v>
      </c>
      <c r="M115" s="17" t="s">
        <v>1</v>
      </c>
      <c r="N115">
        <v>26</v>
      </c>
      <c r="O115" s="6" t="s">
        <v>1181</v>
      </c>
      <c r="P115" s="6" t="s">
        <v>918</v>
      </c>
      <c r="Q115" t="s">
        <v>27</v>
      </c>
    </row>
    <row r="116" spans="1:17" ht="16" customHeight="1" x14ac:dyDescent="0.2">
      <c r="A116" s="17" t="s">
        <v>743</v>
      </c>
      <c r="B116" s="17">
        <v>6776</v>
      </c>
      <c r="C116" s="17">
        <v>0.177265120445318</v>
      </c>
      <c r="D116" s="17" t="s">
        <v>1</v>
      </c>
      <c r="E116">
        <v>94</v>
      </c>
      <c r="F116" s="6" t="s">
        <v>1396</v>
      </c>
      <c r="G116" s="6" t="s">
        <v>951</v>
      </c>
      <c r="H116" t="s">
        <v>60</v>
      </c>
      <c r="J116" s="17" t="s">
        <v>430</v>
      </c>
      <c r="K116" s="17">
        <v>6852</v>
      </c>
      <c r="L116" s="17">
        <v>0.17925333608195401</v>
      </c>
      <c r="M116" s="17" t="s">
        <v>1</v>
      </c>
      <c r="N116">
        <v>78</v>
      </c>
      <c r="O116" s="6" t="s">
        <v>1236</v>
      </c>
      <c r="P116" s="6" t="s">
        <v>1003</v>
      </c>
      <c r="Q116" t="s">
        <v>60</v>
      </c>
    </row>
    <row r="117" spans="1:17" ht="16" customHeight="1" x14ac:dyDescent="0.2">
      <c r="A117" s="17" t="s">
        <v>350</v>
      </c>
      <c r="B117" s="17">
        <v>6391</v>
      </c>
      <c r="C117" s="17">
        <v>0.16719323860183399</v>
      </c>
      <c r="D117" s="17" t="s">
        <v>1</v>
      </c>
      <c r="E117">
        <v>597</v>
      </c>
      <c r="F117" s="6" t="s">
        <v>155</v>
      </c>
      <c r="G117" s="6" t="s">
        <v>845</v>
      </c>
      <c r="H117" t="s">
        <v>28</v>
      </c>
      <c r="J117" s="17" t="s">
        <v>755</v>
      </c>
      <c r="K117" s="17">
        <v>6772</v>
      </c>
      <c r="L117" s="17">
        <v>0.17716047751707401</v>
      </c>
      <c r="M117" s="17" t="s">
        <v>1</v>
      </c>
      <c r="N117">
        <v>80</v>
      </c>
      <c r="O117" s="6" t="s">
        <v>1615</v>
      </c>
      <c r="P117" s="6" t="s">
        <v>1605</v>
      </c>
      <c r="Q117" t="s">
        <v>60</v>
      </c>
    </row>
    <row r="118" spans="1:17" ht="16" customHeight="1" x14ac:dyDescent="0.2">
      <c r="A118" s="17" t="s">
        <v>754</v>
      </c>
      <c r="B118" s="17">
        <v>6128</v>
      </c>
      <c r="C118" s="17">
        <v>0.16031296606979201</v>
      </c>
      <c r="D118" s="17" t="s">
        <v>1</v>
      </c>
      <c r="E118">
        <v>35</v>
      </c>
      <c r="F118" s="6" t="s">
        <v>1321</v>
      </c>
      <c r="G118" s="6" t="s">
        <v>952</v>
      </c>
      <c r="H118" t="s">
        <v>60</v>
      </c>
      <c r="J118" s="17" t="s">
        <v>674</v>
      </c>
      <c r="K118" s="17">
        <v>6732</v>
      </c>
      <c r="L118" s="17">
        <v>0.176114048234634</v>
      </c>
      <c r="M118" s="17" t="s">
        <v>1</v>
      </c>
      <c r="N118">
        <v>109</v>
      </c>
      <c r="O118" s="6" t="s">
        <v>875</v>
      </c>
      <c r="P118" s="6" t="s">
        <v>1071</v>
      </c>
      <c r="Q118" t="s">
        <v>1195</v>
      </c>
    </row>
    <row r="119" spans="1:17" ht="16" customHeight="1" x14ac:dyDescent="0.2">
      <c r="A119" s="17" t="s">
        <v>486</v>
      </c>
      <c r="B119" s="17">
        <v>6015</v>
      </c>
      <c r="C119" s="17">
        <v>0.157356803346899</v>
      </c>
      <c r="D119" s="17" t="s">
        <v>1</v>
      </c>
      <c r="E119">
        <v>37</v>
      </c>
      <c r="F119" s="6" t="s">
        <v>1322</v>
      </c>
      <c r="G119" s="6" t="s">
        <v>953</v>
      </c>
      <c r="H119" t="s">
        <v>60</v>
      </c>
      <c r="J119" s="17" t="s">
        <v>611</v>
      </c>
      <c r="K119" s="17">
        <v>6687</v>
      </c>
      <c r="L119" s="17">
        <v>0.17493681529188901</v>
      </c>
      <c r="M119" s="17" t="s">
        <v>1</v>
      </c>
      <c r="N119">
        <v>27</v>
      </c>
      <c r="O119" s="6" t="s">
        <v>1577</v>
      </c>
      <c r="P119" s="6" t="s">
        <v>1518</v>
      </c>
      <c r="Q119" t="s">
        <v>60</v>
      </c>
    </row>
    <row r="120" spans="1:17" ht="16" customHeight="1" x14ac:dyDescent="0.2">
      <c r="A120" s="17" t="s">
        <v>767</v>
      </c>
      <c r="B120" s="17">
        <v>6006</v>
      </c>
      <c r="C120" s="17">
        <v>0.15712135675835001</v>
      </c>
      <c r="D120" s="17" t="s">
        <v>1</v>
      </c>
      <c r="E120">
        <v>288</v>
      </c>
      <c r="F120" s="6" t="s">
        <v>1445</v>
      </c>
      <c r="G120" s="6" t="s">
        <v>954</v>
      </c>
      <c r="H120" t="s">
        <v>1263</v>
      </c>
      <c r="J120" s="17" t="s">
        <v>461</v>
      </c>
      <c r="K120" s="17">
        <v>6533</v>
      </c>
      <c r="L120" s="17">
        <v>0.170908062554496</v>
      </c>
      <c r="M120" s="17" t="s">
        <v>1</v>
      </c>
      <c r="N120">
        <v>125</v>
      </c>
      <c r="O120" s="6" t="s">
        <v>1152</v>
      </c>
      <c r="P120" s="6" t="s">
        <v>930</v>
      </c>
      <c r="Q120" t="s">
        <v>60</v>
      </c>
    </row>
    <row r="121" spans="1:17" ht="16" customHeight="1" x14ac:dyDescent="0.2">
      <c r="A121" s="17" t="s">
        <v>383</v>
      </c>
      <c r="B121" s="17">
        <v>5993</v>
      </c>
      <c r="C121" s="17">
        <v>0.156781267241557</v>
      </c>
      <c r="D121" s="17" t="s">
        <v>1</v>
      </c>
      <c r="E121">
        <v>91</v>
      </c>
      <c r="F121" s="6" t="s">
        <v>1238</v>
      </c>
      <c r="G121" s="6" t="s">
        <v>825</v>
      </c>
      <c r="H121" t="s">
        <v>1239</v>
      </c>
      <c r="J121" s="17" t="s">
        <v>725</v>
      </c>
      <c r="K121" s="17">
        <v>6497</v>
      </c>
      <c r="L121" s="17">
        <v>0.1699662762003</v>
      </c>
      <c r="M121" s="17" t="s">
        <v>1</v>
      </c>
      <c r="N121">
        <v>44</v>
      </c>
      <c r="O121" s="6" t="s">
        <v>1181</v>
      </c>
      <c r="P121" s="6" t="s">
        <v>1027</v>
      </c>
      <c r="Q121" t="s">
        <v>27</v>
      </c>
    </row>
    <row r="122" spans="1:17" ht="16" customHeight="1" x14ac:dyDescent="0.2">
      <c r="A122" s="17" t="s">
        <v>378</v>
      </c>
      <c r="B122" s="17">
        <v>5948</v>
      </c>
      <c r="C122" s="17">
        <v>0.15560403429881201</v>
      </c>
      <c r="D122" s="17" t="s">
        <v>1</v>
      </c>
      <c r="E122">
        <v>156</v>
      </c>
      <c r="F122" s="6" t="s">
        <v>1231</v>
      </c>
      <c r="G122" s="6" t="s">
        <v>866</v>
      </c>
      <c r="H122" t="s">
        <v>1232</v>
      </c>
      <c r="J122" s="17" t="s">
        <v>774</v>
      </c>
      <c r="K122" s="17">
        <v>6437</v>
      </c>
      <c r="L122" s="17">
        <v>0.16839663227664001</v>
      </c>
      <c r="M122" s="17" t="s">
        <v>1</v>
      </c>
      <c r="N122">
        <v>53</v>
      </c>
      <c r="O122" s="6" t="s">
        <v>1631</v>
      </c>
      <c r="P122" s="6" t="s">
        <v>1622</v>
      </c>
      <c r="Q122" t="s">
        <v>60</v>
      </c>
    </row>
    <row r="123" spans="1:17" ht="16" customHeight="1" x14ac:dyDescent="0.2">
      <c r="A123" s="17" t="s">
        <v>768</v>
      </c>
      <c r="B123" s="17">
        <v>5862</v>
      </c>
      <c r="C123" s="17">
        <v>0.15335421134156599</v>
      </c>
      <c r="D123" s="17" t="s">
        <v>1</v>
      </c>
      <c r="E123">
        <v>37</v>
      </c>
      <c r="F123" s="6" t="s">
        <v>1321</v>
      </c>
      <c r="G123" s="6" t="s">
        <v>955</v>
      </c>
      <c r="H123" t="s">
        <v>60</v>
      </c>
      <c r="J123" s="17" t="s">
        <v>397</v>
      </c>
      <c r="K123" s="17">
        <v>6190</v>
      </c>
      <c r="L123" s="17">
        <v>0.16193493145757301</v>
      </c>
      <c r="M123" s="17" t="s">
        <v>1</v>
      </c>
      <c r="N123">
        <v>420</v>
      </c>
      <c r="O123" s="6" t="s">
        <v>1158</v>
      </c>
      <c r="P123" s="6" t="s">
        <v>882</v>
      </c>
      <c r="Q123" t="s">
        <v>1159</v>
      </c>
    </row>
    <row r="124" spans="1:17" ht="16" customHeight="1" x14ac:dyDescent="0.2">
      <c r="A124" s="17" t="s">
        <v>439</v>
      </c>
      <c r="B124" s="17">
        <v>5801</v>
      </c>
      <c r="C124" s="17">
        <v>0.151758406685845</v>
      </c>
      <c r="D124" s="17" t="s">
        <v>1</v>
      </c>
      <c r="E124">
        <v>195</v>
      </c>
      <c r="F124" s="6" t="s">
        <v>956</v>
      </c>
      <c r="G124" s="6" t="s">
        <v>814</v>
      </c>
      <c r="H124" t="s">
        <v>1264</v>
      </c>
      <c r="J124" s="17" t="s">
        <v>775</v>
      </c>
      <c r="K124" s="17">
        <v>6025</v>
      </c>
      <c r="L124" s="17">
        <v>0.15761841066750901</v>
      </c>
      <c r="M124" s="17" t="s">
        <v>1</v>
      </c>
      <c r="N124">
        <v>206</v>
      </c>
      <c r="O124" s="6" t="s">
        <v>1632</v>
      </c>
      <c r="P124" s="6" t="s">
        <v>1623</v>
      </c>
      <c r="Q124" t="s">
        <v>60</v>
      </c>
    </row>
    <row r="125" spans="1:17" ht="16" customHeight="1" x14ac:dyDescent="0.2">
      <c r="A125" s="17" t="s">
        <v>769</v>
      </c>
      <c r="B125" s="17">
        <v>5772</v>
      </c>
      <c r="C125" s="17">
        <v>0.150999745456077</v>
      </c>
      <c r="D125" s="17" t="s">
        <v>1</v>
      </c>
      <c r="E125">
        <v>173</v>
      </c>
      <c r="F125" s="6" t="s">
        <v>1179</v>
      </c>
      <c r="G125" s="6" t="s">
        <v>836</v>
      </c>
      <c r="H125" t="s">
        <v>27</v>
      </c>
      <c r="J125" s="17" t="s">
        <v>776</v>
      </c>
      <c r="K125" s="17">
        <v>5951</v>
      </c>
      <c r="L125" s="17">
        <v>0.15568251649499501</v>
      </c>
      <c r="M125" s="17" t="s">
        <v>1</v>
      </c>
      <c r="N125">
        <v>39</v>
      </c>
      <c r="O125" s="6" t="s">
        <v>1228</v>
      </c>
      <c r="P125" s="6" t="s">
        <v>1042</v>
      </c>
      <c r="Q125" t="s">
        <v>60</v>
      </c>
    </row>
    <row r="126" spans="1:17" ht="16" customHeight="1" x14ac:dyDescent="0.2">
      <c r="A126" s="17" t="s">
        <v>372</v>
      </c>
      <c r="B126" s="17">
        <v>5680</v>
      </c>
      <c r="C126" s="17">
        <v>0.148592958106465</v>
      </c>
      <c r="D126" s="17" t="s">
        <v>1</v>
      </c>
      <c r="E126">
        <v>94</v>
      </c>
      <c r="F126" s="6" t="s">
        <v>957</v>
      </c>
      <c r="G126" s="6" t="s">
        <v>819</v>
      </c>
      <c r="H126" t="s">
        <v>1221</v>
      </c>
      <c r="J126" s="17" t="s">
        <v>429</v>
      </c>
      <c r="K126" s="17">
        <v>5816</v>
      </c>
      <c r="L126" s="17">
        <v>0.15215081766676</v>
      </c>
      <c r="M126" s="17" t="s">
        <v>1</v>
      </c>
      <c r="N126">
        <v>80</v>
      </c>
      <c r="O126" s="6" t="s">
        <v>1242</v>
      </c>
      <c r="P126" s="6" t="s">
        <v>1624</v>
      </c>
      <c r="Q126" t="s">
        <v>60</v>
      </c>
    </row>
    <row r="127" spans="1:17" ht="16" customHeight="1" x14ac:dyDescent="0.2">
      <c r="A127" s="17" t="s">
        <v>749</v>
      </c>
      <c r="B127" s="17">
        <v>5570</v>
      </c>
      <c r="C127" s="17">
        <v>0.145715277579755</v>
      </c>
      <c r="D127" s="17" t="s">
        <v>1</v>
      </c>
      <c r="E127">
        <v>82</v>
      </c>
      <c r="F127" s="6" t="s">
        <v>1425</v>
      </c>
      <c r="G127" s="6" t="s">
        <v>958</v>
      </c>
      <c r="H127" t="s">
        <v>60</v>
      </c>
      <c r="J127" s="17" t="s">
        <v>777</v>
      </c>
      <c r="K127" s="17">
        <v>5699</v>
      </c>
      <c r="L127" s="17">
        <v>0.149090012015624</v>
      </c>
      <c r="M127" s="17" t="s">
        <v>1</v>
      </c>
      <c r="N127">
        <v>64</v>
      </c>
      <c r="O127" s="6" t="s">
        <v>1406</v>
      </c>
      <c r="P127" s="6" t="s">
        <v>1625</v>
      </c>
      <c r="Q127" t="s">
        <v>60</v>
      </c>
    </row>
    <row r="128" spans="1:17" ht="16" customHeight="1" x14ac:dyDescent="0.2">
      <c r="A128" s="17" t="s">
        <v>357</v>
      </c>
      <c r="B128" s="17">
        <v>5134</v>
      </c>
      <c r="C128" s="17">
        <v>0.13430919840116001</v>
      </c>
      <c r="D128" s="17" t="s">
        <v>1</v>
      </c>
      <c r="E128">
        <v>94</v>
      </c>
      <c r="F128" s="6" t="s">
        <v>1198</v>
      </c>
      <c r="G128" s="6" t="s">
        <v>809</v>
      </c>
      <c r="H128" t="s">
        <v>1239</v>
      </c>
      <c r="J128" s="17" t="s">
        <v>436</v>
      </c>
      <c r="K128" s="17">
        <v>5655</v>
      </c>
      <c r="L128" s="17">
        <v>0.14793893980494</v>
      </c>
      <c r="M128" s="17" t="s">
        <v>1</v>
      </c>
      <c r="N128">
        <v>71</v>
      </c>
      <c r="O128" s="6" t="s">
        <v>1208</v>
      </c>
      <c r="P128" s="6" t="s">
        <v>1008</v>
      </c>
      <c r="Q128" t="s">
        <v>60</v>
      </c>
    </row>
    <row r="129" spans="1:17" ht="16" customHeight="1" x14ac:dyDescent="0.2">
      <c r="A129" s="17" t="s">
        <v>444</v>
      </c>
      <c r="B129" s="17">
        <v>4979</v>
      </c>
      <c r="C129" s="17">
        <v>0.13025428493170599</v>
      </c>
      <c r="D129" s="17" t="s">
        <v>1</v>
      </c>
      <c r="E129">
        <v>271</v>
      </c>
      <c r="F129" s="6" t="s">
        <v>1297</v>
      </c>
      <c r="G129" s="6" t="s">
        <v>802</v>
      </c>
      <c r="H129" t="s">
        <v>1250</v>
      </c>
      <c r="J129" s="17" t="s">
        <v>758</v>
      </c>
      <c r="K129" s="17">
        <v>5570</v>
      </c>
      <c r="L129" s="17">
        <v>0.145715277579755</v>
      </c>
      <c r="M129" s="17" t="s">
        <v>1</v>
      </c>
      <c r="N129">
        <v>83</v>
      </c>
      <c r="O129" s="6" t="s">
        <v>1617</v>
      </c>
      <c r="P129" s="6" t="s">
        <v>1608</v>
      </c>
      <c r="Q129" t="s">
        <v>60</v>
      </c>
    </row>
    <row r="130" spans="1:17" ht="16" customHeight="1" x14ac:dyDescent="0.2">
      <c r="A130" s="17" t="s">
        <v>748</v>
      </c>
      <c r="B130" s="17">
        <v>4797</v>
      </c>
      <c r="C130" s="17">
        <v>0.125493031696604</v>
      </c>
      <c r="D130" s="17" t="s">
        <v>1</v>
      </c>
      <c r="E130">
        <v>48</v>
      </c>
      <c r="F130" s="6" t="s">
        <v>1302</v>
      </c>
      <c r="G130" s="6" t="s">
        <v>959</v>
      </c>
      <c r="H130" t="s">
        <v>60</v>
      </c>
      <c r="J130" s="17" t="s">
        <v>669</v>
      </c>
      <c r="K130" s="17">
        <v>5494</v>
      </c>
      <c r="L130" s="17">
        <v>0.14372706194311899</v>
      </c>
      <c r="M130" s="17" t="s">
        <v>1</v>
      </c>
      <c r="N130">
        <v>61</v>
      </c>
      <c r="O130" s="6" t="s">
        <v>1406</v>
      </c>
      <c r="P130" s="6" t="s">
        <v>1567</v>
      </c>
    </row>
    <row r="131" spans="1:17" ht="16" customHeight="1" x14ac:dyDescent="0.2">
      <c r="A131" s="17" t="s">
        <v>734</v>
      </c>
      <c r="B131" s="17">
        <v>4755</v>
      </c>
      <c r="C131" s="17">
        <v>0.124394280950042</v>
      </c>
      <c r="D131" s="17" t="s">
        <v>1</v>
      </c>
      <c r="E131" s="20" t="s">
        <v>960</v>
      </c>
      <c r="F131" s="6" t="s">
        <v>1402</v>
      </c>
      <c r="G131" s="6" t="s">
        <v>961</v>
      </c>
      <c r="H131" t="s">
        <v>1267</v>
      </c>
      <c r="J131" s="17" t="s">
        <v>459</v>
      </c>
      <c r="K131" s="17">
        <v>5473</v>
      </c>
      <c r="L131" s="17">
        <v>0.14317768656983801</v>
      </c>
      <c r="M131" s="17" t="s">
        <v>1</v>
      </c>
      <c r="N131">
        <v>61</v>
      </c>
      <c r="O131" s="6" t="s">
        <v>1291</v>
      </c>
      <c r="P131" s="6" t="s">
        <v>1009</v>
      </c>
      <c r="Q131" t="s">
        <v>60</v>
      </c>
    </row>
    <row r="132" spans="1:17" ht="16" customHeight="1" x14ac:dyDescent="0.2">
      <c r="A132" s="17" t="s">
        <v>770</v>
      </c>
      <c r="B132" s="17">
        <v>4708</v>
      </c>
      <c r="C132" s="17">
        <v>0.12316472654317499</v>
      </c>
      <c r="D132" s="17" t="s">
        <v>1</v>
      </c>
      <c r="E132">
        <v>210</v>
      </c>
      <c r="F132" s="6" t="s">
        <v>839</v>
      </c>
      <c r="G132" s="6" t="s">
        <v>838</v>
      </c>
      <c r="H132" t="s">
        <v>1197</v>
      </c>
      <c r="J132" s="17" t="s">
        <v>778</v>
      </c>
      <c r="K132" s="17">
        <v>5374</v>
      </c>
      <c r="L132" s="17">
        <v>0.14058777409580001</v>
      </c>
      <c r="M132" s="17" t="s">
        <v>1</v>
      </c>
      <c r="N132">
        <v>54</v>
      </c>
      <c r="O132" s="6" t="s">
        <v>1633</v>
      </c>
      <c r="P132" s="6" t="s">
        <v>1626</v>
      </c>
      <c r="Q132" t="s">
        <v>60</v>
      </c>
    </row>
    <row r="133" spans="1:17" ht="16" customHeight="1" x14ac:dyDescent="0.2">
      <c r="A133" s="17" t="s">
        <v>683</v>
      </c>
      <c r="B133" s="17">
        <v>4665</v>
      </c>
      <c r="C133" s="17">
        <v>0.122039815064552</v>
      </c>
      <c r="D133" s="17" t="s">
        <v>1</v>
      </c>
      <c r="E133">
        <v>206</v>
      </c>
      <c r="F133" s="6" t="s">
        <v>1361</v>
      </c>
      <c r="G133" s="6" t="s">
        <v>821</v>
      </c>
      <c r="H133" t="s">
        <v>1197</v>
      </c>
      <c r="J133" s="17" t="s">
        <v>400</v>
      </c>
      <c r="K133" s="17">
        <v>5143</v>
      </c>
      <c r="L133" s="17">
        <v>0.134544644989709</v>
      </c>
      <c r="M133" s="17" t="s">
        <v>1</v>
      </c>
      <c r="N133">
        <v>96</v>
      </c>
      <c r="O133" s="6" t="s">
        <v>1196</v>
      </c>
      <c r="P133" s="6" t="s">
        <v>900</v>
      </c>
      <c r="Q133" t="s">
        <v>60</v>
      </c>
    </row>
    <row r="134" spans="1:17" ht="16" customHeight="1" x14ac:dyDescent="0.2">
      <c r="A134" s="17" t="s">
        <v>752</v>
      </c>
      <c r="B134" s="17">
        <v>4652</v>
      </c>
      <c r="C134" s="17">
        <v>0.121699725547759</v>
      </c>
      <c r="D134" s="17" t="s">
        <v>1</v>
      </c>
      <c r="E134">
        <v>470</v>
      </c>
      <c r="F134" s="6" t="s">
        <v>1244</v>
      </c>
      <c r="G134" s="6" t="s">
        <v>962</v>
      </c>
      <c r="H134" t="s">
        <v>1245</v>
      </c>
      <c r="J134" s="17" t="s">
        <v>462</v>
      </c>
      <c r="K134" s="17">
        <v>5028</v>
      </c>
      <c r="L134" s="17">
        <v>0.13153616080269401</v>
      </c>
      <c r="M134" s="17" t="s">
        <v>1</v>
      </c>
      <c r="N134">
        <v>80</v>
      </c>
      <c r="O134" s="6" t="s">
        <v>1192</v>
      </c>
      <c r="P134" s="6" t="s">
        <v>1011</v>
      </c>
      <c r="Q134" t="s">
        <v>60</v>
      </c>
    </row>
    <row r="135" spans="1:17" ht="16" customHeight="1" x14ac:dyDescent="0.2">
      <c r="A135" s="17" t="s">
        <v>771</v>
      </c>
      <c r="B135" s="17">
        <v>4385</v>
      </c>
      <c r="C135" s="17">
        <v>0.114714810087473</v>
      </c>
      <c r="D135" s="17" t="s">
        <v>1</v>
      </c>
      <c r="E135">
        <v>41</v>
      </c>
      <c r="F135" s="6" t="s">
        <v>1446</v>
      </c>
      <c r="G135" s="6" t="s">
        <v>963</v>
      </c>
      <c r="H135" t="s">
        <v>60</v>
      </c>
      <c r="J135" s="17" t="s">
        <v>403</v>
      </c>
      <c r="K135" s="17">
        <v>5009</v>
      </c>
      <c r="L135" s="17">
        <v>0.13103910689353601</v>
      </c>
      <c r="M135" s="17" t="s">
        <v>1</v>
      </c>
      <c r="N135">
        <v>168</v>
      </c>
      <c r="O135" s="6" t="s">
        <v>1175</v>
      </c>
      <c r="P135" s="6" t="s">
        <v>902</v>
      </c>
      <c r="Q135" t="s">
        <v>60</v>
      </c>
    </row>
    <row r="136" spans="1:17" ht="16" customHeight="1" x14ac:dyDescent="0.2">
      <c r="A136" s="17" t="s">
        <v>371</v>
      </c>
      <c r="B136" s="17">
        <v>4324</v>
      </c>
      <c r="C136" s="17">
        <v>0.113119005431752</v>
      </c>
      <c r="D136" s="17" t="s">
        <v>1</v>
      </c>
      <c r="E136">
        <v>216</v>
      </c>
      <c r="F136" s="6" t="s">
        <v>1220</v>
      </c>
      <c r="G136" s="6" t="s">
        <v>843</v>
      </c>
      <c r="H136" t="s">
        <v>1216</v>
      </c>
      <c r="J136" s="17" t="s">
        <v>779</v>
      </c>
      <c r="K136" s="17">
        <v>4989</v>
      </c>
      <c r="L136" s="17">
        <v>0.130515892252316</v>
      </c>
      <c r="M136" s="17" t="s">
        <v>1</v>
      </c>
      <c r="N136">
        <v>45</v>
      </c>
      <c r="O136" s="6" t="s">
        <v>1181</v>
      </c>
      <c r="P136" s="6" t="s">
        <v>1034</v>
      </c>
      <c r="Q136" t="s">
        <v>27</v>
      </c>
    </row>
    <row r="137" spans="1:17" ht="16" customHeight="1" x14ac:dyDescent="0.2">
      <c r="A137" s="17" t="s">
        <v>22</v>
      </c>
      <c r="B137" s="17">
        <v>4195</v>
      </c>
      <c r="C137" s="17">
        <v>0.10974427099588401</v>
      </c>
      <c r="D137" s="17" t="s">
        <v>1</v>
      </c>
      <c r="E137">
        <v>0</v>
      </c>
      <c r="J137" s="17" t="s">
        <v>716</v>
      </c>
      <c r="K137" s="17">
        <v>4892</v>
      </c>
      <c r="L137" s="17">
        <v>0.12797830124239901</v>
      </c>
      <c r="M137" s="17" t="s">
        <v>1</v>
      </c>
      <c r="N137">
        <v>369</v>
      </c>
      <c r="O137" s="6" t="s">
        <v>1126</v>
      </c>
      <c r="P137" s="6" t="s">
        <v>898</v>
      </c>
      <c r="Q137" t="s">
        <v>292</v>
      </c>
    </row>
    <row r="138" spans="1:17" ht="16" customHeight="1" x14ac:dyDescent="0.2">
      <c r="A138" s="17" t="s">
        <v>772</v>
      </c>
      <c r="B138" s="17">
        <v>3952</v>
      </c>
      <c r="C138" s="17">
        <v>0.10338721310506099</v>
      </c>
      <c r="D138" s="17" t="s">
        <v>1</v>
      </c>
      <c r="E138">
        <v>37</v>
      </c>
      <c r="F138" s="6" t="s">
        <v>1321</v>
      </c>
      <c r="G138" s="6" t="s">
        <v>964</v>
      </c>
      <c r="H138" t="s">
        <v>60</v>
      </c>
      <c r="J138" s="17" t="s">
        <v>603</v>
      </c>
      <c r="K138" s="17">
        <v>4690</v>
      </c>
      <c r="L138" s="17">
        <v>0.122693833366077</v>
      </c>
      <c r="M138" s="17" t="s">
        <v>1</v>
      </c>
      <c r="N138">
        <v>39</v>
      </c>
      <c r="O138" s="6" t="s">
        <v>1329</v>
      </c>
      <c r="P138" s="6" t="s">
        <v>1511</v>
      </c>
      <c r="Q138" t="s">
        <v>60</v>
      </c>
    </row>
    <row r="139" spans="1:17" ht="16" customHeight="1" x14ac:dyDescent="0.2">
      <c r="A139" s="18"/>
      <c r="J139" s="17" t="s">
        <v>759</v>
      </c>
      <c r="K139" s="17">
        <v>4525</v>
      </c>
      <c r="L139" s="17">
        <v>0.118377312576013</v>
      </c>
      <c r="M139" s="17" t="s">
        <v>1</v>
      </c>
      <c r="N139">
        <v>85</v>
      </c>
      <c r="O139" s="6" t="s">
        <v>1308</v>
      </c>
      <c r="P139" s="6" t="s">
        <v>1609</v>
      </c>
      <c r="Q139" t="s">
        <v>60</v>
      </c>
    </row>
    <row r="140" spans="1:17" ht="16" customHeight="1" x14ac:dyDescent="0.2">
      <c r="J140" s="17" t="s">
        <v>503</v>
      </c>
      <c r="K140" s="17">
        <v>4370</v>
      </c>
      <c r="L140" s="17">
        <v>0.114322399106558</v>
      </c>
      <c r="M140" s="17" t="s">
        <v>1</v>
      </c>
      <c r="N140">
        <v>50</v>
      </c>
      <c r="O140" s="6" t="s">
        <v>1406</v>
      </c>
      <c r="P140" s="6" t="s">
        <v>1481</v>
      </c>
      <c r="Q140" t="s">
        <v>60</v>
      </c>
    </row>
    <row r="141" spans="1:17" ht="16" customHeight="1" x14ac:dyDescent="0.2">
      <c r="J141" s="17" t="s">
        <v>719</v>
      </c>
      <c r="K141" s="17">
        <v>4298</v>
      </c>
      <c r="L141" s="17">
        <v>0.11243882639816601</v>
      </c>
      <c r="M141" s="17" t="s">
        <v>1</v>
      </c>
      <c r="N141">
        <v>62</v>
      </c>
      <c r="O141" s="6" t="s">
        <v>1450</v>
      </c>
      <c r="P141" s="6" t="s">
        <v>1036</v>
      </c>
      <c r="Q141" t="s">
        <v>60</v>
      </c>
    </row>
    <row r="142" spans="1:17" ht="16" customHeight="1" x14ac:dyDescent="0.2">
      <c r="J142" s="17" t="s">
        <v>427</v>
      </c>
      <c r="K142" s="17">
        <v>4236</v>
      </c>
      <c r="L142" s="17">
        <v>0.110816861010385</v>
      </c>
      <c r="M142" s="17" t="s">
        <v>1</v>
      </c>
      <c r="N142">
        <v>74</v>
      </c>
      <c r="O142" s="6" t="s">
        <v>1237</v>
      </c>
      <c r="P142" s="6" t="s">
        <v>921</v>
      </c>
      <c r="Q142" t="s">
        <v>60</v>
      </c>
    </row>
    <row r="143" spans="1:17" ht="16" customHeight="1" x14ac:dyDescent="0.2">
      <c r="J143" s="17" t="s">
        <v>735</v>
      </c>
      <c r="K143" s="17">
        <v>4185</v>
      </c>
      <c r="L143" s="17">
        <v>0.109482663675274</v>
      </c>
      <c r="M143" s="17" t="s">
        <v>1</v>
      </c>
      <c r="N143">
        <v>19</v>
      </c>
      <c r="O143" s="6" t="s">
        <v>1188</v>
      </c>
      <c r="P143" s="6" t="s">
        <v>904</v>
      </c>
      <c r="Q143" t="s">
        <v>60</v>
      </c>
    </row>
    <row r="144" spans="1:17" ht="16" customHeight="1" x14ac:dyDescent="0.2">
      <c r="J144" s="17" t="s">
        <v>780</v>
      </c>
      <c r="K144" s="17">
        <v>4067</v>
      </c>
      <c r="L144" s="17">
        <v>0.106395697292076</v>
      </c>
      <c r="M144" s="17" t="s">
        <v>1</v>
      </c>
      <c r="N144">
        <v>39</v>
      </c>
      <c r="O144" s="6" t="s">
        <v>1437</v>
      </c>
      <c r="P144" s="6" t="s">
        <v>1627</v>
      </c>
      <c r="Q144" t="s">
        <v>60</v>
      </c>
    </row>
    <row r="145" spans="1:17" ht="16" customHeight="1" x14ac:dyDescent="0.2">
      <c r="E145" s="24"/>
      <c r="J145" s="17" t="s">
        <v>781</v>
      </c>
      <c r="K145" s="17">
        <v>3873</v>
      </c>
      <c r="L145" s="17">
        <v>0.10132051527224201</v>
      </c>
      <c r="M145" s="17" t="s">
        <v>1</v>
      </c>
      <c r="N145">
        <v>104</v>
      </c>
      <c r="O145" s="6" t="s">
        <v>1451</v>
      </c>
      <c r="P145" s="6" t="s">
        <v>1039</v>
      </c>
      <c r="Q145" t="s">
        <v>60</v>
      </c>
    </row>
    <row r="146" spans="1:17" ht="16" customHeight="1" x14ac:dyDescent="0.2">
      <c r="E146" s="24"/>
      <c r="J146" s="17" t="s">
        <v>782</v>
      </c>
      <c r="K146" s="17">
        <v>3837</v>
      </c>
      <c r="L146" s="17">
        <v>0.100378728918047</v>
      </c>
      <c r="M146" s="17" t="s">
        <v>1</v>
      </c>
      <c r="N146">
        <v>69</v>
      </c>
      <c r="O146" s="6" t="s">
        <v>1329</v>
      </c>
      <c r="P146" s="6" t="s">
        <v>1628</v>
      </c>
      <c r="Q146" t="s">
        <v>60</v>
      </c>
    </row>
    <row r="147" spans="1:17" ht="16" customHeight="1" x14ac:dyDescent="0.2">
      <c r="A147" s="23"/>
      <c r="B147" s="24"/>
      <c r="C147" s="24"/>
      <c r="D147" s="24"/>
      <c r="E147" s="24"/>
    </row>
    <row r="148" spans="1:17" ht="16" customHeight="1" x14ac:dyDescent="0.2">
      <c r="A148" s="29" t="s">
        <v>1447</v>
      </c>
      <c r="B148" s="24"/>
      <c r="C148" s="24"/>
      <c r="D148" s="24"/>
      <c r="E148" s="24"/>
    </row>
    <row r="149" spans="1:17" ht="16" customHeight="1" x14ac:dyDescent="0.2">
      <c r="A149" s="12" t="s">
        <v>1073</v>
      </c>
      <c r="B149" s="25" t="s">
        <v>1080</v>
      </c>
      <c r="D149" s="24"/>
      <c r="E149" s="24"/>
    </row>
    <row r="150" spans="1:17" ht="16" customHeight="1" x14ac:dyDescent="0.2">
      <c r="A150" t="s">
        <v>790</v>
      </c>
      <c r="B150">
        <v>0</v>
      </c>
      <c r="D150" s="24"/>
      <c r="E150" s="24"/>
    </row>
    <row r="151" spans="1:17" x14ac:dyDescent="0.2">
      <c r="A151" t="s">
        <v>12</v>
      </c>
      <c r="B151">
        <f>C92+C62+C18</f>
        <v>5.6004371981542027</v>
      </c>
      <c r="D151" s="24"/>
      <c r="E151" s="24"/>
    </row>
    <row r="152" spans="1:17" x14ac:dyDescent="0.2">
      <c r="A152" t="s">
        <v>1247</v>
      </c>
      <c r="B152">
        <f>C91</f>
        <v>0.366668820566939</v>
      </c>
      <c r="D152" s="24"/>
      <c r="E152" s="24"/>
    </row>
    <row r="153" spans="1:17" x14ac:dyDescent="0.2">
      <c r="A153" t="s">
        <v>1248</v>
      </c>
      <c r="B153">
        <f>C90+C84+C57</f>
        <v>1.9454690004481279</v>
      </c>
      <c r="D153" s="24"/>
      <c r="E153" s="24"/>
    </row>
    <row r="154" spans="1:17" x14ac:dyDescent="0.2">
      <c r="A154" t="s">
        <v>940</v>
      </c>
      <c r="B154">
        <f>C103+C80</f>
        <v>0.751440867720088</v>
      </c>
      <c r="D154" s="24"/>
      <c r="E154" s="24"/>
    </row>
    <row r="155" spans="1:17" x14ac:dyDescent="0.2">
      <c r="A155" t="s">
        <v>1249</v>
      </c>
      <c r="B155">
        <v>0</v>
      </c>
      <c r="D155" s="24"/>
      <c r="E155" s="24"/>
    </row>
    <row r="156" spans="1:17" x14ac:dyDescent="0.2">
      <c r="A156" t="s">
        <v>1250</v>
      </c>
      <c r="B156">
        <f>C129+C28</f>
        <v>3.3224652932107861</v>
      </c>
      <c r="D156" s="24"/>
      <c r="E156" s="24"/>
    </row>
    <row r="157" spans="1:17" x14ac:dyDescent="0.2">
      <c r="A157" t="s">
        <v>1251</v>
      </c>
      <c r="B157">
        <v>0</v>
      </c>
      <c r="D157" s="24"/>
      <c r="E157" s="24"/>
    </row>
    <row r="158" spans="1:17" x14ac:dyDescent="0.2">
      <c r="A158" t="s">
        <v>1252</v>
      </c>
      <c r="B158">
        <f>C117+C88+C43</f>
        <v>2.047548176950138</v>
      </c>
      <c r="D158" s="24"/>
      <c r="E158" s="24"/>
    </row>
    <row r="159" spans="1:17" x14ac:dyDescent="0.2">
      <c r="A159" t="s">
        <v>58</v>
      </c>
      <c r="B159">
        <v>0</v>
      </c>
      <c r="D159" s="24"/>
      <c r="E159" s="24"/>
    </row>
    <row r="160" spans="1:17" x14ac:dyDescent="0.2">
      <c r="A160" t="s">
        <v>1253</v>
      </c>
      <c r="B160">
        <v>0</v>
      </c>
      <c r="D160" s="24"/>
      <c r="E160" s="24"/>
    </row>
    <row r="161" spans="1:5" x14ac:dyDescent="0.2">
      <c r="A161" t="s">
        <v>1254</v>
      </c>
      <c r="B161">
        <f>C108</f>
        <v>0.217892737336047</v>
      </c>
      <c r="D161" s="24"/>
      <c r="E161" s="24"/>
    </row>
    <row r="162" spans="1:5" x14ac:dyDescent="0.2">
      <c r="A162" t="s">
        <v>1216</v>
      </c>
      <c r="B162">
        <f>C136</f>
        <v>0.113119005431752</v>
      </c>
      <c r="D162" s="24"/>
      <c r="E162" s="24"/>
    </row>
    <row r="163" spans="1:5" x14ac:dyDescent="0.2">
      <c r="A163" t="s">
        <v>27</v>
      </c>
      <c r="B163">
        <f>C125+C115+C109+C101+C81+C23</f>
        <v>5.2728001898222647</v>
      </c>
      <c r="D163" s="24"/>
      <c r="E163" s="24"/>
    </row>
    <row r="164" spans="1:5" x14ac:dyDescent="0.2">
      <c r="A164" t="s">
        <v>1255</v>
      </c>
      <c r="B164">
        <f>C72</f>
        <v>0.59000299017167401</v>
      </c>
      <c r="D164" s="24"/>
      <c r="E164" s="24"/>
    </row>
    <row r="165" spans="1:5" x14ac:dyDescent="0.2">
      <c r="A165" t="s">
        <v>1082</v>
      </c>
      <c r="B165">
        <f>C111+C33</f>
        <v>2.9430561961301418</v>
      </c>
      <c r="D165" s="24"/>
      <c r="E165" s="24"/>
    </row>
    <row r="166" spans="1:5" x14ac:dyDescent="0.2">
      <c r="A166" t="s">
        <v>1256</v>
      </c>
      <c r="B166">
        <f>C112+C97</f>
        <v>0.49326060301010499</v>
      </c>
      <c r="D166" s="24"/>
      <c r="E166" s="24"/>
    </row>
    <row r="167" spans="1:5" x14ac:dyDescent="0.2">
      <c r="A167" t="s">
        <v>1257</v>
      </c>
      <c r="B167">
        <f>C134+C110+C105+C94+C86+C77</f>
        <v>1.871067878466653</v>
      </c>
      <c r="D167" s="24"/>
      <c r="E167" s="24"/>
    </row>
    <row r="168" spans="1:5" x14ac:dyDescent="0.2">
      <c r="A168" t="s">
        <v>1258</v>
      </c>
      <c r="B168">
        <v>0</v>
      </c>
      <c r="D168" s="24"/>
      <c r="E168" s="24"/>
    </row>
    <row r="169" spans="1:5" x14ac:dyDescent="0.2">
      <c r="A169" t="s">
        <v>1259</v>
      </c>
      <c r="B169">
        <f>C68+C54+C38</f>
        <v>3.3096465345008994</v>
      </c>
      <c r="D169" s="24"/>
      <c r="E169" s="24"/>
    </row>
    <row r="170" spans="1:5" x14ac:dyDescent="0.2">
      <c r="A170" t="s">
        <v>1260</v>
      </c>
      <c r="B170">
        <f>C100+C3</f>
        <v>7.1129199222607653</v>
      </c>
      <c r="D170" s="24"/>
      <c r="E170" s="24"/>
    </row>
    <row r="171" spans="1:5" x14ac:dyDescent="0.2">
      <c r="A171" t="s">
        <v>1117</v>
      </c>
      <c r="B171">
        <f>C102</f>
        <v>0.27861179644962197</v>
      </c>
      <c r="D171" s="24"/>
      <c r="E171" s="24"/>
    </row>
    <row r="172" spans="1:5" x14ac:dyDescent="0.2">
      <c r="A172" t="s">
        <v>1195</v>
      </c>
      <c r="B172">
        <f>C98+C82+C56</f>
        <v>1.8947171802497942</v>
      </c>
      <c r="D172" s="24"/>
      <c r="E172" s="24"/>
    </row>
    <row r="173" spans="1:5" x14ac:dyDescent="0.2">
      <c r="A173" t="s">
        <v>1261</v>
      </c>
      <c r="B173">
        <v>0</v>
      </c>
      <c r="D173" s="24"/>
      <c r="E173" s="24"/>
    </row>
    <row r="174" spans="1:5" x14ac:dyDescent="0.2">
      <c r="A174" t="s">
        <v>1262</v>
      </c>
      <c r="B174">
        <f>C106</f>
        <v>0.245021416483301</v>
      </c>
      <c r="D174" s="24"/>
      <c r="E174" s="24"/>
    </row>
    <row r="175" spans="1:5" x14ac:dyDescent="0.2">
      <c r="A175" t="s">
        <v>1232</v>
      </c>
      <c r="B175">
        <f>C122</f>
        <v>0.15560403429881201</v>
      </c>
      <c r="D175" s="24"/>
      <c r="E175" s="24"/>
    </row>
    <row r="176" spans="1:5" x14ac:dyDescent="0.2">
      <c r="A176" t="s">
        <v>13</v>
      </c>
      <c r="B176">
        <f>C71+C8</f>
        <v>7.1870332761895739</v>
      </c>
      <c r="D176" s="24"/>
      <c r="E176" s="24"/>
    </row>
    <row r="177" spans="1:5" x14ac:dyDescent="0.2">
      <c r="A177" t="s">
        <v>1475</v>
      </c>
      <c r="B177">
        <v>0</v>
      </c>
      <c r="D177" s="24"/>
      <c r="E177" s="24"/>
    </row>
    <row r="178" spans="1:5" x14ac:dyDescent="0.2">
      <c r="A178" t="s">
        <v>1218</v>
      </c>
      <c r="B178">
        <v>0</v>
      </c>
      <c r="D178" s="24"/>
      <c r="E178" s="24"/>
    </row>
    <row r="179" spans="1:5" x14ac:dyDescent="0.2">
      <c r="A179" t="s">
        <v>1197</v>
      </c>
      <c r="B179">
        <f>C63+C132+C133</f>
        <v>1.13759943367247</v>
      </c>
      <c r="D179" s="24"/>
      <c r="E179" s="24"/>
    </row>
    <row r="180" spans="1:5" x14ac:dyDescent="0.2">
      <c r="A180" t="s">
        <v>1263</v>
      </c>
      <c r="B180">
        <f>C120</f>
        <v>0.15712135675835001</v>
      </c>
      <c r="D180" s="24"/>
      <c r="E180" s="24"/>
    </row>
    <row r="181" spans="1:5" x14ac:dyDescent="0.2">
      <c r="A181" t="s">
        <v>1264</v>
      </c>
      <c r="B181">
        <f>C124+C85</f>
        <v>0.57723655292590603</v>
      </c>
      <c r="D181" s="24"/>
      <c r="E181" s="24"/>
    </row>
    <row r="182" spans="1:5" x14ac:dyDescent="0.2">
      <c r="A182" t="s">
        <v>1230</v>
      </c>
      <c r="B182">
        <v>0</v>
      </c>
      <c r="D182" s="24"/>
      <c r="E182" s="24"/>
    </row>
    <row r="183" spans="1:5" x14ac:dyDescent="0.2">
      <c r="A183" t="s">
        <v>1265</v>
      </c>
      <c r="B183">
        <f>C64+C83</f>
        <v>1.3149430363139731</v>
      </c>
      <c r="D183" s="24"/>
      <c r="E183" s="24"/>
    </row>
    <row r="184" spans="1:5" x14ac:dyDescent="0.2">
      <c r="A184" t="s">
        <v>1221</v>
      </c>
      <c r="B184">
        <f>C126</f>
        <v>0.148592958106465</v>
      </c>
      <c r="D184" s="24"/>
      <c r="E184" s="24"/>
    </row>
    <row r="185" spans="1:5" x14ac:dyDescent="0.2">
      <c r="A185" t="s">
        <v>1266</v>
      </c>
      <c r="B185">
        <f>C75</f>
        <v>0.57053940551829196</v>
      </c>
      <c r="D185" s="24"/>
      <c r="E185" s="24"/>
    </row>
    <row r="186" spans="1:5" x14ac:dyDescent="0.2">
      <c r="A186" t="s">
        <v>1479</v>
      </c>
      <c r="B186">
        <f>C113</f>
        <v>0.18356985687201799</v>
      </c>
      <c r="D186" s="24"/>
      <c r="E186" s="24"/>
    </row>
    <row r="187" spans="1:5" x14ac:dyDescent="0.2">
      <c r="A187" t="s">
        <v>1211</v>
      </c>
      <c r="B187">
        <f>C96</f>
        <v>0.32151539702965798</v>
      </c>
      <c r="D187" s="24"/>
      <c r="E187" s="24"/>
    </row>
    <row r="188" spans="1:5" x14ac:dyDescent="0.2">
      <c r="A188" t="s">
        <v>1267</v>
      </c>
      <c r="B188">
        <f>C131</f>
        <v>0.124394280950042</v>
      </c>
      <c r="D188" s="24"/>
      <c r="E188" s="24"/>
    </row>
    <row r="189" spans="1:5" x14ac:dyDescent="0.2">
      <c r="A189" t="s">
        <v>1268</v>
      </c>
      <c r="B189">
        <f>C128+C121</f>
        <v>0.29109046564271701</v>
      </c>
      <c r="D189" s="24"/>
      <c r="E189" s="24"/>
    </row>
    <row r="190" spans="1:5" x14ac:dyDescent="0.2">
      <c r="A190" t="s">
        <v>1186</v>
      </c>
      <c r="B190">
        <f>C74+C59</f>
        <v>1.5327834521858981</v>
      </c>
      <c r="D190" s="24"/>
      <c r="E190" s="24"/>
    </row>
    <row r="191" spans="1:5" x14ac:dyDescent="0.2">
      <c r="A191" t="s">
        <v>1201</v>
      </c>
      <c r="B191">
        <v>0</v>
      </c>
      <c r="D191" s="24"/>
      <c r="E191" s="24"/>
    </row>
    <row r="192" spans="1:5" x14ac:dyDescent="0.2">
      <c r="D192" s="24"/>
      <c r="E192" s="24"/>
    </row>
    <row r="193" spans="1:5" x14ac:dyDescent="0.2">
      <c r="D193" s="24"/>
      <c r="E193" s="24"/>
    </row>
    <row r="194" spans="1:5" x14ac:dyDescent="0.2">
      <c r="D194" s="24"/>
      <c r="E194" s="24"/>
    </row>
    <row r="195" spans="1:5" x14ac:dyDescent="0.2">
      <c r="D195" s="24"/>
      <c r="E195" s="24"/>
    </row>
    <row r="196" spans="1:5" x14ac:dyDescent="0.2">
      <c r="D196" s="24"/>
      <c r="E196" s="24"/>
    </row>
    <row r="197" spans="1:5" x14ac:dyDescent="0.2">
      <c r="D197" s="24"/>
      <c r="E197" s="24"/>
    </row>
    <row r="198" spans="1:5" x14ac:dyDescent="0.2">
      <c r="D198" s="24"/>
      <c r="E198" s="24"/>
    </row>
    <row r="199" spans="1:5" x14ac:dyDescent="0.2">
      <c r="D199" s="24"/>
    </row>
    <row r="200" spans="1:5" x14ac:dyDescent="0.2">
      <c r="D200" s="24"/>
    </row>
    <row r="201" spans="1:5" x14ac:dyDescent="0.2">
      <c r="C201" s="24"/>
    </row>
    <row r="203" spans="1:5" x14ac:dyDescent="0.2">
      <c r="A203" s="24"/>
      <c r="B203" s="24"/>
    </row>
  </sheetData>
  <mergeCells count="122">
    <mergeCell ref="J48:J52"/>
    <mergeCell ref="K48:K52"/>
    <mergeCell ref="L48:L52"/>
    <mergeCell ref="M48:M52"/>
    <mergeCell ref="N48:N52"/>
    <mergeCell ref="Q48:Q52"/>
    <mergeCell ref="A48:A52"/>
    <mergeCell ref="B48:B52"/>
    <mergeCell ref="C48:C52"/>
    <mergeCell ref="D48:D52"/>
    <mergeCell ref="E48:E52"/>
    <mergeCell ref="H48:H52"/>
    <mergeCell ref="J43:J47"/>
    <mergeCell ref="K43:K47"/>
    <mergeCell ref="L43:L47"/>
    <mergeCell ref="M43:M47"/>
    <mergeCell ref="N43:N47"/>
    <mergeCell ref="Q43:Q47"/>
    <mergeCell ref="A43:A47"/>
    <mergeCell ref="B43:B47"/>
    <mergeCell ref="C43:C47"/>
    <mergeCell ref="D43:D47"/>
    <mergeCell ref="E43:E47"/>
    <mergeCell ref="H43:H47"/>
    <mergeCell ref="J38:J42"/>
    <mergeCell ref="K38:K42"/>
    <mergeCell ref="L38:L42"/>
    <mergeCell ref="M38:M42"/>
    <mergeCell ref="N38:N42"/>
    <mergeCell ref="Q38:Q42"/>
    <mergeCell ref="A38:A42"/>
    <mergeCell ref="B38:B42"/>
    <mergeCell ref="C38:C42"/>
    <mergeCell ref="D38:D42"/>
    <mergeCell ref="E38:E42"/>
    <mergeCell ref="H38:H42"/>
    <mergeCell ref="J33:J37"/>
    <mergeCell ref="K33:K37"/>
    <mergeCell ref="L33:L37"/>
    <mergeCell ref="M33:M37"/>
    <mergeCell ref="N33:N37"/>
    <mergeCell ref="Q33:Q37"/>
    <mergeCell ref="A33:A37"/>
    <mergeCell ref="B33:B37"/>
    <mergeCell ref="C33:C37"/>
    <mergeCell ref="D33:D37"/>
    <mergeCell ref="E33:E37"/>
    <mergeCell ref="H33:H37"/>
    <mergeCell ref="J28:J32"/>
    <mergeCell ref="K28:K32"/>
    <mergeCell ref="L28:L32"/>
    <mergeCell ref="M28:M32"/>
    <mergeCell ref="N28:N32"/>
    <mergeCell ref="Q28:Q32"/>
    <mergeCell ref="A28:A32"/>
    <mergeCell ref="B28:B32"/>
    <mergeCell ref="C28:C32"/>
    <mergeCell ref="D28:D32"/>
    <mergeCell ref="E28:E32"/>
    <mergeCell ref="H28:H32"/>
    <mergeCell ref="J23:J27"/>
    <mergeCell ref="K23:K27"/>
    <mergeCell ref="L23:L27"/>
    <mergeCell ref="M23:M27"/>
    <mergeCell ref="N23:N27"/>
    <mergeCell ref="Q23:Q27"/>
    <mergeCell ref="A23:A27"/>
    <mergeCell ref="B23:B27"/>
    <mergeCell ref="C23:C27"/>
    <mergeCell ref="D23:D27"/>
    <mergeCell ref="E23:E27"/>
    <mergeCell ref="H23:H27"/>
    <mergeCell ref="J18:J22"/>
    <mergeCell ref="K18:K22"/>
    <mergeCell ref="L18:L22"/>
    <mergeCell ref="M18:M22"/>
    <mergeCell ref="N18:N22"/>
    <mergeCell ref="Q18:Q22"/>
    <mergeCell ref="A18:A22"/>
    <mergeCell ref="B18:B22"/>
    <mergeCell ref="C18:C22"/>
    <mergeCell ref="D18:D22"/>
    <mergeCell ref="E18:E22"/>
    <mergeCell ref="H18:H22"/>
    <mergeCell ref="J13:J17"/>
    <mergeCell ref="K13:K17"/>
    <mergeCell ref="L13:L17"/>
    <mergeCell ref="M13:M17"/>
    <mergeCell ref="N13:N17"/>
    <mergeCell ref="Q13:Q17"/>
    <mergeCell ref="A13:A17"/>
    <mergeCell ref="B13:B17"/>
    <mergeCell ref="C13:C17"/>
    <mergeCell ref="D13:D17"/>
    <mergeCell ref="E13:E17"/>
    <mergeCell ref="H13:H17"/>
    <mergeCell ref="J8:J12"/>
    <mergeCell ref="K8:K12"/>
    <mergeCell ref="L8:L12"/>
    <mergeCell ref="M8:M12"/>
    <mergeCell ref="N8:N12"/>
    <mergeCell ref="Q8:Q12"/>
    <mergeCell ref="A8:A12"/>
    <mergeCell ref="B8:B12"/>
    <mergeCell ref="C8:C12"/>
    <mergeCell ref="D8:D12"/>
    <mergeCell ref="E8:E12"/>
    <mergeCell ref="H8:H12"/>
    <mergeCell ref="A1:H1"/>
    <mergeCell ref="J1:Q1"/>
    <mergeCell ref="J3:J7"/>
    <mergeCell ref="K3:K7"/>
    <mergeCell ref="L3:L7"/>
    <mergeCell ref="M3:M7"/>
    <mergeCell ref="N3:N7"/>
    <mergeCell ref="Q3:Q7"/>
    <mergeCell ref="A3:A7"/>
    <mergeCell ref="B3:B7"/>
    <mergeCell ref="C3:C7"/>
    <mergeCell ref="D3:D7"/>
    <mergeCell ref="E3:E7"/>
    <mergeCell ref="H3:H7"/>
  </mergeCells>
  <phoneticPr fontId="1" type="noConversion"/>
  <conditionalFormatting sqref="C2">
    <cfRule type="colorScale" priority="2">
      <colorScale>
        <cfvo type="min"/>
        <cfvo type="percentile" val="50"/>
        <cfvo type="max"/>
        <color rgb="FFF8696B"/>
        <color rgb="FFFFEB84"/>
        <color rgb="FF63BE7B"/>
      </colorScale>
    </cfRule>
  </conditionalFormatting>
  <conditionalFormatting sqref="L2">
    <cfRule type="colorScale" priority="1">
      <colorScale>
        <cfvo type="min"/>
        <cfvo type="percentile" val="50"/>
        <cfvo type="max"/>
        <color rgb="FFF8696B"/>
        <color rgb="FFFFEB84"/>
        <color rgb="FF63BE7B"/>
      </colorScale>
    </cfRule>
  </conditionalFormatting>
  <hyperlinks>
    <hyperlink ref="F15" r:id="rId1" display="https://mirbase.org/hairpin/MI0025693" xr:uid="{2998AFD2-4A55-2648-BAA7-0463A0B6D16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1.a</vt:lpstr>
      <vt:lpstr>2.a</vt:lpstr>
      <vt:lpstr>3.a</vt:lpstr>
      <vt:lpstr>5.a</vt:lpstr>
      <vt:lpstr>6.a</vt:lpstr>
      <vt:lpstr>1.b</vt:lpstr>
      <vt:lpstr>3.b</vt:lpstr>
      <vt:lpstr>4.b</vt:lpstr>
      <vt:lpstr>5.b</vt:lpstr>
      <vt:lpstr>6.b</vt:lpstr>
      <vt:lp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Daisy Power</cp:lastModifiedBy>
  <dcterms:created xsi:type="dcterms:W3CDTF">2023-07-25T01:08:44Z</dcterms:created>
  <dcterms:modified xsi:type="dcterms:W3CDTF">2023-10-15T09:14:06Z</dcterms:modified>
</cp:coreProperties>
</file>