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28B73DF2-5C51-4523-AA0E-6BD2FC3D510A}" xr6:coauthVersionLast="36" xr6:coauthVersionMax="47" xr10:uidLastSave="{00000000-0000-0000-0000-000000000000}"/>
  <bookViews>
    <workbookView xWindow="0" yWindow="0" windowWidth="28800" windowHeight="12225" activeTab="7" xr2:uid="{18F304AC-49B8-7E45-A787-DD87FB380DE8}"/>
  </bookViews>
  <sheets>
    <sheet name="Cover-Sheet" sheetId="2" r:id="rId1"/>
    <sheet name="Presentation Sheet" sheetId="1" r:id="rId2"/>
    <sheet name="COMET Interface" sheetId="7" r:id="rId3"/>
    <sheet name="Calculation" sheetId="3" r:id="rId4"/>
    <sheet name="Database" sheetId="4" r:id="rId5"/>
    <sheet name="Reference" sheetId="6" r:id="rId6"/>
    <sheet name="Constants" sheetId="5" r:id="rId7"/>
    <sheet name="option_1" sheetId="35" r:id="rId8"/>
    <sheet name="Parameters" sheetId="34" r:id="rId9"/>
    <sheet name="Sheet1" sheetId="8" r:id="rId10"/>
  </sheets>
  <definedNames>
    <definedName name="ADCS">Parameters!$G$14</definedName>
    <definedName name="ADCS.P_mean\Day">Parameters!$G$17</definedName>
    <definedName name="ADCS.P_mean\Ecl">Parameters!$G$16</definedName>
    <definedName name="ADCS.P_peak">#REF!</definedName>
    <definedName name="ADCS.P_peak\Day">Parameters!$G$19</definedName>
    <definedName name="ADCS.P_peak\Ecl">Parameters!$G$18</definedName>
    <definedName name="ADCS.Thrusters">Parameters!$G$15</definedName>
    <definedName name="Atom_Clock">Parameters!$G$13</definedName>
    <definedName name="Attitude_Peak_Power">#REF!</definedName>
    <definedName name="BS_ST">Parameters!$G$20</definedName>
    <definedName name="CDH">Parameters!$G$21</definedName>
    <definedName name="CDH.Atom_Clock">Parameters!$G$22</definedName>
    <definedName name="CDH.memory">Parameters!$G$23</definedName>
    <definedName name="CDH.OBC">Parameters!$G$24</definedName>
    <definedName name="COMMS">Parameters!$G$27</definedName>
    <definedName name="COMMS.Diplexer">Parameters!$G$28</definedName>
    <definedName name="COMMS.ISL_Antenna">Parameters!$G$32</definedName>
    <definedName name="COMMS.P">#REF!</definedName>
    <definedName name="COMMS.P_Amp">Parameters!$G$34</definedName>
    <definedName name="COMMS.P_mean">#REF!</definedName>
    <definedName name="COMMS.P_mean\Day">Parameters!$G$41</definedName>
    <definedName name="COMMS.P_mean\Ecl">Parameters!$G$40</definedName>
    <definedName name="COMMS.P_peak\Day">Parameters!$G$43</definedName>
    <definedName name="COMMS.P_peak\Ecl">Parameters!$G$42</definedName>
    <definedName name="COMMS.RFDU">Parameters!$G$35</definedName>
    <definedName name="COMMS.Rx_Antenna">Parameters!$G$36</definedName>
    <definedName name="COMMS.Transponder">Parameters!$G$38</definedName>
    <definedName name="COMMS.Tx_Antenna">Parameters!$G$39</definedName>
    <definedName name="CTR_BEAM">Parameters!$G$25</definedName>
    <definedName name="CTR_BEAM.d">Parameters!$G$26</definedName>
    <definedName name="Diplexer">Parameters!$G$44</definedName>
    <definedName name="Engine">Parameters!$G$45</definedName>
    <definedName name="f">Calculation!$C$2</definedName>
    <definedName name="Header">option_1!$A$1:$I$7</definedName>
    <definedName name="ICARUS">Parameters!$G$46</definedName>
    <definedName name="ICARUS.dur">Parameters!$G$47</definedName>
    <definedName name="ICARUS.ICARUS1">Parameters!$G$48</definedName>
    <definedName name="ICARUS.ICARUS1.ADCS.Thrusters.Propellant\option_1">option_1!$D$21</definedName>
    <definedName name="ICARUS.ICARUS1.ADCS.Thrusters\option_1">option_1!$D$20</definedName>
    <definedName name="ICARUS.ICARUS1.ADCS\option_1">option_1!$D$15</definedName>
    <definedName name="ICARUS.ICARUS1.ADCS\P_mean\Day\option_1">option_1!$D$16</definedName>
    <definedName name="ICARUS.ICARUS1.ADCS\P_mean\Ecl\option_1">option_1!$D$17</definedName>
    <definedName name="ICARUS.ICARUS1.ADCS\P_peak\\option_1">#REF!</definedName>
    <definedName name="ICARUS.ICARUS1.ADCS\P_peak\Day\option_1">option_1!$D$18</definedName>
    <definedName name="ICARUS.ICARUS1.ADCS\P_peak\Ecl\option_1">option_1!$D$19</definedName>
    <definedName name="ICARUS.ICARUS1.BS_PL\option_1">#REF!</definedName>
    <definedName name="ICARUS.ICARUS1.CDH.Atom_Clock\option_1">option_1!$D$23</definedName>
    <definedName name="ICARUS.ICARUS1.CDH.memory\option_1">option_1!$D$24</definedName>
    <definedName name="ICARUS.ICARUS1.CDH.OBC\option_1">option_1!$D$25</definedName>
    <definedName name="ICARUS.ICARUS1.CDH\option_1">option_1!$D$22</definedName>
    <definedName name="ICARUS.ICARUS1.COMMS.Diplexer\option_1">option_1!$D$31</definedName>
    <definedName name="ICARUS.ICARUS1.COMMS.ISL_Antenna\option_1">option_1!$D$35</definedName>
    <definedName name="ICARUS.ICARUS1.COMMS.ISL_Antenna\P_mean\\option_1">#REF!</definedName>
    <definedName name="ICARUS.ICARUS1.COMMS.P_Amp\option_1">option_1!$D$37</definedName>
    <definedName name="ICARUS.ICARUS1.COMMS.RFDU\option_1">option_1!$D$38</definedName>
    <definedName name="ICARUS.ICARUS1.COMMS.Rx_Antenna\option_1">option_1!$D$39</definedName>
    <definedName name="ICARUS.ICARUS1.COMMS.Rx_Antenna\P_mean\\option_1">#REF!</definedName>
    <definedName name="ICARUS.ICARUS1.COMMS.Transponder\option_1">option_1!$D$41</definedName>
    <definedName name="ICARUS.ICARUS1.COMMS.Tx_Antenna\option_1">option_1!$D$42</definedName>
    <definedName name="ICARUS.ICARUS1.COMMS.Tx_Antenna\P_mean\\option_1">#REF!</definedName>
    <definedName name="ICARUS.ICARUS1.COMMS\option_1">option_1!$D$26</definedName>
    <definedName name="ICARUS.ICARUS1.COMMS\P_mean\\option_1">#REF!</definedName>
    <definedName name="ICARUS.ICARUS1.COMMS\P_mean\Day\option_1">option_1!$D$27</definedName>
    <definedName name="ICARUS.ICARUS1.COMMS\P_mean\Ecl\option_1">option_1!$D$28</definedName>
    <definedName name="ICARUS.ICARUS1.COMMS\P_peak\Day\option_1">option_1!$D$29</definedName>
    <definedName name="ICARUS.ICARUS1.COMMS\P_peak\Ecl\option_1">option_1!$D$30</definedName>
    <definedName name="ICARUS.ICARUS1.POW\m\\option_1">option_1!$D$44</definedName>
    <definedName name="ICARUS.ICARUS1.POW\option_1">option_1!$D$43</definedName>
    <definedName name="ICARUS.ICARUS1.POW\P\\option_1">option_1!$D$45</definedName>
    <definedName name="ICARUS.ICARUS1.POW\P_peak\\option_1">option_1!$D$46</definedName>
    <definedName name="ICARUS.ICARUS1.POW\reffac\\option_1">option_1!$D$47</definedName>
    <definedName name="ICARUS.ICARUS1.Pro.Engine\option_1">option_1!$D$52</definedName>
    <definedName name="ICARUS.ICARUS1.Pro.Propellant\option_1">option_1!$D$53</definedName>
    <definedName name="ICARUS.ICARUS1.Pro.PropellantTank\option_1">option_1!$D$54</definedName>
    <definedName name="ICARUS.ICARUS1.Pro\option_1">option_1!$D$48</definedName>
    <definedName name="ICARUS.ICARUS1.Pro\P_mean\Day\option_1">option_1!$D$49</definedName>
    <definedName name="ICARUS.ICARUS1.Pro\P_mean\Ecl\option_1">option_1!$D$50</definedName>
    <definedName name="ICARUS.ICARUS1.Pro\P_peak\\option_1">option_1!$D$51</definedName>
    <definedName name="ICARUS.ICARUS1.STR.BS_ST\option_1">option_1!$D$59</definedName>
    <definedName name="ICARUS.ICARUS1.STR.CTR_BEAM\d\\option_1">option_1!$D$61</definedName>
    <definedName name="ICARUS.ICARUS1.STR.CTR_BEAM\option_1">option_1!$D$60</definedName>
    <definedName name="ICARUS.ICARUS1.STR.m_beam\option_1">option_1!$D$62</definedName>
    <definedName name="ICARUS.ICARUS1.STR.m_frame\option_1">option_1!$D$63</definedName>
    <definedName name="ICARUS.ICARUS1.STR.MECH\option_1">option_1!$D$65</definedName>
    <definedName name="ICARUS.ICARUS1.STR.Mirror\option_1">option_1!$D$66</definedName>
    <definedName name="ICARUS.ICARUS1.STR\d\\option_1">option_1!$D$56</definedName>
    <definedName name="ICARUS.ICARUS1.STR\n_items\\option_1">option_1!$D$57</definedName>
    <definedName name="ICARUS.ICARUS1.STR\option_1">option_1!$D$55</definedName>
    <definedName name="ICARUS.ICARUS1.STR\P_peak\\option_1">option_1!$D$58</definedName>
    <definedName name="ICARUS.ICARUS1\option_1">option_1!$D$13</definedName>
    <definedName name="ICARUS.ICARUS1\P_peak\\option_1">option_1!$D$14</definedName>
    <definedName name="ICARUS.MA">Parameters!$G$49</definedName>
    <definedName name="ICARUS.MA\option_1">option_1!$D$67</definedName>
    <definedName name="ICARUS\dur\\option_1">option_1!$D$12</definedName>
    <definedName name="ICARUS\option_1">option_1!$D$11</definedName>
    <definedName name="ICARUS1">Parameters!$G$76</definedName>
    <definedName name="ICARUS1.ADCS">Parameters!$G$78</definedName>
    <definedName name="ICARUS1.BS_PL">#REF!</definedName>
    <definedName name="ICARUS1.CDH">Parameters!$G$79</definedName>
    <definedName name="ICARUS1.COMMS">Parameters!$G$80</definedName>
    <definedName name="ICARUS1.P_peak">Parameters!$G$77</definedName>
    <definedName name="ICARUS1.POW">Parameters!$G$81</definedName>
    <definedName name="ICARUS1.Pro">Parameters!$G$82</definedName>
    <definedName name="ICARUS1.STR">Parameters!$G$83</definedName>
    <definedName name="ISL_Antenna">Parameters!$G$10</definedName>
    <definedName name="ISL_Antenna.P_mean">#REF!</definedName>
    <definedName name="m_beam">Parameters!$G$52</definedName>
    <definedName name="m_frame">Parameters!$G$53</definedName>
    <definedName name="MA">Parameters!$G$54</definedName>
    <definedName name="MECH">Parameters!$G$50</definedName>
    <definedName name="memory">Parameters!$G$51</definedName>
    <definedName name="Mirror">Parameters!$G$96</definedName>
    <definedName name="OBC">Parameters!$G$58</definedName>
    <definedName name="P_Amp">Parameters!$G$64</definedName>
    <definedName name="Parameters">Parameters!$A$8:$M$99</definedName>
    <definedName name="POW">Parameters!$G$59</definedName>
    <definedName name="POW.m">Parameters!$G$60</definedName>
    <definedName name="POW.P">Parameters!$G$62</definedName>
    <definedName name="POW.P_peak">Parameters!$G$61</definedName>
    <definedName name="POW.reffac">Parameters!$G$63</definedName>
    <definedName name="Pro">Parameters!$G$68</definedName>
    <definedName name="Pro.Engine">Parameters!$G$70</definedName>
    <definedName name="Pro.P_mean\Day">Parameters!$G$74</definedName>
    <definedName name="Pro.P_mean\Ecl">Parameters!$G$73</definedName>
    <definedName name="Pro.P_peak">Parameters!$G$69</definedName>
    <definedName name="Pro.Propellant">Parameters!$G$71</definedName>
    <definedName name="Pro.PropellantTank">Parameters!$G$72</definedName>
    <definedName name="Prop">Parameters!$G$65</definedName>
    <definedName name="Propellant">Parameters!$G$66</definedName>
    <definedName name="PropellantTank">Parameters!$G$67</definedName>
    <definedName name="RFDU">Parameters!$G$75</definedName>
    <definedName name="Rx_Antenna">Parameters!$G$11</definedName>
    <definedName name="Rx_Antenna.P_mean">#REF!</definedName>
    <definedName name="STR">Parameters!$G$84</definedName>
    <definedName name="STR.BS_ST">Parameters!$G$88</definedName>
    <definedName name="STR.CTR_BEAM">Parameters!$G$89</definedName>
    <definedName name="STR.d">Parameters!$G$85</definedName>
    <definedName name="STR.m_beam">Parameters!$G$90</definedName>
    <definedName name="STR.m_frame">Parameters!$G$91</definedName>
    <definedName name="STR.MECH">Parameters!$G$93</definedName>
    <definedName name="STR.Mirror">Parameters!$G$94</definedName>
    <definedName name="STR.n_items">Parameters!$G$86</definedName>
    <definedName name="STR.P_peak">Parameters!$G$87</definedName>
    <definedName name="sun_sensor">Parameters!$G$95</definedName>
    <definedName name="Thrusters">Parameters!$G$97</definedName>
    <definedName name="Thrusters.Propellant">Parameters!$G$98</definedName>
    <definedName name="Transponder">Parameters!$G$99</definedName>
    <definedName name="Tx_Antenna">Parameters!$G$12</definedName>
    <definedName name="Tx_Antenna.P_mea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 i="34" l="1"/>
  <c r="G86" i="34"/>
  <c r="G85" i="34"/>
  <c r="G77" i="34"/>
  <c r="G69" i="34"/>
  <c r="G63" i="34"/>
  <c r="G62" i="34"/>
  <c r="G61" i="34"/>
  <c r="G60" i="34"/>
  <c r="G47" i="34"/>
  <c r="G26" i="34"/>
  <c r="C26" i="3"/>
  <c r="B5" i="3"/>
  <c r="E4" i="3"/>
  <c r="F23" i="3"/>
  <c r="B23" i="3"/>
  <c r="B20" i="3"/>
  <c r="H26" i="3"/>
  <c r="B14" i="3" l="1"/>
  <c r="B8" i="3"/>
  <c r="E2" i="3"/>
  <c r="B17" i="3" s="1"/>
  <c r="B26" i="3" l="1"/>
  <c r="E23" i="3" l="1"/>
  <c r="I23" i="3" s="1"/>
  <c r="D23" i="3"/>
  <c r="D26" i="3" s="1"/>
  <c r="F26" i="3" l="1"/>
</calcChain>
</file>

<file path=xl/sharedStrings.xml><?xml version="1.0" encoding="utf-8"?>
<sst xmlns="http://schemas.openxmlformats.org/spreadsheetml/2006/main" count="1227" uniqueCount="549">
  <si>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</si>
  <si>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</si>
  <si>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</si>
  <si>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</si>
  <si>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</si>
  <si>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</si>
  <si>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</si>
  <si>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</si>
  <si>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</si>
  <si>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</si>
  <si>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</si>
  <si>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</si>
  <si>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</si>
  <si>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</si>
  <si>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</si>
  <si>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</si>
  <si>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Radius [m]</t>
  </si>
  <si>
    <t>alpha_sector [rad]</t>
  </si>
  <si>
    <t>PV_Area [m2]</t>
  </si>
  <si>
    <t>irradiance [W/m2]</t>
  </si>
  <si>
    <t>nr_element_per_sector</t>
  </si>
  <si>
    <t>nr_total_elements</t>
  </si>
  <si>
    <t>power_per_element [W]</t>
  </si>
  <si>
    <t>half_λ [m]</t>
  </si>
  <si>
    <t>yearly degradation</t>
  </si>
  <si>
    <t>mission life</t>
  </si>
  <si>
    <t>power_per_element EOL [W]</t>
  </si>
  <si>
    <t>Power Generated PV [W]</t>
  </si>
  <si>
    <t>Power Consumed SC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</si>
  <si>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</si>
  <si>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</si>
  <si>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</si>
  <si>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</si>
  <si>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</si>
  <si>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</si>
  <si>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</si>
  <si>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</si>
  <si>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</si>
  <si>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</si>
  <si>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</si>
  <si>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</si>
  <si>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</si>
  <si>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</si>
  <si>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</si>
  <si>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</si>
  <si>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</si>
  <si>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</si>
  <si>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</si>
  <si>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</si>
  <si>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</si>
  <si>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</si>
  <si>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</si>
  <si>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</si>
  <si>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</si>
  <si>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</si>
  <si>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</si>
  <si>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</si>
  <si>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</si>
  <si>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</si>
  <si>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</si>
  <si>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</si>
  <si>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</si>
  <si>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</si>
  <si>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</si>
  <si>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</si>
  <si>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PG</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</si>
  <si>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</si>
  <si>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</si>
  <si>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</si>
  <si>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</si>
  <si>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</si>
  <si>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</si>
  <si>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</si>
  <si>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</si>
  <si>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</si>
  <si>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</si>
  <si>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</si>
  <si>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</si>
  <si>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</si>
  <si>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</si>
  <si>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</si>
  <si>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</si>
  <si>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</si>
  <si>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 xml:space="preserve">   power</t>
  </si>
  <si>
    <t>P</t>
  </si>
  <si>
    <t>-</t>
  </si>
  <si>
    <t>COMPUTED</t>
  </si>
  <si>
    <t>P [W]</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</si>
  <si>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</si>
  <si>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</si>
  <si>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</si>
  <si>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</si>
  <si>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</si>
  <si>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</si>
  <si>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</si>
  <si>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</si>
  <si>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</si>
  <si>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</si>
  <si>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</si>
  <si>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</si>
  <si>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</si>
  <si>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</si>
  <si>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</si>
  <si>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</si>
  <si>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</si>
  <si>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</si>
  <si>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</si>
  <si>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</si>
  <si>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</si>
  <si>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</si>
  <si>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</si>
  <si>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</si>
  <si>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</si>
  <si>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</si>
  <si>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</si>
  <si>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</si>
  <si>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</si>
  <si>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</si>
  <si>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</si>
  <si>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</si>
  <si>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</si>
  <si>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</si>
  <si>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</si>
  <si>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</si>
  <si>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</si>
  <si>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</si>
  <si>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</si>
  <si>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</si>
  <si>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</si>
  <si>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</si>
  <si>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</si>
  <si>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POW.P_peak</t>
  </si>
  <si>
    <t>P_peak [W]</t>
  </si>
  <si>
    <t>PVS</t>
  </si>
  <si>
    <t>b20e62f0-1ea0-4f77-8998-93d6ea8864dc</t>
  </si>
  <si>
    <t>POW.P</t>
  </si>
  <si>
    <t>ecaeb817-8dce-441c-95d2-28b17c4dd929</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</si>
  <si>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</si>
  <si>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</si>
  <si>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</si>
  <si>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</si>
  <si>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</si>
  <si>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</si>
  <si>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</si>
  <si>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</si>
  <si>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</si>
  <si>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</si>
  <si>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</si>
  <si>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 xml:space="preserve">   Propellant : Propellant</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</si>
  <si>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</si>
  <si>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</si>
  <si>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</si>
  <si>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</si>
  <si>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</si>
  <si>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</si>
  <si>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</si>
  <si>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</si>
  <si>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</si>
  <si>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</si>
  <si>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</si>
  <si>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</si>
  <si>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</si>
  <si>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</si>
  <si>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</si>
  <si>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</si>
  <si>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</si>
  <si>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</si>
  <si>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</si>
  <si>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</si>
  <si>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</si>
  <si>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</si>
  <si>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</si>
  <si>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</si>
  <si>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</si>
  <si>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</si>
  <si>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</si>
  <si>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</si>
  <si>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</si>
  <si>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</si>
  <si>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</si>
  <si>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</si>
  <si>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</si>
  <si>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</si>
  <si>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</si>
  <si>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</si>
  <si>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</si>
  <si>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</si>
  <si>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</si>
  <si>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</si>
  <si>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</si>
  <si>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</si>
  <si>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</si>
  <si>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</si>
  <si>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</si>
  <si>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</si>
  <si>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</si>
  <si>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</si>
  <si>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</si>
  <si>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</si>
  <si>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</si>
  <si>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</si>
  <si>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</si>
  <si>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</si>
  <si>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</si>
  <si>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</si>
  <si>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</si>
  <si>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</si>
  <si>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</si>
  <si>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</si>
  <si>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</si>
  <si>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POWER</t>
  </si>
  <si>
    <t>ICARUS.ICARUS1.POW</t>
  </si>
  <si>
    <t>ICARUS.ICARUS1.POW\option_1</t>
  </si>
  <si>
    <t xml:space="preserve">         power</t>
  </si>
  <si>
    <t>ICARUS.ICARUS1.POW\P\\option_1</t>
  </si>
  <si>
    <t>NP</t>
  </si>
  <si>
    <t xml:space="preserve">         peak consumed power</t>
  </si>
  <si>
    <t>ICARUS.ICARUS1.POW\P_peak\\option_1</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</si>
  <si>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</si>
  <si>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</si>
  <si>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</si>
  <si>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</si>
  <si>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</si>
  <si>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</si>
  <si>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</si>
  <si>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</si>
  <si>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</si>
  <si>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</si>
  <si>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</si>
  <si>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</si>
  <si>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</si>
  <si>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</si>
  <si>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</si>
  <si>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</si>
  <si>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</si>
  <si>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</si>
  <si>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</si>
  <si>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</si>
  <si>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</si>
  <si>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</si>
  <si>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</si>
  <si>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</si>
  <si>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</si>
  <si>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</si>
  <si>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</si>
  <si>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</si>
  <si>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</si>
  <si>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</si>
  <si>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</si>
  <si>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</si>
  <si>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</si>
  <si>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</si>
  <si>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</si>
  <si>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--AOC</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</si>
  <si>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</si>
  <si>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</si>
  <si>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</si>
  <si>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</si>
  <si>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</si>
  <si>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</si>
  <si>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</si>
  <si>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</si>
  <si>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</si>
  <si>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</si>
  <si>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</si>
  <si>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</si>
  <si>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</si>
  <si>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</si>
  <si>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</si>
  <si>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</si>
  <si>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</si>
  <si>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</si>
  <si>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</si>
  <si>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</si>
  <si>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</si>
  <si>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</si>
  <si>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</si>
  <si>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</si>
  <si>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</si>
  <si>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</si>
  <si>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</si>
  <si>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</si>
  <si>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</si>
  <si>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</si>
  <si>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</si>
  <si>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</si>
  <si>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</si>
  <si>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</si>
  <si>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</si>
  <si>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</si>
  <si>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</si>
  <si>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P_mean</t>
  </si>
  <si>
    <t>P_mean [W]</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</si>
  <si>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</si>
  <si>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</si>
  <si>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</si>
  <si>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</si>
  <si>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</si>
  <si>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</si>
  <si>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</si>
  <si>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</si>
  <si>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</si>
  <si>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</si>
  <si>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</si>
  <si>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</si>
  <si>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</si>
  <si>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</si>
  <si>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</si>
  <si>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</si>
  <si>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</si>
  <si>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</si>
  <si>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</si>
  <si>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</si>
  <si>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</si>
  <si>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</si>
  <si>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</si>
  <si>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</si>
  <si>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</si>
  <si>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</si>
  <si>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</si>
  <si>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Prop</t>
  </si>
  <si>
    <t xml:space="preserve">   Propellant : Prop</t>
  </si>
  <si>
    <t>beamDiameter [m]</t>
  </si>
  <si>
    <t>beamRadius [m]</t>
  </si>
  <si>
    <t>Diameter</t>
  </si>
  <si>
    <t>m</t>
  </si>
  <si>
    <t>year</t>
  </si>
  <si>
    <t>W</t>
  </si>
  <si>
    <t>Nr Plates</t>
  </si>
  <si>
    <t>sq3_λ [m]</t>
  </si>
  <si>
    <t>mass</t>
  </si>
  <si>
    <t>kg</t>
  </si>
  <si>
    <t>Eclipse duration</t>
  </si>
  <si>
    <t>minutes</t>
  </si>
  <si>
    <t>Eclipse cycles</t>
  </si>
  <si>
    <t>cycles/year</t>
  </si>
  <si>
    <t>Atomic Clock</t>
  </si>
  <si>
    <t>Atom_Clock</t>
  </si>
  <si>
    <t>DHS</t>
  </si>
  <si>
    <t>9bc6218c-d61d-4a8c-b3ff-05cc7e90a73b</t>
  </si>
  <si>
    <t>CDH Subsystem</t>
  </si>
  <si>
    <t>CDH</t>
  </si>
  <si>
    <t>00b877cf-9b10-473e-8fcf-d87ab1f1001f</t>
  </si>
  <si>
    <t xml:space="preserve">   Atom_Clock : Atom_Clock</t>
  </si>
  <si>
    <t>CDH.Atom_Clock</t>
  </si>
  <si>
    <t>4bdddaba-4286-40d5-b7ca-e192787ba4b9</t>
  </si>
  <si>
    <t xml:space="preserve">   memory : memory</t>
  </si>
  <si>
    <t>CDH.memory</t>
  </si>
  <si>
    <t>d898cf12-e228-4180-968f-f1f986f2f944</t>
  </si>
  <si>
    <t xml:space="preserve">   OBC : OBC</t>
  </si>
  <si>
    <t>CDH.OBC</t>
  </si>
  <si>
    <t>5f7e6edf-e825-4961-b815-67530e117c82</t>
  </si>
  <si>
    <t xml:space="preserve">   Diplexer : Diplexer</t>
  </si>
  <si>
    <t>COMMS.Diplexer</t>
  </si>
  <si>
    <t>97920ae2-9191-4474-b8b0-92ccc13ba556</t>
  </si>
  <si>
    <t>892d80a4-73b7-4694-9654-f77522bfeea2</t>
  </si>
  <si>
    <t>acb63de5-e0ce-4719-ac86-1de8426c16af</t>
  </si>
  <si>
    <t>c83d7280-89ed-4043-9e0b-a0df70e54f24</t>
  </si>
  <si>
    <t>357e08c1-dd31-4359-9361-64eb54d13787</t>
  </si>
  <si>
    <t xml:space="preserve">   RFDU : RFDU</t>
  </si>
  <si>
    <t>COMMS.RFDU</t>
  </si>
  <si>
    <t>7629df4b-2e58-447e-a771-df5d598633a2</t>
  </si>
  <si>
    <t xml:space="preserve">   Transponder : Transponder</t>
  </si>
  <si>
    <t>COMMS.Transponder</t>
  </si>
  <si>
    <t>299c5750-9210-4aa5-ba08-422d6a5f001b</t>
  </si>
  <si>
    <t>be6c0fa7-7776-4ab1-a8f7-c0d9aaa1c695</t>
  </si>
  <si>
    <t>Diplexer</t>
  </si>
  <si>
    <t>6e17a94f-c7f1-4212-a8fe-5f313e96020c</t>
  </si>
  <si>
    <t>memory</t>
  </si>
  <si>
    <t>032fcde4-8fb6-450d-98a3-ae600d1f2bac</t>
  </si>
  <si>
    <t>on-board computer</t>
  </si>
  <si>
    <t>OBC</t>
  </si>
  <si>
    <t>cdaa1321-becd-4b03-93fd-614636d3b68e</t>
  </si>
  <si>
    <t>f3eca420-4e11-48e9-95f4-6746ed27cd23</t>
  </si>
  <si>
    <t>RF Distribution Unit</t>
  </si>
  <si>
    <t>RFDU</t>
  </si>
  <si>
    <t>ebf95fb5-77b0-4940-9c72-cecccc154fd5</t>
  </si>
  <si>
    <t xml:space="preserve">   CDH : CDH</t>
  </si>
  <si>
    <t>ICARUS1.CDH</t>
  </si>
  <si>
    <t>46dd3c62-dde6-4c02-ad28-e8f713cc387e</t>
  </si>
  <si>
    <t>Thrusters.Propellant</t>
  </si>
  <si>
    <t>0120b4cb-cbd1-4edf-b2c4-fae2d0a53bcd</t>
  </si>
  <si>
    <t>Transponder</t>
  </si>
  <si>
    <t>7aa6ea94-4aba-457b-819b-02d6858d4692</t>
  </si>
  <si>
    <t xml:space="preserve">            Propellant</t>
  </si>
  <si>
    <t>ICARUS.ICARUS1.ADCS.Thrusters.Propellant</t>
  </si>
  <si>
    <t>ICARUS.ICARUS1.ADCS.Thrusters.Propellant\option_1</t>
  </si>
  <si>
    <t xml:space="preserve">      CDH Subsystem</t>
  </si>
  <si>
    <t>ICARUS.ICARUS1.CDH</t>
  </si>
  <si>
    <t>ICARUS.ICARUS1.CDH\option_1</t>
  </si>
  <si>
    <t xml:space="preserve">         Atomic Clock</t>
  </si>
  <si>
    <t>ICARUS.ICARUS1.CDH.Atom_Clock</t>
  </si>
  <si>
    <t>ICARUS.ICARUS1.CDH.Atom_Clock\option_1</t>
  </si>
  <si>
    <t xml:space="preserve">         memory</t>
  </si>
  <si>
    <t>ICARUS.ICARUS1.CDH.memory</t>
  </si>
  <si>
    <t>ICARUS.ICARUS1.CDH.memory\option_1</t>
  </si>
  <si>
    <t xml:space="preserve">         on-board computer</t>
  </si>
  <si>
    <t>ICARUS.ICARUS1.CDH.OBC</t>
  </si>
  <si>
    <t>ICARUS.ICARUS1.CDH.OBC\option_1</t>
  </si>
  <si>
    <t xml:space="preserve">         Diplexer</t>
  </si>
  <si>
    <t>ICARUS.ICARUS1.COMMS.Diplexer</t>
  </si>
  <si>
    <t>ICARUS.ICARUS1.COMMS.Diplexer\option_1</t>
  </si>
  <si>
    <t xml:space="preserve">         RF Distribution Unit</t>
  </si>
  <si>
    <t>ICARUS.ICARUS1.COMMS.RFDU</t>
  </si>
  <si>
    <t>ICARUS.ICARUS1.COMMS.RFDU\option_1</t>
  </si>
  <si>
    <t xml:space="preserve">         Transponder</t>
  </si>
  <si>
    <t>ICARUS.ICARUS1.COMMS.Transponder</t>
  </si>
  <si>
    <t>ICARUS.ICARUS1.COMMS.Transponder\option_1</t>
  </si>
  <si>
    <t>Pwr_mean_daytime</t>
  </si>
  <si>
    <t>Pwr_mean_eclipse</t>
  </si>
  <si>
    <t>Pwr_peak_daytime</t>
  </si>
  <si>
    <t>reflectance_factor</t>
  </si>
  <si>
    <t>angle_incidence</t>
  </si>
  <si>
    <t>rad</t>
  </si>
  <si>
    <t>Central Beam Structure diameter</t>
  </si>
  <si>
    <t>Nr Plates (Nr of items)</t>
  </si>
  <si>
    <t>Mission Lifetime (icarus duration)</t>
  </si>
  <si>
    <t xml:space="preserve">   mean consumed power\\Ecl</t>
  </si>
  <si>
    <t>P_mean\\Ecl</t>
  </si>
  <si>
    <t>ADCS.P_mean\Ecl</t>
  </si>
  <si>
    <t>2e51750c-217d-4f6e-b117-597dd6c278aa</t>
  </si>
  <si>
    <t xml:space="preserve">   mean consumed power\\Day</t>
  </si>
  <si>
    <t>P_mean\\Day</t>
  </si>
  <si>
    <t>ADCS.P_mean\Day</t>
  </si>
  <si>
    <t>4ac592fb-8ade-456b-b8db-8eee00c08874</t>
  </si>
  <si>
    <t xml:space="preserve">   peak consumed power\\Ecl</t>
  </si>
  <si>
    <t>P_peak\\Ecl</t>
  </si>
  <si>
    <t>ADCS.P_peak\Ecl</t>
  </si>
  <si>
    <t>7ffff898-36e0-480a-9e27-435c60dc058b</t>
  </si>
  <si>
    <t xml:space="preserve">   peak consumed power\\Day</t>
  </si>
  <si>
    <t>P_peak\\Day</t>
  </si>
  <si>
    <t>ADCS.P_peak\Day</t>
  </si>
  <si>
    <t>8e7f5a5f-d311-4a3f-bd4b-ace1b87b5dff</t>
  </si>
  <si>
    <t xml:space="preserve">   diameter</t>
  </si>
  <si>
    <t>d</t>
  </si>
  <si>
    <t>CTR_BEAM.d</t>
  </si>
  <si>
    <t>d [m]</t>
  </si>
  <si>
    <t>3d331277-719a-422d-82b3-9a502efe2a9d</t>
  </si>
  <si>
    <t>COMMS.P_mean\Ecl</t>
  </si>
  <si>
    <t>50eaa292-59f5-4993-a63b-31a040028773</t>
  </si>
  <si>
    <t>COMMS.P_mean\Day</t>
  </si>
  <si>
    <t>19342d21-ce0e-4686-b37f-65421f2b627e</t>
  </si>
  <si>
    <t>COMMS.P_peak\Ecl</t>
  </si>
  <si>
    <t>571e3231-627a-4962-a82f-d9b89d49b9b3</t>
  </si>
  <si>
    <t>COMMS.P_peak\Day</t>
  </si>
  <si>
    <t>46f23b69-d404-41b4-82d0-6bf00c670d69</t>
  </si>
  <si>
    <t xml:space="preserve">   duration</t>
  </si>
  <si>
    <t>dur</t>
  </si>
  <si>
    <t>ICARUS.dur</t>
  </si>
  <si>
    <t>dur [yr]</t>
  </si>
  <si>
    <t>ba70395f-a011-45a0-9e3e-1cff28e965da</t>
  </si>
  <si>
    <t xml:space="preserve">   mass</t>
  </si>
  <si>
    <t>POW.m</t>
  </si>
  <si>
    <t>m [kg]</t>
  </si>
  <si>
    <t>46418a96-f1db-41d2-a38e-3922b824e58e</t>
  </si>
  <si>
    <t xml:space="preserve">   reflectance factor</t>
  </si>
  <si>
    <t>reffac</t>
  </si>
  <si>
    <t>POW.reffac</t>
  </si>
  <si>
    <t>reffac [-]</t>
  </si>
  <si>
    <t>6b3e3c11-456c-452b-9aba-fb0b6d0ec51b</t>
  </si>
  <si>
    <t>Pro.P_mean\Ecl</t>
  </si>
  <si>
    <t>064c178d-584e-4505-8b68-d2110758943a</t>
  </si>
  <si>
    <t>Pro.P_mean\Day</t>
  </si>
  <si>
    <t>0ce88d1f-e21e-4630-9027-ddf57b827631</t>
  </si>
  <si>
    <t>STR.d</t>
  </si>
  <si>
    <t>2d8b5664-b776-44b9-aa56-3924b2e60f7a</t>
  </si>
  <si>
    <t xml:space="preserve">   number of items</t>
  </si>
  <si>
    <t>n_items</t>
  </si>
  <si>
    <t>STR.n_items</t>
  </si>
  <si>
    <t>n_items [-]</t>
  </si>
  <si>
    <t>3713ca7d-a95a-477d-a0a6-4ec3fd0b4780</t>
  </si>
  <si>
    <t>ICARUS\dur\\option_1</t>
  </si>
  <si>
    <t>ICARUS.ICARUS1.ADCS\P_mean\Day\option_1</t>
  </si>
  <si>
    <t>ICARUS.ICARUS1.ADCS\P_mean\Ecl\option_1</t>
  </si>
  <si>
    <t>ICARUS.ICARUS1.ADCS\P_peak\Day\option_1</t>
  </si>
  <si>
    <t>ICARUS.ICARUS1.ADCS\P_peak\Ecl\option_1</t>
  </si>
  <si>
    <t>ICARUS.ICARUS1.COMMS\P_mean\Day\option_1</t>
  </si>
  <si>
    <t>ICARUS.ICARUS1.COMMS\P_mean\Ecl\option_1</t>
  </si>
  <si>
    <t>ICARUS.ICARUS1.COMMS\P_peak\Day\option_1</t>
  </si>
  <si>
    <t>ICARUS.ICARUS1.COMMS\P_peak\Ecl\option_1</t>
  </si>
  <si>
    <t xml:space="preserve">         mass</t>
  </si>
  <si>
    <t>ICARUS.ICARUS1.POW\m\\option_1</t>
  </si>
  <si>
    <t xml:space="preserve">         reflectance factor</t>
  </si>
  <si>
    <t>ICARUS.ICARUS1.POW\reffac\\option_1</t>
  </si>
  <si>
    <t>ICARUS.ICARUS1.Pro\P_mean\Day\option_1</t>
  </si>
  <si>
    <t>ICARUS.ICARUS1.Pro\P_mean\Ecl\option_1</t>
  </si>
  <si>
    <t xml:space="preserve">         diameter</t>
  </si>
  <si>
    <t>ICARUS.ICARUS1.STR\d\\option_1</t>
  </si>
  <si>
    <t xml:space="preserve">         number of items</t>
  </si>
  <si>
    <t>ICARUS.ICARUS1.STR\n_items\\option_1</t>
  </si>
  <si>
    <t xml:space="preserve">            diameter</t>
  </si>
  <si>
    <t>ICARUS.ICARUS1.STR.CTR_BEAM\d\\option_1</t>
  </si>
  <si>
    <t>208ec06a-f7f0-4e12-9672-37dd2c72cb23</t>
  </si>
  <si>
    <t>b1d6567d-5a36-4ef9-b454-5d9c5dcfc3f3</t>
  </si>
  <si>
    <t>5298bc65-f2de-412f-bb5c-b754ae899d6d</t>
  </si>
  <si>
    <t>905a3216-5331-4ab4-a9fe-ac54f662de67</t>
  </si>
  <si>
    <t>6a560124-c89b-43d9-9dfc-132ed188040a</t>
  </si>
  <si>
    <t>e0e1f50c-ddd7-485b-a353-8a9a2043e854</t>
  </si>
  <si>
    <t>0726d73f-906e-4050-b18a-11553036b97f</t>
  </si>
  <si>
    <t>8f7e37dc-4d97-45c8-9edd-816def79e755</t>
  </si>
  <si>
    <t>43a31fd0-76d5-437c-883f-9643e203f021</t>
  </si>
  <si>
    <t>4584e665-b5d3-4cf3-9714-848d92c3d8ec</t>
  </si>
  <si>
    <t>df9e8dba-c982-4f97-8eff-2a6cd201578b</t>
  </si>
  <si>
    <t>3f141b1b-f09a-4729-9827-a158ce912aef</t>
  </si>
  <si>
    <t>a1aff259-ad3c-4ffb-a06c-a6b15fedeaae</t>
  </si>
  <si>
    <t>d9b25e69-98ea-471f-a752-4fd69a6a1b62</t>
  </si>
  <si>
    <t>e546fe05-a980-4ca7-9f02-93dedc25bfdd</t>
  </si>
  <si>
    <t>4667a59c-8e29-4dfe-bae1-7fd09e4698d2</t>
  </si>
  <si>
    <t>5388cae7-540a-4df9-b9b4-4fd238070198</t>
  </si>
  <si>
    <t>bddb69b7-4eda-4cad-83d7-2c259756f9ec</t>
  </si>
  <si>
    <t>fffab008-25ad-4f23-b089-cedc91de2413</t>
  </si>
  <si>
    <t>afce7836-1fa9-4821-8c1a-cbb947a51206</t>
  </si>
  <si>
    <t>d99d78d2-1e98-40e3-ad7e-33d525db8ee1</t>
  </si>
  <si>
    <t>74eb7d3a-e9db-416f-beac-605abddfbf3c</t>
  </si>
  <si>
    <t>4328ab79-7e05-4f13-ad33-19f7d9b821b7</t>
  </si>
  <si>
    <t>62e0d14b-c9d5-48e5-a852-6efcbfd9a871</t>
  </si>
  <si>
    <t>97c3aa86-0d3d-44ac-9e4f-065a8c048af1</t>
  </si>
  <si>
    <t>67a0efd2-a1aa-442f-b13f-0895dd417287</t>
  </si>
  <si>
    <t>96ce1e61-6c35-4067-bd24-db95f7899491</t>
  </si>
  <si>
    <t>5875306b-38a1-4841-bfb7-0895495a2cea</t>
  </si>
  <si>
    <t>9d584468-5f61-4dee-9f98-e5ebe58260a0</t>
  </si>
  <si>
    <t>32fcea25-98a6-4acb-b303-fc4572422452</t>
  </si>
  <si>
    <t>a3fdfb75-2a61-4312-a050-d139f0067a18</t>
  </si>
  <si>
    <t>66ffd93e-0cfd-4a47-ac44-54e2870177a9</t>
  </si>
  <si>
    <t>450149bd-cff2-40d0-984b-f2533516608e</t>
  </si>
  <si>
    <t>545064ab-56e0-435f-b158-a3e0bf35635c</t>
  </si>
  <si>
    <t>c770778d-3b7e-46f3-a34b-435c78465705</t>
  </si>
  <si>
    <t>799d1f34-9c63-4eca-b77f-2a5fa74ced3f</t>
  </si>
  <si>
    <t>1abdaaa6-6360-4498-9a60-6d46a1ccdbd1</t>
  </si>
  <si>
    <t>91c0ca5d-ec07-4696-8be2-7479e62ae979</t>
  </si>
  <si>
    <t>dd7c4899-0c60-4acb-88bf-373881a74301</t>
  </si>
  <si>
    <t>735ada3a-d28f-4497-ab1e-4d89615bea40</t>
  </si>
  <si>
    <t>dbdf0191-7a33-498f-8705-de2b1ff95a17</t>
  </si>
  <si>
    <t>3971974f-e603-4ab7-89dc-4a8d5da0ad3c</t>
  </si>
  <si>
    <t>67482174-2417-4664-bd71-83fdac3f8605</t>
  </si>
  <si>
    <t>a1c1f287-e6f7-459a-9478-4a9c4ed124dc</t>
  </si>
  <si>
    <t>1848c158-fa81-47ee-a27b-9c5b36b270e4</t>
  </si>
  <si>
    <t>2559be17-b331-4746-9149-182d50f36700</t>
  </si>
  <si>
    <t>fb101190-ff27-4b19-8b16-78c74a5af6be</t>
  </si>
  <si>
    <t>f90048e3-f969-40db-a2c5-8e4712188ed4</t>
  </si>
  <si>
    <t>3eb4f1fb-5673-48b2-a6ea-4cc2af7f61e0</t>
  </si>
  <si>
    <t>17d814a6-c806-4084-a23e-2088f9482f07</t>
  </si>
  <si>
    <t>81c319f6-acd0-45fc-a6c7-bf26dfd8c32e</t>
  </si>
  <si>
    <t>db706d13-a496-4b89-a2b1-cbfd2af89607</t>
  </si>
  <si>
    <t>312a5a5c-a77d-4103-90a1-cd2a570464c5</t>
  </si>
  <si>
    <t>1e435c39-aa99-45b3-a903-280303ad5f77</t>
  </si>
  <si>
    <t>48cec0c8-14d2-42b9-a8f3-226c19beb5e4</t>
  </si>
  <si>
    <t>01d42554-4c13-47d3-8760-24360850d4a8</t>
  </si>
  <si>
    <t>000ee59f-c9d8-4749-8710-2578924e1560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</si>
</sst>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8" x14ac:knownFonts="1">
    <font>
      <sz val="12"/>
      <color theme="1"/>
      <name val="Calibri"/>
      <family val="2"/>
      <scheme val="minor"/>
    </font>
    <font>
      <b/>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u/>
      <sz val="11"/>
      <color theme="1"/>
      <name val="Calibri"/>
      <family val="2"/>
      <scheme val="minor"/>
    </font>
    <font>
      <sz val="12"/>
      <color rgb="FF000000"/>
      <name val="Calibri"/>
      <family val="2"/>
      <scheme val="minor"/>
    </font>
    <font>
      <sz val="11"/>
      <color rgb="FF000000"/>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
      <patternFill patternType="solid">
        <fgColor rgb="FFC6E0B4"/>
        <bgColor rgb="FF000000"/>
      </patternFill>
    </fill>
    <fill>
      <patternFill patternType="solid">
        <fgColor rgb="FFFFC7CE"/>
        <bgColor rgb="FF000000"/>
      </patternFill>
    </fill>
    <fill>
      <patternFill patternType="solid">
        <fgColor rgb="FFFFFF00"/>
        <bgColor rgb="FF000000"/>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6">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1" fillId="0" borderId="0" xfId="0" applyFont="1"/>
    <xf numFmtId="11" fontId="0" fillId="0" borderId="0" xfId="0" applyNumberFormat="1"/>
    <xf numFmtId="0" fontId="1"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5" fillId="7" borderId="0" xfId="0" applyFont="1" applyFill="1" applyAlignment="1">
      <alignment horizontal="center"/>
    </xf>
    <xf numFmtId="49" fontId="5" fillId="7" borderId="0" xfId="0" applyNumberFormat="1" applyFont="1" applyFill="1" applyAlignment="1" applyProtection="1">
      <alignment horizontal="center"/>
    </xf>
    <xf numFmtId="1" fontId="0" fillId="4" borderId="0" xfId="0" applyNumberFormat="1" applyFill="1"/>
    <xf numFmtId="0" fontId="2" fillId="8" borderId="7" xfId="0" applyFont="1" applyFill="1" applyBorder="1"/>
    <xf numFmtId="0" fontId="6" fillId="8" borderId="0" xfId="0" applyFont="1" applyFill="1"/>
    <xf numFmtId="0" fontId="6" fillId="0" borderId="0" xfId="0" applyFont="1"/>
    <xf numFmtId="0" fontId="6" fillId="8" borderId="8" xfId="0" applyFont="1" applyFill="1" applyBorder="1"/>
    <xf numFmtId="0" fontId="4" fillId="8" borderId="7" xfId="0" applyFont="1" applyFill="1" applyBorder="1"/>
    <xf numFmtId="0" fontId="3" fillId="9" borderId="7" xfId="0" applyFont="1" applyFill="1" applyBorder="1"/>
    <xf numFmtId="0" fontId="6" fillId="0" borderId="8" xfId="0" applyFont="1" applyBorder="1"/>
    <xf numFmtId="0" fontId="3" fillId="10" borderId="7" xfId="0" applyFont="1" applyFill="1" applyBorder="1"/>
    <xf numFmtId="0" fontId="7" fillId="0" borderId="0" xfId="0" applyFont="1"/>
    <xf numFmtId="0" fontId="7" fillId="10" borderId="9" xfId="0" applyFont="1" applyFill="1" applyBorder="1"/>
    <xf numFmtId="0" fontId="6" fillId="10" borderId="0" xfId="0" applyFont="1" applyFill="1"/>
    <xf numFmtId="0" fontId="7"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veneesh RANA" id="{886B77FA-04E5-4231-AB88-92899703EB20}" userId="S::loveneesh.rana@uni.lu::2d9edea2-bf93-4601-a586-8e7dd4e6b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6T08:12:11.25" personId="{886B77FA-04E5-4231-AB88-92899703EB20}" id="{F7EDB918-DB2A-48D3-A17A-040E13E78F62}">
    <text>parameters imported from COMET model</text>
  </threadedComment>
  <threadedComment ref="A24" dT="2023-01-06T08:12:11.25" personId="{886B77FA-04E5-4231-AB88-92899703EB20}" id="{9476DE88-DE49-4F5C-AC17-76C8BD3FADF0}">
    <text>parameters imported from COMET model</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30"/>
  <sheetViews>
    <sheetView workbookViewId="0">
      <selection activeCell="B9" sqref="B9"/>
    </sheetView>
  </sheetViews>
  <sheetFormatPr defaultColWidth="11" defaultRowHeight="15.75" x14ac:dyDescent="0.25"/>
  <cols>
    <col min="1" max="1" width="17.875" customWidth="1"/>
    <col min="2" max="2" width="28.75" bestFit="1" customWidth="1"/>
    <col min="3" max="3" width="14.25" customWidth="1"/>
  </cols>
  <sheetData>
    <row r="2" spans="1:4" ht="16.5" thickBot="1" x14ac:dyDescent="0.3"/>
    <row r="3" spans="1:4" ht="16.5" thickBot="1" x14ac:dyDescent="0.3">
      <c r="A3" s="16" t="s">
        <v>7</v>
      </c>
      <c r="B3" s="17"/>
      <c r="C3" s="17"/>
      <c r="D3" s="18"/>
    </row>
    <row r="4" spans="1:4" ht="16.5" thickBot="1" x14ac:dyDescent="0.3">
      <c r="A4" s="4" t="s">
        <v>8</v>
      </c>
      <c r="B4" s="5" t="s">
        <v>9</v>
      </c>
      <c r="C4" s="5" t="s">
        <v>10</v>
      </c>
      <c r="D4" s="6" t="s">
        <v>11</v>
      </c>
    </row>
    <row r="5" spans="1:4" x14ac:dyDescent="0.25">
      <c r="A5" s="34" t="s">
        <v>72</v>
      </c>
      <c r="B5" s="35" t="s">
        <v>324</v>
      </c>
      <c r="C5" s="35"/>
      <c r="D5" s="37" t="s">
        <v>325</v>
      </c>
    </row>
    <row r="6" spans="1:4" x14ac:dyDescent="0.25">
      <c r="A6" s="38" t="s">
        <v>72</v>
      </c>
      <c r="B6" s="35" t="s">
        <v>414</v>
      </c>
      <c r="C6" s="35"/>
      <c r="D6" s="37" t="s">
        <v>325</v>
      </c>
    </row>
    <row r="7" spans="1:4" x14ac:dyDescent="0.25">
      <c r="A7" s="38" t="s">
        <v>72</v>
      </c>
      <c r="B7" s="35" t="s">
        <v>415</v>
      </c>
      <c r="C7" s="35"/>
      <c r="D7" s="37" t="s">
        <v>85</v>
      </c>
    </row>
    <row r="8" spans="1:4" x14ac:dyDescent="0.25">
      <c r="A8" s="39" t="s">
        <v>96</v>
      </c>
      <c r="B8" s="36" t="s">
        <v>416</v>
      </c>
      <c r="C8" s="36">
        <v>20</v>
      </c>
      <c r="D8" s="40" t="s">
        <v>326</v>
      </c>
    </row>
    <row r="9" spans="1:4" x14ac:dyDescent="0.25">
      <c r="A9" s="41" t="s">
        <v>60</v>
      </c>
      <c r="B9" s="36" t="s">
        <v>408</v>
      </c>
      <c r="C9" s="36"/>
      <c r="D9" s="40" t="s">
        <v>327</v>
      </c>
    </row>
    <row r="10" spans="1:4" x14ac:dyDescent="0.25">
      <c r="A10" s="41" t="s">
        <v>80</v>
      </c>
      <c r="B10" s="36" t="s">
        <v>408</v>
      </c>
      <c r="C10" s="36">
        <v>50.5</v>
      </c>
      <c r="D10" s="40" t="s">
        <v>327</v>
      </c>
    </row>
    <row r="11" spans="1:4" x14ac:dyDescent="0.25">
      <c r="A11" s="39" t="s">
        <v>92</v>
      </c>
      <c r="B11" s="36" t="s">
        <v>408</v>
      </c>
      <c r="C11" s="36"/>
      <c r="D11" s="40" t="s">
        <v>327</v>
      </c>
    </row>
    <row r="12" spans="1:4" x14ac:dyDescent="0.25">
      <c r="A12" s="41" t="s">
        <v>60</v>
      </c>
      <c r="B12" s="36" t="s">
        <v>409</v>
      </c>
      <c r="C12" s="36"/>
      <c r="D12" s="40" t="s">
        <v>327</v>
      </c>
    </row>
    <row r="13" spans="1:4" x14ac:dyDescent="0.25">
      <c r="A13" s="41" t="s">
        <v>80</v>
      </c>
      <c r="B13" s="36" t="s">
        <v>409</v>
      </c>
      <c r="C13" s="36">
        <v>19</v>
      </c>
      <c r="D13" s="40" t="s">
        <v>327</v>
      </c>
    </row>
    <row r="14" spans="1:4" x14ac:dyDescent="0.25">
      <c r="A14" s="39" t="s">
        <v>92</v>
      </c>
      <c r="B14" s="36" t="s">
        <v>410</v>
      </c>
      <c r="C14" s="36"/>
      <c r="D14" s="40" t="s">
        <v>327</v>
      </c>
    </row>
    <row r="15" spans="1:4" x14ac:dyDescent="0.25">
      <c r="A15" s="39" t="s">
        <v>60</v>
      </c>
      <c r="B15" s="36" t="s">
        <v>410</v>
      </c>
      <c r="C15" s="36"/>
      <c r="D15" s="40" t="s">
        <v>327</v>
      </c>
    </row>
    <row r="16" spans="1:4" x14ac:dyDescent="0.25">
      <c r="A16" s="39" t="s">
        <v>104</v>
      </c>
      <c r="B16" s="36" t="s">
        <v>332</v>
      </c>
      <c r="C16" s="36">
        <v>72</v>
      </c>
      <c r="D16" s="40" t="s">
        <v>333</v>
      </c>
    </row>
    <row r="17" spans="1:4" x14ac:dyDescent="0.25">
      <c r="A17" s="39" t="s">
        <v>104</v>
      </c>
      <c r="B17" s="36" t="s">
        <v>334</v>
      </c>
      <c r="C17" s="36">
        <v>90</v>
      </c>
      <c r="D17" s="40" t="s">
        <v>335</v>
      </c>
    </row>
    <row r="24" spans="1:4" ht="16.5" thickBot="1" x14ac:dyDescent="0.3"/>
    <row r="25" spans="1:4" ht="16.5" thickBot="1" x14ac:dyDescent="0.3">
      <c r="A25" s="19" t="s">
        <v>12</v>
      </c>
      <c r="B25" s="20"/>
      <c r="C25" s="20"/>
      <c r="D25" s="21"/>
    </row>
    <row r="26" spans="1:4" ht="16.5" thickBot="1" x14ac:dyDescent="0.3">
      <c r="A26" s="1"/>
      <c r="B26" s="2" t="s">
        <v>9</v>
      </c>
      <c r="C26" s="2" t="s">
        <v>10</v>
      </c>
      <c r="D26" s="3" t="s">
        <v>11</v>
      </c>
    </row>
    <row r="27" spans="1:4" x14ac:dyDescent="0.25">
      <c r="A27" s="42"/>
      <c r="B27" s="36" t="s">
        <v>330</v>
      </c>
      <c r="C27" s="36"/>
      <c r="D27" s="40" t="s">
        <v>331</v>
      </c>
    </row>
    <row r="28" spans="1:4" x14ac:dyDescent="0.25">
      <c r="A28" s="42"/>
      <c r="B28" s="36" t="s">
        <v>32</v>
      </c>
      <c r="C28" s="36"/>
      <c r="D28" s="40" t="s">
        <v>85</v>
      </c>
    </row>
    <row r="29" spans="1:4" x14ac:dyDescent="0.25">
      <c r="A29" s="43" t="s">
        <v>60</v>
      </c>
      <c r="B29" s="44" t="s">
        <v>411</v>
      </c>
      <c r="C29" s="45">
        <v>0.02</v>
      </c>
      <c r="D29" s="44" t="s">
        <v>85</v>
      </c>
    </row>
    <row r="30" spans="1:4" x14ac:dyDescent="0.25">
      <c r="A30" s="43" t="s">
        <v>60</v>
      </c>
      <c r="B30" s="44" t="s">
        <v>412</v>
      </c>
      <c r="C30" s="45">
        <v>0</v>
      </c>
      <c r="D30" s="44" t="s">
        <v>413</v>
      </c>
    </row>
  </sheetData>
  <mergeCells count="2">
    <mergeCell ref="A3:D3"/>
    <mergeCell ref="A25:D2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DC27-2BFE-3C49-A507-53D6822AF3E2}">
  <dimension ref="B1:I26"/>
  <sheetViews>
    <sheetView workbookViewId="0">
      <selection activeCell="B20" sqref="B20"/>
    </sheetView>
  </sheetViews>
  <sheetFormatPr defaultColWidth="11" defaultRowHeight="15.75" x14ac:dyDescent="0.25"/>
  <cols>
    <col min="2" max="2" width="20.75" bestFit="1" customWidth="1"/>
    <col min="3" max="3" width="19.75" bestFit="1" customWidth="1"/>
    <col min="4" max="4" width="18.75" customWidth="1"/>
    <col min="5" max="5" width="23.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23</v>
      </c>
      <c r="F1" s="22" t="s">
        <v>33</v>
      </c>
      <c r="G1" s="9" t="s">
        <v>19</v>
      </c>
      <c r="H1" s="9" t="s">
        <v>24</v>
      </c>
      <c r="I1" s="9" t="s">
        <v>25</v>
      </c>
    </row>
    <row r="2" spans="2:9" x14ac:dyDescent="0.25">
      <c r="B2" s="14">
        <v>35</v>
      </c>
      <c r="C2" s="8">
        <v>2450000000</v>
      </c>
      <c r="D2" s="8">
        <v>299792458</v>
      </c>
      <c r="E2" s="8">
        <f>D2/C2/2</f>
        <v>6.1182134285714285E-2</v>
      </c>
      <c r="F2" s="23">
        <v>0.439</v>
      </c>
      <c r="G2" s="10">
        <v>1355</v>
      </c>
      <c r="H2" s="12">
        <v>0.01</v>
      </c>
      <c r="I2" s="14">
        <v>20</v>
      </c>
    </row>
    <row r="3" spans="2:9" x14ac:dyDescent="0.25">
      <c r="E3" s="9" t="s">
        <v>329</v>
      </c>
    </row>
    <row r="4" spans="2:9" s="9" customFormat="1" x14ac:dyDescent="0.25">
      <c r="B4" s="9" t="s">
        <v>328</v>
      </c>
      <c r="E4" s="8">
        <f>2*E2/SQRT(3)</f>
        <v>7.0647043398905957E-2</v>
      </c>
    </row>
    <row r="5" spans="2:9" x14ac:dyDescent="0.25">
      <c r="B5" s="33">
        <f>ROUND(B2/E4,0)</f>
        <v>495</v>
      </c>
    </row>
    <row r="7" spans="2:9" s="9" customFormat="1" x14ac:dyDescent="0.25">
      <c r="B7" s="9" t="s">
        <v>16</v>
      </c>
    </row>
    <row r="8" spans="2:9" x14ac:dyDescent="0.25">
      <c r="B8">
        <f>B2/2</f>
        <v>17.5</v>
      </c>
    </row>
    <row r="10" spans="2:9" s="7" customFormat="1" x14ac:dyDescent="0.25">
      <c r="B10" s="7" t="s">
        <v>322</v>
      </c>
    </row>
    <row r="11" spans="2:9" x14ac:dyDescent="0.25">
      <c r="B11" s="14">
        <v>1</v>
      </c>
    </row>
    <row r="13" spans="2:9" s="7" customFormat="1" x14ac:dyDescent="0.25">
      <c r="B13" s="7" t="s">
        <v>323</v>
      </c>
    </row>
    <row r="14" spans="2:9" x14ac:dyDescent="0.25">
      <c r="B14">
        <f>B11/2</f>
        <v>0.5</v>
      </c>
    </row>
    <row r="16" spans="2:9" x14ac:dyDescent="0.25">
      <c r="B16" s="7" t="s">
        <v>17</v>
      </c>
    </row>
    <row r="17" spans="2:9" x14ac:dyDescent="0.25">
      <c r="B17">
        <f>PI() / B5</f>
        <v>6.3466518254339252E-3</v>
      </c>
    </row>
    <row r="19" spans="2:9" s="9" customFormat="1" x14ac:dyDescent="0.25">
      <c r="B19" s="9" t="s">
        <v>18</v>
      </c>
    </row>
    <row r="20" spans="2:9" x14ac:dyDescent="0.25">
      <c r="B20" s="11">
        <f>2 * (B8^2*PI() - B14^2*PI())</f>
        <v>1922.6547039969535</v>
      </c>
    </row>
    <row r="22" spans="2:9" s="22" customFormat="1" ht="47.25" x14ac:dyDescent="0.25">
      <c r="B22" s="22" t="s">
        <v>27</v>
      </c>
      <c r="C22" s="22" t="s">
        <v>28</v>
      </c>
      <c r="D22" s="22" t="s">
        <v>29</v>
      </c>
      <c r="E22" s="22" t="s">
        <v>30</v>
      </c>
      <c r="F22" s="22" t="s">
        <v>31</v>
      </c>
      <c r="H22" s="22" t="s">
        <v>35</v>
      </c>
      <c r="I22" s="22" t="s">
        <v>32</v>
      </c>
    </row>
    <row r="23" spans="2:9" x14ac:dyDescent="0.25">
      <c r="B23" s="13">
        <f>B20*F2*G2</f>
        <v>1143681.5373990678</v>
      </c>
      <c r="C23" s="15">
        <v>42000</v>
      </c>
      <c r="D23" s="13">
        <f>B23-C23</f>
        <v>1101681.5373990678</v>
      </c>
      <c r="E23" s="13">
        <f>(1-H2)^I2*B23</f>
        <v>935425.06384056411</v>
      </c>
      <c r="F23" s="13">
        <f>E23-C23</f>
        <v>893425.06384056411</v>
      </c>
      <c r="H23" s="24">
        <v>1</v>
      </c>
      <c r="I23" s="25">
        <f>ROUND(H23*1000000000/F23/H26,0)</f>
        <v>1812</v>
      </c>
    </row>
    <row r="25" spans="2:9" s="22" customFormat="1" ht="78.75" x14ac:dyDescent="0.25">
      <c r="B25" s="22" t="s">
        <v>20</v>
      </c>
      <c r="C25" s="22" t="s">
        <v>21</v>
      </c>
      <c r="D25" s="22" t="s">
        <v>22</v>
      </c>
      <c r="F25" s="22" t="s">
        <v>26</v>
      </c>
      <c r="H25" s="22" t="s">
        <v>34</v>
      </c>
    </row>
    <row r="26" spans="2:9" x14ac:dyDescent="0.25">
      <c r="B26" s="10">
        <f>ROUND((B8-B14)/E2,0)</f>
        <v>278</v>
      </c>
      <c r="C26" s="13">
        <f>B5*B26*2</f>
        <v>275220</v>
      </c>
      <c r="D26" s="12">
        <f>D23/C26</f>
        <v>4.0029123515698997</v>
      </c>
      <c r="F26" s="12">
        <f>F23/C26</f>
        <v>3.2462214368162345</v>
      </c>
      <c r="H26">
        <f>0.85*0.9*0.85*0.95</f>
        <v>0.61773749999999994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A5" sqref="A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B3" sqref="B3"/>
    </sheetView>
  </sheetViews>
  <sheetFormatPr defaultColWidth="11" defaultRowHeight="15.75" x14ac:dyDescent="0.25"/>
  <cols>
    <col min="1" max="1" width="30.375"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AA1A-D84C-4A5B-8EE5-1AAA928F93BB}">
  <sheetPr>
    <outlinePr summaryBelow="0"/>
  </sheetPr>
  <dimension ref="A1:J67"/>
  <sheetViews>
    <sheetView showGridLines="0" tabSelected="1" workbookViewId="0">
      <pane ySplit="9" topLeftCell="A10" activePane="bottomLeft" state="frozen"/>
      <selection pane="bottomLeft" activeCell="D12" sqref="D12"/>
    </sheetView>
  </sheetViews>
  <sheetFormatPr defaultRowHeight="12.75" customHeight="1" outlineLevelCol="1" x14ac:dyDescent="0.25"/>
  <cols>
    <col min="1" max="1" width="39.5" bestFit="1" customWidth="1"/>
    <col min="2" max="2" width="36.875" bestFit="1" customWidth="1"/>
    <col min="3" max="3" width="45" hidden="1" customWidth="1" outlineLevel="1"/>
    <col min="4" max="4" width="10.625" bestFit="1" customWidth="1" collapsed="1"/>
    <col min="5" max="5" width="13.25" bestFit="1" customWidth="1"/>
    <col min="6" max="6" width="10.625" bestFit="1" customWidth="1"/>
    <col min="7" max="7" width="19.75" bestFit="1" customWidth="1"/>
    <col min="8" max="8" width="4.625" bestFit="1" customWidth="1"/>
    <col min="9" max="9" width="36.125" hidden="1" customWidth="1" outlineLevel="1"/>
    <col min="10" max="10" width="9" collapsed="1"/>
  </cols>
  <sheetData>
    <row r="1" spans="1:9" ht="12.75" customHeight="1" x14ac:dyDescent="0.25">
      <c r="A1" s="26" t="s">
        <v>36</v>
      </c>
      <c r="B1" s="26" t="s">
        <v>37</v>
      </c>
      <c r="C1" s="26"/>
      <c r="D1" s="26"/>
      <c r="E1" s="26"/>
      <c r="F1" s="26"/>
      <c r="G1" s="26"/>
      <c r="H1" s="26"/>
      <c r="I1" s="26"/>
    </row>
    <row r="2" spans="1:9" ht="12.75" customHeight="1" x14ac:dyDescent="0.25">
      <c r="A2" s="26" t="s">
        <v>38</v>
      </c>
      <c r="B2" s="26">
        <v>1</v>
      </c>
      <c r="C2" s="26"/>
      <c r="D2" s="26"/>
      <c r="E2" s="26"/>
      <c r="F2" s="26"/>
      <c r="G2" s="26"/>
      <c r="H2" s="26"/>
      <c r="I2" s="26"/>
    </row>
    <row r="3" spans="1:9" ht="12.75" customHeight="1" x14ac:dyDescent="0.25">
      <c r="A3" s="26" t="s">
        <v>198</v>
      </c>
      <c r="B3" s="26" t="s">
        <v>199</v>
      </c>
      <c r="C3" s="26"/>
      <c r="D3" s="26"/>
      <c r="E3" s="26"/>
      <c r="F3" s="26"/>
      <c r="G3" s="26"/>
      <c r="H3" s="26"/>
      <c r="I3" s="26"/>
    </row>
    <row r="4" spans="1:9" ht="12.75" customHeight="1" x14ac:dyDescent="0.25">
      <c r="A4" s="26" t="s">
        <v>39</v>
      </c>
      <c r="B4" s="26" t="s">
        <v>40</v>
      </c>
      <c r="C4" s="26"/>
      <c r="D4" s="26"/>
      <c r="E4" s="26"/>
      <c r="F4" s="26"/>
      <c r="G4" s="26"/>
      <c r="H4" s="26"/>
      <c r="I4" s="26"/>
    </row>
    <row r="5" spans="1:9" ht="12.75" customHeight="1" x14ac:dyDescent="0.25">
      <c r="A5" s="26" t="s">
        <v>41</v>
      </c>
      <c r="B5" s="26" t="s">
        <v>42</v>
      </c>
      <c r="C5" s="26"/>
      <c r="D5" s="26"/>
      <c r="E5" s="26"/>
      <c r="F5" s="26"/>
      <c r="G5" s="26"/>
      <c r="H5" s="26"/>
      <c r="I5" s="26"/>
    </row>
    <row r="6" spans="1:9" ht="12.75" customHeight="1" x14ac:dyDescent="0.25">
      <c r="A6" s="26" t="s">
        <v>43</v>
      </c>
      <c r="B6" s="26" t="s">
        <v>44</v>
      </c>
      <c r="C6" s="26"/>
      <c r="D6" s="26"/>
      <c r="E6" s="26"/>
      <c r="F6" s="26"/>
      <c r="G6" s="26"/>
      <c r="H6" s="26"/>
      <c r="I6" s="26"/>
    </row>
    <row r="7" spans="1:9" ht="12.75" customHeight="1" x14ac:dyDescent="0.25">
      <c r="A7" s="26" t="s">
        <v>45</v>
      </c>
      <c r="B7" s="27">
        <v>45071.445081018515</v>
      </c>
      <c r="C7" s="26"/>
      <c r="D7" s="26"/>
      <c r="E7" s="26"/>
      <c r="F7" s="26"/>
      <c r="G7" s="26"/>
      <c r="H7" s="26"/>
      <c r="I7" s="26"/>
    </row>
    <row r="8" spans="1:9" ht="12.75" customHeight="1" x14ac:dyDescent="0.25">
      <c r="A8" s="31"/>
      <c r="B8" s="31"/>
      <c r="C8" s="31"/>
      <c r="D8" s="31"/>
      <c r="E8" s="31"/>
      <c r="F8" s="31"/>
      <c r="G8" s="31"/>
      <c r="H8" s="31"/>
      <c r="I8" s="31"/>
    </row>
    <row r="9" spans="1:9" ht="12.75" customHeight="1" x14ac:dyDescent="0.25">
      <c r="A9" s="32" t="s">
        <v>46</v>
      </c>
      <c r="B9" s="32" t="s">
        <v>47</v>
      </c>
      <c r="C9" s="32" t="s">
        <v>53</v>
      </c>
      <c r="D9" s="32" t="s">
        <v>52</v>
      </c>
      <c r="E9" s="32" t="s">
        <v>54</v>
      </c>
      <c r="F9" s="32" t="s">
        <v>55</v>
      </c>
      <c r="G9" s="32" t="s">
        <v>56</v>
      </c>
      <c r="H9" s="32" t="s">
        <v>57</v>
      </c>
      <c r="I9" s="32" t="s">
        <v>58</v>
      </c>
    </row>
    <row r="10" spans="1:9" ht="12.75" customHeight="1" x14ac:dyDescent="0.25">
      <c r="A10" s="29"/>
      <c r="B10" s="29"/>
      <c r="C10" s="29"/>
      <c r="D10" s="29"/>
      <c r="E10" s="29"/>
      <c r="F10" s="29"/>
      <c r="G10" s="29"/>
      <c r="H10" s="29"/>
      <c r="I10" s="29"/>
    </row>
    <row r="11" spans="1:9" ht="12.75" customHeight="1" x14ac:dyDescent="0.25">
      <c r="A11" s="28" t="s">
        <v>94</v>
      </c>
      <c r="B11" s="28" t="s">
        <v>95</v>
      </c>
      <c r="C11" s="28" t="s">
        <v>200</v>
      </c>
      <c r="D11" s="30"/>
      <c r="E11" s="28"/>
      <c r="F11" s="28" t="s">
        <v>96</v>
      </c>
      <c r="G11" s="28" t="s">
        <v>62</v>
      </c>
      <c r="H11" s="28" t="s">
        <v>201</v>
      </c>
      <c r="I11" s="28" t="s">
        <v>492</v>
      </c>
    </row>
    <row r="12" spans="1:9" ht="12.75" customHeight="1" x14ac:dyDescent="0.25">
      <c r="A12" s="28" t="s">
        <v>446</v>
      </c>
      <c r="B12" s="28" t="s">
        <v>447</v>
      </c>
      <c r="C12" s="28" t="s">
        <v>471</v>
      </c>
      <c r="D12" s="30">
        <v>20</v>
      </c>
      <c r="E12" s="28" t="s">
        <v>449</v>
      </c>
      <c r="F12" s="28" t="s">
        <v>265</v>
      </c>
      <c r="G12" s="28"/>
      <c r="H12" s="28" t="s">
        <v>266</v>
      </c>
      <c r="I12" s="28" t="s">
        <v>493</v>
      </c>
    </row>
    <row r="13" spans="1:9" ht="12.75" customHeight="1" x14ac:dyDescent="0.25">
      <c r="A13" s="28" t="s">
        <v>202</v>
      </c>
      <c r="B13" s="28" t="s">
        <v>99</v>
      </c>
      <c r="C13" s="28" t="s">
        <v>203</v>
      </c>
      <c r="D13" s="30"/>
      <c r="E13" s="28"/>
      <c r="F13" s="28" t="s">
        <v>96</v>
      </c>
      <c r="G13" s="28" t="s">
        <v>100</v>
      </c>
      <c r="H13" s="28" t="s">
        <v>201</v>
      </c>
      <c r="I13" s="28" t="s">
        <v>494</v>
      </c>
    </row>
    <row r="14" spans="1:9" ht="12.75" customHeight="1" x14ac:dyDescent="0.25">
      <c r="A14" s="28" t="s">
        <v>263</v>
      </c>
      <c r="B14" s="28" t="s">
        <v>129</v>
      </c>
      <c r="C14" s="28" t="s">
        <v>264</v>
      </c>
      <c r="D14" s="30" t="s">
        <v>85</v>
      </c>
      <c r="E14" s="28" t="s">
        <v>132</v>
      </c>
      <c r="F14" s="28" t="s">
        <v>265</v>
      </c>
      <c r="G14" s="28"/>
      <c r="H14" s="28" t="s">
        <v>266</v>
      </c>
      <c r="I14" s="28" t="s">
        <v>495</v>
      </c>
    </row>
    <row r="15" spans="1:9" ht="12.75" customHeight="1" x14ac:dyDescent="0.25">
      <c r="A15" s="28" t="s">
        <v>204</v>
      </c>
      <c r="B15" s="28" t="s">
        <v>205</v>
      </c>
      <c r="C15" s="28" t="s">
        <v>206</v>
      </c>
      <c r="D15" s="30"/>
      <c r="E15" s="28"/>
      <c r="F15" s="28" t="s">
        <v>61</v>
      </c>
      <c r="G15" s="28" t="s">
        <v>62</v>
      </c>
      <c r="H15" s="28" t="s">
        <v>201</v>
      </c>
      <c r="I15" s="28" t="s">
        <v>496</v>
      </c>
    </row>
    <row r="16" spans="1:9" ht="12.75" customHeight="1" x14ac:dyDescent="0.25">
      <c r="A16" s="28" t="s">
        <v>306</v>
      </c>
      <c r="B16" s="28" t="s">
        <v>291</v>
      </c>
      <c r="C16" s="28" t="s">
        <v>472</v>
      </c>
      <c r="D16" s="30" t="s">
        <v>85</v>
      </c>
      <c r="E16" s="28" t="s">
        <v>292</v>
      </c>
      <c r="F16" s="28" t="s">
        <v>267</v>
      </c>
      <c r="G16" s="28"/>
      <c r="H16" s="28" t="s">
        <v>266</v>
      </c>
      <c r="I16" s="28" t="s">
        <v>497</v>
      </c>
    </row>
    <row r="17" spans="1:9" ht="12.75" customHeight="1" x14ac:dyDescent="0.25">
      <c r="A17" s="28" t="s">
        <v>306</v>
      </c>
      <c r="B17" s="28" t="s">
        <v>291</v>
      </c>
      <c r="C17" s="28" t="s">
        <v>473</v>
      </c>
      <c r="D17" s="30" t="s">
        <v>85</v>
      </c>
      <c r="E17" s="28" t="s">
        <v>292</v>
      </c>
      <c r="F17" s="28" t="s">
        <v>267</v>
      </c>
      <c r="G17" s="28"/>
      <c r="H17" s="28" t="s">
        <v>266</v>
      </c>
      <c r="I17" s="28" t="s">
        <v>498</v>
      </c>
    </row>
    <row r="18" spans="1:9" ht="12.75" customHeight="1" x14ac:dyDescent="0.25">
      <c r="A18" s="28" t="s">
        <v>216</v>
      </c>
      <c r="B18" s="28" t="s">
        <v>129</v>
      </c>
      <c r="C18" s="28" t="s">
        <v>474</v>
      </c>
      <c r="D18" s="30" t="s">
        <v>85</v>
      </c>
      <c r="E18" s="28" t="s">
        <v>132</v>
      </c>
      <c r="F18" s="28" t="s">
        <v>267</v>
      </c>
      <c r="G18" s="28"/>
      <c r="H18" s="28" t="s">
        <v>266</v>
      </c>
      <c r="I18" s="28" t="s">
        <v>499</v>
      </c>
    </row>
    <row r="19" spans="1:9" ht="12.75" customHeight="1" x14ac:dyDescent="0.25">
      <c r="A19" s="28" t="s">
        <v>216</v>
      </c>
      <c r="B19" s="28" t="s">
        <v>129</v>
      </c>
      <c r="C19" s="28" t="s">
        <v>475</v>
      </c>
      <c r="D19" s="30" t="s">
        <v>85</v>
      </c>
      <c r="E19" s="28" t="s">
        <v>132</v>
      </c>
      <c r="F19" s="28" t="s">
        <v>267</v>
      </c>
      <c r="G19" s="28"/>
      <c r="H19" s="28" t="s">
        <v>266</v>
      </c>
      <c r="I19" s="28" t="s">
        <v>500</v>
      </c>
    </row>
    <row r="20" spans="1:9" ht="12.75" customHeight="1" x14ac:dyDescent="0.25">
      <c r="A20" s="28" t="s">
        <v>207</v>
      </c>
      <c r="B20" s="28" t="s">
        <v>208</v>
      </c>
      <c r="C20" s="28" t="s">
        <v>209</v>
      </c>
      <c r="D20" s="30"/>
      <c r="E20" s="28"/>
      <c r="F20" s="28" t="s">
        <v>61</v>
      </c>
      <c r="G20" s="28" t="s">
        <v>62</v>
      </c>
      <c r="H20" s="28" t="s">
        <v>201</v>
      </c>
      <c r="I20" s="28" t="s">
        <v>501</v>
      </c>
    </row>
    <row r="21" spans="1:9" ht="12.75" customHeight="1" x14ac:dyDescent="0.25">
      <c r="A21" s="28" t="s">
        <v>384</v>
      </c>
      <c r="B21" s="28" t="s">
        <v>385</v>
      </c>
      <c r="C21" s="28" t="s">
        <v>386</v>
      </c>
      <c r="D21" s="30"/>
      <c r="E21" s="28"/>
      <c r="F21" s="28" t="s">
        <v>61</v>
      </c>
      <c r="G21" s="28" t="s">
        <v>62</v>
      </c>
      <c r="H21" s="28" t="s">
        <v>201</v>
      </c>
      <c r="I21" s="28" t="s">
        <v>502</v>
      </c>
    </row>
    <row r="22" spans="1:9" ht="12.75" customHeight="1" x14ac:dyDescent="0.25">
      <c r="A22" s="28" t="s">
        <v>387</v>
      </c>
      <c r="B22" s="28" t="s">
        <v>388</v>
      </c>
      <c r="C22" s="28" t="s">
        <v>389</v>
      </c>
      <c r="D22" s="30"/>
      <c r="E22" s="28"/>
      <c r="F22" s="28" t="s">
        <v>338</v>
      </c>
      <c r="G22" s="28" t="s">
        <v>62</v>
      </c>
      <c r="H22" s="28" t="s">
        <v>201</v>
      </c>
      <c r="I22" s="28" t="s">
        <v>503</v>
      </c>
    </row>
    <row r="23" spans="1:9" ht="12.75" customHeight="1" x14ac:dyDescent="0.25">
      <c r="A23" s="28" t="s">
        <v>390</v>
      </c>
      <c r="B23" s="28" t="s">
        <v>391</v>
      </c>
      <c r="C23" s="28" t="s">
        <v>392</v>
      </c>
      <c r="D23" s="30"/>
      <c r="E23" s="28"/>
      <c r="F23" s="28" t="s">
        <v>338</v>
      </c>
      <c r="G23" s="28" t="s">
        <v>62</v>
      </c>
      <c r="H23" s="28" t="s">
        <v>201</v>
      </c>
      <c r="I23" s="28" t="s">
        <v>504</v>
      </c>
    </row>
    <row r="24" spans="1:9" ht="12.75" customHeight="1" x14ac:dyDescent="0.25">
      <c r="A24" s="28" t="s">
        <v>393</v>
      </c>
      <c r="B24" s="28" t="s">
        <v>394</v>
      </c>
      <c r="C24" s="28" t="s">
        <v>395</v>
      </c>
      <c r="D24" s="30"/>
      <c r="E24" s="28"/>
      <c r="F24" s="28" t="s">
        <v>338</v>
      </c>
      <c r="G24" s="28" t="s">
        <v>62</v>
      </c>
      <c r="H24" s="28" t="s">
        <v>201</v>
      </c>
      <c r="I24" s="28" t="s">
        <v>505</v>
      </c>
    </row>
    <row r="25" spans="1:9" ht="12.75" customHeight="1" x14ac:dyDescent="0.25">
      <c r="A25" s="28" t="s">
        <v>396</v>
      </c>
      <c r="B25" s="28" t="s">
        <v>397</v>
      </c>
      <c r="C25" s="28" t="s">
        <v>398</v>
      </c>
      <c r="D25" s="30"/>
      <c r="E25" s="28"/>
      <c r="F25" s="28" t="s">
        <v>338</v>
      </c>
      <c r="G25" s="28" t="s">
        <v>62</v>
      </c>
      <c r="H25" s="28" t="s">
        <v>201</v>
      </c>
      <c r="I25" s="28" t="s">
        <v>506</v>
      </c>
    </row>
    <row r="26" spans="1:9" ht="12.75" customHeight="1" x14ac:dyDescent="0.25">
      <c r="A26" s="28" t="s">
        <v>303</v>
      </c>
      <c r="B26" s="28" t="s">
        <v>304</v>
      </c>
      <c r="C26" s="28" t="s">
        <v>305</v>
      </c>
      <c r="D26" s="30"/>
      <c r="E26" s="28"/>
      <c r="F26" s="28" t="s">
        <v>80</v>
      </c>
      <c r="G26" s="28" t="s">
        <v>81</v>
      </c>
      <c r="H26" s="28" t="s">
        <v>201</v>
      </c>
      <c r="I26" s="28" t="s">
        <v>507</v>
      </c>
    </row>
    <row r="27" spans="1:9" ht="12.75" customHeight="1" x14ac:dyDescent="0.25">
      <c r="A27" s="28" t="s">
        <v>306</v>
      </c>
      <c r="B27" s="28" t="s">
        <v>291</v>
      </c>
      <c r="C27" s="28" t="s">
        <v>476</v>
      </c>
      <c r="D27" s="30" t="s">
        <v>85</v>
      </c>
      <c r="E27" s="28" t="s">
        <v>292</v>
      </c>
      <c r="F27" s="28" t="s">
        <v>307</v>
      </c>
      <c r="G27" s="28"/>
      <c r="H27" s="28" t="s">
        <v>266</v>
      </c>
      <c r="I27" s="28" t="s">
        <v>508</v>
      </c>
    </row>
    <row r="28" spans="1:9" ht="12.75" customHeight="1" x14ac:dyDescent="0.25">
      <c r="A28" s="28" t="s">
        <v>306</v>
      </c>
      <c r="B28" s="28" t="s">
        <v>291</v>
      </c>
      <c r="C28" s="28" t="s">
        <v>477</v>
      </c>
      <c r="D28" s="30" t="s">
        <v>85</v>
      </c>
      <c r="E28" s="28" t="s">
        <v>292</v>
      </c>
      <c r="F28" s="28" t="s">
        <v>307</v>
      </c>
      <c r="G28" s="28"/>
      <c r="H28" s="28" t="s">
        <v>266</v>
      </c>
      <c r="I28" s="28" t="s">
        <v>509</v>
      </c>
    </row>
    <row r="29" spans="1:9" ht="12.75" customHeight="1" x14ac:dyDescent="0.25">
      <c r="A29" s="28" t="s">
        <v>216</v>
      </c>
      <c r="B29" s="28" t="s">
        <v>129</v>
      </c>
      <c r="C29" s="28" t="s">
        <v>478</v>
      </c>
      <c r="D29" s="30" t="s">
        <v>85</v>
      </c>
      <c r="E29" s="28" t="s">
        <v>132</v>
      </c>
      <c r="F29" s="28" t="s">
        <v>307</v>
      </c>
      <c r="G29" s="28"/>
      <c r="H29" s="28" t="s">
        <v>266</v>
      </c>
      <c r="I29" s="28" t="s">
        <v>510</v>
      </c>
    </row>
    <row r="30" spans="1:9" ht="12.75" customHeight="1" x14ac:dyDescent="0.25">
      <c r="A30" s="28" t="s">
        <v>216</v>
      </c>
      <c r="B30" s="28" t="s">
        <v>129</v>
      </c>
      <c r="C30" s="28" t="s">
        <v>479</v>
      </c>
      <c r="D30" s="30" t="s">
        <v>85</v>
      </c>
      <c r="E30" s="28" t="s">
        <v>132</v>
      </c>
      <c r="F30" s="28" t="s">
        <v>307</v>
      </c>
      <c r="G30" s="28"/>
      <c r="H30" s="28" t="s">
        <v>266</v>
      </c>
      <c r="I30" s="28" t="s">
        <v>511</v>
      </c>
    </row>
    <row r="31" spans="1:9" ht="12.75" customHeight="1" x14ac:dyDescent="0.25">
      <c r="A31" s="28" t="s">
        <v>399</v>
      </c>
      <c r="B31" s="28" t="s">
        <v>400</v>
      </c>
      <c r="C31" s="28" t="s">
        <v>401</v>
      </c>
      <c r="D31" s="30"/>
      <c r="E31" s="28"/>
      <c r="F31" s="28" t="s">
        <v>80</v>
      </c>
      <c r="G31" s="28" t="s">
        <v>62</v>
      </c>
      <c r="H31" s="28" t="s">
        <v>201</v>
      </c>
      <c r="I31" s="28" t="s">
        <v>512</v>
      </c>
    </row>
    <row r="32" spans="1:9" ht="12.75" customHeight="1" x14ac:dyDescent="0.25">
      <c r="A32" s="28" t="s">
        <v>308</v>
      </c>
      <c r="B32" s="28" t="s">
        <v>309</v>
      </c>
      <c r="C32" s="28" t="s">
        <v>310</v>
      </c>
      <c r="D32" s="30"/>
      <c r="E32" s="28"/>
      <c r="F32" s="28" t="s">
        <v>80</v>
      </c>
      <c r="G32" s="28" t="s">
        <v>274</v>
      </c>
      <c r="H32" s="28" t="s">
        <v>201</v>
      </c>
      <c r="I32" s="28" t="s">
        <v>513</v>
      </c>
    </row>
    <row r="33" spans="1:9" ht="12.75" customHeight="1" x14ac:dyDescent="0.25">
      <c r="A33" s="28" t="s">
        <v>308</v>
      </c>
      <c r="B33" s="28" t="s">
        <v>309</v>
      </c>
      <c r="C33" s="28" t="s">
        <v>310</v>
      </c>
      <c r="D33" s="30"/>
      <c r="E33" s="28"/>
      <c r="F33" s="28" t="s">
        <v>80</v>
      </c>
      <c r="G33" s="28" t="s">
        <v>274</v>
      </c>
      <c r="H33" s="28" t="s">
        <v>201</v>
      </c>
      <c r="I33" s="28" t="s">
        <v>514</v>
      </c>
    </row>
    <row r="34" spans="1:9" ht="12.75" customHeight="1" x14ac:dyDescent="0.25">
      <c r="A34" s="28" t="s">
        <v>308</v>
      </c>
      <c r="B34" s="28" t="s">
        <v>309</v>
      </c>
      <c r="C34" s="28" t="s">
        <v>310</v>
      </c>
      <c r="D34" s="30"/>
      <c r="E34" s="28"/>
      <c r="F34" s="28" t="s">
        <v>80</v>
      </c>
      <c r="G34" s="28" t="s">
        <v>274</v>
      </c>
      <c r="H34" s="28" t="s">
        <v>201</v>
      </c>
      <c r="I34" s="28" t="s">
        <v>515</v>
      </c>
    </row>
    <row r="35" spans="1:9" ht="12.75" customHeight="1" x14ac:dyDescent="0.25">
      <c r="A35" s="28" t="s">
        <v>308</v>
      </c>
      <c r="B35" s="28" t="s">
        <v>309</v>
      </c>
      <c r="C35" s="28" t="s">
        <v>310</v>
      </c>
      <c r="D35" s="30"/>
      <c r="E35" s="28"/>
      <c r="F35" s="28" t="s">
        <v>80</v>
      </c>
      <c r="G35" s="28" t="s">
        <v>274</v>
      </c>
      <c r="H35" s="28" t="s">
        <v>201</v>
      </c>
      <c r="I35" s="28" t="s">
        <v>516</v>
      </c>
    </row>
    <row r="36" spans="1:9" ht="12.75" customHeight="1" x14ac:dyDescent="0.25">
      <c r="A36" s="28" t="s">
        <v>311</v>
      </c>
      <c r="B36" s="28" t="s">
        <v>312</v>
      </c>
      <c r="C36" s="28" t="s">
        <v>313</v>
      </c>
      <c r="D36" s="30"/>
      <c r="E36" s="28"/>
      <c r="F36" s="28" t="s">
        <v>80</v>
      </c>
      <c r="G36" s="28" t="s">
        <v>295</v>
      </c>
      <c r="H36" s="28" t="s">
        <v>201</v>
      </c>
      <c r="I36" s="28" t="s">
        <v>517</v>
      </c>
    </row>
    <row r="37" spans="1:9" ht="12.75" customHeight="1" x14ac:dyDescent="0.25">
      <c r="A37" s="28" t="s">
        <v>311</v>
      </c>
      <c r="B37" s="28" t="s">
        <v>312</v>
      </c>
      <c r="C37" s="28" t="s">
        <v>313</v>
      </c>
      <c r="D37" s="30"/>
      <c r="E37" s="28"/>
      <c r="F37" s="28" t="s">
        <v>80</v>
      </c>
      <c r="G37" s="28" t="s">
        <v>295</v>
      </c>
      <c r="H37" s="28" t="s">
        <v>201</v>
      </c>
      <c r="I37" s="28" t="s">
        <v>518</v>
      </c>
    </row>
    <row r="38" spans="1:9" ht="12.75" customHeight="1" x14ac:dyDescent="0.25">
      <c r="A38" s="28" t="s">
        <v>402</v>
      </c>
      <c r="B38" s="28" t="s">
        <v>403</v>
      </c>
      <c r="C38" s="28" t="s">
        <v>404</v>
      </c>
      <c r="D38" s="30"/>
      <c r="E38" s="28"/>
      <c r="F38" s="28" t="s">
        <v>80</v>
      </c>
      <c r="G38" s="28" t="s">
        <v>62</v>
      </c>
      <c r="H38" s="28" t="s">
        <v>201</v>
      </c>
      <c r="I38" s="28" t="s">
        <v>519</v>
      </c>
    </row>
    <row r="39" spans="1:9" ht="12.75" customHeight="1" x14ac:dyDescent="0.25">
      <c r="A39" s="28" t="s">
        <v>314</v>
      </c>
      <c r="B39" s="28" t="s">
        <v>315</v>
      </c>
      <c r="C39" s="28" t="s">
        <v>316</v>
      </c>
      <c r="D39" s="30"/>
      <c r="E39" s="28"/>
      <c r="F39" s="28" t="s">
        <v>80</v>
      </c>
      <c r="G39" s="28" t="s">
        <v>274</v>
      </c>
      <c r="H39" s="28" t="s">
        <v>201</v>
      </c>
      <c r="I39" s="28" t="s">
        <v>520</v>
      </c>
    </row>
    <row r="40" spans="1:9" ht="12.75" customHeight="1" x14ac:dyDescent="0.25">
      <c r="A40" s="28" t="s">
        <v>405</v>
      </c>
      <c r="B40" s="28" t="s">
        <v>406</v>
      </c>
      <c r="C40" s="28" t="s">
        <v>407</v>
      </c>
      <c r="D40" s="30"/>
      <c r="E40" s="28"/>
      <c r="F40" s="28" t="s">
        <v>80</v>
      </c>
      <c r="G40" s="28" t="s">
        <v>62</v>
      </c>
      <c r="H40" s="28" t="s">
        <v>201</v>
      </c>
      <c r="I40" s="28" t="s">
        <v>521</v>
      </c>
    </row>
    <row r="41" spans="1:9" ht="12.75" customHeight="1" x14ac:dyDescent="0.25">
      <c r="A41" s="28" t="s">
        <v>405</v>
      </c>
      <c r="B41" s="28" t="s">
        <v>406</v>
      </c>
      <c r="C41" s="28" t="s">
        <v>407</v>
      </c>
      <c r="D41" s="30"/>
      <c r="E41" s="28"/>
      <c r="F41" s="28" t="s">
        <v>80</v>
      </c>
      <c r="G41" s="28" t="s">
        <v>62</v>
      </c>
      <c r="H41" s="28" t="s">
        <v>201</v>
      </c>
      <c r="I41" s="28" t="s">
        <v>522</v>
      </c>
    </row>
    <row r="42" spans="1:9" ht="12.75" customHeight="1" x14ac:dyDescent="0.25">
      <c r="A42" s="28" t="s">
        <v>317</v>
      </c>
      <c r="B42" s="28" t="s">
        <v>318</v>
      </c>
      <c r="C42" s="28" t="s">
        <v>319</v>
      </c>
      <c r="D42" s="30"/>
      <c r="E42" s="28"/>
      <c r="F42" s="28" t="s">
        <v>80</v>
      </c>
      <c r="G42" s="28" t="s">
        <v>274</v>
      </c>
      <c r="H42" s="28" t="s">
        <v>201</v>
      </c>
      <c r="I42" s="28" t="s">
        <v>523</v>
      </c>
    </row>
    <row r="43" spans="1:9" ht="12.75" customHeight="1" x14ac:dyDescent="0.25">
      <c r="A43" s="28" t="s">
        <v>210</v>
      </c>
      <c r="B43" s="28" t="s">
        <v>211</v>
      </c>
      <c r="C43" s="28" t="s">
        <v>212</v>
      </c>
      <c r="D43" s="30"/>
      <c r="E43" s="28"/>
      <c r="F43" s="28" t="s">
        <v>126</v>
      </c>
      <c r="G43" s="28" t="s">
        <v>81</v>
      </c>
      <c r="H43" s="28" t="s">
        <v>201</v>
      </c>
      <c r="I43" s="28" t="s">
        <v>524</v>
      </c>
    </row>
    <row r="44" spans="1:9" ht="12.75" customHeight="1" x14ac:dyDescent="0.25">
      <c r="A44" s="28" t="s">
        <v>480</v>
      </c>
      <c r="B44" s="28" t="s">
        <v>325</v>
      </c>
      <c r="C44" s="28" t="s">
        <v>481</v>
      </c>
      <c r="D44" s="30" t="s">
        <v>85</v>
      </c>
      <c r="E44" s="28" t="s">
        <v>453</v>
      </c>
      <c r="F44" s="28" t="s">
        <v>126</v>
      </c>
      <c r="G44" s="28"/>
      <c r="H44" s="28" t="s">
        <v>215</v>
      </c>
      <c r="I44" s="28" t="s">
        <v>525</v>
      </c>
    </row>
    <row r="45" spans="1:9" ht="12.75" customHeight="1" x14ac:dyDescent="0.25">
      <c r="A45" s="28" t="s">
        <v>213</v>
      </c>
      <c r="B45" s="28" t="s">
        <v>84</v>
      </c>
      <c r="C45" s="28" t="s">
        <v>214</v>
      </c>
      <c r="D45" s="30" t="s">
        <v>85</v>
      </c>
      <c r="E45" s="28" t="s">
        <v>87</v>
      </c>
      <c r="F45" s="28" t="s">
        <v>126</v>
      </c>
      <c r="G45" s="28"/>
      <c r="H45" s="28" t="s">
        <v>215</v>
      </c>
      <c r="I45" s="28" t="s">
        <v>526</v>
      </c>
    </row>
    <row r="46" spans="1:9" ht="12.75" customHeight="1" x14ac:dyDescent="0.25">
      <c r="A46" s="28" t="s">
        <v>216</v>
      </c>
      <c r="B46" s="28" t="s">
        <v>129</v>
      </c>
      <c r="C46" s="28" t="s">
        <v>217</v>
      </c>
      <c r="D46" s="30" t="s">
        <v>85</v>
      </c>
      <c r="E46" s="28" t="s">
        <v>132</v>
      </c>
      <c r="F46" s="28" t="s">
        <v>126</v>
      </c>
      <c r="G46" s="28"/>
      <c r="H46" s="28" t="s">
        <v>215</v>
      </c>
      <c r="I46" s="28" t="s">
        <v>527</v>
      </c>
    </row>
    <row r="47" spans="1:9" ht="12.75" customHeight="1" x14ac:dyDescent="0.25">
      <c r="A47" s="28" t="s">
        <v>482</v>
      </c>
      <c r="B47" s="28" t="s">
        <v>456</v>
      </c>
      <c r="C47" s="28" t="s">
        <v>483</v>
      </c>
      <c r="D47" s="30" t="s">
        <v>85</v>
      </c>
      <c r="E47" s="28" t="s">
        <v>458</v>
      </c>
      <c r="F47" s="28" t="s">
        <v>126</v>
      </c>
      <c r="G47" s="28"/>
      <c r="H47" s="28" t="s">
        <v>215</v>
      </c>
      <c r="I47" s="28" t="s">
        <v>528</v>
      </c>
    </row>
    <row r="48" spans="1:9" ht="12.75" customHeight="1" x14ac:dyDescent="0.25">
      <c r="A48" s="28" t="s">
        <v>218</v>
      </c>
      <c r="B48" s="28" t="s">
        <v>219</v>
      </c>
      <c r="C48" s="28" t="s">
        <v>220</v>
      </c>
      <c r="D48" s="30"/>
      <c r="E48" s="28"/>
      <c r="F48" s="28" t="s">
        <v>92</v>
      </c>
      <c r="G48" s="28" t="s">
        <v>62</v>
      </c>
      <c r="H48" s="28" t="s">
        <v>201</v>
      </c>
      <c r="I48" s="28" t="s">
        <v>529</v>
      </c>
    </row>
    <row r="49" spans="1:9" ht="12.75" customHeight="1" x14ac:dyDescent="0.25">
      <c r="A49" s="28" t="s">
        <v>306</v>
      </c>
      <c r="B49" s="28" t="s">
        <v>291</v>
      </c>
      <c r="C49" s="28" t="s">
        <v>484</v>
      </c>
      <c r="D49" s="30" t="s">
        <v>85</v>
      </c>
      <c r="E49" s="28" t="s">
        <v>292</v>
      </c>
      <c r="F49" s="28" t="s">
        <v>269</v>
      </c>
      <c r="G49" s="28"/>
      <c r="H49" s="28" t="s">
        <v>266</v>
      </c>
      <c r="I49" s="28" t="s">
        <v>530</v>
      </c>
    </row>
    <row r="50" spans="1:9" ht="12.75" customHeight="1" x14ac:dyDescent="0.25">
      <c r="A50" s="28" t="s">
        <v>306</v>
      </c>
      <c r="B50" s="28" t="s">
        <v>291</v>
      </c>
      <c r="C50" s="28" t="s">
        <v>485</v>
      </c>
      <c r="D50" s="30" t="s">
        <v>85</v>
      </c>
      <c r="E50" s="28" t="s">
        <v>292</v>
      </c>
      <c r="F50" s="28" t="s">
        <v>269</v>
      </c>
      <c r="G50" s="28"/>
      <c r="H50" s="28" t="s">
        <v>266</v>
      </c>
      <c r="I50" s="28" t="s">
        <v>531</v>
      </c>
    </row>
    <row r="51" spans="1:9" ht="12.75" customHeight="1" x14ac:dyDescent="0.25">
      <c r="A51" s="28" t="s">
        <v>216</v>
      </c>
      <c r="B51" s="28" t="s">
        <v>129</v>
      </c>
      <c r="C51" s="28" t="s">
        <v>268</v>
      </c>
      <c r="D51" s="30" t="s">
        <v>85</v>
      </c>
      <c r="E51" s="28" t="s">
        <v>132</v>
      </c>
      <c r="F51" s="28" t="s">
        <v>269</v>
      </c>
      <c r="G51" s="28"/>
      <c r="H51" s="28" t="s">
        <v>266</v>
      </c>
      <c r="I51" s="28" t="s">
        <v>532</v>
      </c>
    </row>
    <row r="52" spans="1:9" ht="12.75" customHeight="1" x14ac:dyDescent="0.25">
      <c r="A52" s="28" t="s">
        <v>221</v>
      </c>
      <c r="B52" s="28" t="s">
        <v>222</v>
      </c>
      <c r="C52" s="28" t="s">
        <v>223</v>
      </c>
      <c r="D52" s="30"/>
      <c r="E52" s="28"/>
      <c r="F52" s="28" t="s">
        <v>92</v>
      </c>
      <c r="G52" s="28" t="s">
        <v>62</v>
      </c>
      <c r="H52" s="28" t="s">
        <v>201</v>
      </c>
      <c r="I52" s="28" t="s">
        <v>533</v>
      </c>
    </row>
    <row r="53" spans="1:9" ht="12.75" customHeight="1" x14ac:dyDescent="0.25">
      <c r="A53" s="28" t="s">
        <v>224</v>
      </c>
      <c r="B53" s="28" t="s">
        <v>225</v>
      </c>
      <c r="C53" s="28" t="s">
        <v>226</v>
      </c>
      <c r="D53" s="30"/>
      <c r="E53" s="28"/>
      <c r="F53" s="28" t="s">
        <v>92</v>
      </c>
      <c r="G53" s="28" t="s">
        <v>62</v>
      </c>
      <c r="H53" s="28" t="s">
        <v>201</v>
      </c>
      <c r="I53" s="28" t="s">
        <v>534</v>
      </c>
    </row>
    <row r="54" spans="1:9" ht="12.75" customHeight="1" x14ac:dyDescent="0.25">
      <c r="A54" s="28" t="s">
        <v>227</v>
      </c>
      <c r="B54" s="28" t="s">
        <v>228</v>
      </c>
      <c r="C54" s="28" t="s">
        <v>229</v>
      </c>
      <c r="D54" s="30"/>
      <c r="E54" s="28"/>
      <c r="F54" s="28" t="s">
        <v>92</v>
      </c>
      <c r="G54" s="28" t="s">
        <v>62</v>
      </c>
      <c r="H54" s="28" t="s">
        <v>201</v>
      </c>
      <c r="I54" s="28" t="s">
        <v>535</v>
      </c>
    </row>
    <row r="55" spans="1:9" ht="12.75" customHeight="1" x14ac:dyDescent="0.25">
      <c r="A55" s="28" t="s">
        <v>230</v>
      </c>
      <c r="B55" s="28" t="s">
        <v>231</v>
      </c>
      <c r="C55" s="28" t="s">
        <v>232</v>
      </c>
      <c r="D55" s="30"/>
      <c r="E55" s="28"/>
      <c r="F55" s="28" t="s">
        <v>72</v>
      </c>
      <c r="G55" s="28" t="s">
        <v>81</v>
      </c>
      <c r="H55" s="28" t="s">
        <v>201</v>
      </c>
      <c r="I55" s="28" t="s">
        <v>536</v>
      </c>
    </row>
    <row r="56" spans="1:9" ht="12.75" customHeight="1" x14ac:dyDescent="0.25">
      <c r="A56" s="28" t="s">
        <v>486</v>
      </c>
      <c r="B56" s="28" t="s">
        <v>434</v>
      </c>
      <c r="C56" s="28" t="s">
        <v>487</v>
      </c>
      <c r="D56" s="30" t="s">
        <v>85</v>
      </c>
      <c r="E56" s="28" t="s">
        <v>436</v>
      </c>
      <c r="F56" s="28" t="s">
        <v>271</v>
      </c>
      <c r="G56" s="28"/>
      <c r="H56" s="28" t="s">
        <v>266</v>
      </c>
      <c r="I56" s="28" t="s">
        <v>537</v>
      </c>
    </row>
    <row r="57" spans="1:9" ht="12.75" customHeight="1" x14ac:dyDescent="0.25">
      <c r="A57" s="28" t="s">
        <v>488</v>
      </c>
      <c r="B57" s="28" t="s">
        <v>467</v>
      </c>
      <c r="C57" s="28" t="s">
        <v>489</v>
      </c>
      <c r="D57" s="30" t="s">
        <v>85</v>
      </c>
      <c r="E57" s="28" t="s">
        <v>469</v>
      </c>
      <c r="F57" s="28" t="s">
        <v>271</v>
      </c>
      <c r="G57" s="28"/>
      <c r="H57" s="28" t="s">
        <v>266</v>
      </c>
      <c r="I57" s="28" t="s">
        <v>538</v>
      </c>
    </row>
    <row r="58" spans="1:9" ht="12.75" customHeight="1" x14ac:dyDescent="0.25">
      <c r="A58" s="28" t="s">
        <v>216</v>
      </c>
      <c r="B58" s="28" t="s">
        <v>129</v>
      </c>
      <c r="C58" s="28" t="s">
        <v>270</v>
      </c>
      <c r="D58" s="30" t="s">
        <v>85</v>
      </c>
      <c r="E58" s="28" t="s">
        <v>132</v>
      </c>
      <c r="F58" s="28" t="s">
        <v>271</v>
      </c>
      <c r="G58" s="28"/>
      <c r="H58" s="28" t="s">
        <v>266</v>
      </c>
      <c r="I58" s="28" t="s">
        <v>539</v>
      </c>
    </row>
    <row r="59" spans="1:9" ht="12.75" customHeight="1" x14ac:dyDescent="0.25">
      <c r="A59" s="28" t="s">
        <v>233</v>
      </c>
      <c r="B59" s="28" t="s">
        <v>234</v>
      </c>
      <c r="C59" s="28" t="s">
        <v>235</v>
      </c>
      <c r="D59" s="30"/>
      <c r="E59" s="28"/>
      <c r="F59" s="28" t="s">
        <v>72</v>
      </c>
      <c r="G59" s="28" t="s">
        <v>73</v>
      </c>
      <c r="H59" s="28" t="s">
        <v>201</v>
      </c>
      <c r="I59" s="28" t="s">
        <v>540</v>
      </c>
    </row>
    <row r="60" spans="1:9" ht="12.75" customHeight="1" x14ac:dyDescent="0.25">
      <c r="A60" s="28" t="s">
        <v>236</v>
      </c>
      <c r="B60" s="28" t="s">
        <v>237</v>
      </c>
      <c r="C60" s="28" t="s">
        <v>238</v>
      </c>
      <c r="D60" s="30"/>
      <c r="E60" s="28"/>
      <c r="F60" s="28" t="s">
        <v>72</v>
      </c>
      <c r="G60" s="28" t="s">
        <v>73</v>
      </c>
      <c r="H60" s="28" t="s">
        <v>201</v>
      </c>
      <c r="I60" s="28" t="s">
        <v>541</v>
      </c>
    </row>
    <row r="61" spans="1:9" ht="12.75" customHeight="1" x14ac:dyDescent="0.25">
      <c r="A61" s="28" t="s">
        <v>490</v>
      </c>
      <c r="B61" s="28" t="s">
        <v>434</v>
      </c>
      <c r="C61" s="28" t="s">
        <v>491</v>
      </c>
      <c r="D61" s="30" t="s">
        <v>85</v>
      </c>
      <c r="E61" s="28" t="s">
        <v>436</v>
      </c>
      <c r="F61" s="28" t="s">
        <v>271</v>
      </c>
      <c r="G61" s="28"/>
      <c r="H61" s="28" t="s">
        <v>266</v>
      </c>
      <c r="I61" s="28" t="s">
        <v>542</v>
      </c>
    </row>
    <row r="62" spans="1:9" ht="12.75" customHeight="1" x14ac:dyDescent="0.25">
      <c r="A62" s="28" t="s">
        <v>239</v>
      </c>
      <c r="B62" s="28" t="s">
        <v>240</v>
      </c>
      <c r="C62" s="28" t="s">
        <v>241</v>
      </c>
      <c r="D62" s="30"/>
      <c r="E62" s="28"/>
      <c r="F62" s="28" t="s">
        <v>72</v>
      </c>
      <c r="G62" s="28" t="s">
        <v>73</v>
      </c>
      <c r="H62" s="28" t="s">
        <v>201</v>
      </c>
      <c r="I62" s="28" t="s">
        <v>543</v>
      </c>
    </row>
    <row r="63" spans="1:9" ht="12.75" customHeight="1" x14ac:dyDescent="0.25">
      <c r="A63" s="28" t="s">
        <v>242</v>
      </c>
      <c r="B63" s="28" t="s">
        <v>243</v>
      </c>
      <c r="C63" s="28" t="s">
        <v>244</v>
      </c>
      <c r="D63" s="30"/>
      <c r="E63" s="28"/>
      <c r="F63" s="28" t="s">
        <v>72</v>
      </c>
      <c r="G63" s="28" t="s">
        <v>73</v>
      </c>
      <c r="H63" s="28" t="s">
        <v>201</v>
      </c>
      <c r="I63" s="28" t="s">
        <v>544</v>
      </c>
    </row>
    <row r="64" spans="1:9" ht="12.75" customHeight="1" x14ac:dyDescent="0.25">
      <c r="A64" s="28" t="s">
        <v>245</v>
      </c>
      <c r="B64" s="28" t="s">
        <v>246</v>
      </c>
      <c r="C64" s="28" t="s">
        <v>247</v>
      </c>
      <c r="D64" s="30"/>
      <c r="E64" s="28"/>
      <c r="F64" s="28" t="s">
        <v>72</v>
      </c>
      <c r="G64" s="28" t="s">
        <v>62</v>
      </c>
      <c r="H64" s="28" t="s">
        <v>201</v>
      </c>
      <c r="I64" s="28" t="s">
        <v>545</v>
      </c>
    </row>
    <row r="65" spans="1:9" ht="12.75" customHeight="1" x14ac:dyDescent="0.25">
      <c r="A65" s="28" t="s">
        <v>245</v>
      </c>
      <c r="B65" s="28" t="s">
        <v>246</v>
      </c>
      <c r="C65" s="28" t="s">
        <v>247</v>
      </c>
      <c r="D65" s="30"/>
      <c r="E65" s="28"/>
      <c r="F65" s="28" t="s">
        <v>72</v>
      </c>
      <c r="G65" s="28" t="s">
        <v>62</v>
      </c>
      <c r="H65" s="28" t="s">
        <v>201</v>
      </c>
      <c r="I65" s="28" t="s">
        <v>546</v>
      </c>
    </row>
    <row r="66" spans="1:9" ht="12.75" customHeight="1" x14ac:dyDescent="0.25">
      <c r="A66" s="28" t="s">
        <v>248</v>
      </c>
      <c r="B66" s="28" t="s">
        <v>249</v>
      </c>
      <c r="C66" s="28" t="s">
        <v>250</v>
      </c>
      <c r="D66" s="30"/>
      <c r="E66" s="28"/>
      <c r="F66" s="28" t="s">
        <v>72</v>
      </c>
      <c r="G66" s="28" t="s">
        <v>73</v>
      </c>
      <c r="H66" s="28" t="s">
        <v>201</v>
      </c>
      <c r="I66" s="28" t="s">
        <v>547</v>
      </c>
    </row>
    <row r="67" spans="1:9" ht="12.75" customHeight="1" x14ac:dyDescent="0.25">
      <c r="A67" s="28" t="s">
        <v>251</v>
      </c>
      <c r="B67" s="28" t="s">
        <v>103</v>
      </c>
      <c r="C67" s="28" t="s">
        <v>252</v>
      </c>
      <c r="D67" s="30"/>
      <c r="E67" s="28"/>
      <c r="F67" s="28" t="s">
        <v>104</v>
      </c>
      <c r="G67" s="28" t="s">
        <v>62</v>
      </c>
      <c r="H67" s="28" t="s">
        <v>201</v>
      </c>
      <c r="I67" s="28" t="s">
        <v>548</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198B-A9FE-4DBF-BE96-1BD60AE2F5AA}">
  <sheetPr>
    <outlinePr summaryBelow="0"/>
  </sheetPr>
  <dimension ref="A1:N99"/>
  <sheetViews>
    <sheetView showGridLines="0" workbookViewId="0">
      <pane ySplit="8" topLeftCell="A9" activePane="bottomLeft" state="frozen"/>
      <selection pane="bottomLeft" sqref="A1:XFD1048576"/>
    </sheetView>
  </sheetViews>
  <sheetFormatPr defaultRowHeight="12.75" customHeight="1" outlineLevelRow="2" outlineLevelCol="1" x14ac:dyDescent="0.25"/>
  <cols>
    <col min="1" max="1" width="37" bestFit="1" customWidth="1"/>
    <col min="2" max="2" width="13.125" hidden="1" customWidth="1" outlineLevel="1"/>
    <col min="3" max="3" width="21.5" bestFit="1" customWidth="1" collapsed="1"/>
    <col min="4" max="4" width="6.75" bestFit="1" customWidth="1"/>
    <col min="5" max="5" width="8.875" bestFit="1" customWidth="1"/>
    <col min="6" max="6" width="10.875" customWidth="1"/>
    <col min="7" max="7" width="10.625" bestFit="1" customWidth="1"/>
    <col min="8" max="8" width="18.625" bestFit="1" customWidth="1"/>
    <col min="9" max="9" width="13.25" bestFit="1" customWidth="1"/>
    <col min="10" max="10" width="6.25" bestFit="1" customWidth="1"/>
    <col min="11" max="11" width="19.75" bestFit="1" customWidth="1"/>
    <col min="12" max="12" width="4.75" bestFit="1" customWidth="1"/>
    <col min="13" max="13" width="36.125" hidden="1" customWidth="1" outlineLevel="1"/>
    <col min="14" max="14" width="1.875" bestFit="1" customWidth="1" collapsed="1"/>
  </cols>
  <sheetData>
    <row r="1" spans="1:14" ht="12.75" customHeight="1" x14ac:dyDescent="0.25">
      <c r="A1" s="26" t="s">
        <v>36</v>
      </c>
      <c r="B1" s="26"/>
      <c r="C1" s="26" t="s">
        <v>37</v>
      </c>
      <c r="D1" s="26"/>
      <c r="E1" s="26"/>
      <c r="F1" s="26"/>
      <c r="G1" s="26"/>
      <c r="H1" s="26"/>
      <c r="I1" s="26"/>
      <c r="J1" s="26"/>
      <c r="K1" s="26"/>
      <c r="L1" s="26"/>
      <c r="M1" s="26"/>
    </row>
    <row r="2" spans="1:14" ht="12.75" customHeight="1" x14ac:dyDescent="0.25">
      <c r="A2" s="26" t="s">
        <v>38</v>
      </c>
      <c r="B2" s="26"/>
      <c r="C2" s="26">
        <v>1</v>
      </c>
      <c r="D2" s="26"/>
      <c r="E2" s="26"/>
      <c r="F2" s="26"/>
      <c r="G2" s="26"/>
      <c r="H2" s="26"/>
      <c r="I2" s="26"/>
      <c r="J2" s="26"/>
      <c r="K2" s="26"/>
      <c r="L2" s="26"/>
      <c r="M2" s="26"/>
    </row>
    <row r="3" spans="1:14" ht="12.75" customHeight="1" x14ac:dyDescent="0.25">
      <c r="A3" s="26" t="s">
        <v>39</v>
      </c>
      <c r="B3" s="26"/>
      <c r="C3" s="26" t="s">
        <v>40</v>
      </c>
      <c r="D3" s="26"/>
      <c r="E3" s="26"/>
      <c r="F3" s="26"/>
      <c r="G3" s="26"/>
      <c r="H3" s="26"/>
      <c r="I3" s="26"/>
      <c r="J3" s="26"/>
      <c r="K3" s="26"/>
      <c r="L3" s="26"/>
      <c r="M3" s="26"/>
    </row>
    <row r="4" spans="1:14" ht="12.75" customHeight="1" x14ac:dyDescent="0.25">
      <c r="A4" s="26" t="s">
        <v>41</v>
      </c>
      <c r="B4" s="26"/>
      <c r="C4" s="26" t="s">
        <v>42</v>
      </c>
      <c r="D4" s="26"/>
      <c r="E4" s="26"/>
      <c r="F4" s="26"/>
      <c r="G4" s="26"/>
      <c r="H4" s="26"/>
      <c r="I4" s="26"/>
      <c r="J4" s="26"/>
      <c r="K4" s="26"/>
      <c r="L4" s="26"/>
      <c r="M4" s="26"/>
    </row>
    <row r="5" spans="1:14" ht="12.75" customHeight="1" x14ac:dyDescent="0.25">
      <c r="A5" s="26" t="s">
        <v>43</v>
      </c>
      <c r="B5" s="26"/>
      <c r="C5" s="26" t="s">
        <v>44</v>
      </c>
      <c r="D5" s="26"/>
      <c r="E5" s="26"/>
      <c r="F5" s="26"/>
      <c r="G5" s="26"/>
      <c r="H5" s="26"/>
      <c r="I5" s="26"/>
      <c r="J5" s="26"/>
      <c r="K5" s="26"/>
      <c r="L5" s="26"/>
      <c r="M5" s="26"/>
    </row>
    <row r="6" spans="1:14" ht="12.75" customHeight="1" x14ac:dyDescent="0.25">
      <c r="A6" s="26" t="s">
        <v>45</v>
      </c>
      <c r="B6" s="26"/>
      <c r="C6" s="27">
        <v>45071.445069444446</v>
      </c>
      <c r="D6" s="26"/>
      <c r="E6" s="26"/>
      <c r="F6" s="26"/>
      <c r="G6" s="26"/>
      <c r="H6" s="26"/>
      <c r="I6" s="26"/>
      <c r="J6" s="26"/>
      <c r="K6" s="26"/>
      <c r="L6" s="26"/>
      <c r="M6" s="26"/>
    </row>
    <row r="7" spans="1:14" ht="12.75" customHeight="1" x14ac:dyDescent="0.25">
      <c r="A7" s="31"/>
      <c r="B7" s="31"/>
      <c r="C7" s="31"/>
      <c r="D7" s="31"/>
      <c r="E7" s="31"/>
      <c r="F7" s="31"/>
      <c r="G7" s="31"/>
      <c r="H7" s="31"/>
      <c r="I7" s="31"/>
      <c r="J7" s="31"/>
      <c r="K7" s="31"/>
      <c r="L7" s="31"/>
      <c r="M7" s="31"/>
    </row>
    <row r="8" spans="1:14" ht="12.75" customHeight="1" x14ac:dyDescent="0.25">
      <c r="A8" s="32" t="s">
        <v>46</v>
      </c>
      <c r="B8" s="32" t="s">
        <v>47</v>
      </c>
      <c r="C8" s="32" t="s">
        <v>48</v>
      </c>
      <c r="D8" s="32" t="s">
        <v>49</v>
      </c>
      <c r="E8" s="32" t="s">
        <v>50</v>
      </c>
      <c r="F8" s="32" t="s">
        <v>51</v>
      </c>
      <c r="G8" s="32" t="s">
        <v>52</v>
      </c>
      <c r="H8" s="32" t="s">
        <v>53</v>
      </c>
      <c r="I8" s="32" t="s">
        <v>54</v>
      </c>
      <c r="J8" s="32" t="s">
        <v>55</v>
      </c>
      <c r="K8" s="32" t="s">
        <v>56</v>
      </c>
      <c r="L8" s="32" t="s">
        <v>57</v>
      </c>
      <c r="M8" s="32" t="s">
        <v>58</v>
      </c>
    </row>
    <row r="9" spans="1:14" ht="12.75" customHeight="1" x14ac:dyDescent="0.25">
      <c r="A9" s="29"/>
      <c r="B9" s="29"/>
      <c r="C9" s="29"/>
      <c r="D9" s="29"/>
      <c r="E9" s="29"/>
      <c r="F9" s="29"/>
      <c r="G9" s="29"/>
      <c r="H9" s="29"/>
      <c r="I9" s="29"/>
      <c r="J9" s="29"/>
      <c r="K9" s="29"/>
      <c r="L9" s="29"/>
      <c r="M9" s="29"/>
    </row>
    <row r="10" spans="1:14" ht="12.75" customHeight="1" x14ac:dyDescent="0.25">
      <c r="A10" s="28" t="s">
        <v>272</v>
      </c>
      <c r="B10" s="28" t="s">
        <v>273</v>
      </c>
      <c r="C10" s="30"/>
      <c r="D10" s="30"/>
      <c r="E10" s="30"/>
      <c r="F10" s="30"/>
      <c r="G10" s="30"/>
      <c r="H10" s="28" t="s">
        <v>273</v>
      </c>
      <c r="I10" s="28"/>
      <c r="J10" s="28" t="s">
        <v>80</v>
      </c>
      <c r="K10" s="28" t="s">
        <v>274</v>
      </c>
      <c r="L10" s="28" t="s">
        <v>63</v>
      </c>
      <c r="M10" s="28" t="s">
        <v>275</v>
      </c>
      <c r="N10">
        <v>1</v>
      </c>
    </row>
    <row r="11" spans="1:14" ht="12.75" customHeight="1" x14ac:dyDescent="0.25">
      <c r="A11" s="28" t="s">
        <v>276</v>
      </c>
      <c r="B11" s="28" t="s">
        <v>277</v>
      </c>
      <c r="C11" s="30"/>
      <c r="D11" s="30"/>
      <c r="E11" s="30"/>
      <c r="F11" s="30"/>
      <c r="G11" s="30"/>
      <c r="H11" s="28" t="s">
        <v>277</v>
      </c>
      <c r="I11" s="28"/>
      <c r="J11" s="28" t="s">
        <v>80</v>
      </c>
      <c r="K11" s="28" t="s">
        <v>274</v>
      </c>
      <c r="L11" s="28" t="s">
        <v>63</v>
      </c>
      <c r="M11" s="28" t="s">
        <v>278</v>
      </c>
      <c r="N11">
        <v>1</v>
      </c>
    </row>
    <row r="12" spans="1:14" ht="12.75" customHeight="1" x14ac:dyDescent="0.25">
      <c r="A12" s="28" t="s">
        <v>279</v>
      </c>
      <c r="B12" s="28" t="s">
        <v>280</v>
      </c>
      <c r="C12" s="30"/>
      <c r="D12" s="30"/>
      <c r="E12" s="30"/>
      <c r="F12" s="30"/>
      <c r="G12" s="30"/>
      <c r="H12" s="28" t="s">
        <v>280</v>
      </c>
      <c r="I12" s="28"/>
      <c r="J12" s="28" t="s">
        <v>80</v>
      </c>
      <c r="K12" s="28" t="s">
        <v>274</v>
      </c>
      <c r="L12" s="28" t="s">
        <v>63</v>
      </c>
      <c r="M12" s="28" t="s">
        <v>281</v>
      </c>
      <c r="N12">
        <v>1</v>
      </c>
    </row>
    <row r="13" spans="1:14" ht="12.75" customHeight="1" x14ac:dyDescent="0.25">
      <c r="A13" s="28" t="s">
        <v>336</v>
      </c>
      <c r="B13" s="28" t="s">
        <v>337</v>
      </c>
      <c r="C13" s="30"/>
      <c r="D13" s="30"/>
      <c r="E13" s="30"/>
      <c r="F13" s="30"/>
      <c r="G13" s="30"/>
      <c r="H13" s="28" t="s">
        <v>337</v>
      </c>
      <c r="I13" s="28"/>
      <c r="J13" s="28" t="s">
        <v>338</v>
      </c>
      <c r="K13" s="28" t="s">
        <v>62</v>
      </c>
      <c r="L13" s="28" t="s">
        <v>63</v>
      </c>
      <c r="M13" s="28" t="s">
        <v>339</v>
      </c>
      <c r="N13">
        <v>1</v>
      </c>
    </row>
    <row r="14" spans="1:14" ht="12.75" customHeight="1" x14ac:dyDescent="0.25">
      <c r="A14" s="28" t="s">
        <v>59</v>
      </c>
      <c r="B14" s="28" t="s">
        <v>60</v>
      </c>
      <c r="C14" s="30"/>
      <c r="D14" s="30"/>
      <c r="E14" s="30"/>
      <c r="F14" s="30"/>
      <c r="G14" s="30"/>
      <c r="H14" s="28" t="s">
        <v>60</v>
      </c>
      <c r="I14" s="28"/>
      <c r="J14" s="28" t="s">
        <v>61</v>
      </c>
      <c r="K14" s="28" t="s">
        <v>62</v>
      </c>
      <c r="L14" s="28" t="s">
        <v>63</v>
      </c>
      <c r="M14" s="28" t="s">
        <v>64</v>
      </c>
      <c r="N14">
        <v>1</v>
      </c>
    </row>
    <row r="15" spans="1:14" ht="12.75" customHeight="1" outlineLevel="1" x14ac:dyDescent="0.25">
      <c r="A15" s="28" t="s">
        <v>66</v>
      </c>
      <c r="B15" s="28"/>
      <c r="C15" s="30"/>
      <c r="D15" s="29"/>
      <c r="E15" s="30"/>
      <c r="F15" s="30"/>
      <c r="G15" s="30"/>
      <c r="H15" s="28" t="s">
        <v>67</v>
      </c>
      <c r="I15" s="28"/>
      <c r="J15" s="28" t="s">
        <v>61</v>
      </c>
      <c r="K15" s="28" t="s">
        <v>62</v>
      </c>
      <c r="L15" s="28" t="s">
        <v>68</v>
      </c>
      <c r="M15" s="28" t="s">
        <v>69</v>
      </c>
      <c r="N15">
        <v>2</v>
      </c>
    </row>
    <row r="16" spans="1:14" ht="12.75" customHeight="1" outlineLevel="2" x14ac:dyDescent="0.25">
      <c r="A16" s="28" t="s">
        <v>417</v>
      </c>
      <c r="B16" s="28" t="s">
        <v>418</v>
      </c>
      <c r="C16" s="30" t="s">
        <v>85</v>
      </c>
      <c r="D16" s="29" t="s">
        <v>85</v>
      </c>
      <c r="E16" s="30" t="s">
        <v>85</v>
      </c>
      <c r="F16" s="29" t="s">
        <v>86</v>
      </c>
      <c r="G16" s="30" t="s">
        <v>85</v>
      </c>
      <c r="H16" s="28" t="s">
        <v>419</v>
      </c>
      <c r="I16" s="28" t="s">
        <v>292</v>
      </c>
      <c r="J16" s="28" t="s">
        <v>253</v>
      </c>
      <c r="K16" s="28"/>
      <c r="L16" s="28" t="s">
        <v>89</v>
      </c>
      <c r="M16" s="28" t="s">
        <v>420</v>
      </c>
      <c r="N16">
        <v>3</v>
      </c>
    </row>
    <row r="17" spans="1:14" ht="12.75" customHeight="1" outlineLevel="2" x14ac:dyDescent="0.25">
      <c r="A17" s="28" t="s">
        <v>421</v>
      </c>
      <c r="B17" s="28" t="s">
        <v>422</v>
      </c>
      <c r="C17" s="30" t="s">
        <v>85</v>
      </c>
      <c r="D17" s="29" t="s">
        <v>85</v>
      </c>
      <c r="E17" s="30" t="s">
        <v>85</v>
      </c>
      <c r="F17" s="29" t="s">
        <v>86</v>
      </c>
      <c r="G17" s="30" t="s">
        <v>85</v>
      </c>
      <c r="H17" s="28" t="s">
        <v>423</v>
      </c>
      <c r="I17" s="28" t="s">
        <v>292</v>
      </c>
      <c r="J17" s="28" t="s">
        <v>253</v>
      </c>
      <c r="K17" s="28"/>
      <c r="L17" s="28" t="s">
        <v>89</v>
      </c>
      <c r="M17" s="28" t="s">
        <v>424</v>
      </c>
      <c r="N17">
        <v>3</v>
      </c>
    </row>
    <row r="18" spans="1:14" ht="12.75" customHeight="1" outlineLevel="2" x14ac:dyDescent="0.25">
      <c r="A18" s="28" t="s">
        <v>425</v>
      </c>
      <c r="B18" s="28" t="s">
        <v>426</v>
      </c>
      <c r="C18" s="30" t="s">
        <v>85</v>
      </c>
      <c r="D18" s="29" t="s">
        <v>85</v>
      </c>
      <c r="E18" s="30" t="s">
        <v>85</v>
      </c>
      <c r="F18" s="29" t="s">
        <v>86</v>
      </c>
      <c r="G18" s="30" t="s">
        <v>85</v>
      </c>
      <c r="H18" s="28" t="s">
        <v>427</v>
      </c>
      <c r="I18" s="28" t="s">
        <v>132</v>
      </c>
      <c r="J18" s="28" t="s">
        <v>253</v>
      </c>
      <c r="K18" s="28"/>
      <c r="L18" s="28" t="s">
        <v>89</v>
      </c>
      <c r="M18" s="28" t="s">
        <v>428</v>
      </c>
      <c r="N18">
        <v>3</v>
      </c>
    </row>
    <row r="19" spans="1:14" ht="12.75" customHeight="1" outlineLevel="2" x14ac:dyDescent="0.25">
      <c r="A19" s="28" t="s">
        <v>429</v>
      </c>
      <c r="B19" s="28" t="s">
        <v>430</v>
      </c>
      <c r="C19" s="30" t="s">
        <v>85</v>
      </c>
      <c r="D19" s="29" t="s">
        <v>85</v>
      </c>
      <c r="E19" s="30" t="s">
        <v>85</v>
      </c>
      <c r="F19" s="29" t="s">
        <v>86</v>
      </c>
      <c r="G19" s="30" t="s">
        <v>85</v>
      </c>
      <c r="H19" s="28" t="s">
        <v>431</v>
      </c>
      <c r="I19" s="28" t="s">
        <v>132</v>
      </c>
      <c r="J19" s="28" t="s">
        <v>253</v>
      </c>
      <c r="K19" s="28"/>
      <c r="L19" s="28" t="s">
        <v>89</v>
      </c>
      <c r="M19" s="28" t="s">
        <v>432</v>
      </c>
      <c r="N19">
        <v>3</v>
      </c>
    </row>
    <row r="20" spans="1:14" ht="12.75" customHeight="1" x14ac:dyDescent="0.25">
      <c r="A20" s="28" t="s">
        <v>70</v>
      </c>
      <c r="B20" s="28" t="s">
        <v>71</v>
      </c>
      <c r="C20" s="30"/>
      <c r="D20" s="30"/>
      <c r="E20" s="30"/>
      <c r="F20" s="30"/>
      <c r="G20" s="30"/>
      <c r="H20" s="28" t="s">
        <v>71</v>
      </c>
      <c r="I20" s="28"/>
      <c r="J20" s="28" t="s">
        <v>72</v>
      </c>
      <c r="K20" s="28" t="s">
        <v>73</v>
      </c>
      <c r="L20" s="28" t="s">
        <v>63</v>
      </c>
      <c r="M20" s="28" t="s">
        <v>74</v>
      </c>
      <c r="N20">
        <v>1</v>
      </c>
    </row>
    <row r="21" spans="1:14" ht="12.75" customHeight="1" x14ac:dyDescent="0.25">
      <c r="A21" s="28" t="s">
        <v>340</v>
      </c>
      <c r="B21" s="28" t="s">
        <v>341</v>
      </c>
      <c r="C21" s="30"/>
      <c r="D21" s="30"/>
      <c r="E21" s="30"/>
      <c r="F21" s="30"/>
      <c r="G21" s="30"/>
      <c r="H21" s="28" t="s">
        <v>341</v>
      </c>
      <c r="I21" s="28"/>
      <c r="J21" s="28" t="s">
        <v>338</v>
      </c>
      <c r="K21" s="28" t="s">
        <v>62</v>
      </c>
      <c r="L21" s="28" t="s">
        <v>63</v>
      </c>
      <c r="M21" s="28" t="s">
        <v>342</v>
      </c>
      <c r="N21">
        <v>1</v>
      </c>
    </row>
    <row r="22" spans="1:14" ht="12.75" customHeight="1" outlineLevel="1" x14ac:dyDescent="0.25">
      <c r="A22" s="28" t="s">
        <v>343</v>
      </c>
      <c r="B22" s="28"/>
      <c r="C22" s="30"/>
      <c r="D22" s="29"/>
      <c r="E22" s="30"/>
      <c r="F22" s="30"/>
      <c r="G22" s="30"/>
      <c r="H22" s="28" t="s">
        <v>344</v>
      </c>
      <c r="I22" s="28"/>
      <c r="J22" s="28" t="s">
        <v>338</v>
      </c>
      <c r="K22" s="28" t="s">
        <v>62</v>
      </c>
      <c r="L22" s="28" t="s">
        <v>68</v>
      </c>
      <c r="M22" s="28" t="s">
        <v>345</v>
      </c>
      <c r="N22">
        <v>2</v>
      </c>
    </row>
    <row r="23" spans="1:14" ht="12.75" customHeight="1" outlineLevel="1" x14ac:dyDescent="0.25">
      <c r="A23" s="28" t="s">
        <v>346</v>
      </c>
      <c r="B23" s="28"/>
      <c r="C23" s="30"/>
      <c r="D23" s="29"/>
      <c r="E23" s="30"/>
      <c r="F23" s="30"/>
      <c r="G23" s="30"/>
      <c r="H23" s="28" t="s">
        <v>347</v>
      </c>
      <c r="I23" s="28"/>
      <c r="J23" s="28" t="s">
        <v>338</v>
      </c>
      <c r="K23" s="28" t="s">
        <v>62</v>
      </c>
      <c r="L23" s="28" t="s">
        <v>68</v>
      </c>
      <c r="M23" s="28" t="s">
        <v>348</v>
      </c>
      <c r="N23">
        <v>2</v>
      </c>
    </row>
    <row r="24" spans="1:14" ht="12.75" customHeight="1" outlineLevel="1" x14ac:dyDescent="0.25">
      <c r="A24" s="28" t="s">
        <v>349</v>
      </c>
      <c r="B24" s="28"/>
      <c r="C24" s="30"/>
      <c r="D24" s="29"/>
      <c r="E24" s="30"/>
      <c r="F24" s="30"/>
      <c r="G24" s="30"/>
      <c r="H24" s="28" t="s">
        <v>350</v>
      </c>
      <c r="I24" s="28"/>
      <c r="J24" s="28" t="s">
        <v>338</v>
      </c>
      <c r="K24" s="28" t="s">
        <v>62</v>
      </c>
      <c r="L24" s="28" t="s">
        <v>68</v>
      </c>
      <c r="M24" s="28" t="s">
        <v>351</v>
      </c>
      <c r="N24">
        <v>2</v>
      </c>
    </row>
    <row r="25" spans="1:14" ht="12.75" customHeight="1" x14ac:dyDescent="0.25">
      <c r="A25" s="28" t="s">
        <v>75</v>
      </c>
      <c r="B25" s="28" t="s">
        <v>76</v>
      </c>
      <c r="C25" s="30"/>
      <c r="D25" s="30"/>
      <c r="E25" s="30"/>
      <c r="F25" s="30"/>
      <c r="G25" s="30"/>
      <c r="H25" s="28" t="s">
        <v>76</v>
      </c>
      <c r="I25" s="28"/>
      <c r="J25" s="28" t="s">
        <v>72</v>
      </c>
      <c r="K25" s="28" t="s">
        <v>73</v>
      </c>
      <c r="L25" s="28" t="s">
        <v>63</v>
      </c>
      <c r="M25" s="28" t="s">
        <v>77</v>
      </c>
      <c r="N25">
        <v>1</v>
      </c>
    </row>
    <row r="26" spans="1:14" ht="12.75" customHeight="1" outlineLevel="1" x14ac:dyDescent="0.25">
      <c r="A26" s="28" t="s">
        <v>433</v>
      </c>
      <c r="B26" s="28" t="s">
        <v>434</v>
      </c>
      <c r="C26" s="30" t="s">
        <v>85</v>
      </c>
      <c r="D26" s="29" t="s">
        <v>85</v>
      </c>
      <c r="E26" s="30" t="s">
        <v>85</v>
      </c>
      <c r="F26" s="29" t="s">
        <v>86</v>
      </c>
      <c r="G26" s="30" t="str">
        <f>IF($F$26="MANUAL",$D$26,IF($F$26="COMPUTED",$C$26,$E$26))</f>
        <v>-</v>
      </c>
      <c r="H26" s="28" t="s">
        <v>435</v>
      </c>
      <c r="I26" s="28" t="s">
        <v>436</v>
      </c>
      <c r="J26" s="28" t="s">
        <v>261</v>
      </c>
      <c r="K26" s="28"/>
      <c r="L26" s="28" t="s">
        <v>89</v>
      </c>
      <c r="M26" s="28" t="s">
        <v>437</v>
      </c>
      <c r="N26">
        <v>2</v>
      </c>
    </row>
    <row r="27" spans="1:14" ht="12.75" customHeight="1" x14ac:dyDescent="0.25">
      <c r="A27" s="28" t="s">
        <v>78</v>
      </c>
      <c r="B27" s="28" t="s">
        <v>79</v>
      </c>
      <c r="C27" s="30"/>
      <c r="D27" s="30"/>
      <c r="E27" s="30"/>
      <c r="F27" s="30"/>
      <c r="G27" s="30"/>
      <c r="H27" s="28" t="s">
        <v>79</v>
      </c>
      <c r="I27" s="28"/>
      <c r="J27" s="28" t="s">
        <v>80</v>
      </c>
      <c r="K27" s="28" t="s">
        <v>81</v>
      </c>
      <c r="L27" s="28" t="s">
        <v>63</v>
      </c>
      <c r="M27" s="28" t="s">
        <v>82</v>
      </c>
      <c r="N27">
        <v>1</v>
      </c>
    </row>
    <row r="28" spans="1:14" ht="12.75" customHeight="1" outlineLevel="1" x14ac:dyDescent="0.25">
      <c r="A28" s="28" t="s">
        <v>352</v>
      </c>
      <c r="B28" s="28"/>
      <c r="C28" s="30"/>
      <c r="D28" s="29"/>
      <c r="E28" s="30"/>
      <c r="F28" s="30"/>
      <c r="G28" s="30"/>
      <c r="H28" s="28" t="s">
        <v>353</v>
      </c>
      <c r="I28" s="28"/>
      <c r="J28" s="28" t="s">
        <v>80</v>
      </c>
      <c r="K28" s="28" t="s">
        <v>62</v>
      </c>
      <c r="L28" s="28" t="s">
        <v>68</v>
      </c>
      <c r="M28" s="28" t="s">
        <v>354</v>
      </c>
      <c r="N28">
        <v>2</v>
      </c>
    </row>
    <row r="29" spans="1:14" ht="12.75" customHeight="1" outlineLevel="1" x14ac:dyDescent="0.25">
      <c r="A29" s="28" t="s">
        <v>282</v>
      </c>
      <c r="B29" s="28"/>
      <c r="C29" s="30"/>
      <c r="D29" s="29"/>
      <c r="E29" s="30"/>
      <c r="F29" s="30"/>
      <c r="G29" s="30"/>
      <c r="H29" s="28" t="s">
        <v>283</v>
      </c>
      <c r="I29" s="28"/>
      <c r="J29" s="28" t="s">
        <v>80</v>
      </c>
      <c r="K29" s="28" t="s">
        <v>274</v>
      </c>
      <c r="L29" s="28" t="s">
        <v>68</v>
      </c>
      <c r="M29" s="28" t="s">
        <v>355</v>
      </c>
      <c r="N29">
        <v>2</v>
      </c>
    </row>
    <row r="30" spans="1:14" ht="12.75" customHeight="1" outlineLevel="1" x14ac:dyDescent="0.25">
      <c r="A30" s="28" t="s">
        <v>282</v>
      </c>
      <c r="B30" s="28"/>
      <c r="C30" s="30"/>
      <c r="D30" s="29"/>
      <c r="E30" s="30"/>
      <c r="F30" s="30"/>
      <c r="G30" s="30"/>
      <c r="H30" s="28" t="s">
        <v>283</v>
      </c>
      <c r="I30" s="28"/>
      <c r="J30" s="28" t="s">
        <v>80</v>
      </c>
      <c r="K30" s="28" t="s">
        <v>274</v>
      </c>
      <c r="L30" s="28" t="s">
        <v>68</v>
      </c>
      <c r="M30" s="28" t="s">
        <v>356</v>
      </c>
      <c r="N30">
        <v>2</v>
      </c>
    </row>
    <row r="31" spans="1:14" ht="12.75" customHeight="1" outlineLevel="1" x14ac:dyDescent="0.25">
      <c r="A31" s="28" t="s">
        <v>282</v>
      </c>
      <c r="B31" s="28"/>
      <c r="C31" s="30"/>
      <c r="D31" s="29"/>
      <c r="E31" s="30"/>
      <c r="F31" s="30"/>
      <c r="G31" s="30"/>
      <c r="H31" s="28" t="s">
        <v>283</v>
      </c>
      <c r="I31" s="28"/>
      <c r="J31" s="28" t="s">
        <v>80</v>
      </c>
      <c r="K31" s="28" t="s">
        <v>274</v>
      </c>
      <c r="L31" s="28" t="s">
        <v>68</v>
      </c>
      <c r="M31" s="28" t="s">
        <v>284</v>
      </c>
      <c r="N31">
        <v>2</v>
      </c>
    </row>
    <row r="32" spans="1:14" ht="12.75" customHeight="1" outlineLevel="1" x14ac:dyDescent="0.25">
      <c r="A32" s="28" t="s">
        <v>282</v>
      </c>
      <c r="B32" s="28"/>
      <c r="C32" s="30"/>
      <c r="D32" s="29"/>
      <c r="E32" s="30"/>
      <c r="F32" s="30"/>
      <c r="G32" s="30"/>
      <c r="H32" s="28" t="s">
        <v>283</v>
      </c>
      <c r="I32" s="28"/>
      <c r="J32" s="28" t="s">
        <v>80</v>
      </c>
      <c r="K32" s="28" t="s">
        <v>274</v>
      </c>
      <c r="L32" s="28" t="s">
        <v>68</v>
      </c>
      <c r="M32" s="28" t="s">
        <v>357</v>
      </c>
      <c r="N32">
        <v>2</v>
      </c>
    </row>
    <row r="33" spans="1:14" ht="12.75" customHeight="1" outlineLevel="1" x14ac:dyDescent="0.25">
      <c r="A33" s="28" t="s">
        <v>297</v>
      </c>
      <c r="B33" s="28"/>
      <c r="C33" s="30"/>
      <c r="D33" s="29"/>
      <c r="E33" s="30"/>
      <c r="F33" s="30"/>
      <c r="G33" s="30"/>
      <c r="H33" s="28" t="s">
        <v>298</v>
      </c>
      <c r="I33" s="28"/>
      <c r="J33" s="28" t="s">
        <v>80</v>
      </c>
      <c r="K33" s="28" t="s">
        <v>295</v>
      </c>
      <c r="L33" s="28" t="s">
        <v>68</v>
      </c>
      <c r="M33" s="28" t="s">
        <v>358</v>
      </c>
      <c r="N33">
        <v>2</v>
      </c>
    </row>
    <row r="34" spans="1:14" ht="12.75" customHeight="1" outlineLevel="1" x14ac:dyDescent="0.25">
      <c r="A34" s="28" t="s">
        <v>297</v>
      </c>
      <c r="B34" s="28"/>
      <c r="C34" s="30"/>
      <c r="D34" s="29"/>
      <c r="E34" s="30"/>
      <c r="F34" s="30"/>
      <c r="G34" s="30"/>
      <c r="H34" s="28" t="s">
        <v>298</v>
      </c>
      <c r="I34" s="28"/>
      <c r="J34" s="28" t="s">
        <v>80</v>
      </c>
      <c r="K34" s="28" t="s">
        <v>295</v>
      </c>
      <c r="L34" s="28" t="s">
        <v>68</v>
      </c>
      <c r="M34" s="28" t="s">
        <v>299</v>
      </c>
      <c r="N34">
        <v>2</v>
      </c>
    </row>
    <row r="35" spans="1:14" ht="12.75" customHeight="1" outlineLevel="1" x14ac:dyDescent="0.25">
      <c r="A35" s="28" t="s">
        <v>359</v>
      </c>
      <c r="B35" s="28"/>
      <c r="C35" s="30"/>
      <c r="D35" s="29"/>
      <c r="E35" s="30"/>
      <c r="F35" s="30"/>
      <c r="G35" s="30"/>
      <c r="H35" s="28" t="s">
        <v>360</v>
      </c>
      <c r="I35" s="28"/>
      <c r="J35" s="28" t="s">
        <v>80</v>
      </c>
      <c r="K35" s="28" t="s">
        <v>62</v>
      </c>
      <c r="L35" s="28" t="s">
        <v>68</v>
      </c>
      <c r="M35" s="28" t="s">
        <v>361</v>
      </c>
      <c r="N35">
        <v>2</v>
      </c>
    </row>
    <row r="36" spans="1:14" ht="12.75" customHeight="1" outlineLevel="1" x14ac:dyDescent="0.25">
      <c r="A36" s="28" t="s">
        <v>285</v>
      </c>
      <c r="B36" s="28"/>
      <c r="C36" s="30"/>
      <c r="D36" s="29"/>
      <c r="E36" s="30"/>
      <c r="F36" s="30"/>
      <c r="G36" s="30"/>
      <c r="H36" s="28" t="s">
        <v>286</v>
      </c>
      <c r="I36" s="28"/>
      <c r="J36" s="28" t="s">
        <v>80</v>
      </c>
      <c r="K36" s="28" t="s">
        <v>274</v>
      </c>
      <c r="L36" s="28" t="s">
        <v>68</v>
      </c>
      <c r="M36" s="28" t="s">
        <v>287</v>
      </c>
      <c r="N36">
        <v>2</v>
      </c>
    </row>
    <row r="37" spans="1:14" ht="12.75" customHeight="1" outlineLevel="1" x14ac:dyDescent="0.25">
      <c r="A37" s="28" t="s">
        <v>362</v>
      </c>
      <c r="B37" s="28"/>
      <c r="C37" s="30"/>
      <c r="D37" s="29"/>
      <c r="E37" s="30"/>
      <c r="F37" s="30"/>
      <c r="G37" s="30"/>
      <c r="H37" s="28" t="s">
        <v>363</v>
      </c>
      <c r="I37" s="28"/>
      <c r="J37" s="28" t="s">
        <v>80</v>
      </c>
      <c r="K37" s="28" t="s">
        <v>62</v>
      </c>
      <c r="L37" s="28" t="s">
        <v>68</v>
      </c>
      <c r="M37" s="28" t="s">
        <v>364</v>
      </c>
      <c r="N37">
        <v>2</v>
      </c>
    </row>
    <row r="38" spans="1:14" ht="12.75" customHeight="1" outlineLevel="1" x14ac:dyDescent="0.25">
      <c r="A38" s="28" t="s">
        <v>362</v>
      </c>
      <c r="B38" s="28"/>
      <c r="C38" s="30"/>
      <c r="D38" s="29"/>
      <c r="E38" s="30"/>
      <c r="F38" s="30"/>
      <c r="G38" s="30"/>
      <c r="H38" s="28" t="s">
        <v>363</v>
      </c>
      <c r="I38" s="28"/>
      <c r="J38" s="28" t="s">
        <v>80</v>
      </c>
      <c r="K38" s="28" t="s">
        <v>62</v>
      </c>
      <c r="L38" s="28" t="s">
        <v>68</v>
      </c>
      <c r="M38" s="28" t="s">
        <v>365</v>
      </c>
      <c r="N38">
        <v>2</v>
      </c>
    </row>
    <row r="39" spans="1:14" ht="12.75" customHeight="1" outlineLevel="1" x14ac:dyDescent="0.25">
      <c r="A39" s="28" t="s">
        <v>288</v>
      </c>
      <c r="B39" s="28"/>
      <c r="C39" s="30"/>
      <c r="D39" s="29"/>
      <c r="E39" s="30"/>
      <c r="F39" s="30"/>
      <c r="G39" s="30"/>
      <c r="H39" s="28" t="s">
        <v>289</v>
      </c>
      <c r="I39" s="28"/>
      <c r="J39" s="28" t="s">
        <v>80</v>
      </c>
      <c r="K39" s="28" t="s">
        <v>274</v>
      </c>
      <c r="L39" s="28" t="s">
        <v>68</v>
      </c>
      <c r="M39" s="28" t="s">
        <v>290</v>
      </c>
      <c r="N39">
        <v>2</v>
      </c>
    </row>
    <row r="40" spans="1:14" ht="12.75" customHeight="1" outlineLevel="2" x14ac:dyDescent="0.25">
      <c r="A40" s="28" t="s">
        <v>417</v>
      </c>
      <c r="B40" s="28" t="s">
        <v>418</v>
      </c>
      <c r="C40" s="30" t="s">
        <v>85</v>
      </c>
      <c r="D40" s="29" t="s">
        <v>85</v>
      </c>
      <c r="E40" s="30">
        <v>50.5</v>
      </c>
      <c r="F40" s="29" t="s">
        <v>86</v>
      </c>
      <c r="G40" s="30" t="s">
        <v>85</v>
      </c>
      <c r="H40" s="28" t="s">
        <v>438</v>
      </c>
      <c r="I40" s="28" t="s">
        <v>292</v>
      </c>
      <c r="J40" s="28" t="s">
        <v>88</v>
      </c>
      <c r="K40" s="28"/>
      <c r="L40" s="28" t="s">
        <v>89</v>
      </c>
      <c r="M40" s="28" t="s">
        <v>439</v>
      </c>
      <c r="N40">
        <v>3</v>
      </c>
    </row>
    <row r="41" spans="1:14" ht="12.75" customHeight="1" outlineLevel="2" x14ac:dyDescent="0.25">
      <c r="A41" s="28" t="s">
        <v>421</v>
      </c>
      <c r="B41" s="28" t="s">
        <v>422</v>
      </c>
      <c r="C41" s="30" t="s">
        <v>85</v>
      </c>
      <c r="D41" s="29" t="s">
        <v>85</v>
      </c>
      <c r="E41" s="30">
        <v>50.5</v>
      </c>
      <c r="F41" s="29" t="s">
        <v>86</v>
      </c>
      <c r="G41" s="30" t="s">
        <v>85</v>
      </c>
      <c r="H41" s="28" t="s">
        <v>440</v>
      </c>
      <c r="I41" s="28" t="s">
        <v>292</v>
      </c>
      <c r="J41" s="28" t="s">
        <v>88</v>
      </c>
      <c r="K41" s="28"/>
      <c r="L41" s="28" t="s">
        <v>89</v>
      </c>
      <c r="M41" s="28" t="s">
        <v>441</v>
      </c>
      <c r="N41">
        <v>3</v>
      </c>
    </row>
    <row r="42" spans="1:14" ht="12.75" customHeight="1" outlineLevel="2" x14ac:dyDescent="0.25">
      <c r="A42" s="28" t="s">
        <v>425</v>
      </c>
      <c r="B42" s="28" t="s">
        <v>426</v>
      </c>
      <c r="C42" s="30" t="s">
        <v>85</v>
      </c>
      <c r="D42" s="29" t="s">
        <v>85</v>
      </c>
      <c r="E42" s="30">
        <v>114</v>
      </c>
      <c r="F42" s="29" t="s">
        <v>86</v>
      </c>
      <c r="G42" s="30" t="s">
        <v>85</v>
      </c>
      <c r="H42" s="28" t="s">
        <v>442</v>
      </c>
      <c r="I42" s="28" t="s">
        <v>132</v>
      </c>
      <c r="J42" s="28" t="s">
        <v>88</v>
      </c>
      <c r="K42" s="28"/>
      <c r="L42" s="28" t="s">
        <v>89</v>
      </c>
      <c r="M42" s="28" t="s">
        <v>443</v>
      </c>
      <c r="N42">
        <v>3</v>
      </c>
    </row>
    <row r="43" spans="1:14" ht="12.75" customHeight="1" outlineLevel="2" x14ac:dyDescent="0.25">
      <c r="A43" s="28" t="s">
        <v>429</v>
      </c>
      <c r="B43" s="28" t="s">
        <v>430</v>
      </c>
      <c r="C43" s="30" t="s">
        <v>85</v>
      </c>
      <c r="D43" s="29" t="s">
        <v>85</v>
      </c>
      <c r="E43" s="30">
        <v>114</v>
      </c>
      <c r="F43" s="29" t="s">
        <v>86</v>
      </c>
      <c r="G43" s="30" t="s">
        <v>85</v>
      </c>
      <c r="H43" s="28" t="s">
        <v>444</v>
      </c>
      <c r="I43" s="28" t="s">
        <v>132</v>
      </c>
      <c r="J43" s="28" t="s">
        <v>88</v>
      </c>
      <c r="K43" s="28"/>
      <c r="L43" s="28" t="s">
        <v>89</v>
      </c>
      <c r="M43" s="28" t="s">
        <v>445</v>
      </c>
      <c r="N43">
        <v>3</v>
      </c>
    </row>
    <row r="44" spans="1:14" ht="12.75" customHeight="1" x14ac:dyDescent="0.25">
      <c r="A44" s="28" t="s">
        <v>366</v>
      </c>
      <c r="B44" s="28" t="s">
        <v>366</v>
      </c>
      <c r="C44" s="30"/>
      <c r="D44" s="30"/>
      <c r="E44" s="30"/>
      <c r="F44" s="30"/>
      <c r="G44" s="30"/>
      <c r="H44" s="28" t="s">
        <v>366</v>
      </c>
      <c r="I44" s="28"/>
      <c r="J44" s="28" t="s">
        <v>80</v>
      </c>
      <c r="K44" s="28" t="s">
        <v>62</v>
      </c>
      <c r="L44" s="28" t="s">
        <v>63</v>
      </c>
      <c r="M44" s="28" t="s">
        <v>367</v>
      </c>
      <c r="N44">
        <v>1</v>
      </c>
    </row>
    <row r="45" spans="1:14" ht="12.75" customHeight="1" x14ac:dyDescent="0.25">
      <c r="A45" s="28" t="s">
        <v>90</v>
      </c>
      <c r="B45" s="28" t="s">
        <v>91</v>
      </c>
      <c r="C45" s="30"/>
      <c r="D45" s="30"/>
      <c r="E45" s="30"/>
      <c r="F45" s="30"/>
      <c r="G45" s="30"/>
      <c r="H45" s="28" t="s">
        <v>91</v>
      </c>
      <c r="I45" s="28"/>
      <c r="J45" s="28" t="s">
        <v>92</v>
      </c>
      <c r="K45" s="28" t="s">
        <v>62</v>
      </c>
      <c r="L45" s="28" t="s">
        <v>63</v>
      </c>
      <c r="M45" s="28" t="s">
        <v>93</v>
      </c>
      <c r="N45">
        <v>1</v>
      </c>
    </row>
    <row r="46" spans="1:14" ht="12.75" customHeight="1" x14ac:dyDescent="0.25">
      <c r="A46" s="28" t="s">
        <v>94</v>
      </c>
      <c r="B46" s="28" t="s">
        <v>95</v>
      </c>
      <c r="C46" s="30"/>
      <c r="D46" s="30"/>
      <c r="E46" s="30"/>
      <c r="F46" s="30"/>
      <c r="G46" s="30"/>
      <c r="H46" s="28" t="s">
        <v>95</v>
      </c>
      <c r="I46" s="28"/>
      <c r="J46" s="28" t="s">
        <v>96</v>
      </c>
      <c r="K46" s="28" t="s">
        <v>62</v>
      </c>
      <c r="L46" s="28" t="s">
        <v>63</v>
      </c>
      <c r="M46" s="28" t="s">
        <v>97</v>
      </c>
      <c r="N46">
        <v>1</v>
      </c>
    </row>
    <row r="47" spans="1:14" ht="12.75" customHeight="1" outlineLevel="1" x14ac:dyDescent="0.25">
      <c r="A47" s="28" t="s">
        <v>446</v>
      </c>
      <c r="B47" s="28" t="s">
        <v>447</v>
      </c>
      <c r="C47" s="30">
        <v>20</v>
      </c>
      <c r="D47" s="29" t="s">
        <v>85</v>
      </c>
      <c r="E47" s="30" t="s">
        <v>85</v>
      </c>
      <c r="F47" s="29" t="s">
        <v>86</v>
      </c>
      <c r="G47" s="30">
        <f>IF($F$47="MANUAL",$D$47,IF($F$47="COMPUTED",$C$47,$E$47))</f>
        <v>20</v>
      </c>
      <c r="H47" s="28" t="s">
        <v>448</v>
      </c>
      <c r="I47" s="28" t="s">
        <v>449</v>
      </c>
      <c r="J47" s="28" t="s">
        <v>258</v>
      </c>
      <c r="K47" s="28"/>
      <c r="L47" s="28" t="s">
        <v>89</v>
      </c>
      <c r="M47" s="28" t="s">
        <v>450</v>
      </c>
      <c r="N47">
        <v>2</v>
      </c>
    </row>
    <row r="48" spans="1:14" ht="12.75" customHeight="1" outlineLevel="1" x14ac:dyDescent="0.25">
      <c r="A48" s="28" t="s">
        <v>98</v>
      </c>
      <c r="B48" s="28"/>
      <c r="C48" s="30"/>
      <c r="D48" s="29"/>
      <c r="E48" s="30"/>
      <c r="F48" s="30"/>
      <c r="G48" s="30"/>
      <c r="H48" s="28" t="s">
        <v>99</v>
      </c>
      <c r="I48" s="28"/>
      <c r="J48" s="28" t="s">
        <v>96</v>
      </c>
      <c r="K48" s="28" t="s">
        <v>100</v>
      </c>
      <c r="L48" s="28" t="s">
        <v>68</v>
      </c>
      <c r="M48" s="28" t="s">
        <v>101</v>
      </c>
      <c r="N48">
        <v>2</v>
      </c>
    </row>
    <row r="49" spans="1:14" ht="12.75" customHeight="1" outlineLevel="1" x14ac:dyDescent="0.25">
      <c r="A49" s="28" t="s">
        <v>102</v>
      </c>
      <c r="B49" s="28"/>
      <c r="C49" s="30"/>
      <c r="D49" s="29"/>
      <c r="E49" s="30"/>
      <c r="F49" s="30"/>
      <c r="G49" s="30"/>
      <c r="H49" s="28" t="s">
        <v>103</v>
      </c>
      <c r="I49" s="28"/>
      <c r="J49" s="28" t="s">
        <v>104</v>
      </c>
      <c r="K49" s="28" t="s">
        <v>62</v>
      </c>
      <c r="L49" s="28" t="s">
        <v>68</v>
      </c>
      <c r="M49" s="28" t="s">
        <v>105</v>
      </c>
      <c r="N49">
        <v>2</v>
      </c>
    </row>
    <row r="50" spans="1:14" ht="12.75" customHeight="1" x14ac:dyDescent="0.25">
      <c r="A50" s="28" t="s">
        <v>106</v>
      </c>
      <c r="B50" s="28" t="s">
        <v>107</v>
      </c>
      <c r="C50" s="30"/>
      <c r="D50" s="30"/>
      <c r="E50" s="30"/>
      <c r="F50" s="30"/>
      <c r="G50" s="30"/>
      <c r="H50" s="28" t="s">
        <v>107</v>
      </c>
      <c r="I50" s="28"/>
      <c r="J50" s="28" t="s">
        <v>72</v>
      </c>
      <c r="K50" s="28" t="s">
        <v>62</v>
      </c>
      <c r="L50" s="28" t="s">
        <v>63</v>
      </c>
      <c r="M50" s="28" t="s">
        <v>108</v>
      </c>
      <c r="N50">
        <v>1</v>
      </c>
    </row>
    <row r="51" spans="1:14" ht="12.75" customHeight="1" x14ac:dyDescent="0.25">
      <c r="A51" s="28" t="s">
        <v>368</v>
      </c>
      <c r="B51" s="28" t="s">
        <v>368</v>
      </c>
      <c r="C51" s="30"/>
      <c r="D51" s="30"/>
      <c r="E51" s="30"/>
      <c r="F51" s="30"/>
      <c r="G51" s="30"/>
      <c r="H51" s="28" t="s">
        <v>368</v>
      </c>
      <c r="I51" s="28"/>
      <c r="J51" s="28" t="s">
        <v>338</v>
      </c>
      <c r="K51" s="28" t="s">
        <v>62</v>
      </c>
      <c r="L51" s="28" t="s">
        <v>63</v>
      </c>
      <c r="M51" s="28" t="s">
        <v>369</v>
      </c>
      <c r="N51">
        <v>1</v>
      </c>
    </row>
    <row r="52" spans="1:14" ht="12.75" customHeight="1" x14ac:dyDescent="0.25">
      <c r="A52" s="28" t="s">
        <v>109</v>
      </c>
      <c r="B52" s="28" t="s">
        <v>110</v>
      </c>
      <c r="C52" s="30"/>
      <c r="D52" s="30"/>
      <c r="E52" s="30"/>
      <c r="F52" s="30"/>
      <c r="G52" s="30"/>
      <c r="H52" s="28" t="s">
        <v>110</v>
      </c>
      <c r="I52" s="28"/>
      <c r="J52" s="28" t="s">
        <v>72</v>
      </c>
      <c r="K52" s="28" t="s">
        <v>73</v>
      </c>
      <c r="L52" s="28" t="s">
        <v>63</v>
      </c>
      <c r="M52" s="28" t="s">
        <v>111</v>
      </c>
      <c r="N52">
        <v>1</v>
      </c>
    </row>
    <row r="53" spans="1:14" ht="12.75" customHeight="1" x14ac:dyDescent="0.25">
      <c r="A53" s="28" t="s">
        <v>112</v>
      </c>
      <c r="B53" s="28" t="s">
        <v>113</v>
      </c>
      <c r="C53" s="30"/>
      <c r="D53" s="30"/>
      <c r="E53" s="30"/>
      <c r="F53" s="30"/>
      <c r="G53" s="30"/>
      <c r="H53" s="28" t="s">
        <v>113</v>
      </c>
      <c r="I53" s="28"/>
      <c r="J53" s="28" t="s">
        <v>72</v>
      </c>
      <c r="K53" s="28" t="s">
        <v>73</v>
      </c>
      <c r="L53" s="28" t="s">
        <v>63</v>
      </c>
      <c r="M53" s="28" t="s">
        <v>114</v>
      </c>
      <c r="N53">
        <v>1</v>
      </c>
    </row>
    <row r="54" spans="1:14" ht="12.75" customHeight="1" x14ac:dyDescent="0.25">
      <c r="A54" s="28" t="s">
        <v>115</v>
      </c>
      <c r="B54" s="28" t="s">
        <v>116</v>
      </c>
      <c r="C54" s="30"/>
      <c r="D54" s="30"/>
      <c r="E54" s="30"/>
      <c r="F54" s="30"/>
      <c r="G54" s="30"/>
      <c r="H54" s="28" t="s">
        <v>116</v>
      </c>
      <c r="I54" s="28"/>
      <c r="J54" s="28" t="s">
        <v>104</v>
      </c>
      <c r="K54" s="28" t="s">
        <v>62</v>
      </c>
      <c r="L54" s="28" t="s">
        <v>63</v>
      </c>
      <c r="M54" s="28" t="s">
        <v>117</v>
      </c>
      <c r="N54">
        <v>1</v>
      </c>
    </row>
    <row r="55" spans="1:14" ht="12.75" customHeight="1" outlineLevel="1" x14ac:dyDescent="0.25">
      <c r="A55" s="28" t="s">
        <v>118</v>
      </c>
      <c r="B55" s="28"/>
      <c r="C55" s="30"/>
      <c r="D55" s="30"/>
      <c r="E55" s="30"/>
      <c r="F55" s="30"/>
      <c r="G55" s="30"/>
      <c r="H55" s="28"/>
      <c r="I55" s="28"/>
      <c r="J55" s="28"/>
      <c r="K55" s="28"/>
      <c r="L55" s="28" t="s">
        <v>65</v>
      </c>
      <c r="M55" s="28" t="s">
        <v>119</v>
      </c>
      <c r="N55">
        <v>2</v>
      </c>
    </row>
    <row r="56" spans="1:14" ht="12.75" customHeight="1" outlineLevel="1" x14ac:dyDescent="0.25">
      <c r="A56" s="28" t="s">
        <v>120</v>
      </c>
      <c r="B56" s="28"/>
      <c r="C56" s="30"/>
      <c r="D56" s="30"/>
      <c r="E56" s="30"/>
      <c r="F56" s="30"/>
      <c r="G56" s="30"/>
      <c r="H56" s="28"/>
      <c r="I56" s="28"/>
      <c r="J56" s="28"/>
      <c r="K56" s="28"/>
      <c r="L56" s="28" t="s">
        <v>65</v>
      </c>
      <c r="M56" s="28" t="s">
        <v>121</v>
      </c>
      <c r="N56">
        <v>2</v>
      </c>
    </row>
    <row r="57" spans="1:14" ht="12.75" customHeight="1" outlineLevel="1" x14ac:dyDescent="0.25">
      <c r="A57" s="28" t="s">
        <v>122</v>
      </c>
      <c r="B57" s="28"/>
      <c r="C57" s="30"/>
      <c r="D57" s="30"/>
      <c r="E57" s="30"/>
      <c r="F57" s="30"/>
      <c r="G57" s="30"/>
      <c r="H57" s="28"/>
      <c r="I57" s="28"/>
      <c r="J57" s="28"/>
      <c r="K57" s="28"/>
      <c r="L57" s="28" t="s">
        <v>65</v>
      </c>
      <c r="M57" s="28" t="s">
        <v>123</v>
      </c>
      <c r="N57">
        <v>2</v>
      </c>
    </row>
    <row r="58" spans="1:14" ht="12.75" customHeight="1" x14ac:dyDescent="0.25">
      <c r="A58" s="28" t="s">
        <v>370</v>
      </c>
      <c r="B58" s="28" t="s">
        <v>371</v>
      </c>
      <c r="C58" s="30"/>
      <c r="D58" s="30"/>
      <c r="E58" s="30"/>
      <c r="F58" s="30"/>
      <c r="G58" s="30"/>
      <c r="H58" s="28" t="s">
        <v>371</v>
      </c>
      <c r="I58" s="28"/>
      <c r="J58" s="28" t="s">
        <v>338</v>
      </c>
      <c r="K58" s="28" t="s">
        <v>62</v>
      </c>
      <c r="L58" s="28" t="s">
        <v>63</v>
      </c>
      <c r="M58" s="28" t="s">
        <v>372</v>
      </c>
      <c r="N58">
        <v>1</v>
      </c>
    </row>
    <row r="59" spans="1:14" ht="12.75" customHeight="1" x14ac:dyDescent="0.25">
      <c r="A59" s="28" t="s">
        <v>124</v>
      </c>
      <c r="B59" s="28" t="s">
        <v>125</v>
      </c>
      <c r="C59" s="30"/>
      <c r="D59" s="30"/>
      <c r="E59" s="30"/>
      <c r="F59" s="30"/>
      <c r="G59" s="30"/>
      <c r="H59" s="28" t="s">
        <v>125</v>
      </c>
      <c r="I59" s="28"/>
      <c r="J59" s="28" t="s">
        <v>126</v>
      </c>
      <c r="K59" s="28" t="s">
        <v>81</v>
      </c>
      <c r="L59" s="28" t="s">
        <v>63</v>
      </c>
      <c r="M59" s="28" t="s">
        <v>127</v>
      </c>
      <c r="N59">
        <v>1</v>
      </c>
    </row>
    <row r="60" spans="1:14" ht="12.75" customHeight="1" outlineLevel="1" x14ac:dyDescent="0.25">
      <c r="A60" s="28" t="s">
        <v>451</v>
      </c>
      <c r="B60" s="28" t="s">
        <v>325</v>
      </c>
      <c r="C60" s="29" t="s">
        <v>85</v>
      </c>
      <c r="D60" s="29" t="s">
        <v>85</v>
      </c>
      <c r="E60" s="29" t="s">
        <v>85</v>
      </c>
      <c r="F60" s="29" t="s">
        <v>130</v>
      </c>
      <c r="G60" s="30" t="str">
        <f>IF($F$60="MANUAL",$D$60,IF($F$60="COMPUTED",$C$60,$E$60))</f>
        <v>-</v>
      </c>
      <c r="H60" s="28" t="s">
        <v>452</v>
      </c>
      <c r="I60" s="28" t="s">
        <v>453</v>
      </c>
      <c r="J60" s="28" t="s">
        <v>126</v>
      </c>
      <c r="K60" s="28"/>
      <c r="L60" s="28" t="s">
        <v>133</v>
      </c>
      <c r="M60" s="28" t="s">
        <v>454</v>
      </c>
      <c r="N60">
        <v>2</v>
      </c>
    </row>
    <row r="61" spans="1:14" ht="12.75" customHeight="1" outlineLevel="1" x14ac:dyDescent="0.25">
      <c r="A61" s="28" t="s">
        <v>128</v>
      </c>
      <c r="B61" s="28" t="s">
        <v>129</v>
      </c>
      <c r="C61" s="29" t="s">
        <v>85</v>
      </c>
      <c r="D61" s="29" t="s">
        <v>85</v>
      </c>
      <c r="E61" s="29" t="s">
        <v>85</v>
      </c>
      <c r="F61" s="29" t="s">
        <v>130</v>
      </c>
      <c r="G61" s="30" t="str">
        <f>IF($F$61="MANUAL",$D$61,IF($F$61="COMPUTED",$C$61,$E$61))</f>
        <v>-</v>
      </c>
      <c r="H61" s="28" t="s">
        <v>131</v>
      </c>
      <c r="I61" s="28" t="s">
        <v>132</v>
      </c>
      <c r="J61" s="28" t="s">
        <v>126</v>
      </c>
      <c r="K61" s="28"/>
      <c r="L61" s="28" t="s">
        <v>133</v>
      </c>
      <c r="M61" s="28" t="s">
        <v>134</v>
      </c>
      <c r="N61">
        <v>2</v>
      </c>
    </row>
    <row r="62" spans="1:14" ht="12.75" customHeight="1" outlineLevel="1" x14ac:dyDescent="0.25">
      <c r="A62" s="28" t="s">
        <v>83</v>
      </c>
      <c r="B62" s="28" t="s">
        <v>84</v>
      </c>
      <c r="C62" s="29" t="s">
        <v>85</v>
      </c>
      <c r="D62" s="29" t="s">
        <v>85</v>
      </c>
      <c r="E62" s="29" t="s">
        <v>85</v>
      </c>
      <c r="F62" s="29" t="s">
        <v>130</v>
      </c>
      <c r="G62" s="30" t="str">
        <f>IF($F$62="MANUAL",$D$62,IF($F$62="COMPUTED",$C$62,$E$62))</f>
        <v>-</v>
      </c>
      <c r="H62" s="28" t="s">
        <v>135</v>
      </c>
      <c r="I62" s="28" t="s">
        <v>87</v>
      </c>
      <c r="J62" s="28" t="s">
        <v>126</v>
      </c>
      <c r="K62" s="28"/>
      <c r="L62" s="28" t="s">
        <v>133</v>
      </c>
      <c r="M62" s="28" t="s">
        <v>136</v>
      </c>
      <c r="N62">
        <v>2</v>
      </c>
    </row>
    <row r="63" spans="1:14" ht="12.75" customHeight="1" outlineLevel="1" x14ac:dyDescent="0.25">
      <c r="A63" s="28" t="s">
        <v>455</v>
      </c>
      <c r="B63" s="28" t="s">
        <v>456</v>
      </c>
      <c r="C63" s="29" t="s">
        <v>85</v>
      </c>
      <c r="D63" s="29" t="s">
        <v>85</v>
      </c>
      <c r="E63" s="29" t="s">
        <v>85</v>
      </c>
      <c r="F63" s="29" t="s">
        <v>130</v>
      </c>
      <c r="G63" s="30" t="str">
        <f>IF($F$63="MANUAL",$D$63,IF($F$63="COMPUTED",$C$63,$E$63))</f>
        <v>-</v>
      </c>
      <c r="H63" s="28" t="s">
        <v>457</v>
      </c>
      <c r="I63" s="28" t="s">
        <v>458</v>
      </c>
      <c r="J63" s="28" t="s">
        <v>126</v>
      </c>
      <c r="K63" s="28"/>
      <c r="L63" s="28" t="s">
        <v>133</v>
      </c>
      <c r="M63" s="28" t="s">
        <v>459</v>
      </c>
      <c r="N63">
        <v>2</v>
      </c>
    </row>
    <row r="64" spans="1:14" ht="12.75" customHeight="1" x14ac:dyDescent="0.25">
      <c r="A64" s="28" t="s">
        <v>293</v>
      </c>
      <c r="B64" s="28" t="s">
        <v>294</v>
      </c>
      <c r="C64" s="30"/>
      <c r="D64" s="30"/>
      <c r="E64" s="30"/>
      <c r="F64" s="30"/>
      <c r="G64" s="30"/>
      <c r="H64" s="28" t="s">
        <v>294</v>
      </c>
      <c r="I64" s="28"/>
      <c r="J64" s="28" t="s">
        <v>80</v>
      </c>
      <c r="K64" s="28" t="s">
        <v>295</v>
      </c>
      <c r="L64" s="28" t="s">
        <v>63</v>
      </c>
      <c r="M64" s="28" t="s">
        <v>296</v>
      </c>
      <c r="N64">
        <v>1</v>
      </c>
    </row>
    <row r="65" spans="1:14" ht="12.75" customHeight="1" x14ac:dyDescent="0.25">
      <c r="A65" s="28" t="s">
        <v>137</v>
      </c>
      <c r="B65" s="28" t="s">
        <v>320</v>
      </c>
      <c r="C65" s="30"/>
      <c r="D65" s="30"/>
      <c r="E65" s="30"/>
      <c r="F65" s="30"/>
      <c r="G65" s="30"/>
      <c r="H65" s="28" t="s">
        <v>320</v>
      </c>
      <c r="I65" s="28"/>
      <c r="J65" s="28" t="s">
        <v>92</v>
      </c>
      <c r="K65" s="28" t="s">
        <v>62</v>
      </c>
      <c r="L65" s="28" t="s">
        <v>63</v>
      </c>
      <c r="M65" s="28" t="s">
        <v>138</v>
      </c>
      <c r="N65">
        <v>1</v>
      </c>
    </row>
    <row r="66" spans="1:14" ht="12.75" customHeight="1" x14ac:dyDescent="0.25">
      <c r="A66" s="28" t="s">
        <v>137</v>
      </c>
      <c r="B66" s="28" t="s">
        <v>137</v>
      </c>
      <c r="C66" s="30"/>
      <c r="D66" s="30"/>
      <c r="E66" s="30"/>
      <c r="F66" s="30"/>
      <c r="G66" s="30"/>
      <c r="H66" s="28" t="s">
        <v>137</v>
      </c>
      <c r="I66" s="28"/>
      <c r="J66" s="28" t="s">
        <v>61</v>
      </c>
      <c r="K66" s="28" t="s">
        <v>62</v>
      </c>
      <c r="L66" s="28" t="s">
        <v>63</v>
      </c>
      <c r="M66" s="28" t="s">
        <v>373</v>
      </c>
      <c r="N66">
        <v>1</v>
      </c>
    </row>
    <row r="67" spans="1:14" ht="12.75" customHeight="1" x14ac:dyDescent="0.25">
      <c r="A67" s="28" t="s">
        <v>139</v>
      </c>
      <c r="B67" s="28" t="s">
        <v>140</v>
      </c>
      <c r="C67" s="30"/>
      <c r="D67" s="30"/>
      <c r="E67" s="30"/>
      <c r="F67" s="30"/>
      <c r="G67" s="30"/>
      <c r="H67" s="28" t="s">
        <v>140</v>
      </c>
      <c r="I67" s="28"/>
      <c r="J67" s="28" t="s">
        <v>92</v>
      </c>
      <c r="K67" s="28" t="s">
        <v>62</v>
      </c>
      <c r="L67" s="28" t="s">
        <v>63</v>
      </c>
      <c r="M67" s="28" t="s">
        <v>141</v>
      </c>
      <c r="N67">
        <v>1</v>
      </c>
    </row>
    <row r="68" spans="1:14" ht="12.75" customHeight="1" x14ac:dyDescent="0.25">
      <c r="A68" s="28" t="s">
        <v>142</v>
      </c>
      <c r="B68" s="28" t="s">
        <v>143</v>
      </c>
      <c r="C68" s="30"/>
      <c r="D68" s="30"/>
      <c r="E68" s="30"/>
      <c r="F68" s="30"/>
      <c r="G68" s="30"/>
      <c r="H68" s="28" t="s">
        <v>143</v>
      </c>
      <c r="I68" s="28"/>
      <c r="J68" s="28" t="s">
        <v>92</v>
      </c>
      <c r="K68" s="28" t="s">
        <v>62</v>
      </c>
      <c r="L68" s="28" t="s">
        <v>63</v>
      </c>
      <c r="M68" s="28" t="s">
        <v>144</v>
      </c>
      <c r="N68">
        <v>1</v>
      </c>
    </row>
    <row r="69" spans="1:14" ht="12.75" customHeight="1" outlineLevel="1" x14ac:dyDescent="0.25">
      <c r="A69" s="28" t="s">
        <v>128</v>
      </c>
      <c r="B69" s="28" t="s">
        <v>129</v>
      </c>
      <c r="C69" s="30" t="s">
        <v>85</v>
      </c>
      <c r="D69" s="29" t="s">
        <v>85</v>
      </c>
      <c r="E69" s="30" t="s">
        <v>85</v>
      </c>
      <c r="F69" s="29" t="s">
        <v>86</v>
      </c>
      <c r="G69" s="30" t="str">
        <f>IF($F$69="MANUAL",$D$69,IF($F$69="COMPUTED",$C$69,$E$69))</f>
        <v>-</v>
      </c>
      <c r="H69" s="28" t="s">
        <v>254</v>
      </c>
      <c r="I69" s="28" t="s">
        <v>132</v>
      </c>
      <c r="J69" s="28" t="s">
        <v>255</v>
      </c>
      <c r="K69" s="28"/>
      <c r="L69" s="28" t="s">
        <v>89</v>
      </c>
      <c r="M69" s="28" t="s">
        <v>256</v>
      </c>
      <c r="N69">
        <v>2</v>
      </c>
    </row>
    <row r="70" spans="1:14" ht="12.75" customHeight="1" outlineLevel="1" x14ac:dyDescent="0.25">
      <c r="A70" s="28" t="s">
        <v>145</v>
      </c>
      <c r="B70" s="28"/>
      <c r="C70" s="30"/>
      <c r="D70" s="29"/>
      <c r="E70" s="30"/>
      <c r="F70" s="30"/>
      <c r="G70" s="30"/>
      <c r="H70" s="28" t="s">
        <v>146</v>
      </c>
      <c r="I70" s="28"/>
      <c r="J70" s="28" t="s">
        <v>92</v>
      </c>
      <c r="K70" s="28" t="s">
        <v>62</v>
      </c>
      <c r="L70" s="28" t="s">
        <v>68</v>
      </c>
      <c r="M70" s="28" t="s">
        <v>147</v>
      </c>
      <c r="N70">
        <v>2</v>
      </c>
    </row>
    <row r="71" spans="1:14" ht="12.75" customHeight="1" outlineLevel="1" x14ac:dyDescent="0.25">
      <c r="A71" s="28" t="s">
        <v>321</v>
      </c>
      <c r="B71" s="28"/>
      <c r="C71" s="30"/>
      <c r="D71" s="29"/>
      <c r="E71" s="30"/>
      <c r="F71" s="30"/>
      <c r="G71" s="30"/>
      <c r="H71" s="28" t="s">
        <v>149</v>
      </c>
      <c r="I71" s="28"/>
      <c r="J71" s="28" t="s">
        <v>92</v>
      </c>
      <c r="K71" s="28" t="s">
        <v>62</v>
      </c>
      <c r="L71" s="28" t="s">
        <v>68</v>
      </c>
      <c r="M71" s="28" t="s">
        <v>150</v>
      </c>
      <c r="N71">
        <v>2</v>
      </c>
    </row>
    <row r="72" spans="1:14" ht="12.75" customHeight="1" outlineLevel="1" x14ac:dyDescent="0.25">
      <c r="A72" s="28" t="s">
        <v>151</v>
      </c>
      <c r="B72" s="28"/>
      <c r="C72" s="30"/>
      <c r="D72" s="29"/>
      <c r="E72" s="30"/>
      <c r="F72" s="30"/>
      <c r="G72" s="30"/>
      <c r="H72" s="28" t="s">
        <v>152</v>
      </c>
      <c r="I72" s="28"/>
      <c r="J72" s="28" t="s">
        <v>92</v>
      </c>
      <c r="K72" s="28" t="s">
        <v>62</v>
      </c>
      <c r="L72" s="28" t="s">
        <v>68</v>
      </c>
      <c r="M72" s="28" t="s">
        <v>153</v>
      </c>
      <c r="N72">
        <v>2</v>
      </c>
    </row>
    <row r="73" spans="1:14" ht="12.75" customHeight="1" outlineLevel="2" x14ac:dyDescent="0.25">
      <c r="A73" s="28" t="s">
        <v>417</v>
      </c>
      <c r="B73" s="28" t="s">
        <v>418</v>
      </c>
      <c r="C73" s="30" t="s">
        <v>85</v>
      </c>
      <c r="D73" s="29" t="s">
        <v>85</v>
      </c>
      <c r="E73" s="30" t="s">
        <v>85</v>
      </c>
      <c r="F73" s="29" t="s">
        <v>86</v>
      </c>
      <c r="G73" s="30" t="s">
        <v>85</v>
      </c>
      <c r="H73" s="28" t="s">
        <v>460</v>
      </c>
      <c r="I73" s="28" t="s">
        <v>292</v>
      </c>
      <c r="J73" s="28" t="s">
        <v>255</v>
      </c>
      <c r="K73" s="28"/>
      <c r="L73" s="28" t="s">
        <v>89</v>
      </c>
      <c r="M73" s="28" t="s">
        <v>461</v>
      </c>
      <c r="N73">
        <v>3</v>
      </c>
    </row>
    <row r="74" spans="1:14" ht="12.75" customHeight="1" outlineLevel="2" x14ac:dyDescent="0.25">
      <c r="A74" s="28" t="s">
        <v>421</v>
      </c>
      <c r="B74" s="28" t="s">
        <v>422</v>
      </c>
      <c r="C74" s="30" t="s">
        <v>85</v>
      </c>
      <c r="D74" s="29" t="s">
        <v>85</v>
      </c>
      <c r="E74" s="30" t="s">
        <v>85</v>
      </c>
      <c r="F74" s="29" t="s">
        <v>86</v>
      </c>
      <c r="G74" s="30" t="s">
        <v>85</v>
      </c>
      <c r="H74" s="28" t="s">
        <v>462</v>
      </c>
      <c r="I74" s="28" t="s">
        <v>292</v>
      </c>
      <c r="J74" s="28" t="s">
        <v>255</v>
      </c>
      <c r="K74" s="28"/>
      <c r="L74" s="28" t="s">
        <v>89</v>
      </c>
      <c r="M74" s="28" t="s">
        <v>463</v>
      </c>
      <c r="N74">
        <v>3</v>
      </c>
    </row>
    <row r="75" spans="1:14" ht="12.75" customHeight="1" x14ac:dyDescent="0.25">
      <c r="A75" s="28" t="s">
        <v>374</v>
      </c>
      <c r="B75" s="28" t="s">
        <v>375</v>
      </c>
      <c r="C75" s="30"/>
      <c r="D75" s="30"/>
      <c r="E75" s="30"/>
      <c r="F75" s="30"/>
      <c r="G75" s="30"/>
      <c r="H75" s="28" t="s">
        <v>375</v>
      </c>
      <c r="I75" s="28"/>
      <c r="J75" s="28" t="s">
        <v>80</v>
      </c>
      <c r="K75" s="28" t="s">
        <v>62</v>
      </c>
      <c r="L75" s="28" t="s">
        <v>63</v>
      </c>
      <c r="M75" s="28" t="s">
        <v>376</v>
      </c>
      <c r="N75">
        <v>1</v>
      </c>
    </row>
    <row r="76" spans="1:14" ht="12.75" customHeight="1" x14ac:dyDescent="0.25">
      <c r="A76" s="28" t="s">
        <v>154</v>
      </c>
      <c r="B76" s="28" t="s">
        <v>155</v>
      </c>
      <c r="C76" s="30"/>
      <c r="D76" s="30"/>
      <c r="E76" s="30"/>
      <c r="F76" s="30"/>
      <c r="G76" s="30"/>
      <c r="H76" s="28" t="s">
        <v>155</v>
      </c>
      <c r="I76" s="28"/>
      <c r="J76" s="28" t="s">
        <v>96</v>
      </c>
      <c r="K76" s="28" t="s">
        <v>100</v>
      </c>
      <c r="L76" s="28" t="s">
        <v>63</v>
      </c>
      <c r="M76" s="28" t="s">
        <v>156</v>
      </c>
      <c r="N76">
        <v>1</v>
      </c>
    </row>
    <row r="77" spans="1:14" ht="12.75" customHeight="1" outlineLevel="1" x14ac:dyDescent="0.25">
      <c r="A77" s="28" t="s">
        <v>128</v>
      </c>
      <c r="B77" s="28" t="s">
        <v>129</v>
      </c>
      <c r="C77" s="30" t="s">
        <v>85</v>
      </c>
      <c r="D77" s="29" t="s">
        <v>85</v>
      </c>
      <c r="E77" s="30" t="s">
        <v>85</v>
      </c>
      <c r="F77" s="29" t="s">
        <v>86</v>
      </c>
      <c r="G77" s="30" t="str">
        <f>IF($F$77="MANUAL",$D$77,IF($F$77="COMPUTED",$C$77,$E$77))</f>
        <v>-</v>
      </c>
      <c r="H77" s="28" t="s">
        <v>257</v>
      </c>
      <c r="I77" s="28" t="s">
        <v>132</v>
      </c>
      <c r="J77" s="28" t="s">
        <v>258</v>
      </c>
      <c r="K77" s="28"/>
      <c r="L77" s="28" t="s">
        <v>89</v>
      </c>
      <c r="M77" s="28" t="s">
        <v>259</v>
      </c>
      <c r="N77">
        <v>2</v>
      </c>
    </row>
    <row r="78" spans="1:14" ht="12.75" customHeight="1" outlineLevel="1" x14ac:dyDescent="0.25">
      <c r="A78" s="28" t="s">
        <v>157</v>
      </c>
      <c r="B78" s="28"/>
      <c r="C78" s="30"/>
      <c r="D78" s="29"/>
      <c r="E78" s="30"/>
      <c r="F78" s="30"/>
      <c r="G78" s="30"/>
      <c r="H78" s="28" t="s">
        <v>158</v>
      </c>
      <c r="I78" s="28"/>
      <c r="J78" s="28" t="s">
        <v>61</v>
      </c>
      <c r="K78" s="28" t="s">
        <v>62</v>
      </c>
      <c r="L78" s="28" t="s">
        <v>68</v>
      </c>
      <c r="M78" s="28" t="s">
        <v>159</v>
      </c>
      <c r="N78">
        <v>2</v>
      </c>
    </row>
    <row r="79" spans="1:14" ht="12.75" customHeight="1" outlineLevel="1" x14ac:dyDescent="0.25">
      <c r="A79" s="28" t="s">
        <v>377</v>
      </c>
      <c r="B79" s="28"/>
      <c r="C79" s="30"/>
      <c r="D79" s="29"/>
      <c r="E79" s="30"/>
      <c r="F79" s="30"/>
      <c r="G79" s="30"/>
      <c r="H79" s="28" t="s">
        <v>378</v>
      </c>
      <c r="I79" s="28"/>
      <c r="J79" s="28" t="s">
        <v>338</v>
      </c>
      <c r="K79" s="28" t="s">
        <v>62</v>
      </c>
      <c r="L79" s="28" t="s">
        <v>68</v>
      </c>
      <c r="M79" s="28" t="s">
        <v>379</v>
      </c>
      <c r="N79">
        <v>2</v>
      </c>
    </row>
    <row r="80" spans="1:14" ht="12.75" customHeight="1" outlineLevel="1" x14ac:dyDescent="0.25">
      <c r="A80" s="28" t="s">
        <v>300</v>
      </c>
      <c r="B80" s="28"/>
      <c r="C80" s="30"/>
      <c r="D80" s="29"/>
      <c r="E80" s="30"/>
      <c r="F80" s="30"/>
      <c r="G80" s="30"/>
      <c r="H80" s="28" t="s">
        <v>301</v>
      </c>
      <c r="I80" s="28"/>
      <c r="J80" s="28" t="s">
        <v>80</v>
      </c>
      <c r="K80" s="28" t="s">
        <v>81</v>
      </c>
      <c r="L80" s="28" t="s">
        <v>68</v>
      </c>
      <c r="M80" s="28" t="s">
        <v>302</v>
      </c>
      <c r="N80">
        <v>2</v>
      </c>
    </row>
    <row r="81" spans="1:14" ht="12.75" customHeight="1" outlineLevel="1" x14ac:dyDescent="0.25">
      <c r="A81" s="28" t="s">
        <v>160</v>
      </c>
      <c r="B81" s="28"/>
      <c r="C81" s="30"/>
      <c r="D81" s="29"/>
      <c r="E81" s="30"/>
      <c r="F81" s="30"/>
      <c r="G81" s="30"/>
      <c r="H81" s="28" t="s">
        <v>161</v>
      </c>
      <c r="I81" s="28"/>
      <c r="J81" s="28" t="s">
        <v>126</v>
      </c>
      <c r="K81" s="28" t="s">
        <v>81</v>
      </c>
      <c r="L81" s="28" t="s">
        <v>68</v>
      </c>
      <c r="M81" s="28" t="s">
        <v>162</v>
      </c>
      <c r="N81">
        <v>2</v>
      </c>
    </row>
    <row r="82" spans="1:14" ht="12.75" customHeight="1" outlineLevel="1" x14ac:dyDescent="0.25">
      <c r="A82" s="28" t="s">
        <v>163</v>
      </c>
      <c r="B82" s="28"/>
      <c r="C82" s="30"/>
      <c r="D82" s="29"/>
      <c r="E82" s="30"/>
      <c r="F82" s="30"/>
      <c r="G82" s="30"/>
      <c r="H82" s="28" t="s">
        <v>164</v>
      </c>
      <c r="I82" s="28"/>
      <c r="J82" s="28" t="s">
        <v>92</v>
      </c>
      <c r="K82" s="28" t="s">
        <v>62</v>
      </c>
      <c r="L82" s="28" t="s">
        <v>68</v>
      </c>
      <c r="M82" s="28" t="s">
        <v>165</v>
      </c>
      <c r="N82">
        <v>2</v>
      </c>
    </row>
    <row r="83" spans="1:14" ht="12.75" customHeight="1" outlineLevel="1" x14ac:dyDescent="0.25">
      <c r="A83" s="28" t="s">
        <v>166</v>
      </c>
      <c r="B83" s="28"/>
      <c r="C83" s="30"/>
      <c r="D83" s="29"/>
      <c r="E83" s="30"/>
      <c r="F83" s="30"/>
      <c r="G83" s="30"/>
      <c r="H83" s="28" t="s">
        <v>167</v>
      </c>
      <c r="I83" s="28"/>
      <c r="J83" s="28" t="s">
        <v>72</v>
      </c>
      <c r="K83" s="28" t="s">
        <v>81</v>
      </c>
      <c r="L83" s="28" t="s">
        <v>68</v>
      </c>
      <c r="M83" s="28" t="s">
        <v>168</v>
      </c>
      <c r="N83">
        <v>2</v>
      </c>
    </row>
    <row r="84" spans="1:14" ht="12.75" customHeight="1" x14ac:dyDescent="0.25">
      <c r="A84" s="28" t="s">
        <v>169</v>
      </c>
      <c r="B84" s="28" t="s">
        <v>72</v>
      </c>
      <c r="C84" s="30"/>
      <c r="D84" s="30"/>
      <c r="E84" s="30"/>
      <c r="F84" s="30"/>
      <c r="G84" s="30"/>
      <c r="H84" s="28" t="s">
        <v>72</v>
      </c>
      <c r="I84" s="28"/>
      <c r="J84" s="28" t="s">
        <v>72</v>
      </c>
      <c r="K84" s="28" t="s">
        <v>81</v>
      </c>
      <c r="L84" s="28" t="s">
        <v>63</v>
      </c>
      <c r="M84" s="28" t="s">
        <v>170</v>
      </c>
      <c r="N84">
        <v>1</v>
      </c>
    </row>
    <row r="85" spans="1:14" ht="12.75" customHeight="1" outlineLevel="1" x14ac:dyDescent="0.25">
      <c r="A85" s="28" t="s">
        <v>433</v>
      </c>
      <c r="B85" s="28" t="s">
        <v>434</v>
      </c>
      <c r="C85" s="30" t="s">
        <v>85</v>
      </c>
      <c r="D85" s="29" t="s">
        <v>85</v>
      </c>
      <c r="E85" s="30" t="s">
        <v>85</v>
      </c>
      <c r="F85" s="29" t="s">
        <v>86</v>
      </c>
      <c r="G85" s="30" t="str">
        <f>IF($F$85="MANUAL",$D$85,IF($F$85="COMPUTED",$C$85,$E$85))</f>
        <v>-</v>
      </c>
      <c r="H85" s="28" t="s">
        <v>464</v>
      </c>
      <c r="I85" s="28" t="s">
        <v>436</v>
      </c>
      <c r="J85" s="28" t="s">
        <v>261</v>
      </c>
      <c r="K85" s="28"/>
      <c r="L85" s="28" t="s">
        <v>89</v>
      </c>
      <c r="M85" s="28" t="s">
        <v>465</v>
      </c>
      <c r="N85">
        <v>2</v>
      </c>
    </row>
    <row r="86" spans="1:14" ht="12.75" customHeight="1" outlineLevel="1" x14ac:dyDescent="0.25">
      <c r="A86" s="28" t="s">
        <v>466</v>
      </c>
      <c r="B86" s="28" t="s">
        <v>467</v>
      </c>
      <c r="C86" s="30" t="s">
        <v>85</v>
      </c>
      <c r="D86" s="29" t="s">
        <v>85</v>
      </c>
      <c r="E86" s="30" t="s">
        <v>85</v>
      </c>
      <c r="F86" s="29" t="s">
        <v>86</v>
      </c>
      <c r="G86" s="30" t="str">
        <f>IF($F$86="MANUAL",$D$86,IF($F$86="COMPUTED",$C$86,$E$86))</f>
        <v>-</v>
      </c>
      <c r="H86" s="28" t="s">
        <v>468</v>
      </c>
      <c r="I86" s="28" t="s">
        <v>469</v>
      </c>
      <c r="J86" s="28" t="s">
        <v>261</v>
      </c>
      <c r="K86" s="28"/>
      <c r="L86" s="28" t="s">
        <v>89</v>
      </c>
      <c r="M86" s="28" t="s">
        <v>470</v>
      </c>
      <c r="N86">
        <v>2</v>
      </c>
    </row>
    <row r="87" spans="1:14" ht="12.75" customHeight="1" outlineLevel="1" x14ac:dyDescent="0.25">
      <c r="A87" s="28" t="s">
        <v>128</v>
      </c>
      <c r="B87" s="28" t="s">
        <v>129</v>
      </c>
      <c r="C87" s="30" t="s">
        <v>85</v>
      </c>
      <c r="D87" s="29" t="s">
        <v>85</v>
      </c>
      <c r="E87" s="30" t="s">
        <v>85</v>
      </c>
      <c r="F87" s="29" t="s">
        <v>86</v>
      </c>
      <c r="G87" s="30" t="str">
        <f>IF($F$87="MANUAL",$D$87,IF($F$87="COMPUTED",$C$87,$E$87))</f>
        <v>-</v>
      </c>
      <c r="H87" s="28" t="s">
        <v>260</v>
      </c>
      <c r="I87" s="28" t="s">
        <v>132</v>
      </c>
      <c r="J87" s="28" t="s">
        <v>261</v>
      </c>
      <c r="K87" s="28"/>
      <c r="L87" s="28" t="s">
        <v>89</v>
      </c>
      <c r="M87" s="28" t="s">
        <v>262</v>
      </c>
      <c r="N87">
        <v>2</v>
      </c>
    </row>
    <row r="88" spans="1:14" ht="12.75" customHeight="1" outlineLevel="1" x14ac:dyDescent="0.25">
      <c r="A88" s="28" t="s">
        <v>171</v>
      </c>
      <c r="B88" s="28"/>
      <c r="C88" s="30"/>
      <c r="D88" s="29"/>
      <c r="E88" s="30"/>
      <c r="F88" s="30"/>
      <c r="G88" s="30"/>
      <c r="H88" s="28" t="s">
        <v>172</v>
      </c>
      <c r="I88" s="28"/>
      <c r="J88" s="28" t="s">
        <v>72</v>
      </c>
      <c r="K88" s="28" t="s">
        <v>73</v>
      </c>
      <c r="L88" s="28" t="s">
        <v>68</v>
      </c>
      <c r="M88" s="28" t="s">
        <v>173</v>
      </c>
      <c r="N88">
        <v>2</v>
      </c>
    </row>
    <row r="89" spans="1:14" ht="12.75" customHeight="1" outlineLevel="1" x14ac:dyDescent="0.25">
      <c r="A89" s="28" t="s">
        <v>174</v>
      </c>
      <c r="B89" s="28"/>
      <c r="C89" s="30"/>
      <c r="D89" s="29"/>
      <c r="E89" s="30"/>
      <c r="F89" s="30"/>
      <c r="G89" s="30"/>
      <c r="H89" s="28" t="s">
        <v>175</v>
      </c>
      <c r="I89" s="28"/>
      <c r="J89" s="28" t="s">
        <v>72</v>
      </c>
      <c r="K89" s="28" t="s">
        <v>73</v>
      </c>
      <c r="L89" s="28" t="s">
        <v>68</v>
      </c>
      <c r="M89" s="28" t="s">
        <v>176</v>
      </c>
      <c r="N89">
        <v>2</v>
      </c>
    </row>
    <row r="90" spans="1:14" ht="12.75" customHeight="1" outlineLevel="1" x14ac:dyDescent="0.25">
      <c r="A90" s="28" t="s">
        <v>177</v>
      </c>
      <c r="B90" s="28"/>
      <c r="C90" s="30"/>
      <c r="D90" s="29"/>
      <c r="E90" s="30"/>
      <c r="F90" s="30"/>
      <c r="G90" s="30"/>
      <c r="H90" s="28" t="s">
        <v>178</v>
      </c>
      <c r="I90" s="28"/>
      <c r="J90" s="28" t="s">
        <v>72</v>
      </c>
      <c r="K90" s="28" t="s">
        <v>73</v>
      </c>
      <c r="L90" s="28" t="s">
        <v>68</v>
      </c>
      <c r="M90" s="28" t="s">
        <v>179</v>
      </c>
      <c r="N90">
        <v>2</v>
      </c>
    </row>
    <row r="91" spans="1:14" ht="12.75" customHeight="1" outlineLevel="1" x14ac:dyDescent="0.25">
      <c r="A91" s="28" t="s">
        <v>180</v>
      </c>
      <c r="B91" s="28"/>
      <c r="C91" s="30"/>
      <c r="D91" s="29"/>
      <c r="E91" s="30"/>
      <c r="F91" s="30"/>
      <c r="G91" s="30"/>
      <c r="H91" s="28" t="s">
        <v>181</v>
      </c>
      <c r="I91" s="28"/>
      <c r="J91" s="28" t="s">
        <v>72</v>
      </c>
      <c r="K91" s="28" t="s">
        <v>73</v>
      </c>
      <c r="L91" s="28" t="s">
        <v>68</v>
      </c>
      <c r="M91" s="28" t="s">
        <v>182</v>
      </c>
      <c r="N91">
        <v>2</v>
      </c>
    </row>
    <row r="92" spans="1:14" ht="12.75" customHeight="1" outlineLevel="1" x14ac:dyDescent="0.25">
      <c r="A92" s="28" t="s">
        <v>183</v>
      </c>
      <c r="B92" s="28"/>
      <c r="C92" s="30"/>
      <c r="D92" s="29"/>
      <c r="E92" s="30"/>
      <c r="F92" s="30"/>
      <c r="G92" s="30"/>
      <c r="H92" s="28" t="s">
        <v>184</v>
      </c>
      <c r="I92" s="28"/>
      <c r="J92" s="28" t="s">
        <v>72</v>
      </c>
      <c r="K92" s="28" t="s">
        <v>62</v>
      </c>
      <c r="L92" s="28" t="s">
        <v>68</v>
      </c>
      <c r="M92" s="28" t="s">
        <v>185</v>
      </c>
      <c r="N92">
        <v>2</v>
      </c>
    </row>
    <row r="93" spans="1:14" ht="12.75" customHeight="1" outlineLevel="1" x14ac:dyDescent="0.25">
      <c r="A93" s="28" t="s">
        <v>183</v>
      </c>
      <c r="B93" s="28"/>
      <c r="C93" s="30"/>
      <c r="D93" s="29"/>
      <c r="E93" s="30"/>
      <c r="F93" s="30"/>
      <c r="G93" s="30"/>
      <c r="H93" s="28" t="s">
        <v>184</v>
      </c>
      <c r="I93" s="28"/>
      <c r="J93" s="28" t="s">
        <v>72</v>
      </c>
      <c r="K93" s="28" t="s">
        <v>62</v>
      </c>
      <c r="L93" s="28" t="s">
        <v>68</v>
      </c>
      <c r="M93" s="28" t="s">
        <v>186</v>
      </c>
      <c r="N93">
        <v>2</v>
      </c>
    </row>
    <row r="94" spans="1:14" ht="12.75" customHeight="1" outlineLevel="1" x14ac:dyDescent="0.25">
      <c r="A94" s="28" t="s">
        <v>187</v>
      </c>
      <c r="B94" s="28"/>
      <c r="C94" s="30"/>
      <c r="D94" s="29"/>
      <c r="E94" s="30"/>
      <c r="F94" s="30"/>
      <c r="G94" s="30"/>
      <c r="H94" s="28" t="s">
        <v>188</v>
      </c>
      <c r="I94" s="28"/>
      <c r="J94" s="28" t="s">
        <v>72</v>
      </c>
      <c r="K94" s="28" t="s">
        <v>73</v>
      </c>
      <c r="L94" s="28" t="s">
        <v>68</v>
      </c>
      <c r="M94" s="28" t="s">
        <v>189</v>
      </c>
      <c r="N94">
        <v>2</v>
      </c>
    </row>
    <row r="95" spans="1:14" ht="12.75" customHeight="1" x14ac:dyDescent="0.25">
      <c r="A95" s="28" t="s">
        <v>190</v>
      </c>
      <c r="B95" s="28" t="s">
        <v>191</v>
      </c>
      <c r="C95" s="30"/>
      <c r="D95" s="30"/>
      <c r="E95" s="30"/>
      <c r="F95" s="30"/>
      <c r="G95" s="30"/>
      <c r="H95" s="28" t="s">
        <v>191</v>
      </c>
      <c r="I95" s="28"/>
      <c r="J95" s="28" t="s">
        <v>61</v>
      </c>
      <c r="K95" s="28" t="s">
        <v>62</v>
      </c>
      <c r="L95" s="28" t="s">
        <v>63</v>
      </c>
      <c r="M95" s="28" t="s">
        <v>192</v>
      </c>
      <c r="N95">
        <v>1</v>
      </c>
    </row>
    <row r="96" spans="1:14" ht="12.75" customHeight="1" x14ac:dyDescent="0.25">
      <c r="A96" s="28" t="s">
        <v>193</v>
      </c>
      <c r="B96" s="28" t="s">
        <v>194</v>
      </c>
      <c r="C96" s="30"/>
      <c r="D96" s="30"/>
      <c r="E96" s="30"/>
      <c r="F96" s="30"/>
      <c r="G96" s="30"/>
      <c r="H96" s="28" t="s">
        <v>194</v>
      </c>
      <c r="I96" s="28"/>
      <c r="J96" s="28" t="s">
        <v>72</v>
      </c>
      <c r="K96" s="28" t="s">
        <v>73</v>
      </c>
      <c r="L96" s="28" t="s">
        <v>63</v>
      </c>
      <c r="M96" s="28" t="s">
        <v>195</v>
      </c>
      <c r="N96">
        <v>1</v>
      </c>
    </row>
    <row r="97" spans="1:14" ht="12.75" customHeight="1" x14ac:dyDescent="0.25">
      <c r="A97" s="28" t="s">
        <v>196</v>
      </c>
      <c r="B97" s="28" t="s">
        <v>196</v>
      </c>
      <c r="C97" s="30"/>
      <c r="D97" s="30"/>
      <c r="E97" s="30"/>
      <c r="F97" s="30"/>
      <c r="G97" s="30"/>
      <c r="H97" s="28" t="s">
        <v>196</v>
      </c>
      <c r="I97" s="28"/>
      <c r="J97" s="28" t="s">
        <v>61</v>
      </c>
      <c r="K97" s="28" t="s">
        <v>62</v>
      </c>
      <c r="L97" s="28" t="s">
        <v>63</v>
      </c>
      <c r="M97" s="28" t="s">
        <v>197</v>
      </c>
      <c r="N97">
        <v>1</v>
      </c>
    </row>
    <row r="98" spans="1:14" ht="12.75" customHeight="1" outlineLevel="1" x14ac:dyDescent="0.25">
      <c r="A98" s="28" t="s">
        <v>148</v>
      </c>
      <c r="B98" s="28"/>
      <c r="C98" s="30"/>
      <c r="D98" s="29"/>
      <c r="E98" s="30"/>
      <c r="F98" s="30"/>
      <c r="G98" s="30"/>
      <c r="H98" s="28" t="s">
        <v>380</v>
      </c>
      <c r="I98" s="28"/>
      <c r="J98" s="28" t="s">
        <v>61</v>
      </c>
      <c r="K98" s="28" t="s">
        <v>62</v>
      </c>
      <c r="L98" s="28" t="s">
        <v>68</v>
      </c>
      <c r="M98" s="28" t="s">
        <v>381</v>
      </c>
      <c r="N98">
        <v>2</v>
      </c>
    </row>
    <row r="99" spans="1:14" ht="12.75" customHeight="1" x14ac:dyDescent="0.25">
      <c r="A99" s="28" t="s">
        <v>382</v>
      </c>
      <c r="B99" s="28" t="s">
        <v>382</v>
      </c>
      <c r="C99" s="30"/>
      <c r="D99" s="30"/>
      <c r="E99" s="30"/>
      <c r="F99" s="30"/>
      <c r="G99" s="30"/>
      <c r="H99" s="28" t="s">
        <v>382</v>
      </c>
      <c r="I99" s="28"/>
      <c r="J99" s="28" t="s">
        <v>80</v>
      </c>
      <c r="K99" s="28" t="s">
        <v>62</v>
      </c>
      <c r="L99" s="28" t="s">
        <v>63</v>
      </c>
      <c r="M99" s="28" t="s">
        <v>383</v>
      </c>
      <c r="N99">
        <v>1</v>
      </c>
    </row>
  </sheetData>
  <sheetProtection sheet="1" objects="1" scenarios="1" pivotTables="0"/>
  <dataValidations count="1">
    <dataValidation type="list" allowBlank="1" showInputMessage="1" showErrorMessage="1" sqref="F15 F16 F17 F18 F19 F22 F23 F24 F26 F28 F29 F30 F31 F32 F33 F34 F35 F36 F37 F38 F39 F40 F41 F42 F43 F47 F48 F49 F60 F61 F62 F63 F69 F70 F71 F72 F73 F74 F77 F78 F79 F80 F81 F82 F83 F85 F86 F87 F88 F89 F90 F91 F92 F93 F94 F98" xr:uid="{951FEF98-A22A-4C2A-A73A-81D4DAA7AA25}">
      <formula1>"COMPUTED,MANUAL,REFERENCE"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S e s s i o n   x m l n s : x s d = " h t t p : / / w w w . w 3 . o r g / 2 0 0 1 / X M L S c h e m a "   x m l n s : x s i = " h t t p : / / w w w . w 3 . o r g / 2 0 0 1 / X M L S c h e m a - i n s t a n c e "   x m l n s = " h t t p : / / c d p 4 s e s s i o n . r h e a g r o u p . c o m " >  
     < R e b u i l d D a t e T i m e > 2 0 2 3 - 0 5 - 2 5 T 0 8 : 4 0 : 5 5 . 0 0 5 2 2 6 7 Z 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2.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4 - 2 4 T 1 4 : 1 1 : 2 5 . 2 2 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5 8 , " 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1 2 , " 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S i t e d i r e c t o r y D a t a >  
     < I t e r a t i o n D a t a > < ! [ C D A T A [ [ { " c l a s s K i n d " : " E n g i n e e r i n g M o d e l " , " c o m m o n F i l e S t o r e " : [ ] , " e n g i n e e r i n g M o d e l S e t u p " : " 4 4 2 7 2 f d 5 - a 5 3 0 - 4 2 4 d - a e c 5 - 5 b 9 1 4 8 7 9 5 7 8 f " , " i i d " : " 9 b 0 4 0 c 4 2 - 5 c 2 a - 4 a 2 f - 8 1 6 e - e 0 b 1 c 6 5 a a d a 3 " , " i t e r a t i o n " : [ " b 5 5 2 5 e c 9 - 5 a 6 a - 4 a 0 f - a 4 f 8 - 8 6 6 e b 2 c 4 5 6 9 0 " ] , " l a s t M o d i f i e d O n " : " 2 0 2 3 - 0 5 - 2 5 T 0 8 : 2 9 : 4 1 . 2 9 8 Z " , " l o g E n t r y " : [ ] , " r e v i s i o n N u m b e r " : 6 9 1 } , { " a c t u a l F i n i t e S t a t e L i s t " : [ " c 0 6 b 1 5 3 0 - 1 9 9 1 - 4 e c 4 - a 0 0 6 - b 8 8 e 3 9 d c 8 c 5 9 " , " d a a b 9 1 f b - b 4 a 4 - 4 5 6 d - a d c a - e 7 3 6 a 4 d c 9 4 a b " ] , " c l a s s K i n d " : " I t e r a t i o n " , " d e f a u l t O p t i o n " : n u l l , " d o m a i n F i l e S t o r e " : [ ] , " e l e m e n t " : [ " 0 0 b 8 7 7 c f - 9 b 1 0 - 4 7 3 e - 8 f c f - d 8 7 a b 1 f 1 0 0 1 f " , " 0 3 2 f c d e 4 - 8 f b 6 - 4 5 0 d - 9 8 a 3 - a e 6 0 0 d 1 f 2 b a c " , " 1 8 a 9 8 a 2 5 - 3 3 7 9 - 4 8 0 4 - 9 1 1 9 - 1 7 c c a d 0 b 3 1 1 f " , " 2 0 3 d f 4 a 7 - 3 2 1 5 - 4 3 e 1 - 9 7 2 7 - c d 4 6 6 b 9 8 3 7 f 9 " , " 2 2 6 d 3 6 f 6 - a d 6 d - 4 9 2 f - a 1 3 3 - 9 d 1 5 0 b 0 4 d 8 7 c " , " 2 d 3 f 2 2 4 c - 2 9 5 3 - 4 b 9 2 - 8 8 4 0 - e 0 6 1 f 5 a 9 9 8 a 4 " , " 3 1 3 c 5 b e 0 - 0 7 e a - 4 6 e a - 8 c 9 6 - e 6 1 9 f f d 6 e d 5 d " , " 3 2 3 d 5 4 b d - 5 2 3 0 - 4 4 d e - b c e 8 - 2 d 2 9 5 e 3 4 d d d d " , " 3 6 a 1 1 e f 6 - b f c e - 4 6 e 7 - b e 0 c - c 9 3 b 6 3 d 1 4 3 8 2 " , " 3 6 a d a d c 2 - f 7 0 8 - 4 e f 2 - 8 8 a 1 - 0 c 6 b 6 c 0 2 c 1 5 0 " , " 6 0 3 e f 5 d 2 - 1 2 9 2 - 4 5 1 7 - 8 f f 1 - 9 f 7 0 e c d a 3 5 3 3 " , " 6 6 3 1 e 4 4 1 - 2 b d f - 4 d 6 b - 8 0 2 2 - d b 0 8 b e 9 5 3 3 0 8 " , " 6 7 0 2 e b b 0 - 5 3 4 e - 4 e f 9 - b 0 e 3 - b b e 3 5 b 4 a 7 a 3 7 " , " 6 e 1 7 a 9 4 f - c 7 f 1 - 4 2 1 2 - a 8 f e - 5 f 3 1 3 e 9 6 0 2 0 c " , " 7 a a 6 e a 9 4 - 4 a b a - 4 5 7 b - 8 1 9 b - 0 2 d 6 8 5 8 d 4 6 9 2 " , " 8 1 a f c 5 9 7 - 9 4 8 4 - 4 0 0 a - a 0 f 8 - 8 1 a 9 3 a 3 b f 4 0 0 " , " 8 2 e 3 6 4 c 9 - a e b 5 - 4 9 3 6 - b 3 f a - 2 c 2 e 8 1 1 c c 0 b 2 " , " 8 c b 7 8 a c 2 - a 8 b 9 - 4 7 4 5 - 9 d f 0 - f 5 9 1 1 8 b 2 7 6 0 1 " , " 9 b c 6 2 1 8 c - d 6 1 d - 4 a 8 c - b 3 f f - 0 5 c c 7 e 9 0 a 7 3 b " , " b 7 2 e 7 f 1 6 - f 1 b d - 4 1 5 1 - b d 7 4 - a a 3 e f f 1 5 d e 0 4 " , " b b 7 7 6 6 6 0 - 6 5 4 8 - 4 0 a c - 9 a 0 2 - 5 7 5 7 4 0 0 a 4 8 b e " , " c d 7 8 d 3 4 f - 6 2 0 2 - 4 2 b f - 9 3 5 8 - 4 3 9 9 f 1 f 7 a a 0 b " , " c d a a 1 3 2 1 - b e c d - 4 b 0 3 - 9 3 f d - 6 1 4 6 3 6 d 3 b 6 8 e " , " d 1 a e b c 3 6 - 7 7 1 6 - 4 a 8 5 - 8 f 7 3 - 9 6 f c 6 0 d 8 3 0 d e " , " d 9 e a 7 8 5 b - 4 b a 5 - 4 6 2 1 - a b 8 9 - 9 c 4 4 b 1 d e 0 7 c e " , " d e 8 d 2 6 4 5 - 7 3 7 6 - 4 1 b 3 - a 0 1 3 - 9 b 8 7 d 4 c 4 7 f c f " , " e 3 3 1 c 3 5 3 - 7 c 2 f - 4 1 2 a - 9 e 6 3 - 9 e f 1 2 e 3 4 5 1 f 9 " , " e b f 9 5 f b 5 - 7 7 b 0 - 4 9 4 0 - 9 c 7 2 - c e c c c c 1 5 4 f d 5 " , " f 2 2 3 2 3 2 1 - 8 1 9 c - 4 1 8 9 - a 2 2 3 - 8 b 5 c 9 c c 8 a e 6 7 " , " f 3 e c a 4 2 0 - 4 e 1 1 - 4 8 e 9 - 9 5 f 4 - 6 7 4 6 e d 2 7 c d 2 3 " , " f 5 4 d 9 8 1 f - c e 9 7 - 4 e d 5 - 8 b e 8 - 4 0 f 2 b 4 a 2 2 9 b c " ] , " e x t e r n a l I d e n t i f i e r M a p " : [ ] , " i i d " : " b 5 5 2 5 e c 9 - 5 a 6 a - 4 a 0 f - a 4 f 8 - 8 6 6 e b 2 c 4 5 6 9 0 " , " i t e r a t i o n S e t u p " : " 1 6 1 9 0 c 4 2 - c 0 5 6 - 4 f b b - b 2 1 1 - 8 b c 6 7 f c 9 2 d 0 4 " , " o p t i o n " : [ { " k " : - 1 , " v " : " 7 d d 7 9 5 9 2 - a 2 9 b - 4 c 3 4 - a 9 2 4 - 1 2 6 7 0 3 4 0 a 2 8 5 " } ] , " p o s s i b l e F i n i t e S t a t e L i s t " : [ " 3 6 6 2 7 9 1 a - e a 0 2 - 4 7 1 c - 9 4 7 8 - c 7 9 0 0 c e 0 2 0 6 3 " , " 7 7 e c c 0 4 4 - 8 5 3 a - 4 1 7 f - 9 3 3 3 - a 7 a 6 7 6 b 3 8 d b 0 " ] , " p u b l i c a t i o n " : [ " 0 d 0 9 8 e 4 4 - 2 a 8 6 - 4 0 7 7 - a c 9 3 - 6 c 1 a e 2 5 3 1 9 9 3 " , " 3 0 1 3 7 b c a - 1 0 2 4 - 4 5 9 e - 9 c 7 5 - e e 3 3 a 4 4 e 6 4 4 b " , " 3 c e 4 d 4 2 a - 3 6 a 8 - 4 3 8 0 - b 2 e d - 0 f c 9 1 a f 7 4 e 0 c " , " 4 d d 2 8 a 3 e - 4 f 4 2 - 4 9 4 4 - a 9 4 d - 7 d 4 3 a e c 0 0 d 0 a " , " 6 6 7 2 0 3 a c - 0 1 2 c - 4 4 7 f - a 4 b 4 - 0 9 6 7 7 9 c f 9 3 a a " , " 8 d 3 7 c d 6 4 - 4 f 2 6 - 4 4 7 f - 8 e f f - a 1 f 8 a 2 d 5 0 a 1 b " , " 9 8 a d 2 a 8 f - c 0 0 8 - 4 c 1 c - 9 f 1 7 - e e 1 2 6 4 d 0 3 e c b " ] , " r e l a t i o n s h i p " : [ ] , " r e q u i r e m e n t s S p e c i f i c a t i o n " : [ ] , " r e v i s i o n N u m b e r " : 6 8 9 , " r u l e V e r i f i c a t i o n L i s t " : [ ] , " s o u r c e I t e r a t i o n I i d " : n u l l , " t o p E l e m e n t " : " 6 0 3 e f 5 d 2 - 1 2 9 2 - 4 5 1 7 - 8 f f 1 - 9 f 7 0 e c d a 3 5 3 3 " } , { " a c t u a l S t a t e " : [ " 7 0 c b b 5 4 5 - a 2 8 9 - 4 5 1 1 - a 7 e a - 9 e 1 d c a 8 6 f 4 b 2 " , " 7 2 5 6 5 2 1 d - d 7 9 9 - 4 9 a a - 8 d 5 e - a e 4 a 9 c e 2 f 5 1 3 " , " e 6 c 8 3 c f a - 0 c 8 6 - 4 d 8 8 - 8 2 9 e - 2 9 e 9 f e b 3 f e 4 b " ] , " c l a s s K i n d " : " A c t u a l F i n i t e S t a t e L i s t " , " e x c l u d e O p t i o n " : [ ] , " i i d " : " c 0 6 b 1 5 3 0 - 1 9 9 1 - 4 e c 4 - a 0 0 6 - b 8 8 e 3 9 d c 8 c 5 9 " , " o w n e r " : " e 5 b 6 8 a e 3 - 5 4 4 a - 4 d 8 1 - b f 5 f - 4 5 b 3 d f e 2 0 2 a 1 " , " p o s s i b l e F i n i t e S t a t e L i s t " : [ { " k " : - 1 1 5 0 0 9 1 9 , " v " : " 3 6 6 2 7 9 1 a - e a 0 2 - 4 7 1 c - 9 4 7 8 - c 7 9 0 0 c e 0 2 0 6 3 " } ] , " r e v i s i o n N u m b e r " : 6 6 4 } , { " c l a s s K i n d " : " A c t u a l F i n i t e S t a t e " , " i i d " : " 7 0 c b b 5 4 5 - a 2 8 9 - 4 5 1 1 - a 7 e a - 9 e 1 d c a 8 6 f 4 b 2 " , " k i n d " : " M A N D A T O R Y " , " p o s s i b l e S t a t e " : [ " 8 a 9 2 d 9 2 2 - 8 b 7 b - 4 4 1 0 - b 5 f 8 - c e 7 1 b 2 8 1 4 6 9 9 " ] , " r e v i s i o n N u m b e r " : 6 6 4 } , { " c l a s s K i n d " : " A c t u a l F i n i t e S t a t e " , " i i d " : " 7 2 5 6 5 2 1 d - d 7 9 9 - 4 9 a a - 8 d 5 e - a e 4 a 9 c e 2 f 5 1 3 " , " k i n d " : " M A N D A T O R Y " , " p o s s i b l e S t a t e " : [ " 2 3 6 d 7 c a 6 - c 3 4 9 - 4 9 3 f - a 2 4 a - 3 e 5 9 e 3 8 d d 1 3 8 " ] , " r e v i s i o n N u m b e r " : 6 6 4 } , { " c l a s s K i n d " : " A c t u a l F i n i t e S t a t e " , " i i d " : " e 6 c 8 3 c f a - 0 c 8 6 - 4 d 8 8 - 8 2 9 e - 2 9 e 9 f e b 3 f e 4 b " , " k i n d " : " M A N D A T O R Y " , " p o s s i b l e S t a t e " : [ " f f 6 8 d 9 7 7 - 8 4 c 6 - 4 c 6 c - a 2 f 8 - 5 4 1 e d 3 0 7 c 8 e 6 " ] , " r e v i s i o n N u m b e r " : 6 6 4 } , { " a c t u a l S t a t e " : [ " 4 9 7 b 9 7 a e - 2 8 4 8 - 4 b 5 9 - 9 0 f c - d c 4 9 8 f 3 6 d 7 d 2 " , " 5 5 0 7 1 5 a e - 9 2 f c - 4 b f 7 - 8 0 d f - 7 2 6 4 f 8 e 7 a e b 4 " ] , " c l a s s K i n d " : " A c t u a l F i n i t e S t a t e L i s t " , " e x c l u d e O p t i o n " : [ ] , " i i d " : " d a a b 9 1 f b - b 4 a 4 - 4 5 6 d - a d c a - e 7 3 6 a 4 d c 9 4 a b " , " o w n e r " : " e 5 b 6 8 a e 3 - 5 4 4 a - 4 d 8 1 - b f 5 f - 4 5 b 3 d f e 2 0 2 a 1 " , " p o s s i b l e F i n i t e S t a t e L i s t " : [ { " k " : 1 6 1 6 0 6 4 6 , " v " : " 7 7 e c c 0 4 4 - 8 5 3 a - 4 1 7 f - 9 3 3 3 - a 7 a 6 7 6 b 3 8 d b 0 " } ] , " r e v i s i o n N u m b e r " : 6 6 7 } , { " c l a s s K i n d " : " A c t u a l F i n i t e S t a t e " , " i i d " : " 4 9 7 b 9 7 a e - 2 8 4 8 - 4 b 5 9 - 9 0 f c - d c 4 9 8 f 3 6 d 7 d 2 " , " k i n d " : " M A N D A T O R Y " , " p o s s i b l e S t a t e " : [ " a 0 0 5 d d 4 0 - d 6 d e - 4 e 3 e - a 2 a 8 - c e 9 5 8 1 3 6 a 8 e 1 " ] , " r e v i s i o n N u m b e r " : 6 6 7 } , { " c l a s s K i n d " : " A c t u a l F i n i t e S t a t e " , " i i d " : " 5 5 0 7 1 5 a e - 9 2 f c - 4 b f 7 - 8 0 d f - 7 2 6 4 f 8 e 7 a e b 4 " , " k i n d " : " M A N D A T O R Y " , " p o s s i b l e S t a t e " : [ " a b 4 3 5 9 0 f - d 6 a 1 - 4 b f 1 - 9 b e 1 - 0 7 6 3 f 9 a 3 5 a 9 b " ] , " r e v i s i o n N u m b e r " : 6 6 7 } , { " a l i a s " : [ ] , " c a t e g o r y " : [ ] , " c l a s s K i n d " : " E l e m e n t D e f i n i t i o n " , " c o n t a i n e d E l e m e n t " : [ " 4 b d d d a b a - 4 2 8 6 - 4 0 d 5 - b 7 c a - e 1 9 2 7 8 7 b a 4 b 9 " , " 5 f 7 e 6 e d f - e 8 2 5 - 4 9 6 1 - b 8 1 5 - 6 7 5 3 0 e 1 1 7 c 8 2 " , " d 8 9 8 c f 1 2 - e 2 2 8 - 4 1 8 0 - 9 6 8 f - f 1 f 9 8 6 f 2 f 9 4 4 " ] , " d e f i n i t i o n " : [ ] , " h y p e r L i n k " : [ ] , " i i d " : " 0 0 b 8 7 7 c f - 9 b 1 0 - 4 7 3 e - 8 f c f - d 8 7 a b 1 f 1 0 0 1 f " , " n a m e " : " C D H   S u b s y s t e m " , " o w n e r " : " 5 a 9 3 8 0 3 9 - c f c 2 - 4 6 0 a - a 3 0 6 - 6 2 1 c 7 0 1 3 6 b 4 9 " , " p a r a m e t e r " : [ ] , " p a r a m e t e r G r o u p " : [ ] , " r e f e r e n c e d E l e m e n t " : [ ] , " r e v i s i o n N u m b e r " : 4 9 6 , " s h o r t N a m e " : " C D H " } , { " a l i a s " : [ ] , " c a t e g o r y " : [ ] , " c l a s s K i n d " : " E l e m e n t U s a g e " , " d e f i n i t i o n " : [ ] , " e l e m e n t D e f i n i t i o n " : " 9 b c 6 2 1 8 c - d 6 1 d - 4 a 8 c - b 3 f f - 0 5 c c 7 e 9 0 a 7 3 b " , " e x c l u d e O p t i o n " : [ ] , " h y p e r L i n k " : [ ] , " i i d " : " 4 b d d d a b a - 4 2 8 6 - 4 0 d 5 - b 7 c a - e 1 9 2 7 8 7 b a 4 b 9 " , " i n t e r f a c e E n d " : " N O N E " , " n a m e " : " A t o m i c   C l o c k " , " o w n e r " : " 5 a 9 3 8 0 3 9 - c f c 2 - 4 6 0 a - a 3 0 6 - 6 2 1 c 7 0 1 3 6 b 4 9 " , " p a r a m e t e r O v e r r i d e " : [ ] , " r e v i s i o n N u m b e r " : 4 9 6 , " s h o r t N a m e " : " A t o m _ C l o c k " } , { " a l i a s " : [ ] , " c a t e g o r y " : [ ] , " c l a s s K i n d " : " E l e m e n t U s a g e " , " d e f i n i t i o n " : [ ] , " e l e m e n t D e f i n i t i o n " : " c d a a 1 3 2 1 - b e c d - 4 b 0 3 - 9 3 f d - 6 1 4 6 3 6 d 3 b 6 8 e " , " e x c l u d e O p t i o n " : [ ] , " h y p e r L i n k " : [ ] , " i i d " : " 5 f 7 e 6 e d f - e 8 2 5 - 4 9 6 1 - b 8 1 5 - 6 7 5 3 0 e 1 1 7 c 8 2 " , " i n t e r f a c e E n d " : " N O N E " , " n a m e " : " o n - b o a r d   c o m p u t e r " , " o w n e r " : " 5 a 9 3 8 0 3 9 - c f c 2 - 4 6 0 a - a 3 0 6 - 6 2 1 c 7 0 1 3 6 b 4 9 " , " p a r a m e t e r O v e r r i d e " : [ ] , " r e v i s i o n N u m b e r " : 4 9 2 , " s h o r t N a m e " : " O B C " } , { " a l i a s " : [ ] , " c a t e g o r y " : [ ] , " c l a s s K i n d " : " E l e m e n t U s a g e " , " d e f i n i t i o n " : [ ] , " e l e m e n t D e f i n i t i o n " : " 0 3 2 f c d e 4 - 8 f b 6 - 4 5 0 d - 9 8 a 3 - a e 6 0 0 d 1 f 2 b a c " , " e x c l u d e O p t i o n " : [ ] , " h y p e r L i n k " : [ ] , " i i d " : " d 8 9 8 c f 1 2 - e 2 2 8 - 4 1 8 0 - 9 6 8 f - f 1 f 9 8 6 f 2 f 9 4 4 " , " i n t e r f a c e E n d " : " N O N E " , " n a m e " : " m e m o r y " , " o w n e r " : " 5 a 9 3 8 0 3 9 - c f c 2 - 4 6 0 a - a 3 0 6 - 6 2 1 c 7 0 1 3 6 b 4 9 " , " p a r a m e t e r O v e r r i d e " : [ ] , " r e v i s i o n N u m b e r " : 4 9 4 , " s h o r t N a m e " : " m e m o r y " } , { " a l i a s " : [ ] , " c a t e g o r y " : [ ] , " c l a s s K i n d " : " E l e m e n t D e f i n i t i o n " , " c o n t a i n e d E l e m e n t " : [ ] , " d e f i n i t i o n " : [ ] , " h y p e r L i n k " : [ ] , " i i d " : " 0 3 2 f c d e 4 - 8 f b 6 - 4 5 0 d - 9 8 a 3 - a e 6 0 0 d 1 f 2 b a c " , " n a m e " : " m e m o r y " , " o w n e r " : " 5 a 9 3 8 0 3 9 - c f c 2 - 4 6 0 a - a 3 0 6 - 6 2 1 c 7 0 1 3 6 b 4 9 " , " p a r a m e t e r " : [ " 3 4 f 4 9 e 8 d - 8 d e 6 - 4 9 9 f - b 9 0 5 - b 5 c 7 b 7 0 0 a 8 c 3 " , " 7 e f b a 1 0 8 - e 3 6 1 - 4 3 1 3 - a 4 d a - a 8 1 8 0 8 8 5 d 2 7 1 " , " 7 f 5 0 2 c 8 0 - 4 7 5 1 - 4 1 2 a - 9 f 4 a - 3 9 8 e 2 c f 3 7 9 f d " , " f 9 5 9 0 1 b 3 - 1 9 6 9 - 4 2 6 3 - a 2 6 e - 9 a 3 a 7 7 d d 8 a 7 1 " ] , " p a r a m e t e r G r o u p " : [ ] , " r e f e r e n c e d E l e m e n t " : [ ] , " r e v i s i o n N u m b e r " : 5 1 3 , " s h o r t N a m e " : " m e m o r y " } , { " a l l o w D i f f e r e n t O w n e r O f O v e r r i d e " : f a l s e , " c l a s s K i n d " : " P a r a m e t e r " , " e x p e c t s O v e r r i d e " : f a l s e , " g r o u p " : n u l l , " i i d " : " 3 4 f 4 9 e 8 d - 8 d e 6 - 4 9 9 f - b 9 0 5 - b 5 c 7 b 7 0 0 a 8 c 3 " , " i s O p t i o n D e p e n d e n t " : f a l s e , " o w n e r " : " 5 a 9 3 8 0 3 9 - c f c 2 - 4 6 0 a - a 3 0 6 - 6 2 1 c 7 0 1 3 6 b 4 9 " , " p a r a m e t e r S u b s c r i p t i o n " : [ ] , " p a r a m e t e r T y p e " : " 1 1 0 9 c b 4 6 - c e b a - 4 d 2 d - 9 3 5 7 - 5 0 9 6 a 8 5 d b a 0 f " , " r e q u e s t e d B y " : n u l l , " r e v i s i o n N u m b e r " : 5 1 2 , " s c a l e " : " 3 d 5 b d d b 6 - 6 4 0 f - 4 d 7 9 - 9 c 3 5 - 6 4 a 5 5 4 9 4 6 8 8 4 " , " s t a t e D e p e n d e n c e " : n u l l , " v a l u e S e t " : [ " c d 3 4 e d b 5 - 6 f c 8 - 4 b e 9 - 8 9 e 3 - f 5 2 3 d d f 0 f 6 a e " ] } , { " a c t u a l O p t i o n " : n u l l , " a c t u a l S t a t e " : n u l l , " c l a s s K i n d " : " P a r a m e t e r V a l u e S e t " , " c o m p u t e d " : " [ \ " - \ " ] " , " f o r m u l a " : " [ \ " - \ " ] " , " i i d " : " c d 3 4 e d b 5 - 6 f c 8 - 4 b e 9 - 8 9 e 3 - f 5 2 3 d d f 0 f 6 a e " , " m a n u a l " : " [ \ " - \ " ] " , " p u b l i s h e d " : " [ \ " - \ " ] " , " r e f e r e n c e " : " [ \ " - \ " ] " , " r e v i s i o n N u m b e r " : 5 1 2 , " v a l u e S w i t c h " : " M A N U A L " } , { " a l l o w D i f f e r e n t O w n e r O f O v e r r i d e " : f a l s e , " c l a s s K i n d " : " P a r a m e t e r " , " e x p e c t s O v e r r i d e " : f a l s e , " g r o u p " : n u l l , " i i d " : " 7 e f b a 1 0 8 - e 3 6 1 - 4 3 1 3 - a 4 d a - a 8 1 8 0 8 8 5 d 2 7 1 " , " i s O p t i o n D e p e n d e n t " : f a l s e , " o w n e r " : " 5 a 9 3 8 0 3 9 - c f c 2 - 4 6 0 a - a 3 0 6 - 6 2 1 c 7 0 1 3 6 b 4 9 " , " p a r a m e t e r S u b s c r i p t i o n " : [ ] , " p a r a m e t e r T y p e " : " d 1 4 5 a d d 7 - 1 7 8 1 - 4 2 0 e - 8 a f 7 - c 9 9 6 b 3 9 2 e b d 9 " , " r e q u e s t e d B y " : n u l l , " r e v i s i o n N u m b e r " : 5 1 1 , " s c a l e " : " 3 d 5 b d d b 6 - 6 4 0 f - 4 d 7 9 - 9 c 3 5 - 6 4 a 5 5 4 9 4 6 8 8 4 " , " s t a t e D e p e n d e n c e " : n u l l , " v a l u e S e t " : [ " 2 3 0 e e 6 5 2 - 4 7 c 1 - 4 7 f 1 - a e c d - 6 8 0 f 7 f 1 5 0 a 2 7 " ] } , { " a c t u a l O p t i o n " : n u l l , " a c t u a l S t a t e " : n u l l , " c l a s s K i n d " : " P a r a m e t e r V a l u e S e t " , " c o m p u t e d " : " [ \ " - \ " ] " , " f o r m u l a " : " [ \ " - \ " ] " , " i i d " : " 2 3 0 e e 6 5 2 - 4 7 c 1 - 4 7 f 1 - a e c d - 6 8 0 f 7 f 1 5 0 a 2 7 " , " m a n u a l " : " [ \ " - \ " ] " , " p u b l i s h e d " : " [ \ " - \ " ] " , " r e f e r e n c e " : " [ \ " - \ " ] " , " r e v i s i o n N u m b e r " : 5 1 1 , " v a l u e S w i t c h " : " M A N U A L " } , { " a l l o w D i f f e r e n t O w n e r O f O v e r r i d e " : f a l s e , " c l a s s K i n d " : " P a r a m e t e r " , " e x p e c t s O v e r r i d e " : f a l s e , " g r o u p " : n u l l , " i i d " : " 7 f 5 0 2 c 8 0 - 4 7 5 1 - 4 1 2 a - 9 f 4 a - 3 9 8 e 2 c f 3 7 9 f d " , " i s O p t i o n D e p e n d e n t " : f a l s e , " o w n e r " : " 5 a 9 3 8 0 3 9 - c f c 2 - 4 6 0 a - a 3 0 6 - 6 2 1 c 7 0 1 3 6 b 4 9 " , " p a r a m e t e r S u b s c r i p t i o n " : [ ] , " p a r a m e t e r T y p e " : " 6 6 7 6 6 f 4 4 - 0 a 0 b - 4 e 0 a - 9 b c 7 - 8 a e 0 2 7 c 2 d a 5 c " , " r e q u e s t e d B y " : n u l l , " r e v i s i o n N u m b e r " : 5 1 3 , " s c a l e " : " 3 d 5 b d d b 6 - 6 4 0 f - 4 d 7 9 - 9 c 3 5 - 6 4 a 5 5 4 9 4 6 8 8 4 " , " s t a t e D e p e n d e n c e " : n u l l , " v a l u e S e t " : [ " a 4 b 1 3 0 3 e - e b 4 f - 4 1 0 b - a 1 7 a - f 9 e 0 7 d 2 b b 9 e 9 " ] } , { " a c t u a l O p t i o n " : n u l l , " a c t u a l S t a t e " : n u l l , " c l a s s K i n d " : " P a r a m e t e r V a l u e S e t " , " c o m p u t e d " : " [ \ " - \ " ] " , " f o r m u l a " : " [ \ " - \ " ] " , " i i d " : " a 4 b 1 3 0 3 e - e b 4 f - 4 1 0 b - a 1 7 a - f 9 e 0 7 d 2 b b 9 e 9 " , " m a n u a l " : " [ \ " - \ " ] " , " p u b l i s h e d " : " [ \ " - \ " ] " , " r e f e r e n c e " : " [ \ " - \ " ] " , " r e v i s i o n N u m b e r " : 5 1 3 , " v a l u e S w i t c h " : " M A N U A L " } , { " a l l o w D i f f e r e n t O w n e r O f O v e r r i d e " : f a l s e , " c l a s s K i n d " : " P a r a m e t e r " , " e x p e c t s O v e r r i d e " : f a l s e , " g r o u p " : n u l l , " i i d " : " f 9 5 9 0 1 b 3 - 1 9 6 9 - 4 2 6 3 - a 2 6 e - 9 a 3 a 7 7 d d 8 a 7 1 " , " i s O p t i o n D e p e n d e n t " : f a l s e , " o w n e r " : " 5 a 9 3 8 0 3 9 - c f c 2 - 4 6 0 a - a 3 0 6 - 6 2 1 c 7 0 1 3 6 b 4 9 " , " p a r a m e t e r S u b s c r i p t i o n " : [ ] , " p a r a m e t e r T y p e " : " 8 d b 6 7 3 7 f - 5 2 6 9 - 4 7 a 1 - 9 d f 8 - 5 5 b a 3 5 8 c 5 7 3 7 " , " r e q u e s t e d B y " : n u l l , " r e v i s i o n N u m b e r " : 5 1 0 , " s c a l e " : " 6 1 c e 4 b b 0 - 8 3 0 1 - 4 0 6 1 - 8 e 4 5 - 0 c 6 6 8 2 d b 9 a 9 f " , " s t a t e D e p e n d e n c e " : n u l l , " v a l u e S e t " : [ " e 6 8 8 e b 7 1 - d f 8 8 - 4 9 4 0 - b d f 1 - 8 4 0 5 5 0 3 c e a 3 a " ] } , { " a c t u a l O p t i o n " : n u l l , " a c t u a l S t a t e " : n u l l , " c l a s s K i n d " : " P a r a m e t e r V a l u e S e t " , " c o m p u t e d " : " [ \ " - \ " ] " , " f o r m u l a " : " [ \ " - \ " ] " , " i i d " : " e 6 8 8 e b 7 1 - d f 8 8 - 4 9 4 0 - b d f 1 - 8 4 0 5 5 0 3 c e a 3 a " , " m a n u a l " : " [ \ " - \ " ] " , " p u b l i s h e d " : " [ \ " - \ " ] " , " r e f e r e n c e " : " [ \ " 0 . 0 0 1 2 \ " ] " , " r e v i s i o n N u m b e r " : 5 6 6 , " v a l u e S w i t c h " : " M A N U A L " } , { " a l i a s " : [ ] , " c a t e g o r y " : [ " a 9 c b c c c a - 7 6 3 8 - 4 f e 5 - a 6 2 9 - d 4 1 2 6 2 8 e c 8 f 9 " ] , " c l a s s K i n d " : " E l e m e n t D e f i n i t i o n " , " c o n t a i n e d E l e m e n t " : [ ] , " d e f i n i t i o n " : [ ] , " h y p e r L i n k " : [ ] , " i i d " : " 1 8 a 9 8 a 2 5 - 3 3 7 9 - 4 8 0 4 - 9 1 1 9 - 1 7 c c a d 0 b 3 1 1 f " , " n a m e " : " A n t e n n a _ T r a n s m i t t i n g " , " o w n e r " : " 3 6 c a 0 c 7 0 - 4 e 0 5 - 4 7 3 6 - 8 c f a - 6 9 b 0 6 6 e 2 4 3 3 e " , " p a r a m e t e r " : [ " 0 2 a c 1 3 4 5 - 1 5 7 7 - 4 3 9 f - 9 a c 7 - d 5 7 8 a 5 3 c 4 f 0 3 " , " 0 f b 0 8 0 3 3 - 3 8 f d - 4 c 1 b - 8 b a c - f a 1 e c e f 9 5 f 5 0 " , " 1 4 1 8 3 4 5 7 - 3 e c 0 - 4 b b b - 8 8 6 2 - 7 c d b f b 9 9 5 5 c 2 " , " 1 a 8 4 a 2 a 2 - 2 b 8 4 - 4 9 1 3 - a 2 f 8 - c f 6 d c 0 5 b 3 1 a 3 " , " 2 a 7 8 8 f b b - 1 2 e c - 4 2 b 8 - 9 4 0 4 - 6 c b 6 f 9 0 4 2 7 1 1 " , " 3 4 0 2 c b 4 9 - 0 7 1 a - 4 7 2 d - b 3 e 8 - 6 2 3 3 8 8 8 c 3 e 2 b " , " 4 0 6 f 9 4 1 9 - 7 d c 0 - 4 b 7 f - 9 a d a - b f 0 4 7 4 b d f c b 6 " , " 5 b f 8 e d 2 c - 1 7 0 e - 4 f b 2 - 8 0 4 8 - 2 e 7 0 7 a d e c a 4 6 " , " 6 6 a 1 6 7 2 2 - 6 7 f 3 - 4 4 e 2 - 8 9 0 0 - e c f 5 5 c 7 2 1 a b e " , " 7 4 3 b c 0 b f - 0 f 9 c - 4 c 1 7 - 9 8 8 a - f c 1 3 9 2 a 4 7 3 6 5 " , " 9 4 c 9 f 5 f 2 - b f 0 d - 4 4 b 6 - 8 a 5 4 - 1 3 0 6 2 7 3 0 3 7 5 1 " , " a 7 1 0 d 2 d 9 - 4 e b f - 4 a 9 b - 9 7 9 1 - f a c 4 c 2 d 8 e 5 6 5 " , " c c 1 5 2 e 2 f - 6 b 8 1 - 4 0 f 1 - 8 1 0 f - 5 a e 2 5 1 6 e a 2 5 e " ] , " p a r a m e t e r G r o u p " : [ ] , " r e f e r e n c e d E l e m e n t " : [ ] , " r e v i s i o n N u m b e r " : 6 0 1 , " s h o r t N a m e " : " T x _ A n t e n n a " } , { " a l l o w D i f f e r e n t O w n e r O f O v e r r i d e " : f a l s e , " c l a s s K i n d " : " P a r a m e t e r " , " e x p e c t s O v e r r i d e " : f a l s e , " g r o u p " : n u l l , " i i d " : " 0 2 a c 1 3 4 5 - 1 5 7 7 - 4 3 9 f - 9 a c 7 - d 5 7 8 a 5 3 c 4 f 0 3 " , " i s O p t i o n D e p e n d e n t " : f a l s e , " o w n e r " : " 3 6 c a 0 c 7 0 - 4 e 0 5 - 4 7 3 6 - 8 c f a - 6 9 b 0 6 6 e 2 4 3 3 e " , " p a r a m e t e r S u b s c r i p t i o n " : [ ] , " p a r a m e t e r T y p e " : " 9 d 5 f 9 4 9 b - 5 1 0 d - 4 2 c d - a 6 e e - 3 4 b c 2 e e 5 b c 0 e " , " r e q u e s t e d B y " : n u l l , " r e v i s i o n N u m b e r " : 4 4 0 , " s c a l e " : " 3 d 5 b d d b 6 - 6 4 0 f - 4 d 7 9 - 9 c 3 5 - 6 4 a 5 5 4 9 4 6 8 8 4 " , " s t a t e D e p e n d e n c e " : n u l l , " v a l u e S e t " : [ " a 1 3 9 6 6 1 3 - f 0 f 0 - 4 9 f 5 - 8 6 0 d - 4 3 7 0 8 5 c 3 e 2 3 a " ] } , { " a c t u a l O p t i o n " : n u l l , " a c t u a l S t a t e " : n u l l , " c l a s s K i n d " : " P a r a m e t e r V a l u e S e t " , " c o m p u t e d " : " [ \ " - \ " ] " , " f o r m u l a " : " [ \ " - \ " ] " , " i i d " : " a 1 3 9 6 6 1 3 - f 0 f 0 - 4 9 f 5 - 8 6 0 d - 4 3 7 0 8 5 c 3 e 2 3 a " , " m a n u a l " : " [ \ " - \ " ] " , " p u b l i s h e d " : " [ \ " - \ " ] " , " r e f e r e n c e " : " [ \ " 2 . 4 \ " ] " , " r e v i s i o n N u m b e r " : 5 4 9 , " v a l u e S w i t c h " : " M A N U A L " } , { " 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1 . 4 \ " ] " , " r e v i s i o n N u m b e r " : 5 6 3 , " v a l u e S w i t c h " : " M A N U A L " } , { " a l l o w D i f f e r e n t O w n e r O f O v e r r i d e " : f a l s e , " c l a s s K i n d " : " P a r a m e t e r " , " e x p e c t s O v e r r i d e " : f a l s e , " g r o u p " : n u l l , " i i d " : " 1 4 1 8 3 4 5 7 - 3 e c 0 - 4 b b b - 8 8 6 2 - 7 c d b f b 9 9 5 5 c 2 " , " i s O p t i o n D e p e n d e n t " : f a l s e , " o w n e r " : " 3 6 c a 0 c 7 0 - 4 e 0 5 - 4 7 3 6 - 8 c f a - 6 9 b 0 6 6 e 2 4 3 3 e " , " p a r a m e t e r S u b s c r i p t i o n " : [ ] , " p a r a m e t e r T y p e " : " 0 3 d 9 2 6 c 2 - 6 4 2 6 - 4 5 c 9 - b 7 f 6 - b 7 5 a f 8 7 2 5 9 2 e " , " r e q u e s t e d B y " : n u l l , " r e v i s i o n N u m b e r " : 6 0 1 , " s c a l e " : " a 2 6 7 6 7 7 2 - 8 f 7 b - 4 b 6 5 - b 4 9 3 - 5 c 0 e a 6 c 6 2 5 6 1 " , " s t a t e D e p e n d e n c e " : n u l l , " v a l u e S e t " : [ " 3 1 c 0 d a b 5 - 9 3 1 b - 4 0 7 7 - b f 6 7 - d 9 a f 5 e d d 1 6 f f " ] } , { " a c t u a l O p t i o n " : n u l l , " a c t u a l S t a t e " : n u l l , " c l a s s K i n d " : " P a r a m e t e r V a l u e S e t " , " c o m p u t e d " : " [ \ " - \ " ] " , " f o r m u l a " : " [ \ " - \ " ] " , " i i d " : " 3 1 c 0 d a b 5 - 9 3 1 b - 4 0 7 7 - b f 6 7 - d 9 a f 5 e d d 1 6 f f " , " m a n u a l " : " [ \ " - \ " ] " , " p u b l i s h e d " : " [ \ " - \ " ] " , " r e f e r e n c e " : " [ \ " - \ " ] " , " r e v i s i o n N u m b e r " : 6 0 1 , " v a l u e S w i t c h " : " M A N U A L " } , { " a l l o w D i f f e r e n t O w n e r O f O v e r r i d e " : f a l s e , " c l a s s K i n d " : " P a r a m e t e r " , " e x p e c t s O v e r r i d e " : f a l s e , " g r o u p " : n u l l , " i i d " : " 1 a 8 4 a 2 a 2 - 2 b 8 4 - 4 9 1 3 - a 2 f 8 - c f 6 d c 0 5 b 3 1 a 3 " , " i s O p t i o n D e p e n d e n t " : f a l s e , " o w n e r " : " 3 6 c a 0 c 7 0 - 4 e 0 5 - 4 7 3 6 - 8 c f a - 6 9 b 0 6 6 e 2 4 3 3 e " , " p a r a m e t e r S u b s c r i p t i o n " : [ ] , " p a r a m e t e r T y p e " : " 6 6 7 6 6 f 4 4 - 0 a 0 b - 4 e 0 a - 9 b c 7 - 8 a e 0 2 7 c 2 d a 5 c " , " r e q u e s t e d B y " : n u l l , " r e v i s i o n N u m b e r " : 4 2 8 , " s c a l e " : " 3 d 5 b d d b 6 - 6 4 0 f - 4 d 7 9 - 9 c 3 5 - 6 4 a 5 5 4 9 4 6 8 8 4 " , " s t a t e D e p e n d e n c e " : n u l l , " v a l u e S e t " : [ " d 7 a 3 0 b 9 c - c 4 d b - 4 c 8 9 - 9 d 1 3 - 9 4 b b 5 e 0 b d 7 e f " ] } , { " a c t u a l O p t i o n " : n u l l , " a c t u a l S t a t e " : n u l l , " c l a s s K i n d " : " P a r a m e t e r V a l u e S e t " , " c o m p u t e d " : " [ \ " - \ " ] " , " f o r m u l a " : " [ \ " - \ " ] " , " i i d " : " d 7 a 3 0 b 9 c - c 4 d b - 4 c 8 9 - 9 d 1 3 - 9 4 b b 5 e 0 b d 7 e f " , " m a n u a l " : " [ \ " - \ " ] " , " p u b l i s h e d " : " [ \ " - \ " ] " , " r e f e r e n c e " : " [ \ " - \ " ] " , " r e v i s i o n N u m b e r " : 4 2 8 , " v a l u e S w i t c h " : " M A N U A L " } , { " a l l o w D i f f e r e n t O w n e r O f O v e r r i d e " : f a l s e , " c l a s s K i n d " : " P a r a m e t e r " , " e x p e c t s O v e r r i d e " : f a l s e , " g r o u p " : n u l l , " i i d " : " 2 a 7 8 8 f b b - 1 2 e c - 4 2 b 8 - 9 4 0 4 - 6 c b 6 f 9 0 4 2 7 1 1 " , " i s O p t i o n D e p e n d e n t " : f a l s e , " o w n e r " : " 3 6 c a 0 c 7 0 - 4 e 0 5 - 4 7 3 6 - 8 c f a - 6 9 b 0 6 6 e 2 4 3 3 e " , " p a r a m e t e r S u b s c r i p t i o n " : [ ] , " p a r a m e t e r T y p e " : " 3 8 b a d 6 a 8 - 0 2 e d - 4 9 2 b - 9 2 9 1 - 7 1 9 7 4 2 6 b b 9 5 3 " , " r e q u e s t e d B y " : n u l l , " r e v i s i o n N u m b e r " : 4 1 9 , " s c a l e " : n u l l , " s t a t e D e p e n d e n c e " : n u l l , " v a l u e S e t " : [ " 8 b 9 c e 0 6 5 - 6 3 6 f - 4 1 c 4 - 8 e 5 b - 8 7 a a b e 9 1 8 8 d 7 " ] } , { " a c t u a l O p t i o n " : n u l l , " a c t u a l S t a t e " : n u l l , " c l a s s K i n d " : " P a r a m e t e r V a l u e S e t " , " c o m p u t e d " : " [ \ " - \ " ] " , " f o r m u l a " : " [ \ " - \ " ] " , " i i d " : " 8 b 9 c e 0 6 5 - 6 3 6 f - 4 1 c 4 - 8 e 5 b - 8 7 a a b e 9 1 8 8 d 7 " , " m a n u a l " : " [ \ " - \ " ] " , " p u b l i s h e d " : " [ \ " - \ " ] " , " r e f e r e n c e " : " [ \ " K a \ " ] " , " r e v i s i o n N u m b e r " : 5 5 6 , " v a l u e S w i t c h " : " M A N U A L " } , { " a l l o w D i f f e r e n t O w n e r O f O v e r r i d e " : f a l s e , " c l a s s K i n d " : " P a r a m e t e r " , " e x p e c t s O v e r r i d e " : f a l s e , " g r o u p " : n u l l , " i i d " : " 3 4 0 2 c b 4 9 - 0 7 1 a - 4 7 2 d - b 3 e 8 - 6 2 3 3 8 8 8 c 3 e 2 b " , " i s O p t i o n D e p e n d e n t " : f a l s e , " o w n e r " : " 3 6 c a 0 c 7 0 - 4 e 0 5 - 4 7 3 6 - 8 c f a - 6 9 b 0 6 6 e 2 4 3 3 e " , " p a r a m e t e r S u b s c r i p t i o n " : [ ] , " p a r a m e t e r T y p e " : " 1 1 0 9 c b 4 6 - c e b a - 4 d 2 d - 9 3 5 7 - 5 0 9 6 a 8 5 d b a 0 f " , " r e q u e s t e d B y " : n u l l , " r e v i s i o n N u m b e r " : 4 3 4 , " s c a l e " : " 3 d 5 b d d b 6 - 6 4 0 f - 4 d 7 9 - 9 c 3 5 - 6 4 a 5 5 4 9 4 6 8 8 4 " , " s t a t e D e p e n d e n c e " : n u l l , " v a l u e S e t " : [ " 0 a e 4 b 7 3 b - f 7 1 1 - 4 c 7 6 - a 4 1 a - 6 b e 5 1 d e 3 4 e b 3 " ] } , { " a c t u a l O p t i o n " : n u l l , " a c t u a l S t a t e " : n u l l , " c l a s s K i n d " : " P a r a m e t e r V a l u e S e t " , " c o m p u t e d " : " [ \ " - \ " ] " , " f o r m u l a " : " [ \ " - \ " ] " , " i i d " : " 0 a e 4 b 7 3 b - f 7 1 1 - 4 c 7 6 - a 4 1 a - 6 b e 5 1 d e 3 4 e b 3 " , " m a n u a l " : " [ \ " - \ " ] " , " p u b l i s h e d " : " [ \ " - \ " ] " , " r e f e r e n c e " : " [ \ " - \ " ] " , " r e v i s i o n N u m b e r " : 4 3 4 , " v a l u e S w i t c h " : " M A N U A L " } , { " a l l o w D i f f e r e n t O w n e r O f O v e r r i d e " : f a l s e , " c l a s s K i n d " : " P a r a m e t e r " , " e x p e c t s O v e r r i d e " : f a l s e , " g r o u p " : n u l l , " i i d " : " 4 0 6 f 9 4 1 9 - 7 d c 0 - 4 b 7 f - 9 a d a - b f 0 4 7 4 b d f c b 6 " , " i s O p t i o n D e p e n d e n t " : f a l s e , " o w n e r " : " 3 6 c a 0 c 7 0 - 4 e 0 5 - 4 7 3 6 - 8 c f a - 6 9 b 0 6 6 e 2 4 3 3 e " , " p a r a m e t e r S u b s c r i p t i o n " : [ ] , " p a r a m e t e r T y p e " : " 8 9 1 4 8 7 4 c - 3 b 7 a - 4 9 e d - 9 f 4 6 - f a 2 7 9 f 2 7 0 5 1 d " , " r e q u e s t e d B y " : n u l l , " r e v i s i o n N u m b e r " : 4 2 2 , " s c a l e " : " 7 b c 7 1 b 9 d - 7 1 6 d - 4 0 6 e - b c 9 5 - e 9 b 7 6 7 8 d b 9 9 6 " , " s t a t e D e p e n d e n c e " : n u l l , " v a l u e S e t " : [ " e f 2 1 4 5 a c - 6 3 e b - 4 4 0 7 - 9 2 0 3 - 0 a f d 7 0 b e c 3 a 4 " ] } , { " a c t u a l O p t i o n " : n u l l , " a c t u a l S t a t e " : n u l l , " c l a s s K i n d " : " P a r a m e t e r V a l u e S e t " , " c o m p u t e d " : " [ \ " - \ " ] " , " f o r m u l a " : " [ \ " - \ " ] " , " i i d " : " e f 2 1 4 5 a c - 6 3 e b - 4 4 0 7 - 9 2 0 3 - 0 a f d 7 0 b e c 3 a 4 " , " m a n u a l " : " [ \ " - \ " ] " , " p u b l i s h e d " : " [ \ " - \ " ] " , " r e f e r e n c e " : " [ \ " 2 0 0 0 0 0 0 0 \ " ] " , " r e v i s i o n N u m b e r " : 5 5 9 , " v a l u e S w i t c h " : " M A N U A L " } , { " a l l o w D i f f e r e n t O w n e r O f O v e r r i d e " : f a l s e , " c l a s s K i n d " : " P a r a m e t e r " , " e x p e c t s O v e r r i d e " : f a l s e , " g r o u p " : n u l l , " i i d " : " 5 b f 8 e d 2 c - 1 7 0 e - 4 f b 2 - 8 0 4 8 - 2 e 7 0 7 a d e c a 4 6 " , " i s O p t i o n D e p e n d e n t " : f a l s e , " o w n e r " : " 3 6 c a 0 c 7 0 - 4 e 0 5 - 4 7 3 6 - 8 c f a - 6 9 b 0 6 6 e 2 4 3 3 e " , " p a r a m e t e r S u b s c r i p t i o n " : [ ] , " p a r a m e t e r T y p e " : " 6 d 1 0 f 6 c e - e b 1 c - 4 d 6 e - b 1 f 7 - 5 c 4 d 2 7 f 3 8 b 6 f " , " r e q u e s t e d B y " : n u l l , " r e v i s i o n N u m b e r " : 4 6 3 , " s c a l e " : " 4 3 a a 0 f 9 f - d c d d - 4 e 4 4 - a 4 f b - 3 3 4 b c 0 d e 2 e 1 9 " , " s t a t e D e p e n d e n c e " : n u l l , " v a l u e S e t " : [ " 6 a 6 7 9 4 c c - 8 f d 5 - 4 4 5 5 - 8 f e b - 7 1 f f 5 f 9 d f 7 f 9 " ] } , { " a c t u a l O p t i o n " : n u l l , " a c t u a l S t a t e " : n u l l , " c l a s s K i n d " : " P a r a m e t e r V a l u e S e t " , " c o m p u t e d " : " [ \ " - \ " ] " , " f o r m u l a " : " [ \ " - \ " ] " , " i i d " : " 6 a 6 7 9 4 c c - 8 f d 5 - 4 4 5 5 - 8 f e b - 7 1 f f 5 f 9 d f 7 f 9 " , " m a n u a l " : " [ \ " - \ " ] " , " p u b l i s h e d " : " [ \ " - \ " ] " , " r e f e r e n c e " : " [ \ " - \ " ] " , " r e v i s i o n N u m b e r " : 4 6 3 , " v a l u e S w i t c h " : " M A N U A L " } , { " a l l o w D i f f e r e n t O w n e r O f O v e r r i d e " : f a l s e , " c l a s s K i n d " : " P a r a m e t e r " , " e x p e c t s O v e r r i d e " : f a l s e , " g r o u p " : n u l l , " i i d " : " 6 6 a 1 6 7 2 2 - 6 7 f 3 - 4 4 e 2 - 8 9 0 0 - e c f 5 5 c 7 2 1 a b e " , " i s O p t i o n D e p e n d e n t " : f a l s e , " o w n e r " : " 3 6 c a 0 c 7 0 - 4 e 0 5 - 4 7 3 6 - 8 c f a - 6 9 b 0 6 6 e 2 4 3 3 e " , " p a r a m e t e r S u b s c r i p t i o n " : [ ] , " p a r a m e t e r T y p e " : " 9 b 2 8 d 7 3 f - 5 c a 7 - 4 4 2 3 - a e 4 1 - d b c 1 8 1 2 d 0 9 4 7 " , " r e q u e s t e d B y " : n u l l , " r e v i s i o n N u m b e r " : 4 1 6 , " s c a l e " : " a 2 6 7 6 7 7 2 - 8 f 7 b - 4 b 6 5 - b 4 9 3 - 5 c 0 e a 6 c 6 2 5 6 1 " , " s t a t e D e p e n d e n c e " : n u l l , " v a l u e S e t " : [ " b 3 3 0 1 d 9 4 - f 1 3 9 - 4 0 7 f - 9 5 e 5 - f 3 8 4 7 8 f 6 9 e 0 0 " ] } , { " a c t u a l O p t i o n " : n u l l , " a c t u a l S t a t e " : n u l l , " c l a s s K i n d " : " P a r a m e t e r V a l u e S e t " , " c o m p u t e d " : " [ \ " - \ " ] " , " f o r m u l a " : " [ \ " - \ " ] " , " i i d " : " b 3 3 0 1 d 9 4 - f 1 3 9 - 4 0 7 f - 9 5 e 5 - f 3 8 4 7 8 f 6 9 e 0 0 " , " m a n u a l " : " [ \ " - \ " ] " , " p u b l i s h e d " : " [ \ " - \ " ] " , " r e f e r e n c e " : " [ \ " 5 1 . 8 \ " ] " , " r e v i s i o n N u m b e r " : 5 4 6 , " v a l u e S w i t c h " : " M A N U A L " } , { " a l l o w D i f f e r e n t O w n e r O f O v e r r i d e " : f a l s e , " c l a s s K i n d " : " P a r a m e t e r " , " e x p e c t s O v e r r i d e " : f a l s e , " g r o u p " : n u l l , " i i d " : " 7 4 3 b c 0 b f - 0 f 9 c - 4 c 1 7 - 9 8 8 a - f c 1 3 9 2 a 4 7 3 6 5 " , " i s O p t i o n D e p e n d e n t " : f a l s e , " o w n e r " : " 3 6 c a 0 c 7 0 - 4 e 0 5 - 4 7 3 6 - 8 c f a - 6 9 b 0 6 6 e 2 4 3 3 e " , " p a r a m e t e r S u b s c r i p t i o n " : [ ] , " p a r a m e t e r T y p e " : " d 1 4 5 a d d 7 - 1 7 8 1 - 4 2 0 e - 8 a f 7 - c 9 9 6 b 3 9 2 e b d 9 " , " r e q u e s t e d B y " : n u l l , " r e v i s i o n N u m b e r " : 4 3 1 , " s c a l e " : " 3 d 5 b d d b 6 - 6 4 0 f - 4 d 7 9 - 9 c 3 5 - 6 4 a 5 5 4 9 4 6 8 8 4 " , " s t a t e D e p e n d e n c e " : n u l l , " v a l u e S e t " : [ " a 8 8 6 e 7 7 1 - 7 3 e f - 4 5 a 0 - 9 4 c 3 - 0 5 e a 8 b 5 0 f a e 5 " ] } , { " a c t u a l O p t i o n " : n u l l , " a c t u a l S t a t e " : n u l l , " c l a s s K i n d " : " P a r a m e t e r V a l u e S e t " , " c o m p u t e d " : " [ \ " - \ " ] " , " f o r m u l a " : " [ \ " - \ " ] " , " i i d " : " a 8 8 6 e 7 7 1 - 7 3 e f - 4 5 a 0 - 9 4 c 3 - 0 5 e a 8 b 5 0 f a e 5 " , " m a n u a l " : " [ \ " - \ " ] " , " p u b l i s h e d " : " [ \ " - \ " ] " , " r e f e r e n c e " : " [ \ " - \ " ] " , " r e v i s i o n N u m b e r " : 4 3 1 , " v a l u e S w i t c h " : " M A N U A L " } , { " a l l o w D i f f e r e n t O w n e r O f O v e r r i d e " : f a l s e , " c l a s s K i n d " : " P a r a m e t e r " , " e x p e c t s O v e r r i d e " : f a l s e , " g r o u p " : n u l l , " i i d " : " 9 4 c 9 f 5 f 2 - b f 0 d - 4 4 b 6 - 8 a 5 4 - 1 3 0 6 2 7 3 0 3 7 5 1 " , " i s O p t i o n D e p e n d e n t " : f a l s e , " o w n e r " : " 3 6 c a 0 c 7 0 - 4 e 0 5 - 4 7 3 6 - 8 c f a - 6 9 b 0 6 6 e 2 4 3 3 e " , " p a r a m e t e r S u b s c r i p t i o n " : [ ] , " p a r a m e t e r T y p e " : " 2 d c 0 1 8 e 5 - b d e e - 4 e e d - a 1 2 e - 4 2 b 6 e 9 0 0 e 9 2 d " , " r e q u e s t e d B y " : n u l l , " r e v i s i o n N u m b e r " : 4 4 3 , " s c a l e " : " 6 b 2 4 b 1 9 3 - 2 f 8 2 - 4 3 b 7 - 9 9 c 3 - 8 2 7 f 0 b a 0 6 d 0 c " , " s t a t e D e p e n d e n c e " : n u l l , " v a l u e S e t " : [ " 7 7 e a 5 5 b d - 2 8 8 e - 4 0 c 4 - 8 e b 1 - 7 f e b 7 4 d 9 f e 0 f " ] } , { " a c t u a l O p t i o n " : n u l l , " a c t u a l S t a t e " : n u l l , " c l a s s K i n d " : " P a r a m e t e r V a l u e S e t " , " c o m p u t e d " : " [ \ " - \ " ] " , " f o r m u l a " : " [ \ " - \ " ] " , " i i d " : " 7 7 e a 5 5 b d - 2 8 8 e - 4 0 c 4 - 8 e b 1 - 7 f e b 7 4 d 9 f e 0 f " , " m a n u a l " : " [ \ " - \ " ] " , " p u b l i s h e d " : " [ \ " - \ " ] " , " r e f e r e n c e " : " [ \ " 5 5 \ " ] " , " r e v i s i o n N u m b e r " : 5 5 1 , " v a l u e S w i t c h " : " M A N U A L " } , { " a l l o w D i f f e r e n t O w n e r O f O v e r r i d e " : f a l s e , " c l a s s K i n d " : " P a r a m e t e r " , " e x p e c t s O v e r r i d e " : f a l s e , " g r o u p " : n u l l , " i i d " : " a 7 1 0 d 2 d 9 - 4 e b f - 4 a 9 b - 9 7 9 1 - f a c 4 c 2 d 8 e 5 6 5 " , " i s O p t i o n D e p e n d e n t " : f a l s e , " o w n e r " : " 3 6 c a 0 c 7 0 - 4 e 0 5 - 4 7 3 6 - 8 c f a - 6 9 b 0 6 6 e 2 4 3 3 e " , " p a r a m e t e r S u b s c r i p t i o n " : [ ] , " p a r a m e t e r T y p e " : " 8 0 c b 2 1 0 b - 6 0 4 6 - 4 e e 1 - 9 4 a b - b a 4 8 a c 5 7 4 a 0 2 " , " r e q u e s t e d B y " : n u l l , " r e v i s i o n N u m b e r " : 4 3 7 , " s c a l e " : " d 3 4 e d 5 5 a - 6 5 8 3 - 4 e 2 1 - a 8 4 5 - 6 3 0 c e 8 8 a 0 c b 9 " , " s t a t e D e p e n d e n c e " : n u l l , " v a l u e S e t " : [ " c 7 5 9 8 d 2 3 - e 2 3 7 - 4 6 9 2 - b d f c - 7 3 8 7 d 5 9 9 a f 8 5 " ] } , { " a c t u a l O p t i o n " : n u l l , " a c t u a l S t a t e " : n u l l , " c l a s s K i n d " : " P a r a m e t e r V a l u e S e t " , " c o m p u t e d " : " [ \ " - \ " ] " , " f o r m u l a " : " [ \ " - \ " ] " , " i i d " : " c 7 5 9 8 d 2 3 - e 2 3 7 - 4 6 9 2 - b d f c - 7 3 8 7 d 5 9 9 a f 8 5 " , " m a n u a l " : " [ \ " - \ " ] " , " p u b l i s h e d " : " [ \ " - \ " ] " , " r e f e r e n c e " : " [ \ " - \ " ] " , " r e v i s i o n N u m b e r " : 4 3 7 , " v a l u e S w i t c h " : " M A N U A L " } , { " a l l o w D i f f e r e n t O w n e r O f O v e r r i d e " : f a l s e , " c l a s s K i n d " : " P a r a m e t e r " , " e x p e c t s O v e r r i d e " : f a l s e , " g r o u p " : n u l l , " i i d " : " c c 1 5 2 e 2 f - 6 b 8 1 - 4 0 f 1 - 8 1 0 f - 5 a e 2 5 1 6 e a 2 5 e " , " i s O p t i o n D e p e n d e n t " : f a l s e , " o w n e r " : " 3 6 c a 0 c 7 0 - 4 e 0 5 - 4 7 3 6 - 8 c f a - 6 9 b 0 6 6 e 2 4 3 3 e " , " p a r a m e t e r S u b s c r i p t i o n " : [ ] , " p a r a m e t e r T y p e " : " e 5 1 3 d e 7 4 - 5 e 0 f - 4 2 c b - b 3 4 6 - f 5 4 7 3 1 8 a a 4 e e " , " r e q u e s t e d B y " : n u l l , " r e v i s i o n N u m b e r " : 4 2 5 , " s c a l e " : " 7 b c 7 1 b 9 d - 7 1 6 d - 4 0 6 e - b c 9 5 - e 9 b 7 6 7 8 d b 9 9 6 " , " s t a t e D e p e n d e n c e " : n u l l , " v a l u e S e t " : [ " 3 8 7 5 b 3 9 e - 4 2 d 5 - 4 0 b 1 - 9 2 3 0 - 2 b f 1 2 5 f 2 4 c 0 a " ] } , { " a c t u a l O p t i o n " : n u l l , " a c t u a l S t a t e " : n u l l , " c l a s s K i n d " : " P a r a m e t e r V a l u e S e t " , " c o m p u t e d " : " [ \ " - \ " ] " , " f o r m u l a " : " [ \ " - \ " ] " , " i i d " : " 3 8 7 5 b 3 9 e - 4 2 d 5 - 4 0 b 1 - 9 2 3 0 - 2 b f 1 2 5 f 2 4 c 0 a " , " m a n u a l " : " [ \ " - \ " ] " , " p u b l i s h e d " : " [ \ " - \ " ] " , " r e f e r e n c e " : " [ \ " - \ " ] " , " r e v i s i o n N u m b e r " : 4 2 5 , " v a l u e S w i t c h " : " M A N U A L " } , { " a l i a s " : [ ] , " c a t e g o r y " : [ ] , " c l a s s K i n d " : " E l e m e n t D e f i n i t i o n " , " c o n t a i n e d E l e m e n t " : [ ] , " d e f i n i t i o n " : [ ] , " h y p e r L i n k " : [ ] , " i i d " : " 2 0 3 d f 4 a 7 - 3 2 1 5 - 4 3 e 1 - 9 7 2 7 - c d 4 6 6 b 9 8 3 7 f 9 " , " n a m e " : " M E C H A N I S M " , " o w n e r " : " 6 e c 9 d e 8 8 - 0 d c c - 4 1 9 e - b f 0 2 - 4 e d 7 c 5 f 1 1 d 9 8 " , " p a r a m e t e r " : [ " 2 0 3 d 9 7 5 3 - 1 1 4 c - 4 4 4 6 - a e 5 5 - 1 f 2 1 5 e d 8 9 4 d 9 " , " 3 f 3 b 5 1 4 8 - b 4 5 a - 4 f a 0 - 9 7 1 9 - e 4 9 b 7 4 9 8 e b 7 b " , " c 7 f b d 0 a 3 - 0 5 2 1 - 4 3 c b - 9 7 3 d - d 2 f 6 d f c 3 5 6 a 0 " ] , " p a r a m e t e r G r o u p " : [ ] , " r e f e r e n c e d E l e m e n t " : [ ] , " r e v i s i o n N u m b e r " : 6 1 4 , " s h o r t N a m e " : " M E C H " } , { " a l l o w D i f f e r e n t O w n e r O f O v e r r i d e " : f a l s e , " c l a s s K i n d " : " P a r a m e t e r " , " e x p e c t s O v e r r i d e " : f a l s e , " g r o u p " : n u l l , " i i d " : " 2 0 3 d 9 7 5 3 - 1 1 4 c - 4 4 4 6 - a e 5 5 - 1 f 2 1 5 e d 8 9 4 d 9 " , " i s O p t i o n D e p e n d e n t " : f a l s e , " o w n e r " : " 6 e c 9 d e 8 8 - 0 d c c - 4 1 9 e - b f 0 2 - 4 e d 7 c 5 f 1 1 d 9 8 " , " p a r a m e t e r S u b s c r i p t i o n " : [ ] , " p a r a m e t e r T y p e " : " d 1 5 8 5 1 8 6 - c c 4 2 - 4 a 3 a - 9 d 4 3 - f 6 5 a 6 7 f a f 1 5 9 " , " r e q u e s t e d B y " : n u l l , " r e v i s i o n N u m b e r " : 6 1 4 , " s c a l e " : " c 0 a 3 1 3 0 7 - 5 e 6 9 - 4 3 5 f - a 0 c 7 - 9 8 6 3 5 7 2 7 e 0 4 b " , " s t a t e D e p e n d e n c e " : n u l l , " v a l u e S e t " : [ " 2 0 f 3 f 9 4 9 - f f 6 5 - 4 2 d 3 - 8 3 b 3 - f 7 7 6 a 2 4 4 b 3 5 6 " ] } , { " a c t u a l O p t i o n " : n u l l , " a c t u a l S t a t e " : n u l l , " c l a s s K i n d " : " P a r a m e t e r V a l u e S e t " , " c o m p u t e d " : " [ \ " - \ " ] " , " f o r m u l a " : " [ \ " - \ " ] " , " i i d " : " 2 0 f 3 f 9 4 9 - f f 6 5 - 4 2 d 3 - 8 3 b 3 - f 7 7 6 a 2 4 4 b 3 5 6 " , " m a n u a l " : " [ \ " - \ " ] " , " p u b l i s h e d " : " [ \ " - \ " ] " , " r e f e r e n c e " : " [ \ " - \ " ] " , " r e v i s i o n N u m b e r " : 6 1 4 , " v a l u e S w i t c h " : " M A N U A L " } , { " 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l o w D i f f e r e n t O w n e r O f O v e r r i d e " : f a l s e , " c l a s s K i n d " : " P a r a m e t e r " , " e x p e c t s O v e r r i d e " : f a l s e , " g r o u p " : n u l l , " i i d " : " c 7 f b d 0 a 3 - 0 5 2 1 - 4 3 c b - 9 7 3 d - d 2 f 6 d f c 3 5 6 a 0 " , " i s O p t i o n D e p e n d e n t " : f a l s e , " o w n e r " : " 6 e c 9 d e 8 8 - 0 d c c - 4 1 9 e - b f 0 2 - 4 e d 7 c 5 f 1 1 d 9 8 " , " p a r a m e t e r S u b s c r i p t i o n " : [ ] , " p a r a m e t e r T y p e " : " 1 d 1 b 5 c 3 a - f 8 9 4 - 4 3 6 f - 9 5 7 2 - 1 a 2 0 8 f a 3 e a b 1 " , " r e q u e s t e d B y " : n u l l , " r e v i s i o n N u m b e r " : 6 1 3 , " s c a l e " : " 5 c 3 2 0 f a 2 - c a d 7 - 4 5 2 c - b 8 6 5 - e 5 a 6 b c 2 1 4 b 4 0 " , " s t a t e D e p e n d e n c e " : n u l l , " v a l u e S e t " : [ " 4 c 9 c 9 6 1 7 - 3 3 a d - 4 d c 6 - a 3 3 4 - 8 e 2 e b 3 4 2 d 8 e 4 " ] } , { " a c t u a l O p t i o n " : n u l l , " a c t u a l S t a t e " : n u l l , " c l a s s K i n d " : " P a r a m e t e r V a l u e S e t " , " c o m p u t e d " : " [ \ " - \ " ] " , " f o r m u l a " : " [ \ " - \ " ] " , " i i d " : " 4 c 9 c 9 6 1 7 - 3 3 a d - 4 d c 6 - a 3 3 4 - 8 e 2 e b 3 4 2 d 8 e 4 " , " m a n u a l " : " [ \ " - \ " ] " , " p u b l i s h e d " : " [ \ " - \ " ] " , " r e f e r e n c e " : " [ \ " - \ " ] " , " r e v i s i o n N u m b e r " : 6 1 3 , " v a l u e S w i t c h " : " M A N U A L " } , { " a l i a s " : [ ] , " c a t e g o r y " : [ " 3 8 d 8 c 7 a 1 - e 0 f e - 4 d f c - 8 c 0 2 - 7 7 3 8 7 b f 3 9 9 e 2 " ] , " c l a s s K i n d " : " E l e m e n t D e f i n i t i o n " , " c o n t a i n e d E l e m e n t " : [ ] , " d e f i n i t i o n " : [ ] , " h y p e r L i n k " : [ ] , " i i d " : " 2 2 6 d 3 6 f 6 - a d 6 d - 4 9 2 f - a 1 3 3 - 9 d 1 5 0 b 0 4 d 8 7 c " , " n a m e " : " M i r r o r _ f r a m e _ s t r " , " o w n e r " : " 6 e c 9 d e 8 8 - 0 d c c - 4 1 9 e - b f 0 2 - 4 e d 7 c 5 f 1 1 d 9 8 " , " p a r a m e t e r " : [ " 8 0 b 9 b 8 1 e - 5 5 e 4 - 4 3 2 8 - b 4 4 6 - f 7 d 0 f 2 8 5 d 0 e 4 " ] , " p a r a m e t e r G r o u p " : [ ] , " r e f e r e n c e d E l e m e n t " : [ ] , " r e v i s i o n N u m b e r " : 5 9 5 , " s h o r t N a m e " : " m _ f r a m e " } , { " a l l o w D i f f e r e n t O w n e r O f O v e r r i d e " : f a l s e , " c l a s s K i n d " : " P a r a m e t e r " , " e x p e c t s O v e r r i d e " : f a l s e , " g r o u p " : n u l l , " i i d " : " 8 0 b 9 b 8 1 e - 5 5 e 4 - 4 3 2 8 - b 4 4 6 - f 7 d 0 f 2 8 5 d 0 e 4 " , " i s O p t i o n D e p e n d e n t " : f a l s e , " o w n e r " : " 6 e c 9 d e 8 8 - 0 d c c - 4 1 9 e - b f 0 2 - 4 e d 7 c 5 f 1 1 d 9 8 " , " p a r a m e t e r S u b s c r i p t i o n " : [ ] , " p a r a m e t e r T y p e " : " 8 d b 6 7 3 7 f - 5 2 6 9 - 4 7 a 1 - 9 d f 8 - 5 5 b a 3 5 8 c 5 7 3 7 " , " r e q u e s t e d B y " : n u l l , " r e v i s i o n N u m b e r " : 5 9 5 , " s c a l e " : " 6 1 c e 4 b b 0 - 8 3 0 1 - 4 0 6 1 - 8 e 4 5 - 0 c 6 6 8 2 d b 9 a 9 f " , " s t a t e D e p e n d e n c e " : n u l l , " v a l u e S e t " : [ " e f 4 9 5 0 7 9 - 8 b 0 b - 4 2 a 5 - a c 1 c - 0 a d f 0 5 d d 0 0 5 d " ] } , { " a c t u a l O p t i o n " : n u l l , " a c t u a l S t a t e " : n u l l , " c l a s s K i n d " : " P a r a m e t e r V a l u e S e t " , " c o m p u t e d " : " [ \ " - \ " ] " , " f o r m u l a " : " [ \ " - \ " ] " , " i i d " : " e f 4 9 5 0 7 9 - 8 b 0 b - 4 2 a 5 - a c 1 c - 0 a d f 0 5 d d 0 0 5 d " , " m a n u a l " : " [ \ " - \ " ] " , " p u b l i s h e d " : " [ \ " - \ " ] " , " r e f e r e n c e " : " [ \ " - \ " ] " , " r e v i s i o n N u m b e r " : 5 9 5 , " v a l u e S w i t c h " : " M A N U A L " } , { " 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2 5 9 4 8 1 b b - b d 4 1 - 4 3 0 e - a 3 3 d - e 0 2 a 8 0 b e e 8 4 c " , " 5 c 6 f 8 e 3 5 - a c 8 7 - 4 8 2 0 - b b 3 d - 7 f 6 a 1 2 7 9 9 f 1 c " ] , " p a r a m e t e r T y p e " : " c 3 6 a 8 f c d - 2 8 5 2 - 4 1 5 3 - a 6 8 f - e e d 7 b 1 a d c f 4 3 " , " r e q u e s t e d B y " : n u l l , " r e v i s i o n N u m b e r " : 6 6 4 , " s c a l e " : " 7 4 0 6 c 6 0 b - 9 f 2 2 - 4 4 a 4 - 9 f e 5 - b e d f a 0 a 8 3 b 9 3 " , " s t a t e D e p e n d e n c e " : " c 0 6 b 1 5 3 0 - 1 9 9 1 - 4 e c 4 - a 0 0 6 - b 8 8 e 3 9 d c 8 c 5 9 " , " v a l u e S e t " : [ " 1 e c 2 5 1 5 7 - c b 9 1 - 4 7 b 7 - b 9 4 a - f b 3 d 9 e a 2 6 8 7 9 " , " 7 a c 1 7 8 8 d - 1 4 5 8 - 4 b 6 e - 9 6 4 3 - 9 5 a c a e e 2 2 a 9 6 " , " 8 3 6 7 2 f 8 b - f f c 8 - 4 9 b 2 - 9 1 7 e - 0 3 a 9 1 c f f 6 1 d 9 " ] } , { " a c t u a l O p t i o n " : n u l l , " a c t u a l S t a t e " : " 7 2 5 6 5 2 1 d - d 7 9 9 - 4 9 a a - 8 d 5 e - a e 4 a 9 c e 2 f 5 1 3 " , " c l a s s K i n d " : " P a r a m e t e r V a l u e S e t " , " c o m p u t e d " : " [ \ " - \ " ] " , " f o r m u l a " : " [ \ " - \ " ] " , " i i d " : " 1 e c 2 5 1 5 7 - c b 9 1 - 4 7 b 7 - b 9 4 a - f b 3 d 9 e a 2 6 8 7 9 " , " m a n u a l " : " [ \ " - \ " ] " , " p u b l i s h e d " : " [ \ " - \ " ] " , " r e f e r e n c e " : " [ \ " - \ " ] " , " r e v i s i o n N u m b e r " : 6 6 4 , " v a l u e S w i t c h " : " M A N U A L " } , { " a c t u a l O p t i o n " : n u l l , " a c t u a l S t a t e " : " 7 0 c b b 5 4 5 - a 2 8 9 - 4 5 1 1 - a 7 e a - 9 e 1 d c a 8 6 f 4 b 2 " , " c l a s s K i n d " : " P a r a m e t e r V a l u e S e t " , " c o m p u t e d " : " [ \ " - \ " ] " , " f o r m u l a " : " [ \ " - \ " ] " , " i i d " : " 7 a c 1 7 8 8 d - 1 4 5 8 - 4 b 6 e - 9 6 4 3 - 9 5 a c a e e 2 2 a 9 6 " , " m a n u a l " : " [ \ " - \ " ] " , " p u b l i s h e d " : " [ \ " - \ " ] " , " r e f e r e n c e " : " [ \ " - \ " ] " , " r e v i s i o n N u m b e r " : 6 6 4 , " v a l u e S w i t c h " : " M A N U A L " } , { " a c t u a l O p t i o n " : n u l l , " a c t u a l S t a t e " : " e 6 c 8 3 c f a - 0 c 8 6 - 4 d 8 8 - 8 2 9 e - 2 9 e 9 f e b 3 f e 4 b " , " c l a s s K i n d " : " P a r a m e t e r V a l u e S e t " , " c o m p u t e d " : " [ \ " - \ " ] " , " f o r m u l a " : " [ \ " - \ " ] " , " i i d " : " 8 3 6 7 2 f 8 b - f f c 8 - 4 9 b 2 - 9 1 7 e - 0 3 a 9 1 c f f 6 1 d 9 " , " m a n u a l " : " [ \ " - \ " ] " , " p u b l i s h e d " : " [ \ " - \ " ] " , " r e f e r e n c e " : " [ \ " - \ " ] " , " r e v i s i o n N u m b e r " : 6 6 4 , " v a l u e S w i t c h " : " M A N U A L " } , { " c l a s s K i n d " : " P a r a m e t e r S u b s c r i p t i o n " , " i i d " : " 2 5 9 4 8 1 b b - b d 4 1 - 4 3 0 e - a 3 3 d - e 0 2 a 8 0 b e e 8 4 c " , " o w n e r " : " 4 2 5 5 7 b 8 9 - b f e 0 - 4 c 7 2 - b e 9 4 - f 0 f 9 0 0 2 8 1 5 f 3 " , " r e v i s i o n N u m b e r " : 6 6 4 , " v a l u e S e t " : [ " 0 2 7 7 f 1 f c - 3 f 5 c - 4 c d 0 - 8 c 7 a - d 4 9 b c e 6 0 e e 4 3 " , " 0 f 2 b 0 e e 1 - 2 0 2 7 - 4 a 6 f - a 8 a 0 - 1 5 8 f 7 2 7 3 4 f 0 a " , " c e 0 4 d f a 2 - 4 3 d 4 - 4 6 5 c - 9 1 5 8 - b b 6 5 4 d c 0 0 d f 3 " ] } , { " c l a s s K i n d " : " P a r a m e t e r S u b s c r i p t i o n V a l u e S e t " , " i i d " : " 0 2 7 7 f 1 f c - 3 f 5 c - 4 c d 0 - 8 c 7 a - d 4 9 b c e 6 0 e e 4 3 " , " m a n u a l " : " [ \ " - \ " ] " , " r e v i s i o n N u m b e r " : 6 6 4 , " s u b s c r i b e d V a l u e S e t " : " 7 a c 1 7 8 8 d - 1 4 5 8 - 4 b 6 e - 9 6 4 3 - 9 5 a c a e e 2 2 a 9 6 " , " v a l u e S w i t c h " : " M A N U A L " } , { " c l a s s K i n d " : " P a r a m e t e r S u b s c r i p t i o n V a l u e S e t " , " i i d " : " 0 f 2 b 0 e e 1 - 2 0 2 7 - 4 a 6 f - a 8 a 0 - 1 5 8 f 7 2 7 3 4 f 0 a " , " m a n u a l " : " [ \ " - \ " ] " , " r e v i s i o n N u m b e r " : 6 6 4 , " s u b s c r i b e d V a l u e S e t " : " 8 3 6 7 2 f 8 b - f f c 8 - 4 9 b 2 - 9 1 7 e - 0 3 a 9 1 c f f 6 1 d 9 " , " v a l u e S w i t c h " : " C O M P U T E D " } , { " c l a s s K i n d " : " P a r a m e t e r S u b s c r i p t i o n V a l u e S e t " , " i i d " : " c e 0 4 d f a 2 - 4 3 d 4 - 4 6 5 c - 9 1 5 8 - b b 6 5 4 d c 0 0 d f 3 " , " m a n u a l " : " [ \ " - \ " ] " , " r e v i s i o n N u m b e r " : 6 6 4 , " s u b s c r i b e d V a l u e S e t " : " 1 e c 2 5 1 5 7 - c b 9 1 - 4 7 b 7 - b 9 4 a - f b 3 d 9 e a 2 6 8 7 9 " , " v a l u e S w i t c h " : " C O M P U T E D " } , { " c l a s s K i n d " : " P a r a m e t e r S u b s c r i p t i o n " , " i i d " : " 5 c 6 f 8 e 3 5 - a c 8 7 - 4 8 2 0 - b b 3 d - 7 f 6 a 1 2 7 9 9 f 1 c " , " o w n e r " : " 8 7 9 0 f e 9 2 - d 1 f a - 4 2 e a - 9 5 2 0 - e 0 d d a c 5 2 f 1 a d " , " r e v i s i o n N u m b e r " : 6 6 4 , " v a l u e S e t " : [ " 0 f b 3 9 e 6 a - 5 5 d 7 - 4 8 7 2 - 8 2 1 f - c 6 5 3 0 1 e 9 4 4 d c " , " 4 f 5 5 0 5 a c - 4 a 0 c - 4 d 9 4 - 8 1 7 9 - c a d d c 1 c d f b 4 f " , " 6 4 5 3 2 e b 9 - d 0 c 1 - 4 5 4 d - 9 c 7 0 - 4 b f 1 0 c e 7 a e 4 3 " ] } , { " c l a s s K i n d " : " P a r a m e t e r S u b s c r i p t i o n V a l u e S e t " , " i i d " : " 0 f b 3 9 e 6 a - 5 5 d 7 - 4 8 7 2 - 8 2 1 f - c 6 5 3 0 1 e 9 4 4 d c " , " m a n u a l " : " [ \ " - \ " ] " , " r e v i s i o n N u m b e r " : 6 6 4 , " s u b s c r i b e d V a l u e S e t " : " 7 a c 1 7 8 8 d - 1 4 5 8 - 4 b 6 e - 9 6 4 3 - 9 5 a c a e e 2 2 a 9 6 " , " v a l u e S w i t c h " : " M A N U A L " } , { " c l a s s K i n d " : " P a r a m e t e r S u b s c r i p t i o n V a l u e S e t " , " i i d " : " 4 f 5 5 0 5 a c - 4 a 0 c - 4 d 9 4 - 8 1 7 9 - c a d d c 1 c d f b 4 f " , " m a n u a l " : " [ \ " - \ " ] " , " r e v i s i o n N u m b e r " : 6 6 4 , " s u b s c r i b e d V a l u e S e t " : " 1 e c 2 5 1 5 7 - c b 9 1 - 4 7 b 7 - b 9 4 a - f b 3 d 9 e a 2 6 8 7 9 " , " v a l u e S w i t c h " : " C O M P U T E D " } , { " c l a s s K i n d " : " P a r a m e t e r S u b s c r i p t i o n V a l u e S e t " , " i i d " : " 6 4 5 3 2 e b 9 - d 0 c 1 - 4 5 4 d - 9 c 7 0 - 4 b f 1 0 c e 7 a e 4 3 " , " m a n u a l " : " [ \ " - \ " ] " , " r e v i s i o n N u m b e r " : 6 6 4 , " s u b s c r i b e d V a l u e S e t " : " 8 3 6 7 2 f 8 b - f f c 8 - 4 9 b 2 - 9 1 7 e - 0 3 a 9 1 c f f 6 1 d 9 " , " v a l u e S w i t c h " : " C O M P U T E D " } , { " 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6 2 1 , " 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6 2 0 , " 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2 9 8 6 4 9 d 6 - 7 4 e 6 - 4 2 8 f - 9 3 1 3 - d b c 9 5 4 b 1 8 5 4 9 " ] , " p a r a m e t e r T y p e " : " c 0 1 8 2 b b b - f 4 8 b - 4 8 d 7 - 9 7 c e - b 7 d 8 4 7 7 a 0 c 8 9 " , " r e q u e s t e d B y " : n u l l , " r e v i s i o n N u m b e r " : 6 1 9 , " s c a l e " : " d 3 4 e d 5 5 a - 6 5 8 3 - 4 e 2 1 - a 8 4 5 - 6 3 0 c e 8 8 a 0 c b 9 " , " s t a t e D e p e n d e n c e " : n u l l , " v a l u e S e t " : [ " b 6 f f e 2 1 3 - 3 5 2 7 - 4 a 6 e - a 9 d c - 7 c f 8 e d 0 c 8 6 6 3 " ] } , { " a c t u a l O p t i o n " : n u l l , " a c t u a l S t a t e " : n u l l , " c l a s s K i n d " : " P a r a m e t e r V a l u e S e t " , " c o m p u t e d " : " [ \ " - \ " ] " , " f o r m u l a " : " [ \ " - \ " ] " , " i i d " : " b 6 f f e 2 1 3 - 3 5 2 7 - 4 a 6 e - a 9 d c - 7 c f 8 e d 0 c 8 6 6 3 " , " m a n u a l " : " [ \ " - \ " ] " , " p u b l i s h e d " : " [ \ " - \ " ] " , " r e f e r e n c e " : " [ \ " - \ " ] " , " r e v i s i o n N u m b e r " : 1 8 9 , " v a l u e S w i t c h " : " M A N U A L " } , { " c l a s s K i n d " : " P a r a m e t e r S u b s c r i p t i o n " , " i i d " : " 2 9 8 6 4 9 d 6 - 7 4 e 6 - 4 2 8 f - 9 3 1 3 - d b c 9 5 4 b 1 8 5 4 9 " , " o w n e r " : " 4 2 5 5 7 b 8 9 - b f e 0 - 4 c 7 2 - b e 9 4 - f 0 f 9 0 0 2 8 1 5 f 3 " , " r e v i s i o n N u m b e r " : 6 1 9 , " v a l u e S e t " : [ " 1 5 7 b 3 7 8 e - 3 9 e 5 - 4 5 4 c - b 0 f 2 - 7 9 c 9 e 7 c 1 7 8 c b " ] } , { " c l a s s K i n d " : " P a r a m e t e r S u b s c r i p t i o n V a l u e S e t " , " i i d " : " 1 5 7 b 3 7 8 e - 3 9 e 5 - 4 5 4 c - b 0 f 2 - 7 9 c 9 e 7 c 1 7 8 c b " , " m a n u a l " : " [ \ " - \ " ] " , " r e v i s i o n N u m b e r " : 6 1 9 , " s u b s c r i b e d V a l u e S e t " : " b 6 f f e 2 1 3 - 3 5 2 7 - 4 a 6 e - a 9 d c - 7 c f 8 e d 0 c 8 6 6 3 " , " v a l u e S w i t c h " : " C O M P U T E D " } , { " 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3 9 e 1 8 f 3 0 - 8 6 0 4 - 4 f 7 e - 9 e a 5 - 7 f f c 8 f e 8 4 8 d f " ] , " p a r a m e t e r T y p e " : " 9 5 6 4 a 5 1 c - 0 9 b 0 - 4 b c f - 9 a 7 1 - 7 f 9 d 1 f 4 7 0 9 d 4 " , " r e q u e s t e d B y " : n u l l , " r e v i s i o n N u m b e r " : 6 2 2 , " s c a l e " : " d 3 4 e d 5 5 a - 6 5 8 3 - 4 e 2 1 - a 8 4 5 - 6 3 0 c e 8 8 a 0 c b 9 " , " s t a t e D e p e n d e n c e " : n u l l , " v a l u e S e t " : [ " 3 b b 4 f 8 6 8 - 0 4 7 5 - 4 f 9 7 - 8 4 f 1 - 8 1 3 e 0 f e 9 1 3 e 3 " ] } , { " a c t u a l O p t i o n " : n u l l , " a c t u a l S t a t e " : n u l l , " c l a s s K i n d " : " P a r a m e t e r V a l u e S e t " , " c o m p u t e d " : " [ \ " - \ " ] " , " f o r m u l a " : " [ \ " - \ " ] " , " i i d " : " 3 b b 4 f 8 6 8 - 0 4 7 5 - 4 f 9 7 - 8 4 f 1 - 8 1 3 e 0 f e 9 1 3 e 3 " , " m a n u a l " : " [ \ " - \ " ] " , " p u b l i s h e d " : " [ \ " - \ " ] " , " r e f e r e n c e " : " [ \ " - \ " ] " , " r e v i s i o n N u m b e r " : 1 8 7 , " v a l u e S w i t c h " : " M A N U A L " } , { " c l a s s K i n d " : " P a r a m e t e r S u b s c r i p t i o n " , " i i d " : " 3 9 e 1 8 f 3 0 - 8 6 0 4 - 4 f 7 e - 9 e a 5 - 7 f f c 8 f e 8 4 8 d f " , " o w n e r " : " 4 2 5 5 7 b 8 9 - b f e 0 - 4 c 7 2 - b e 9 4 - f 0 f 9 0 0 2 8 1 5 f 3 " , " r e v i s i o n N u m b e r " : 6 2 2 , " v a l u e S e t " : [ " 7 c 1 b 7 f 3 6 - c b 8 3 - 4 d 7 3 - 9 0 b 9 - 1 0 3 6 9 3 d 3 e 7 7 4 " ] } , { " c l a s s K i n d " : " P a r a m e t e r S u b s c r i p t i o n V a l u e S e t " , " i i d " : " 7 c 1 b 7 f 3 6 - c b 8 3 - 4 d 7 3 - 9 0 b 9 - 1 0 3 6 9 3 d 3 e 7 7 4 " , " m a n u a l " : " [ \ " - \ " ] " , " r e v i s i o n N u m b e r " : 6 2 2 , " s u b s c r i b e d V a l u e S e t " : " 3 b b 4 f 8 6 8 - 0 4 7 5 - 4 f 9 7 - 8 4 f 1 - 8 1 3 e 0 f e 9 1 3 e 3 " , " v a l u e S w i t c h " : " C O M P U T E D " } , { " 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0 1 2 0 b 4 c b - c b d 1 - 4 e d f - b 2 c 4 - f a e 2 d 0 a 5 3 b c d " ] , " d e f i n i t i o n " : [ ] , " h y p e r L i n k " : [ ] , " i i d " : " 3 1 3 c 5 b e 0 - 0 7 e a - 4 6 e a - 8 c 9 6 - e 6 1 9 f f d 6 e d 5 d " , " n a m e " : " T h r u s t e r s " , " o w n e r " : " 2 6 9 6 d 9 e b - 7 7 1 5 - 4 b b 1 - b f 3 f - 5 c 4 4 c 1 c b c 5 a b " , " p a r a m e t e r " : [ " 2 d 1 9 a e a 1 - d 1 e 2 - 4 9 6 2 - a 7 9 5 - d 3 d a 6 7 6 d b 5 7 1 " , " 2 e 0 c 2 1 c a - 1 3 1 c - 4 9 c f - a 2 e 8 - b b 4 8 5 8 6 d 0 4 f b " , " e 7 b 2 b f 7 d - b 3 d 0 - 4 8 8 7 - 9 1 a a - d 1 f 8 5 c 4 1 f 3 7 4 " ] , " p a r a m e t e r G r o u p " : [ ] , " r e f e r e n c e d E l e m e n t " : [ ] , " r e v i s i o n N u m b e r " : 6 4 4 , " s h o r t N a m e " : " T h r u s t e r s " } , { " a l i a s " : [ ] , " c a t e g o r y " : [ ] , " c l a s s K i n d " : " E l e m e n t U s a g e " , " d e f i n i t i o n " : [ ] , " e l e m e n t D e f i n i t i o n " : " f 3 e c a 4 2 0 - 4 e 1 1 - 4 8 e 9 - 9 5 f 4 - 6 7 4 6 e d 2 7 c d 2 3 " , " e x c l u d e O p t i o n " : [ ] , " h y p e r L i n k " : [ ] , " i i d " : " 0 1 2 0 b 4 c b - c b d 1 - 4 e d f - b 2 c 4 - f a e 2 d 0 a 5 3 b c d " , " i n t e r f a c e E n d " : " N O N E " , " n a m e " : " P r o p e l l a n t " , " o w n e r " : " 2 6 9 6 d 9 e b - 7 7 1 5 - 4 b b 1 - b f 3 f - 5 c 4 4 c 1 c b c 5 a b " , " p a r a m e t e r O v e r r i d e " : [ ] , " r e v i s i o n N u m b e r " : 6 4 4 , " s h o r t N a m e " : " P r o p e l l a n t " } , { " a l l o w D i f f e r e n t O w n e r O f O v e r r i d e " : f a l s e , " c l a s s K i n d " : " P a r a m e t e r " , " e x p e c t s O v e r r i d e " : f a l s e , " g r o u p " : n u l l , " i i d " : " 2 d 1 9 a e a 1 - d 1 e 2 - 4 9 6 2 - a 7 9 5 - d 3 d a 6 7 6 d b 5 7 1 " , " i s O p t i o n D e p e n d e n t " : f a l s e , " o w n e r " : " 2 6 9 6 d 9 e b - 7 7 1 5 - 4 b b 1 - b f 3 f - 5 c 4 4 c 1 c b c 5 a b " , " p a r a m e t e r S u b s c r i p t i o n " : [ " a b b e a a 6 5 - a 1 9 8 - 4 a 9 3 - 9 4 0 d - b d 9 0 d 2 3 c a 8 f 4 " ] , " p a r a m e t e r T y p e " : " 8 d b 6 7 3 7 f - 5 2 6 9 - 4 7 a 1 - 9 d f 8 - 5 5 b a 3 5 8 c 5 7 3 7 " , " r e q u e s t e d B y " : n u l l , " r e v i s i o n N u m b e r " : 3 9 0 , " s c a l e " : " 6 1 c e 4 b b 0 - 8 3 0 1 - 4 0 6 1 - 8 e 4 5 - 0 c 6 6 8 2 d b 9 a 9 f " , " s t a t e D e p e n d e n c e " : n u l l , " v a l u e S e t " : [ " b a 0 d b 7 c c - 8 f c 3 - 4 c d 2 - 8 7 9 5 - 2 d 3 8 9 e 7 5 8 2 6 3 " ] } , { " a c t u a l O p t i o n " : n u l l , " a c t u a l S t a t e " : n u l l , " c l a s s K i n d " : " P a r a m e t e r V a l u e S e t " , " c o m p u t e d " : " [ \ " - \ " ] " , " f o r m u l a " : " [ \ " - \ " ] " , " i i d " : " b a 0 d b 7 c c - 8 f c 3 - 4 c d 2 - 8 7 9 5 - 2 d 3 8 9 e 7 5 8 2 6 3 " , " m a n u a l " : " [ \ " 1 0 0 \ " ] " , " p u b l i s h e d " : " [ \ " 1 0 0 \ " ] " , " r e f e r e n c e " : " [ \ " - \ " ] " , " r e v i s i o n N u m b e r " : 3 8 9 , " v a l u e S w i t c h " : " M A N U A L " } , { " c l a s s K i n d " : " P a r a m e t e r S u b s c r i p t i o n " , " i i d " : " a b b e a a 6 5 - a 1 9 8 - 4 a 9 3 - 9 4 0 d - b d 9 0 d 2 3 c a 8 f 4 " , " o w n e r " : " 4 2 5 5 7 b 8 9 - b f e 0 - 4 c 7 2 - b e 9 4 - f 0 f 9 0 0 2 8 1 5 f 3 " , " r e v i s i o n N u m b e r " : 3 9 0 , " v a l u e S e t " : [ " 8 a 5 b b 6 9 8 - 4 d f e - 4 e 2 7 - b a 8 1 - c 8 4 3 3 d 6 f 2 d 4 1 " ] } , { " c l a s s K i n d " : " P a r a m e t e r S u b s c r i p t i o n V a l u e S e t " , " i i d " : " 8 a 5 b b 6 9 8 - 4 d f e - 4 e 2 7 - b a 8 1 - c 8 4 3 3 d 6 f 2 d 4 1 " , " m a n u a l " : " [ \ " - \ " ] " , " r e v i s i o n N u m b e r " : 3 9 0 , " s u b s c r i b e d V a l u e S e t " : " b a 0 d b 7 c c - 8 f c 3 - 4 c d 2 - 8 7 9 5 - 2 d 3 8 9 e 7 5 8 2 6 3 " , " v a l u e S w i t c h " : " C O M P U T E D " } , { " 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l o w D i f f e r e n t O w n e r O f O v e r r i d e " : f a l s e , " c l a s s K i n d " : " P a r a m e t e r " , " e x p e c t s O v e r r i d e " : f a l s e , " g r o u p " : n u l l , " i i d " : " e 7 b 2 b f 7 d - b 3 d 0 - 4 8 8 7 - 9 1 a a - d 1 f 8 5 c 4 1 f 3 7 4 " , " i s O p t i o n D e p e n d e n t " : f a l s e , " o w n e r " : " 2 6 9 6 d 9 e b - 7 7 1 5 - 4 b b 1 - b f 3 f - 5 c 4 4 c 1 c b c 5 a b " , " p a r a m e t e r S u b s c r i p t i o n " : [ ] , " p a r a m e t e r T y p e " : " 6 5 1 e 1 8 7 5 - 9 2 3 6 - 4 b d 2 - b 3 a 7 - f d 8 9 7 9 7 e b d d 8 " , " r e q u e s t e d B y " : n u l l , " r e v i s i o n N u m b e r " : 4 4 4 , " s c a l e " : " 9 a 1 1 2 a 9 a - 4 1 1 a - 4 9 a 0 - 8 d f 8 - 8 7 2 8 5 a 1 e 2 1 5 5 " , " s t a t e D e p e n d e n c e " : n u l l , " v a l u e S e t " : [ " 5 c 7 7 b b 9 4 - b 7 e 6 - 4 6 8 3 - a f 8 1 - 3 2 d c 7 c 7 0 c 0 6 e " ] } , { " a c t u a l O p t i o n " : n u l l , " a c t u a l S t a t e " : n u l l , " c l a s s K i n d " : " P a r a m e t e r V a l u e S e t " , " c o m p u t e d " : " [ \ " - \ " ] " , " f o r m u l a " : " [ \ " - \ " ] " , " i i d " : " 5 c 7 7 b b 9 4 - b 7 e 6 - 4 6 8 3 - a f 8 1 - 3 2 d c 7 c 7 0 c 0 6 e " , " m a n u a l " : " [ \ " - \ " ] " , " p u b l i s h e d " : " [ \ " - \ " ] " , " r e f e r e n c e " : " [ \ " - \ " ] " , " r e v i s i o n N u m b e r " : 4 4 4 , " v a l u e S w i t c h " : " M A N U A L " } , { " a l i a s " : [ ] , " c a t e g o r y " : [ ] , " c l a s s K i n d " : " E l e m e n t D e f i n i t i o n " , " c o n t a i n e d E l e m e n t " : [ ] , " d e f i n i t i o n " : [ ] , " h y p e r L i n k " : [ ] , " i i d " : " 3 2 3 d 5 4 b d - 5 2 3 0 - 4 4 d e - b c e 8 - 2 d 2 9 5 e 3 4 d d d d " , " n a m e " : " E n g " , " o w n e r " : " 4 2 5 5 7 b 8 9 - b f e 0 - 4 c 7 2 - b e 9 4 - f 0 f 9 0 0 2 8 1 5 f 3 " , " p a r a m e t e r " : [ " b b 2 5 4 5 5 2 - 7 b 6 b - 4 e 0 c - a 2 4 3 - 1 3 2 7 9 e f 0 0 6 5 f " ] , " p a r a m e t e r G r o u p " : [ ] , " r e f e r e n c e d E l e m e n t " : [ ] , " r e v i s i o n N u m b e r " : 3 6 0 , " s h o r t N a m e " : " E n g i n e " } , { " a l l o w D i f f e r e n t O w n e r O f O v e r r i d e " : f a l s e , " c l a s s K i n d " : " P a r a m e t e r " , " e x p e c t s O v e r r i d e " : f a l s e , " g r o u p " : n u l l , " i i d " : " b b 2 5 4 5 5 2 - 7 b 6 b - 4 e 0 c - a 2 4 3 - 1 3 2 7 9 e f 0 0 6 5 f " , " i s O p t i o n D e p e n d e n t " : f a l s e , " o w n e r " : " 4 2 5 5 7 b 8 9 - b f e 0 - 4 c 7 2 - b e 9 4 - f 0 f 9 0 0 2 8 1 5 f 3 " , " p a r a m e t e r S u b s c r i p t i o n " : [ " 7 e b e 4 3 6 9 - 6 e 1 5 - 4 9 7 a - 9 3 f 5 - 4 1 5 2 9 d 7 a 2 f f c " ] , " p a r a m e t e r T y p e " : " 0 7 b 3 e 3 b 6 - f 4 b 8 - 4 2 4 8 - 9 9 0 c - f 5 2 2 f 8 8 6 3 0 9 4 " , " r e q u e s t e d B y " : n u l l , " r e v i s i o n N u m b e r " : 3 9 9 , " s c a l e " : " 3 c 3 1 b 9 a 3 - f e d 0 - 4 6 b 6 - b b 9 5 - 5 1 d 3 4 2 4 4 b f b 1 " , " s t a t e D e p e n d e n c e " : n u l l , " v a l u e S e t " : [ " 2 d 5 9 a 4 0 5 - 1 b 1 6 - 4 7 f a - 9 a d 1 - e 0 9 0 5 d b 9 a b c 6 " ] } , { " a c t u a l O p t i o n " : n u l l , " a c t u a l S t a t e " : n u l l , " c l a s s K i n d " : " P a r a m e t e r V a l u e S e t " , " c o m p u t e d " : " [ \ " 2 5 \ " ] " , " f o r m u l a " : " [ \ " = C m _ T h r \ " ] " , " i i d " : " 2 d 5 9 a 4 0 5 - 1 b 1 6 - 4 7 f a - 9 a d 1 - e 0 9 0 5 d b 9 a b c 6 " , " m a n u a l " : " [ \ " 5 0 \ " ] " , " p u b l i s h e d " : " [ \ " 2 5 \ " ] " , " r e f e r e n c e " : " [ \ " - \ " ] " , " r e v i s i o n N u m b e r " : 3 9 2 , " v a l u e S w i t c h " : " C O M P U T E D " } , { " c l a s s K i n d " : " P a r a m e t e r S u b s c r i p t i o n " , " i i d " : " 7 e b e 4 3 6 9 - 6 e 1 5 - 4 9 7 a - 9 3 f 5 - 4 1 5 2 9 d 7 a 2 f f c " , " o w n e r " : " 8 7 9 0 f e 9 2 - d 1 f a - 4 2 e a - 9 5 2 0 - e 0 d d a c 5 2 f 1 a d " , " r e v i s i o n N u m b e r " : 3 6 4 , " v a l u e S e t " : [ " 9 f b a b 9 2 a - a d 4 7 - 4 e 7 4 - 9 d 8 a - a d b 9 e d b e 3 c 4 9 " ] } , { " c l a s s K i n d " : " P a r a m e t e r S u b s c r i p t i o n V a l u e S e t " , " i i d " : " 9 f b a b 9 2 a - a d 4 7 - 4 e 7 4 - 9 d 8 a - a d b 9 e d b e 3 c 4 9 " , " m a n u a l " : " [ \ " - \ " ] " , " r e v i s i o n N u m b e r " : 3 6 4 , " s u b s c r i b e d V a l u e S e t " : " 2 d 5 9 a 4 0 5 - 1 b 1 6 - 4 7 f a - 9 a d 1 - e 0 9 0 5 d b 9 a b c 6 " , " v a l u e S w i t c h " : " C O M P U T E D " } , { " a l i a s " : [ ] , " c a t e g o r y " : [ " 3 8 d 8 c 7 a 1 - e 0 f e - 4 d f c - 8 c 0 2 - 7 7 3 8 7 b f 3 9 9 e 2 " ] , " c l a s s K i n d " : " E l e m e n t D e f i n i t i o n " , " c o n t a i n e d E l e m e n t " : [ ] , " d e f i n i t i o n " : [ ] , " h y p e r L i n k " : [ ] , " i i d " : " 3 6 a 1 1 e f 6 - b f c e - 4 6 e 7 - b e 0 c - c 9 3 b 6 3 d 1 4 3 8 2 " , " n a m e " : " M i r r o r _ b e a m _ s t r " , " o w n e r " : " 6 e c 9 d e 8 8 - 0 d c c - 4 1 9 e - b f 0 2 - 4 e d 7 c 5 f 1 1 d 9 8 " , " p a r a m e t e r " : [ " 3 5 f 7 b 9 0 a - e 7 b 0 - 4 4 d 3 - a 3 5 0 - b 9 c c a c 9 c 2 5 7 d " , " 5 5 a 4 8 7 e c - 4 8 e 4 - 4 4 5 8 - 9 1 1 6 - a b 4 0 c f 1 3 e 1 0 a " ] , " p a r a m e t e r G r o u p " : [ ] , " r e f e r e n c e d E l e m e n t " : [ ] , " r e v i s i o n N u m b e r " : 5 9 4 , " s h o r t N a m e " : " m _ b e a m " } , { " a l l o w D i f f e r e n t O w n e r O f O v e r r i d e " : f a l s e , " c l a s s K i n d " : " P a r a m e t e r " , " e x p e c t s O v e r r i d e " : f a l s e , " g r o u p " : n u l l , " i i d " : " 3 5 f 7 b 9 0 a - e 7 b 0 - 4 4 d 3 - a 3 5 0 - b 9 c c a c 9 c 2 5 7 d " , " i s O p t i o n D e p e n d e n t " : f a l s e , " o w n e r " : " 6 e c 9 d e 8 8 - 0 d c c - 4 1 9 e - b f 0 2 - 4 e d 7 c 5 f 1 1 d 9 8 " , " p a r a m e t e r S u b s c r i p t i o n " : [ ] , " p a r a m e t e r T y p e " : " 8 d b 6 7 3 7 f - 5 2 6 9 - 4 7 a 1 - 9 d f 8 - 5 5 b a 3 5 8 c 5 7 3 7 " , " r e q u e s t e d B y " : n u l l , " r e v i s i o n N u m b e r " : 5 9 4 , " s c a l e " : " 6 1 c e 4 b b 0 - 8 3 0 1 - 4 0 6 1 - 8 e 4 5 - 0 c 6 6 8 2 d b 9 a 9 f " , " s t a t e D e p e n d e n c e " : n u l l , " v a l u e S e t " : [ " e e 6 c 1 b d 0 - 0 c a 3 - 4 5 0 8 - a 1 4 5 - 0 5 1 e f 9 a 6 6 3 2 d " ] } , { " a c t u a l O p t i o n " : n u l l , " a c t u a l S t a t e " : n u l l , " c l a s s K i n d " : " P a r a m e t e r V a l u e S e t " , " c o m p u t e d " : " [ \ " - \ " ] " , " f o r m u l a " : " [ \ " - \ " ] " , " i i d " : " e e 6 c 1 b d 0 - 0 c a 3 - 4 5 0 8 - a 1 4 5 - 0 5 1 e f 9 a 6 6 3 2 d " , " m a n u a l " : " [ \ " - \ " ] " , " p u b l i s h e d " : " [ \ " - \ " ] " , " r e f e r e n c e " : " [ \ " - \ " ] " , " r e v i s i o n N u m b e r " : 5 9 4 , " v a l u e S w i t c h " : " M A N U A L " } , { " a l l o w D i f f e r e n t O w n e r O f O v e r r i d e " : f a l s e , " c l a s s K i n d " : " P a r a m e t e r " , " e x p e c t s O v e r r i d e " : f a l s e , " g r o u p " : n u l l , " i i d " : " 5 5 a 4 8 7 e c - 4 8 e 4 - 4 4 5 8 - 9 1 1 6 - a b 4 0 c f 1 3 e 1 0 a " , " i s O p t i o n D e p e n d e n t " : f a l s e , " o w n e r " : " 6 e c 9 d e 8 8 - 0 d c c - 4 1 9 e - b f 0 2 - 4 e d 7 c 5 f 1 1 d 9 8 " , " p a r a m e t e r S u b s c r i p t i o n " : [ ] , " p a r a m e t e r T y p e " : " 9 d 5 f 9 4 9 b - 5 1 0 d - 4 2 c d - a 6 e e - 3 4 b c 2 e e 5 b c 0 e " , " r e q u e s t e d B y " : n u l l , " r e v i s i o n N u m b e r " : 5 9 3 , " s c a l e " : " 3 d 5 b d d b 6 - 6 4 0 f - 4 d 7 9 - 9 c 3 5 - 6 4 a 5 5 4 9 4 6 8 8 4 " , " s t a t e D e p e n d e n c e " : n u l l , " v a l u e S e t " : [ " e c 4 a f 9 e b - e 2 6 9 - 4 8 8 4 - 8 c b e - 1 4 c f 2 3 5 c 9 c 1 f " ] } , { " a c t u a l O p t i o n " : n u l l , " a c t u a l S t a t e " : n u l l , " c l a s s K i n d " : " P a r a m e t e r V a l u e S e t " , " c o m p u t e d " : " [ \ " - \ " ] " , " f o r m u l a " : " [ \ " - \ " ] " , " i i d " : " e c 4 a f 9 e b - e 2 6 9 - 4 8 8 4 - 8 c b e - 1 4 c f 2 3 5 c 9 c 1 f " , " m a n u a l " : " [ \ " - \ " ] " , " p u b l i s h e d " : " [ \ " - \ " ] " , " r e f e r e n c e " : " [ \ " - \ " ] " , " r e v i s i o n N u m b e r " : 5 9 3 , " v a l u e S w i t c h " : " M A N U A L " } , { " 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0 9 1 4 4 b e d - 0 8 b 8 - 4 3 b 0 - 8 7 1 9 - 1 b 3 b 2 2 9 1 7 a 4 a " , " 2 d b c b 8 0 8 - d b 9 8 - 4 0 7 6 - 8 0 1 f - b 7 a 7 8 8 0 a b 9 f 2 " ] , " p a r a m e t e r T y p e " : " 1 b 6 f 3 3 7 5 - 3 2 7 a - 4 6 5 d - 9 4 3 7 - b 4 8 1 1 9 2 c b e 5 1 " , " r e q u e s t e d B y " : n u l l , " r e v i s i o n N u m b e r " : 6 6 2 , " s c a l e " : " b 2 d 8 6 4 5 3 - 6 d a 6 - 4 3 b 1 - 8 d c 7 - 3 a 1 2 4 1 3 a 7 c 8 1 " , " s t a t e D e p e n d e n c e " : n u l l , " v a l u e S e t " : [ " f 1 2 5 4 f 4 b - 9 5 0 b - 4 a a 1 - a b 7 f - a 4 9 c 2 6 5 b 4 f 0 f " ] } , { " a c t u a l O p t i o n " : n u l l , " a c t u a l S t a t e " : n u l l , " c l a s s K i n d " : " P a r a m e t e r V a l u e S e t " , " c o m p u t e d " : " [ \ " - \ " ] " , " f o r m u l a " : " [ \ " - \ " ] " , " i i d " : " f 1 2 5 4 f 4 b - 9 5 0 b - 4 a a 1 - a b 7 f - a 4 9 c 2 6 5 b 4 f 0 f " , " m a n u a l " : " [ \ " - \ " ] " , " p u b l i s h e d " : " [ \ " 2 0 \ " ] " , " r e f e r e n c e " : " [ \ " - \ " ] " , " r e v i s i o n N u m b e r " : 6 9 1 , " v a l u e S w i t c h " : " M A N U A L " } , { " c l a s s K i n d " : " P a r a m e t e r S u b s c r i p t i o n " , " i i d " : " 0 9 1 4 4 b e d - 0 8 b 8 - 4 3 b 0 - 8 7 1 9 - 1 b 3 b 2 2 9 1 7 a 4 a " , " o w n e r " : " c 5 2 d 8 b 3 2 - 6 a 9 c - 4 e f 4 - 8 7 b 6 - 1 e 4 f 9 7 e 2 8 e 9 6 " , " r e v i s i o n N u m b e r " : 6 6 2 , " v a l u e S e t " : [ " b a 7 0 3 9 5 f - a 0 1 1 - 4 5 a 0 - 9 e 3 e - 1 c f f 2 8 e 9 6 5 d a " ] } , { " c l a s s K i n d " : " P a r a m e t e r S u b s c r i p t i o n V a l u e S e t " , " i i d " : " b a 7 0 3 9 5 f - a 0 1 1 - 4 5 a 0 - 9 e 3 e - 1 c f f 2 8 e 9 6 5 d a " , " m a n u a l " : " [ \ " - \ " ] " , " r e v i s i o n N u m b e r " : 6 6 2 , " s u b s c r i b e d V a l u e S e t " : " f 1 2 5 4 f 4 b - 9 5 0 b - 4 a a 1 - a b 7 f - a 4 9 c 2 6 5 b 4 f 0 f " , " v a l u e S w i t c h " : " C O M P U T E D " } , { " 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t r u e , " o w n e r " : " 8 7 9 0 f e 9 2 - d 1 f a - 4 2 e a - 9 5 2 0 - e 0 d d a c 5 2 f 1 a d " , " p a r a m e t e r S u b s c r i p t i o n " : [ " 5 6 6 a 5 c 0 3 - 4 3 0 d - 4 9 7 7 - 8 9 b f - c a 3 1 a a b c 2 f 0 3 " ] , " p a r a m e t e r T y p e " : " 2 7 4 b 5 1 e 3 - 6 c 0 0 - 4 d 5 5 - b 7 d 8 - 4 8 a d d e 2 8 5 1 9 4 " , " r e q u e s t e d B y " : n u l l , " r e v i s i o n N u m b e r " : 3 9 6 , " s c a l e " : n u l l , " s t a t e D e p e n d e n c e " : n u l l , " v a l u e S e t " : [ " d d 0 a 2 1 9 3 - a 1 2 c - 4 d d e - b b d 2 - c d 8 6 1 d 0 1 8 3 a 5 " ] } , { " a c t u a l O p t i o n " : " 7 d d 7 9 5 9 2 - a 2 9 b - 4 c 3 4 - a 9 2 4 - 1 2 6 7 0 3 4 0 a 2 8 5 " , " a c t u a l S t a t e " : n u l l , " c l a s s K i n d " : " P a r a m e t e r V a l u e S e t " , " c o m p u t e d " : " [ \ " - \ " ] " , " f o r m u l a " : " [ \ " - \ " ] " , " i i d " : " d d 0 a 2 1 9 3 - a 1 2 c - 4 d d e - b b d 2 - c d 8 6 1 d 0 1 8 3 a 5 " , " m a n u a l " : " [ \ " - \ " ] " , " p u b l i s h e d " : " [ \ " - \ " ] " , " r e f e r e n c e " : " [ \ " - \ " ] " , " r e v i s i o n N u m b e r " : 3 9 5 , " v a l u e S w i t c h " : " M A N U A L " } , { " c l a s s K i n d " : " P a r a m e t e r S u b s c r i p t i o n " , " i i d " : " 5 6 6 a 5 c 0 3 - 4 3 0 d - 4 9 7 7 - 8 9 b f - c a 3 1 a a b c 2 f 0 3 " , " o w n e r " : " 3 6 c a 0 c 7 0 - 4 e 0 5 - 4 7 3 6 - 8 c f a - 6 9 b 0 6 6 e 2 4 3 3 e " , " r e v i s i o n N u m b e r " : 3 9 6 , " v a l u e S e t " : [ " 0 2 9 e 1 5 4 1 - c e 9 a - 4 9 e 2 - a c f 1 - 7 b 2 d b 9 3 c 0 5 6 2 " ] } , { " c l a s s K i n d " : " P a r a m e t e r S u b s c r i p t i o n V a l u e S e t " , " i i d " : " 0 2 9 e 1 5 4 1 - c e 9 a - 4 9 e 2 - a c f 1 - 7 b 2 d b 9 3 c 0 5 6 2 " , " m a n u a l " : " [ \ " - \ " ] " , " r e v i s i o n N u m b e r " : 3 9 5 , " s u b s c r i b e d V a l u e S e t " : " d d 0 a 2 1 9 3 - a 1 2 c - 4 d d e - b b d 2 - c d 8 6 1 d 0 1 8 3 a 5 " , " v a l u e S w i t c h " : " C O M P U T E D " } , { " a l i a s " : [ ] , " c a t e g o r y " : [ " 3 8 d 8 c 7 a 1 - e 0 f e - 4 d f c - 8 c 0 2 - 7 7 3 8 7 b f 3 9 9 e 2 " ] , " c l a s s K i n d " : " E l e m e n t D e f i n i t i o n " , " c o n t a i n e d E l e m e n t " : [ ] , " d e f i n i t i o n " : [ ] , " h y p e r L i n k " : [ ] , " i i d " : " 6 6 3 1 e 4 4 1 - 2 b d f - 4 d 6 b - 8 0 2 2 - d b 0 8 b e 9 5 3 3 0 8 " , " n a m e " : " C e n t r a l _ B e a m _ s t r u c t u r e " , " o w n e r " : " 6 e c 9 d e 8 8 - 0 d c c - 4 1 9 e - b f 0 2 - 4 e d 7 c 5 f 1 1 d 9 8 " , " p a r a m e t e r " : [ " 0 c 1 b 5 c c b - 9 0 e 2 - 4 5 2 9 - 9 2 b 8 - 8 3 6 b d 3 5 2 b 1 4 2 " , " 1 3 0 7 d f 6 9 - 7 f c a - 4 6 9 4 - b 4 b 7 - 6 0 e 4 5 c 4 a b d b 2 " , " 5 d 7 5 c 9 f 7 - a e b a - 4 d e 0 - 9 7 d 6 - 0 1 2 3 4 7 8 f 9 8 0 5 " , " 6 4 b f e 5 e 8 - e 8 b f - 4 5 9 1 - b 7 f 1 - 2 6 1 0 7 f 5 c 4 9 e 3 " , " 7 9 6 2 d 4 3 2 - 3 7 7 9 - 4 3 e 2 - 8 9 f 3 - 5 5 8 d 4 a 8 3 e b 6 2 " ] , " p a r a m e t e r G r o u p " : [ ] , " r e f e r e n c e d E l e m e n t " : [ ] , " r e v i s i o n N u m b e r " : 5 9 2 , " 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1 3 0 7 d f 6 9 - 7 f c a - 4 6 9 4 - b 4 b 7 - 6 0 e 4 5 c 4 a b d b 2 " , " i s O p t i o n D e p e n d e n t " : f a l s e , " o w n e r " : " 6 e c 9 d e 8 8 - 0 d c c - 4 1 9 e - b f 0 2 - 4 e d 7 c 5 f 1 1 d 9 8 " , " p a r a m e t e r S u b s c r i p t i o n " : [ " 5 5 d 6 d b e f - 8 6 3 3 - 4 5 3 8 - b 6 5 6 - 8 2 2 a c 3 d 5 8 9 e 2 " ] , " p a r a m e t e r T y p e " : " 9 d 5 f 9 4 9 b - 5 1 0 d - 4 2 c d - a 6 e e - 3 4 b c 2 e e 5 b c 0 e " , " r e q u e s t e d B y " : n u l l , " r e v i s i o n N u m b e r " : 6 5 9 , " s c a l e " : " 3 d 5 b d d b 6 - 6 4 0 f - 4 d 7 9 - 9 c 3 5 - 6 4 a 5 5 4 9 4 6 8 8 4 " , " s t a t e D e p e n d e n c e " : n u l l , " v a l u e S e t " : [ " b d 9 b e 4 5 e - 8 8 0 0 - 4 c a 4 - b 8 4 e - 2 b c 5 c e 1 a 1 6 6 8 " ] } , { " a c t u a l O p t i o n " : n u l l , " a c t u a l S t a t e " : n u l l , " c l a s s K i n d " : " P a r a m e t e r V a l u e S e t " , " c o m p u t e d " : " [ \ " - \ " ] " , " f o r m u l a " : " [ \ " - \ " ] " , " i i d " : " b d 9 b e 4 5 e - 8 8 0 0 - 4 c a 4 - b 8 4 e - 2 b c 5 c e 1 a 1 6 6 8 " , " m a n u a l " : " [ \ " - \ " ] " , " p u b l i s h e d " : " [ \ " - \ " ] " , " r e f e r e n c e " : " [ \ " - \ " ] " , " r e v i s i o n N u m b e r " : 5 9 2 , " v a l u e S w i t c h " : " M A N U A L " } , { " c l a s s K i n d " : " P a r a m e t e r S u b s c r i p t i o n " , " i i d " : " 5 5 d 6 d b e f - 8 6 3 3 - 4 5 3 8 - b 6 5 6 - 8 2 2 a c 3 d 5 8 9 e 2 " , " o w n e r " : " c 5 2 d 8 b 3 2 - 6 a 9 c - 4 e f 4 - 8 7 b 6 - 1 e 4 f 9 7 e 2 8 e 9 6 " , " r e v i s i o n N u m b e r " : 6 5 8 , " v a l u e S e t " : [ " 3 d 3 3 1 2 7 7 - 7 1 9 a - 4 2 2 d - 8 2 b 3 - 9 a 5 0 2 e f e 2 a 9 d " ] } , { " c l a s s K i n d " : " P a r a m e t e r S u b s c r i p t i o n V a l u e S e t " , " i i d " : " 3 d 3 3 1 2 7 7 - 7 1 9 a - 4 2 2 d - 8 2 b 3 - 9 a 5 0 2 e f e 2 a 9 d " , " m a n u a l " : " [ \ " - \ " ] " , " r e v i s i o n N u m b e r " : 6 5 8 , " s u b s c r i b e d V a l u e S e t " : " b d 9 b e 4 5 e - 8 8 0 0 - 4 c a 4 - b 8 4 e - 2 b c 5 c e 1 a 1 6 6 8 " , " v a l u e S w i t c h " : " C O M P U T E D " } , { " 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0 6 d e b 1 d 9 - f c a 3 - 4 b 7 2 - b a e 5 - d 5 e 5 a b 6 e c 1 6 f " , " 6 9 5 c 2 a 7 e - 5 e 8 1 - 4 1 a e - b 7 2 1 - a d b 1 8 5 8 2 9 c 7 c " ] , " p a r a m e t e r G r o u p " : [ ] , " r e f e r e n c e d E l e m e n t " : [ ] , " r e v i s i o n N u m b e r " : 6 4 0 , " s h o r t N a m e " : " s u n _ s e n s o r " } , { " a l l o w D i f f e r e n t O w n e r O f O v e r r i d e " : f a l s e , " c l a s s K i n d " : " P a r a m e t e r " , " e x p e c t s O v e r r i d e " : f a l s e , " g r o u p " : n u l l , " i i d " : " 0 6 d e b 1 d 9 - f c a 3 - 4 b 7 2 - b a e 5 - d 5 e 5 a b 6 e c 1 6 f " , " i s O p t i o n D e p e n d e n t " : f a l s e , " o w n e r " : " 2 6 9 6 d 9 e b - 7 7 1 5 - 4 b b 1 - b f 3 f - 5 c 4 4 c 1 c b c 5 a b " , " p a r a m e t e r S u b s c r i p t i o n " : [ ] , " p a r a m e t e r T y p e " : " 8 d b 6 7 3 7 f - 5 2 6 9 - 4 7 a 1 - 9 d f 8 - 5 5 b a 3 5 8 c 5 7 3 7 " , " r e q u e s t e d B y " : n u l l , " r e v i s i o n N u m b e r " : 6 3 9 , " s c a l e " : " 6 1 c e 4 b b 0 - 8 3 0 1 - 4 0 6 1 - 8 e 4 5 - 0 c 6 6 8 2 d b 9 a 9 f " , " s t a t e D e p e n d e n c e " : n u l l , " v a l u e S e t " : [ " 2 1 5 e 2 1 7 6 - 0 6 6 5 - 4 0 c 2 - b 6 f 2 - f d 7 a f f 7 1 d 1 e 4 " ] } , { " a c t u a l O p t i o n " : n u l l , " a c t u a l S t a t e " : n u l l , " c l a s s K i n d " : " P a r a m e t e r V a l u e S e t " , " c o m p u t e d " : " [ \ " - \ " ] " , " f o r m u l a " : " [ \ " - \ " ] " , " i i d " : " 2 1 5 e 2 1 7 6 - 0 6 6 5 - 4 0 c 2 - b 6 f 2 - f d 7 a f f 7 1 d 1 e 4 " , " m a n u a l " : " [ \ " - \ " ] " , " p u b l i s h e d " : " [ \ " - \ " ] " , " r e f e r e n c e " : " [ \ " - \ " ] " , " r e v i s i o n N u m b e r " : 6 3 9 , " v a l u e S w i t c h " : " M A N U A L " } , { " a l l o w D i f f e r e n t O w n e r O f O v e r r i d e " : f a l s e , " c l a s s K i n d " : " P a r a m e t e r " , " e x p e c t s O v e r r i d e " : f a l s e , " g r o u p " : n u l l , " i i d " : " 6 9 5 c 2 a 7 e - 5 e 8 1 - 4 1 a e - b 7 2 1 - a d b 1 8 5 8 2 9 c 7 c " , " i s O p t i o n D e p e n d e n t " : f a l s e , " o w n e r " : " 2 6 9 6 d 9 e b - 7 7 1 5 - 4 b b 1 - b f 3 f - 5 c 4 4 c 1 c b c 5 a b " , " p a r a m e t e r S u b s c r i p t i o n " : [ ] , " p a r a m e t e r T y p e " : " 6 5 1 e 1 8 7 5 - 9 2 3 6 - 4 b d 2 - b 3 a 7 - f d 8 9 7 9 7 e b d d 8 " , " r e q u e s t e d B y " : n u l l , " r e v i s i o n N u m b e r " : 6 4 0 , " s c a l e " : " 9 a 1 1 2 a 9 a - 4 1 1 a - 4 9 a 0 - 8 d f 8 - 8 7 2 8 5 a 1 e 2 1 5 5 " , " s t a t e D e p e n d e n c e " : n u l l , " v a l u e S e t " : [ " 8 f 7 5 8 9 a 1 - 7 9 b 8 - 4 6 5 4 - 9 3 4 3 - 8 4 7 4 3 1 b 5 4 5 3 9 " ] } , { " a c t u a l O p t i o n " : n u l l , " a c t u a l S t a t e " : n u l l , " c l a s s K i n d " : " P a r a m e t e r V a l u e S e t " , " c o m p u t e d " : " [ \ " - \ " ] " , " f o r m u l a " : " [ \ " - \ " ] " , " i i d " : " 8 f 7 5 8 9 a 1 - 7 9 b 8 - 4 6 5 4 - 9 3 4 3 - 8 4 7 4 3 1 b 5 4 5 3 9 " , " m a n u a l " : " [ \ " - \ " ] " , " p u b l i s h e d " : " [ \ " - \ " ] " , " r e f e r e n c e " : " [ \ " - \ " ] " , " r e v i s i o n N u m b e r " : 6 4 0 , " v a l u e S w i t c h " : " M A N U A L " } , { " a l i a s " : [ ] , " c a t e g o r y " : [ ] , " c l a s s K i n d " : " E l e m e n t D e f i n i t i o n " , " c o n t a i n e d E l e m e n t " : [ ] , " d e f i n i t i o n " : [ ] , " h y p e r L i n k " : [ ] , " i i d " : " 6 e 1 7 a 9 4 f - c 7 f 1 - 4 2 1 2 - a 8 f e - 5 f 3 1 3 e 9 6 0 2 0 c " , " n a m e " : " D i p l e x e r " , " o w n e r " : " 3 6 c a 0 c 7 0 - 4 e 0 5 - 4 7 3 6 - 8 c f a - 6 9 b 0 6 6 e 2 4 3 3 e " , " p a r a m e t e r " : [ " 4 a 1 e 9 1 6 1 - 2 a 1 0 - 4 b b 4 - a f 5 0 - 5 2 8 b 8 4 4 f e d 6 2 " , " 7 2 1 f d f d 7 - d 2 e a - 4 7 f 8 - 9 9 3 7 - 4 9 3 2 5 e 3 c b f 8 2 " , " 7 f e b a 4 c c - 9 0 4 1 - 4 0 f 2 - a 5 1 1 - 6 8 b 4 8 a 5 4 3 c a 3 " , " a f 5 a 2 8 8 9 - d 9 e 3 - 4 6 8 6 - b 3 4 a - 2 d 0 6 9 f a 7 a 1 9 5 " , " b b 0 f 0 4 7 8 - 6 5 8 f - 4 3 2 a - 9 6 5 a - 4 c e c 0 d 4 f 4 b 0 8 " , " f c 2 2 1 f 1 2 - 5 0 0 1 - 4 7 5 f - a d 1 5 - 9 1 2 7 6 e f 5 b c 8 e " ] , " p a r a m e t e r G r o u p " : [ ] , " r e f e r e n c e d E l e m e n t " : [ ] , " r e v i s i o n N u m b e r " : 4 5 9 , " s h o r t N a m e " : " D i p l e x e r " } , { " a l l o w D i f f e r e n t O w n e r O f O v e r r i d e " : f a l s e , " c l a s s K i n d " : " P a r a m e t e r " , " e x p e c t s O v e r r i d e " : f a l s e , " g r o u p " : n u l l , " i i d " : " 4 a 1 e 9 1 6 1 - 2 a 1 0 - 4 b b 4 - a f 5 0 - 5 2 8 b 8 4 4 f e d 6 2 " , " i s O p t i o n D e p e n d e n t " : f a l s e , " o w n e r " : " 3 6 c a 0 c 7 0 - 4 e 0 5 - 4 7 3 6 - 8 c f a - 6 9 b 0 6 6 e 2 4 3 3 e " , " p a r a m e t e r S u b s c r i p t i o n " : [ ] , " p a r a m e t e r T y p e " : " 6 6 7 6 6 f 4 4 - 0 a 0 b - 4 e 0 a - 9 b c 7 - 8 a e 0 2 7 c 2 d a 5 c " , " r e q u e s t e d B y " : n u l l , " r e v i s i o n N u m b e r " : 4 5 7 , " s c a l e " : " 3 d 5 b d d b 6 - 6 4 0 f - 4 d 7 9 - 9 c 3 5 - 6 4 a 5 5 4 9 4 6 8 8 4 " , " s t a t e D e p e n d e n c e " : n u l l , " v a l u e S e t " : [ " 3 5 2 4 3 d 2 8 - e 0 5 8 - 4 c b 5 - b 9 2 1 - 9 3 7 9 0 0 8 c f a 1 b " ] } , { " a c t u a l O p t i o n " : n u l l , " a c t u a l S t a t e " : n u l l , " c l a s s K i n d " : " P a r a m e t e r V a l u e S e t " , " c o m p u t e d " : " [ \ " - \ " ] " , " f o r m u l a " : " [ \ " - \ " ] " , " i i d " : " 3 5 2 4 3 d 2 8 - e 0 5 8 - 4 c b 5 - b 9 2 1 - 9 3 7 9 0 0 8 c f a 1 b " , " m a n u a l " : " [ \ " - \ " ] " , " p u b l i s h e d " : " [ \ " - \ " ] " , " r e f e r e n c e " : " [ \ " - \ " ] " , " r e v i s i o n N u m b e r " : 4 5 7 , " v a l u e S w i t c h " : " M A N U A L " } , { " a l l o w D i f f e r e n t O w n e r O f O v e r r i d e " : f a l s e , " c l a s s K i n d " : " P a r a m e t e r " , " e x p e c t s O v e r r i d e " : f a l s e , " g r o u p " : n u l l , " i i d " : " 7 2 1 f d f d 7 - d 2 e a - 4 7 f 8 - 9 9 3 7 - 4 9 3 2 5 e 3 c b f 8 2 " , " i s O p t i o n D e p e n d e n t " : f a l s e , " o w n e r " : " 3 6 c a 0 c 7 0 - 4 e 0 5 - 4 7 3 6 - 8 c f a - 6 9 b 0 6 6 e 2 4 3 3 e " , " p a r a m e t e r S u b s c r i p t i o n " : [ ] , " p a r a m e t e r T y p e " : " c 4 5 4 8 0 9 b - 0 3 9 2 - 4 f 2 7 - b 7 f d - 3 d 5 3 2 3 b 1 5 b 6 0 " , " r e q u e s t e d B y " : n u l l , " r e v i s i o n N u m b e r " : 4 4 6 , " s c a l e " : " 9 a 1 1 2 a 9 a - 4 1 1 a - 4 9 a 0 - 8 d f 8 - 8 7 2 8 5 a 1 e 2 1 5 5 " , " s t a t e D e p e n d e n c e " : n u l l , " v a l u e S e t " : [ " 4 b 6 6 5 e a 1 - a 1 7 1 - 4 d d 1 - 9 3 3 e - 9 a 6 e e 8 5 5 2 c 7 3 " ] } , { " a c t u a l O p t i o n " : n u l l , " a c t u a l S t a t e " : n u l l , " c l a s s K i n d " : " P a r a m e t e r V a l u e S e t " , " c o m p u t e d " : " [ \ " - \ " ] " , " f o r m u l a " : " [ \ " - \ " ] " , " i i d " : " 4 b 6 6 5 e a 1 - a 1 7 1 - 4 d d 1 - 9 3 3 e - 9 a 6 e e 8 5 5 2 c 7 3 " , " m a n u a l " : " [ \ " - \ " ] " , " p u b l i s h e d " : " [ \ " - \ " ] " , " r e f e r e n c e " : " [ \ " 4 \ " ] " , " r e v i s i o n N u m b e r " : 5 8 6 , " v a l u e S w i t c h " : " M A N U A L " } , { " a l l o w D i f f e r e n t O w n e r O f O v e r r i d e " : f a l s e , " c l a s s K i n d " : " P a r a m e t e r " , " e x p e c t s O v e r r i d e " : f a l s e , " g r o u p " : n u l l , " i i d " : " 7 f e b a 4 c c - 9 0 4 1 - 4 0 f 2 - a 5 1 1 - 6 8 b 4 8 a 5 4 3 c a 3 " , " i s O p t i o n D e p e n d e n t " : f a l s e , " o w n e r " : " 3 6 c a 0 c 7 0 - 4 e 0 5 - 4 7 3 6 - 8 c f a - 6 9 b 0 6 6 e 2 4 3 3 e " , " p a r a m e t e r S u b s c r i p t i o n " : [ ] , " p a r a m e t e r T y p e " : " d 1 4 5 a d d 7 - 1 7 8 1 - 4 2 0 e - 8 a f 7 - c 9 9 6 b 3 9 2 e b d 9 " , " r e q u e s t e d B y " : n u l l , " r e v i s i o n N u m b e r " : 4 5 9 , " s c a l e " : " 3 d 5 b d d b 6 - 6 4 0 f - 4 d 7 9 - 9 c 3 5 - 6 4 a 5 5 4 9 4 6 8 8 4 " , " s t a t e D e p e n d e n c e " : n u l l , " v a l u e S e t " : [ " 6 0 8 9 f 1 f 9 - d a e 8 - 4 3 4 a - b 5 a a - d 5 9 7 2 e 2 1 0 c 4 b " ] } , { " a c t u a l O p t i o n " : n u l l , " a c t u a l S t a t e " : n u l l , " c l a s s K i n d " : " P a r a m e t e r V a l u e S e t " , " c o m p u t e d " : " [ \ " - \ " ] " , " f o r m u l a " : " [ \ " - \ " ] " , " i i d " : " 6 0 8 9 f 1 f 9 - d a e 8 - 4 3 4 a - b 5 a a - d 5 9 7 2 e 2 1 0 c 4 b " , " m a n u a l " : " [ \ " - \ " ] " , " p u b l i s h e d " : " [ \ " - \ " ] " , " r e f e r e n c e " : " [ \ " - \ " ] " , " r e v i s i o n N u m b e r " : 4 5 9 , " v a l u e S w i t c h " : " M A N U A L " } , { " a l l o w D i f f e r e n t O w n e r O f O v e r r i d e " : f a l s e , " c l a s s K i n d " : " P a r a m e t e r " , " e x p e c t s O v e r r i d e " : f a l s e , " g r o u p " : n u l l , " i i d " : " a f 5 a 2 8 8 9 - d 9 e 3 - 4 6 8 6 - b 3 4 a - 2 d 0 6 9 f a 7 a 1 9 5 " , " i s O p t i o n D e p e n d e n t " : f a l s e , " o w n e r " : " 3 6 c a 0 c 7 0 - 4 e 0 5 - 4 7 3 6 - 8 c f a - 6 9 b 0 6 6 e 2 4 3 3 e " , " p a r a m e t e r S u b s c r i p t i o n " : [ ] , " p a r a m e t e r T y p e " : " e 9 0 9 a 5 b 2 - c 0 3 f - 4 a a 3 - 8 6 1 c - 9 4 e 4 0 c 0 f 2 e 8 f " , " r e q u e s t e d B y " : n u l l , " r e v i s i o n N u m b e r " : 4 4 5 , " s c a l e " : " 0 1 8 0 5 8 2 d - 7 0 7 5 - 4 c 5 2 - 8 d 2 4 - a 0 5 f 6 f e 6 4 b 9 7 " , " s t a t e D e p e n d e n c e " : n u l l , " v a l u e S e t " : [ " 4 4 7 5 e 4 3 d - a 2 6 0 - 4 a 7 6 - a f 2 5 - 7 7 5 f 9 0 9 2 9 8 4 a " ] } , { " a c t u a l O p t i o n " : n u l l , " a c t u a l S t a t e " : n u l l , " c l a s s K i n d " : " P a r a m e t e r V a l u e S e t " , " c o m p u t e d " : " [ \ " - \ " ] " , " f o r m u l a " : " [ \ " - \ " ] " , " i i d " : " 4 4 7 5 e 4 3 d - a 2 6 0 - 4 a 7 6 - a f 2 5 - 7 7 5 f 9 0 9 2 9 8 4 a " , " m a n u a l " : " [ \ " - \ " ] " , " p u b l i s h e d " : " [ \ " - \ " ] " , " r e f e r e n c e " : " [ \ " 2 \ " ] " , " r e v i s i o n N u m b e r " : 5 6 4 , " v a l u e S w i t c h " : " M A N U A L " } , { " a l l o w D i f f e r e n t O w n e r O f O v e r r i d e " : f a l s e , " c l a s s K i n d " : " P a r a m e t e r " , " e x p e c t s O v e r r i d e " : f a l s e , " g r o u p " : n u l l , " i i d " : " b b 0 f 0 4 7 8 - 6 5 8 f - 4 3 2 a - 9 6 5 a - 4 c e c 0 d 4 f 4 b 0 8 " , " i s O p t i o n D e p e n d e n t " : f a l s e , " o w n e r " : " 3 6 c a 0 c 7 0 - 4 e 0 5 - 4 7 3 6 - 8 c f a - 6 9 b 0 6 6 e 2 4 3 3 e " , " p a r a m e t e r S u b s c r i p t i o n " : [ ] , " p a r a m e t e r T y p e " : " 8 d b 6 7 3 7 f - 5 2 6 9 - 4 7 a 1 - 9 d f 8 - 5 5 b a 3 5 8 c 5 7 3 7 " , " r e q u e s t e d B y " : n u l l , " r e v i s i o n N u m b e r " : 4 5 6 , " s c a l e " : " 6 1 c e 4 b b 0 - 8 3 0 1 - 4 0 6 1 - 8 e 4 5 - 0 c 6 6 8 2 d b 9 a 9 f " , " s t a t e D e p e n d e n c e " : n u l l , " v a l u e S e t " : [ " e 6 2 2 c 8 6 e - f 6 0 e - 4 7 8 b - 9 0 e a - f 9 5 0 d c 9 5 f f 1 4 " ] } , { " a c t u a l O p t i o n " : n u l l , " a c t u a l S t a t e " : n u l l , " c l a s s K i n d " : " P a r a m e t e r V a l u e S e t " , " c o m p u t e d " : " [ \ " - \ " ] " , " f o r m u l a " : " [ \ " - \ " ] " , " i i d " : " e 6 2 2 c 8 6 e - f 6 0 e - 4 7 8 b - 9 0 e a - f 9 5 0 d c 9 5 f f 1 4 " , " m a n u a l " : " [ \ " - \ " ] " , " p u b l i s h e d " : " [ \ " - \ " ] " , " r e f e r e n c e " : " [ \ " 0 . 3 5 \ " ] " , " r e v i s i o n N u m b e r " : 5 6 5 , " v a l u e S w i t c h " : " M A N U A L " } , { " a l l o w D i f f e r e n t O w n e r O f O v e r r i d e " : f a l s e , " c l a s s K i n d " : " P a r a m e t e r " , " e x p e c t s O v e r r i d e " : f a l s e , " g r o u p " : n u l l , " i i d " : " f c 2 2 1 f 1 2 - 5 0 0 1 - 4 7 5 f - a d 1 5 - 9 1 2 7 6 e f 5 b c 8 e " , " i s O p t i o n D e p e n d e n t " : f a l s e , " o w n e r " : " 3 6 c a 0 c 7 0 - 4 e 0 5 - 4 7 3 6 - 8 c f a - 6 9 b 0 6 6 e 2 4 3 3 e " , " p a r a m e t e r S u b s c r i p t i o n " : [ ] , " p a r a m e t e r T y p e " : " 1 1 0 9 c b 4 6 - c e b a - 4 d 2 d - 9 3 5 7 - 5 0 9 6 a 8 5 d b a 0 f " , " r e q u e s t e d B y " : n u l l , " r e v i s i o n N u m b e r " : 4 5 8 , " s c a l e " : " 3 d 5 b d d b 6 - 6 4 0 f - 4 d 7 9 - 9 c 3 5 - 6 4 a 5 5 4 9 4 6 8 8 4 " , " s t a t e D e p e n d e n c e " : n u l l , " v a l u e S e t " : [ " b 3 9 4 6 b b 4 - 0 1 f a - 4 4 f 3 - b 0 6 c - f 0 1 f d a 7 f b 8 5 3 " ] } , { " a c t u a l O p t i o n " : n u l l , " a c t u a l S t a t e " : n u l l , " c l a s s K i n d " : " P a r a m e t e r V a l u e S e t " , " c o m p u t e d " : " [ \ " - \ " ] " , " f o r m u l a " : " [ \ " - \ " ] " , " i i d " : " b 3 9 4 6 b b 4 - 0 1 f a - 4 4 f 3 - b 0 6 c - f 0 1 f d a 7 f b 8 5 3 " , " m a n u a l " : " [ \ " - \ " ] " , " p u b l i s h e d " : " [ \ " - \ " ] " , " r e f e r e n c e " : " [ \ " - \ " ] " , " r e v i s i o n N u m b e r " : 4 5 8 , " v a l u e S w i t c h " : " M A N U A L " } , { " a l i a s " : [ ] , " c a t e g o r y " : [ ] , " c l a s s K i n d " : " E l e m e n t D e f i n i t i o n " , " c o n t a i n e d E l e m e n t " : [ ] , " d e f i n i t i o n " : [ ] , " h y p e r L i n k " : [ ] , " i i d " : " 7 a a 6 e a 9 4 - 4 a b a - 4 5 7 b - 8 1 9 b - 0 2 d 6 8 5 8 d 4 6 9 2 " , " n a m e " : " T r a n s p o n d e r " , " o w n e r " : " 3 6 c a 0 c 7 0 - 4 e 0 5 - 4 7 3 6 - 8 c f a - 6 9 b 0 6 6 e 2 4 3 3 e " , " p a r a m e t e r " : [ " 1 0 4 8 c f 8 6 - 8 5 c d - 4 8 d 2 - 9 e 4 c - 8 a 8 d f 1 0 b 6 8 7 7 " , " 1 f a 0 a 2 e a - f a 6 9 - 4 c d 2 - 9 a f 6 - d 6 7 6 7 6 7 2 1 d a 5 " , " 2 e 6 1 e f 5 d - 1 e 2 7 - 4 d 8 c - 9 a a c - 9 a a 7 e b 5 5 1 8 1 0 " , " 4 0 9 6 7 b 5 a - 9 9 2 1 - 4 5 6 4 - b 2 7 b - 4 9 0 6 7 0 0 0 3 0 4 f " , " 7 1 f 7 d 2 3 3 - 6 4 1 0 - 4 4 b 8 - a 6 4 4 - b c 3 b 4 a 8 3 c 1 d f " , " 7 7 a 1 5 9 9 7 - 8 2 f c - 4 2 1 8 - a 6 b 7 - b d b c 0 f a 5 3 5 d 3 " , " e 1 f 0 e 3 3 e - 3 9 4 9 - 4 8 c e - b 8 4 2 - 4 7 2 f b 0 7 c 7 a 7 4 " ] , " p a r a m e t e r G r o u p " : [ ] , " r e f e r e n c e d E l e m e n t " : [ ] , " r e v i s i o n N u m b e r " : 5 8 3 , " s h o r t N a m e " : " T r a n s p o n d e r " } , { " a l l o w D i f f e r e n t O w n e r O f O v e r r i d e " : f a l s e , " c l a s s K i n d " : " P a r a m e t e r " , " e x p e c t s O v e r r i d e " : f a l s e , " g r o u p " : n u l l , " i i d " : " 1 0 4 8 c f 8 6 - 8 5 c d - 4 8 d 2 - 9 e 4 c - 8 a 8 d f 1 0 b 6 8 7 7 " , " i s O p t i o n D e p e n d e n t " : f a l s e , " o w n e r " : " 3 6 c a 0 c 7 0 - 4 e 0 5 - 4 7 3 6 - 8 c f a - 6 9 b 0 6 6 e 2 4 3 3 e " , " p a r a m e t e r S u b s c r i p t i o n " : [ ] , " p a r a m e t e r T y p e " : " 3 5 a 4 9 1 6 8 - 0 d 5 2 - 4 f 5 5 - 9 2 f 9 - 9 3 e 4 d a 7 2 b 1 0 1 " , " r e q u e s t e d B y " : n u l l , " r e v i s i o n N u m b e r " : 4 7 2 , " s c a l e " : " 0 2 c e 4 3 5 e - 1 a f 8 - 4 4 2 f - b 1 3 0 - 2 3 6 1 4 1 4 3 4 7 1 1 " , " s t a t e D e p e n d e n c e " : n u l l , " v a l u e S e t " : [ " 2 c 4 5 1 2 e d - 0 5 3 b - 4 0 4 1 - b a e 1 - 0 3 b e 5 3 d 9 1 3 4 4 " ] } , { " a c t u a l O p t i o n " : n u l l , " a c t u a l S t a t e " : n u l l , " c l a s s K i n d " : " P a r a m e t e r V a l u e S e t " , " c o m p u t e d " : " [ \ " - \ " ] " , " f o r m u l a " : " [ \ " - \ " ] " , " i i d " : " 2 c 4 5 1 2 e d - 0 5 3 b - 4 0 4 1 - b a e 1 - 0 3 b e 5 3 d 9 1 3 4 4 " , " m a n u a l " : " [ \ " - \ " ] " , " p u b l i s h e d " : " [ \ " - \ " ] " , " r e f e r e n c e " : " [ \ " - \ " ] " , " r e v i s i o n N u m b e r " : 4 7 2 , " v a l u e S w i t c h " : " M A N U A L " } , { " a l l o w D i f f e r e n t O w n e r O f O v e r r i d e " : f a l s e , " c l a s s K i n d " : " P a r a m e t e r " , " e x p e c t s O v e r r i d e " : f a l s e , " g r o u p " : n u l l , " i i d " : " 1 f a 0 a 2 e a - f a 6 9 - 4 c d 2 - 9 a f 6 - d 6 7 6 7 6 7 2 1 d a 5 " , " i s O p t i o n D e p e n d e n t " : f a l s e , " o w n e r " : " 3 6 c a 0 c 7 0 - 4 e 0 5 - 4 7 3 6 - 8 c f a - 6 9 b 0 6 6 e 2 4 3 3 e " , " p a r a m e t e r S u b s c r i p t i o n " : [ ] , " p a r a m e t e r T y p e " : " b 7 e 6 3 6 5 2 - 6 7 d b - 4 8 a 7 - b 7 2 c - a 8 f e b c e 4 f e 6 e " , " r e q u e s t e d B y " : n u l l , " r e v i s i o n N u m b e r " : 5 8 3 , " s c a l e " : " 9 a 1 1 2 a 9 a - 4 1 1 a - 4 9 a 0 - 8 d f 8 - 8 7 2 8 5 a 1 e 2 1 5 5 " , " s t a t e D e p e n d e n c e " : n u l l , " v a l u e S e t " : [ " 1 9 f 8 c f 4 c - c 9 4 d - 4 0 e 2 - 9 5 c a - d 4 4 8 5 1 f 1 c c 5 a " ] } , { " a c t u a l O p t i o n " : n u l l , " a c t u a l S t a t e " : n u l l , " c l a s s K i n d " : " P a r a m e t e r V a l u e S e t " , " c o m p u t e d " : " [ \ " - \ " ] " , " f o r m u l a " : " [ \ " - \ " ] " , " i i d " : " 1 9 f 8 c f 4 c - c 9 4 d - 4 0 e 2 - 9 5 c a - d 4 4 8 5 1 f 1 c c 5 a " , " m a n u a l " : " [ \ " - \ " ] " , " p u b l i s h e d " : " [ \ " - \ " ] " , " r e f e r e n c e " : " [ \ " 4 \ " ] " , " r e v i s i o n N u m b e r " : 5 8 5 , " v a l u e S w i t c h " : " M A N U A L " } , { " a l l o w D i f f e r e n t O w n e r O f O v e r r i d e " : f a l s e , " c l a s s K i n d " : " P a r a m e t e r " , " e x p e c t s O v e r r i d e " : f a l s e , " g r o u p " : n u l l , " i i d " : " 2 e 6 1 e f 5 d - 1 e 2 7 - 4 d 8 c - 9 a a c - 9 a a 7 e b 5 5 1 8 1 0 " , " i s O p t i o n D e p e n d e n t " : f a l s e , " o w n e r " : " 3 6 c a 0 c 7 0 - 4 e 0 5 - 4 7 3 6 - 8 c f a - 6 9 b 0 6 6 e 2 4 3 3 e " , " p a r a m e t e r S u b s c r i p t i o n " : [ ] , " p a r a m e t e r T y p e " : " 8 c f 4 d a 3 c - 7 3 3 6 - 4 e 5 3 - b c e 7 - 6 8 1 8 8 e 9 f 1 7 8 9 " , " r e q u e s t e d B y " : n u l l , " r e v i s i o n N u m b e r " : 4 7 6 , " s c a l e " : " d 1 6 0 2 6 d b - 3 5 c 6 - 4 b a 5 - b 2 2 0 - f f 5 6 4 8 1 3 8 e 3 6 " , " s t a t e D e p e n d e n c e " : n u l l , " v a l u e S e t " : [ " f e 1 6 a d 8 1 - 7 9 e c - 4 0 d b - a 6 d b - f e f 4 f 9 5 1 0 b e 8 " ] } , { " a c t u a l O p t i o n " : n u l l , " a c t u a l S t a t e " : n u l l , " c l a s s K i n d " : " P a r a m e t e r V a l u e S e t " , " c o m p u t e d " : " [ \ " - \ " ] " , " f o r m u l a " : " [ \ " - \ " ] " , " i i d " : " f e 1 6 a d 8 1 - 7 9 e c - 4 0 d b - a 6 d b - f e f 4 f 9 5 1 0 b e 8 " , " m a n u a l " : " [ \ " - \ " ] " , " p u b l i s h e d " : " [ \ " - \ " ] " , " r e f e r e n c e " : " [ \ " - \ " ] " , " r e v i s i o n N u m b e r " : 4 7 6 , " v a l u e S w i t c h " : " M A N U A L " } , { " a l l o w D i f f e r e n t O w n e r O f O v e r r i d e " : f a l s e , " c l a s s K i n d " : " P a r a m e t e r " , " e x p e c t s O v e r r i d e " : f a l s e , " g r o u p " : n u l l , " i i d " : " 4 0 9 6 7 b 5 a - 9 9 2 1 - 4 5 6 4 - b 2 7 b - 4 9 0 6 7 0 0 0 3 0 4 f " , " i s O p t i o n D e p e n d e n t " : f a l s e , " o w n e r " : " 3 6 c a 0 c 7 0 - 4 e 0 5 - 4 7 3 6 - 8 c f a - 6 9 b 0 6 6 e 2 4 3 3 e " , " p a r a m e t e r S u b s c r i p t i o n " : [ ] , " p a r a m e t e r T y p e " : " d 1 4 5 a d d 7 - 1 7 8 1 - 4 2 0 e - 8 a f 7 - c 9 9 6 b 3 9 2 e b d 9 " , " r e q u e s t e d B y " : n u l l , " r e v i s i o n N u m b e r " : 4 7 5 , " s c a l e " : " 3 d 5 b d d b 6 - 6 4 0 f - 4 d 7 9 - 9 c 3 5 - 6 4 a 5 5 4 9 4 6 8 8 4 " , " s t a t e D e p e n d e n c e " : n u l l , " v a l u e S e t " : [ " f f 3 f 8 e 0 7 - 2 3 4 4 - 4 c 6 c - b c d 7 - 2 0 b e 3 2 a 3 3 9 7 e " ] } , { " a c t u a l O p t i o n " : n u l l , " a c t u a l S t a t e " : n u l l , " c l a s s K i n d " : " P a r a m e t e r V a l u e S e t " , " c o m p u t e d " : " [ \ " - \ " ] " , " f o r m u l a " : " [ \ " - \ " ] " , " i i d " : " f f 3 f 8 e 0 7 - 2 3 4 4 - 4 c 6 c - b c d 7 - 2 0 b e 3 2 a 3 3 9 7 e " , " m a n u a l " : " [ \ " - \ " ] " , " p u b l i s h e d " : " [ \ " - \ " ] " , " r e f e r e n c e " : " [ \ " - \ " ] " , " r e v i s i o n N u m b e r " : 4 7 5 , " v a l u e S w i t c h " : " M A N U A L " } , { " a l l o w D i f f e r e n t O w n e r O f O v e r r i d e " : f a l s e , " c l a s s K i n d " : " P a r a m e t e r " , " e x p e c t s O v e r r i d e " : f a l s e , " g r o u p " : n u l l , " i i d " : " 7 1 f 7 d 2 3 3 - 6 4 1 0 - 4 4 b 8 - a 6 4 4 - b c 3 b 4 a 8 3 c 1 d f " , " i s O p t i o n D e p e n d e n t " : f a l s e , " o w n e r " : " 3 6 c a 0 c 7 0 - 4 e 0 5 - 4 7 3 6 - 8 c f a - 6 9 b 0 6 6 e 2 4 3 3 e " , " p a r a m e t e r S u b s c r i p t i o n " : [ ] , " p a r a m e t e r T y p e " : " 8 d b 6 7 3 7 f - 5 2 6 9 - 4 7 a 1 - 9 d f 8 - 5 5 b a 3 5 8 c 5 7 3 7 " , " r e q u e s t e d B y " : n u l l , " r e v i s i o n N u m b e r " : 4 7 3 , " s c a l e " : " 6 1 c e 4 b b 0 - 8 3 0 1 - 4 0 6 1 - 8 e 4 5 - 0 c 6 6 8 2 d b 9 a 9 f " , " s t a t e D e p e n d e n c e " : n u l l , " v a l u e S e t " : [ " 3 5 c b f 2 b 2 - 5 a 9 4 - 4 d 4 4 - 9 7 d 4 - 2 4 7 7 4 d 5 b 2 c a c " ] } , { " a c t u a l O p t i o n " : n u l l , " a c t u a l S t a t e " : n u l l , " c l a s s K i n d " : " P a r a m e t e r V a l u e S e t " , " c o m p u t e d " : " [ \ " - \ " ] " , " f o r m u l a " : " [ \ " - \ " ] " , " i i d " : " 3 5 c b f 2 b 2 - 5 a 9 4 - 4 d 4 4 - 9 7 d 4 - 2 4 7 7 4 d 5 b 2 c a c " , " m a n u a l " : " [ \ " - \ " ] " , " p u b l i s h e d " : " [ \ " - \ " ] " , " r e f e r e n c e " : " [ \ " 2 \ " ] " , " r e v i s i o n N u m b e r " : 5 8 1 , " v a l u e S w i t c h " : " M A N U A L " } , { " a l l o w D i f f e r e n t O w n e r O f O v e r r i d e " : f a l s e , " c l a s s K i n d " : " P a r a m e t e r " , " e x p e c t s O v e r r i d e " : f a l s e , " g r o u p " : n u l l , " i i d " : " 7 7 a 1 5 9 9 7 - 8 2 f c - 4 2 1 8 - a 6 b 7 - b d b c 0 f a 5 3 5 d 3 " , " i s O p t i o n D e p e n d e n t " : f a l s e , " o w n e r " : " 3 6 c a 0 c 7 0 - 4 e 0 5 - 4 7 3 6 - 8 c f a - 6 9 b 0 6 6 e 2 4 3 3 e " , " p a r a m e t e r S u b s c r i p t i o n " : [ ] , " p a r a m e t e r T y p e " : " 6 6 7 6 6 f 4 4 - 0 a 0 b - 4 e 0 a - 9 b c 7 - 8 a e 0 2 7 c 2 d a 5 c " , " r e q u e s t e d B y " : n u l l , " r e v i s i o n N u m b e r " : 4 7 4 , " s c a l e " : " 3 d 5 b d d b 6 - 6 4 0 f - 4 d 7 9 - 9 c 3 5 - 6 4 a 5 5 4 9 4 6 8 8 4 " , " s t a t e D e p e n d e n c e " : n u l l , " v a l u e S e t " : [ " 7 6 8 5 6 5 6 0 - d 2 c 9 - 4 f e a - a 5 f 2 - 4 2 f 7 7 b 1 a 4 6 b c " ] } , { " a c t u a l O p t i o n " : n u l l , " a c t u a l S t a t e " : n u l l , " c l a s s K i n d " : " P a r a m e t e r V a l u e S e t " , " c o m p u t e d " : " [ \ " - \ " ] " , " f o r m u l a " : " [ \ " - \ " ] " , " i i d " : " 7 6 8 5 6 5 6 0 - d 2 c 9 - 4 f e a - a 5 f 2 - 4 2 f 7 7 b 1 a 4 6 b c " , " m a n u a l " : " [ \ " - \ " ] " , " p u b l i s h e d " : " [ \ " - \ " ] " , " r e f e r e n c e " : " [ \ " - \ " ] " , " r e v i s i o n N u m b e r " : 4 7 4 , " v a l u e S w i t c h " : " M A N U A L " } , { " a l l o w D i f f e r e n t O w n e r O f O v e r r i d e " : f a l s e , " c l a s s K i n d " : " P a r a m e t e r " , " e x p e c t s O v e r r i d e " : f a l s e , " g r o u p " : n u l l , " i i d " : " e 1 f 0 e 3 3 e - 3 9 4 9 - 4 8 c e - b 8 4 2 - 4 7 2 f b 0 7 c 7 a 7 4 " , " i s O p t i o n D e p e n d e n t " : f a l s e , " o w n e r " : " 3 6 c a 0 c 7 0 - 4 e 0 5 - 4 7 3 6 - 8 c f a - 6 9 b 0 6 6 e 2 4 3 3 e " , " p a r a m e t e r S u b s c r i p t i o n " : [ ] , " p a r a m e t e r T y p e " : " c 4 5 4 8 0 9 b - 0 3 9 2 - 4 f 2 7 - b 7 f d - 3 d 5 3 2 3 b 1 5 b 6 0 " , " r e q u e s t e d B y " : n u l l , " r e v i s i o n N u m b e r " : 5 8 2 , " s c a l e " : " 9 a 1 1 2 a 9 a - 4 1 1 a - 4 9 a 0 - 8 d f 8 - 8 7 2 8 5 a 1 e 2 1 5 5 " , " s t a t e D e p e n d e n c e " : n u l l , " v a l u e S e t " : [ " 4 8 4 2 0 a 0 1 - 1 3 8 c - 4 7 a 7 - 9 4 8 3 - d 5 5 1 8 3 2 7 5 8 2 b " ] } , { " a c t u a l O p t i o n " : n u l l , " a c t u a l S t a t e " : n u l l , " c l a s s K i n d " : " P a r a m e t e r V a l u e S e t " , " c o m p u t e d " : " [ \ " - \ " ] " , " f o r m u l a " : " [ \ " - \ " ] " , " i i d " : " 4 8 4 2 0 a 0 1 - 1 3 8 c - 4 7 a 7 - 9 4 8 3 - d 5 5 1 8 3 2 7 5 8 2 b " , " m a n u a l " : " [ \ " - \ " ] " , " p u b l i s h e d " : " [ \ " - \ " ] " , " r e f e r e n c e " : " [ \ " 1 0 \ " ] " , " r e v i s i o n N u m b e r " : 5 8 4 , " v a l u e S w i t c h " : " M A N U A L " } , { " 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9 0 b 1 4 b 2 3 - 7 d 8 2 - 4 0 1 4 - a b 4 d - 3 4 d a a 6 3 c 8 9 1 8 " , " d 3 b f a 7 3 2 - 7 f 9 b - 4 e f c - a b 4 a - c c 1 8 3 c c 3 a d e 6 " ] , " p a r a m e t e r G r o u p " : [ ] , " r e f e r e n c e d E l e m e n t " : [ ] , " r e v i s i o n N u m b e r " : 6 7 1 , " 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b 7 d 1 9 b 3 5 - 9 2 1 0 - 4 a b 4 - 8 5 b 7 - e 9 6 2 3 f 2 1 7 d 2 4 " ] , " p a r a m e t e r T y p e " : " 8 d b 6 7 3 7 f - 5 2 6 9 - 4 7 a 1 - 9 d f 8 - 5 5 b a 3 5 8 c 5 7 3 7 " , " r e q u e s t e d B y " : n u l l , " r e v i s i o n N u m b e r " : 2 7 6 , " s c a l e " : " 6 1 c e 4 b b 0 - 8 3 0 1 - 4 0 6 1 - 8 e 4 5 - 0 c 6 6 8 2 d b 9 a 9 f " , " s t a t e D e p e n d e n c e " : n u l l , " v a l u e S e t " : [ " 4 7 7 b 0 4 2 0 - 4 2 7 8 - 4 4 5 5 - a 8 d 7 - 9 3 a 5 4 f 4 a c e f a " ] } , { " a c t u a l O p t i o n " : n u l l , " a c t u a l S t a t e " : n u l l , " c l a s s K i n d " : " P a r a m e t e r V a l u e S e t " , " c o m p u t e d " : " [ \ " - \ " ] " , " f o r m u l a " : " [ \ " = C a l c u l a t i o n ! E 2 8 \ " ] " , " i i d " : " 4 7 7 b 0 4 2 0 - 4 2 7 8 - 4 4 5 5 - a 8 d 7 - 9 3 a 5 4 f 4 a c e f a " , " m a n u a l " : " [ \ " - \ " ] " , " p u b l i s h e d " : " [ \ " - \ " ] " , " r e f e r e n c e " : " [ \ " - \ " ] " , " r e v i s i o n N u m b e r " : 6 4 5 , " v a l u e S w i t c h " : " M A N U A L " } , { " 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p a r a m e t e r T y p e " : " 6 5 1 e 1 8 7 5 - 9 2 3 6 - 4 b d 2 - b 3 a 7 - f d 8 9 7 9 7 e b d d 8 " , " r e q u e s t e d B y " : n u l l , " r e v i s i o n N u m b e r " : 2 7 1 , " s c a l e " : " 9 a 1 1 2 a 9 a - 4 1 1 a - 4 9 a 0 - 8 d f 8 - 8 7 2 8 5 a 1 e 2 1 5 5 " , " s t a t e D e p e n d e n c e " : n u l l , " v a l u e S e t " : [ " 3 8 f 8 c 2 1 d - f 0 7 a - 4 7 5 2 - 8 8 2 0 - c c a 8 2 d 7 6 d 2 7 c " ] } , { " a c t u a l O p t i o n " : n u l l , " a c t u a l S t a t e " : n u l l , " c l a s s K i n d " : " P a r a m e t e r V a l u e S e t " , " c o m p u t e d " : " [ \ " - \ " ] " , " f o r m u l a " : " [ \ " = C a l c u l a t i o n ! E 3 4 \ " ] " , " i i d " : " 3 8 f 8 c 2 1 d - f 0 7 a - 4 7 5 2 - 8 8 2 0 - c c a 8 2 d 7 6 d 2 7 c " , " m a n u a l " : " [ \ " - \ " ] " , " p u b l i s h e d " : " [ \ " - \ " ] " , " r e f e r e n c e " : " [ \ " - \ " ] " , " r e v i s i o n N u m b e r " : 6 4 5 , " v a l u e S w i t c h " : " M A N U A L " } , { " 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6 6 9 , " s c a l e " : " 9 a 1 1 2 a 9 a - 4 1 1 a - 4 9 a 0 - 8 d f 8 - 8 7 2 8 5 a 1 e 2 1 5 5 " , " s t a t e D e p e n d e n c e " : " d a a b 9 1 f b - b 4 a 4 - 4 5 6 d - a d c a - e 7 3 6 a 4 d c 9 4 a b " , " v a l u e S e t " : [ " f 6 8 9 d 2 3 1 - f 8 f b - 4 a 0 f - b 4 3 0 - 2 e b d 7 e c a a e b e " , " f 9 4 f 4 6 0 9 - 3 2 1 5 - 4 3 f 4 - 8 c d 4 - 9 0 8 3 1 8 5 e 1 1 f 4 " ] } , { " a c t u a l O p t i o n " : n u l l , " a c t u a l S t a t e " : " 5 5 0 7 1 5 a e - 9 2 f c - 4 b f 7 - 8 0 d f - 7 2 6 4 f 8 e 7 a e b 4 " , " c l a s s K i n d " : " P a r a m e t e r V a l u e S e t " , " c o m p u t e d " : " [ \ " - \ " ] " , " f o r m u l a " : " [ \ " - \ " ] " , " i i d " : " f 6 8 9 d 2 3 1 - f 8 f b - 4 a 0 f - b 4 3 0 - 2 e b d 7 e c a a e b e " , " m a n u a l " : " [ \ " - \ " ] " , " p u b l i s h e d " : " [ \ " - \ " ] " , " r e f e r e n c e " : " [ \ " - \ " ] " , " r e v i s i o n N u m b e r " : 6 6 9 , " v a l u e S w i t c h " : " M A N U A L " } , { " a c t u a l O p t i o n " : n u l l , " a c t u a l S t a t e " : " 4 9 7 b 9 7 a e - 2 8 4 8 - 4 b 5 9 - 9 0 f c - d c 4 9 8 f 3 6 d 7 d 2 " , " c l a s s K i n d " : " P a r a m e t e r V a l u e S e t " , " c o m p u t e d " : " [ \ " - \ " ] " , " f o r m u l a " : " [ \ " - \ " ] " , " i i d " : " f 9 4 f 4 6 0 9 - 3 2 1 5 - 4 3 f 4 - 8 c d 4 - 9 0 8 3 1 8 5 e 1 1 f 4 " , " m a n u a l " : " [ \ " - \ " ] " , " p u b l i s h e d " : " [ \ " - \ " ] " , " r e f e r e n c e " : " [ \ " - \ " ] " , " r e v i s i o n N u m b e r " : 6 6 9 , " v a l u e S w i t c h " : " M A N U A L " } , { " c l a s s K i n d " : " P a r a m e t e r S u b s c r i p t i o n " , " i i d " : " c 0 8 7 e b 2 6 - c f d e - 4 9 e c - a 2 8 9 - 9 9 1 0 1 e 9 1 7 9 2 e " , " o w n e r " : " c 5 2 d 8 b 3 2 - 6 a 9 c - 4 e f 4 - 8 7 b 6 - 1 e 4 f 9 7 e 2 8 e 9 6 " , " r e v i s i o n N u m b e r " : 6 6 9 , " v a l u e S e t " : [ " 7 f f f f 8 9 8 - 3 6 e 0 - 4 8 0 a - 9 e 2 7 - 4 3 5 c 6 0 d c 0 5 8 b " , " 8 e 7 f 5 a 5 f - d 3 1 1 - 4 a 3 f - b d 4 b - a c e 1 b 8 7 b 5 d f f " ] } , { " c l a s s K i n d " : " P a r a m e t e r S u b s c r i p t i o n V a l u e S e t " , " i i d " : " 7 f f f f 8 9 8 - 3 6 e 0 - 4 8 0 a - 9 e 2 7 - 4 3 5 c 6 0 d c 0 5 8 b " , " m a n u a l " : " [ \ " - \ " ] " , " r e v i s i o n N u m b e r " : 6 6 9 , " s u b s c r i b e d V a l u e S e t " : " f 9 4 f 4 6 0 9 - 3 2 1 5 - 4 3 f 4 - 8 c d 4 - 9 0 8 3 1 8 5 e 1 1 f 4 " , " v a l u e S w i t c h " : " C O M P U T E D " } , { " c l a s s K i n d " : " P a r a m e t e r S u b s c r i p t i o n V a l u e S e t " , " i i d " : " 8 e 7 f 5 a 5 f - d 3 1 1 - 4 a 3 f - b d 4 b - a c e 1 b 8 7 b 5 d f f " , " m a n u a l " : " [ \ " - \ " ] " , " r e v i s i o n N u m b e r " : 6 6 9 , " s u b s c r i b e d V a l u e S e t " : " f 6 8 9 d 2 3 1 - f 8 f b - 4 a 0 f - b 4 3 0 - 2 e b d 7 e c a a e b e " , " v a l u e S w i t c h " : " C O M P U T E D " } , { " a l l o w D i f f e r e n t O w n e r O f O v e r r i d e " : f a l s e , " c l a s s K i n d " : " P a r a m e t e r " , " e x p e c t s O v e r r i d e " : f a l s e , " g r o u p " : n u l l , " i i d " : " 9 0 b 1 4 b 2 3 - 7 d 8 2 - 4 0 1 4 - a b 4 d - 3 4 d a a 6 3 c 8 9 1 8 " , " i s O p t i o n D e p e n d e n t " : f a l s e , " o w n e r " : " 2 6 9 6 d 9 e b - 7 7 1 5 - 4 b b 1 - b f 3 f - 5 c 4 4 c 1 c b c 5 a b " , " p a r a m e t e r S u b s c r i p t i o n " : [ " c 9 e b f 7 c c - 6 c e 6 - 4 d 8 c - a e 4 2 - 1 2 6 3 1 a d a 7 4 7 9 " ] , " p a r a m e t e r T y p e " : " b 7 e 6 3 6 5 2 - 6 7 d b - 4 8 a 7 - b 7 2 c - a 8 f e b c e 4 f e 6 e " , " r e q u e s t e d B y " : n u l l , " r e v i s i o n N u m b e r " : 6 7 8 , " s c a l e " : " 9 a 1 1 2 a 9 a - 4 1 1 a - 4 9 a 0 - 8 d f 8 - 8 7 2 8 5 a 1 e 2 1 5 5 " , " s t a t e D e p e n d e n c e " : " d a a b 9 1 f b - b 4 a 4 - 4 5 6 d - a d c a - e 7 3 6 a 4 d c 9 4 a b " , " v a l u e S e t " : [ " 0 4 f e e 7 3 0 - c 7 d 5 - 4 2 0 7 - 8 6 7 a - a 3 b 8 4 c 9 4 7 0 8 8 " , " e 6 3 5 c 8 a 8 - d 0 0 b - 4 9 1 e - 9 1 0 f - a a a 4 c 8 9 9 3 a 1 d " ] } , { " a c t u a l O p t i o n " : n u l l , " a c t u a l S t a t e " : " 4 9 7 b 9 7 a e - 2 8 4 8 - 4 b 5 9 - 9 0 f c - d c 4 9 8 f 3 6 d 7 d 2 " , " c l a s s K i n d " : " P a r a m e t e r V a l u e S e t " , " c o m p u t e d " : " [ \ " - \ " ] " , " f o r m u l a " : " [ \ " - \ " ] " , " i i d " : " 0 4 f e e 7 3 0 - c 7 d 5 - 4 2 0 7 - 8 6 7 a - a 3 b 8 4 c 9 4 7 0 8 8 " , " m a n u a l " : " [ \ " - \ " ] " , " p u b l i s h e d " : " [ \ " - \ " ] " , " r e f e r e n c e " : " [ \ " - \ " ] " , " r e v i s i o n N u m b e r " : 6 7 3 , " v a l u e S w i t c h " : " M A N U A L " } , { " a c t u a l O p t i o n " : n u l l , " a c t u a l S t a t e " : " 5 5 0 7 1 5 a e - 9 2 f c - 4 b f 7 - 8 0 d f - 7 2 6 4 f 8 e 7 a e b 4 " , " c l a s s K i n d " : " P a r a m e t e r V a l u e S e t " , " c o m p u t e d " : " [ \ " - \ " ] " , " f o r m u l a " : " [ \ " - \ " ] " , " i i d " : " e 6 3 5 c 8 a 8 - d 0 0 b - 4 9 1 e - 9 1 0 f - a a a 4 c 8 9 9 3 a 1 d " , " m a n u a l " : " [ \ " - \ " ] " , " p u b l i s h e d " : " [ \ " - \ " ] " , " r e f e r e n c e " : " [ \ " - \ " ] " , " r e v i s i o n N u m b e r " : 6 7 3 , " v a l u e S w i t c h " : " M A N U A L " } , { " c l a s s K i n d " : " P a r a m e t e r S u b s c r i p t i o n " , " i i d " : " c 9 e b f 7 c c - 6 c e 6 - 4 d 8 c - a e 4 2 - 1 2 6 3 1 a d a 7 4 7 9 " , " o w n e r " : " c 5 2 d 8 b 3 2 - 6 a 9 c - 4 e f 4 - 8 7 b 6 - 1 e 4 f 9 7 e 2 8 e 9 6 " , " r e v i s i o n N u m b e r " : 6 7 8 , " v a l u e S e t " : [ " 2 e 5 1 7 5 0 c - 2 1 7 d - 4 f 6 e - b 1 1 7 - 5 9 7 d d 6 c 2 7 8 a a " , " 4 a c 5 9 2 f b - 8 a d e - 4 5 6 b - b 8 d b - 8 e e e 0 0 c 0 8 8 7 4 " ] } , { " c l a s s K i n d " : " P a r a m e t e r S u b s c r i p t i o n V a l u e S e t " , " i i d " : " 2 e 5 1 7 5 0 c - 2 1 7 d - 4 f 6 e - b 1 1 7 - 5 9 7 d d 6 c 2 7 8 a a " , " m a n u a l " : " [ \ " - \ " ] " , " r e v i s i o n N u m b e r " : 6 7 8 , " s u b s c r i b e d V a l u e S e t " : " 0 4 f e e 7 3 0 - c 7 d 5 - 4 2 0 7 - 8 6 7 a - a 3 b 8 4 c 9 4 7 0 8 8 " , " v a l u e S w i t c h " : " C O M P U T E D " } , { " c l a s s K i n d " : " P a r a m e t e r S u b s c r i p t i o n V a l u e S e t " , " i i d " : " 4 a c 5 9 2 f b - 8 a d e - 4 5 6 b - b 8 d b - 8 e e e 0 0 c 0 8 8 7 4 " , " m a n u a l " : " [ \ " - \ " ] " , " r e v i s i o n N u m b e r " : 6 7 8 , " s u b s c r i b e d V a l u e S e t " : " e 6 3 5 c 8 a 8 - d 0 0 b - 4 9 1 e - 9 1 0 f - a a a 4 c 8 9 9 3 a 1 d " , " v a l u e S w i t c h " : " C O M P U T E D " } , { " a l l o w D i f f e r e n t O w n e r O f O v e r r i d e " : f a l s e , " c l a s s K i n d " : " P a r a m e t e r " , " e x p e c t s O v e r r i d e " : f a l s e , " g r o u p " : n u l l , " i i d " : " d 3 b f a 7 3 2 - 7 f 9 b - 4 e f c - a b 4 a - c c 1 8 3 c c 3 a d e 6 " , " i s O p t i o n D e p e n d e n t " : f a l s e , " o w n e r " : " 2 6 9 6 d 9 e b - 7 7 1 5 - 4 b b 1 - b f 3 f - 5 c 4 4 c 1 c b c 5 a b " , " p a r a m e t e r S u b s c r i p t i o n " : [ ] , " p a r a m e t e r T y p e " : " d 5 6 b d f d 2 - 5 c 6 f - 4 6 e 3 - 9 6 a b - 2 0 b 7 5 3 3 9 3 4 5 1 " , " r e q u e s t e d B y " : n u l l , " r e v i s i o n N u m b e r " : 1 9 1 , " s c a l e " : " 6 b 2 4 b 1 9 3 - 2 f 8 2 - 4 3 b 7 - 9 9 c 3 - 8 2 7 f 0 b a 0 6 d 0 c " , " s t a t e D e p e n d e n c e " : n u l l , " v a l u e S e t " : [ " 6 b 3 c 3 3 c 3 - 5 b 7 b - 4 7 b 9 - a 7 4 d - b 3 e 6 6 0 a 9 8 b 8 a " ] } , { " a c t u a l O p t i o n " : n u l l , " a c t u a l S t a t e " : n u l l , " c l a s s K i n d " : " P a r a m e t e r V a l u e S e t " , " c o m p u t e d " : " [ \ " - \ " ] " , " f o r m u l a " : " [ \ " - \ " ] " , " i i d " : " 6 b 3 c 3 3 c 3 - 5 b 7 b - 4 7 b 9 - a 7 4 d - b 3 e 6 6 0 a 9 8 b 8 a " , " m a n u a l " : " [ \ " - \ " ] " , " p u b l i s h e d " : " [ \ " - \ " ] " , " r e f e r e n c e " : " [ \ " - \ " ] " , " r e v i s i o n N u m b e r " : 1 9 1 , " v a l u e S w i t c h " : " M A N U A L " } , { " 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p a r a m e t e r G r o u p " : [ ] , " r e f e r e n c e d E l e m e n t " : [ ] , " r e v i s i o n N u m b e r " : 4 7 7 , " 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i a s " : [ ] , " c a t e g o r y " : [ " 2 7 2 9 a c 3 5 - f 3 3 9 - 4 0 6 a - 8 3 c 3 - 1 d 5 0 7 1 0 c 5 5 2 8 " ] , " c l a s s K i n d " : " E l e m e n t D e f i n i t i o n " , " c o n t a i n e d E l e m e n t " : [ " 0 2 e 6 c d 9 3 - d 2 a 6 - 4 d b 7 - 9 2 0 e - a 4 1 6 2 d 5 e c 6 c e " , " 2 9 9 c 5 7 5 0 - 9 2 1 0 - 4 a a 5 - b a 0 8 - 4 2 2 d 6 a 5 f 0 0 1 b " , " 3 5 7 e 0 8 c 1 - d d 3 1 - 4 3 5 9 - 9 3 6 1 - 6 4 e b 5 4 d 1 3 7 8 7 " , " 4 c d 3 8 d f f - 1 5 0 6 - 4 6 5 d - 8 7 8 0 - 3 8 1 b 9 5 b 9 d d 0 4 " , " 7 6 2 9 d f 4 b - 2 e 5 8 - 4 4 7 e - a 7 7 1 - d f 5 d 5 9 8 6 3 3 a 2 " , " 8 9 2 d 8 0 a 4 - 7 3 b 7 - 4 6 9 4 - 9 6 5 4 - f 7 7 5 2 2 b f e e a 2 " , " 9 7 9 2 0 a e 2 - 9 1 9 1 - 4 4 7 4 - b 8 b 0 - 9 2 c c c 1 3 b a 5 5 6 " , " a c b 6 3 d e 5 - e 0 c e - 4 7 1 9 - a c 8 6 - 1 d e 8 4 2 6 c 1 6 a f " , " b 6 2 d 8 7 5 3 - 2 5 f 5 - 4 d 6 7 - 9 a 7 e - b 7 1 5 f 0 7 7 f 0 8 5 " , " b e 6 c 0 f a 7 - 7 7 7 6 - 4 a b 1 - a 8 f 7 - c 0 d 9 a a a 1 c 6 9 5 " , " c 8 3 d 7 2 8 0 - 8 9 e d - 4 0 4 3 - 9 e 0 b - a 0 d f 7 0 e 5 4 f 2 4 " , " 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4 1 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7 a a 6 e a 9 4 - 4 a b a - 4 5 7 b - 8 1 9 b - 0 2 d 6 8 5 8 d 4 6 9 2 " , " e x c l u d e O p t i o n " : [ ] , " h y p e r L i n k " : [ ] , " i i d " : " 2 9 9 c 5 7 5 0 - 9 2 1 0 - 4 a a 5 - b a 0 8 - 4 2 2 d 6 a 5 f 0 0 1 b " , " i n t e r f a c e E n d " : " N O N E " , " n a m e " : " T r a n s p o n d e r " , " o w n e r " : " 3 6 c a 0 c 7 0 - 4 e 0 5 - 4 7 3 6 - 8 c f a - 6 9 b 0 6 6 e 2 4 3 3 e " , " p a r a m e t e r O v e r r i d e " : [ ] , " r e v i s i o n N u m b e r " : 4 0 8 , " s h o r t N a m e " : " T r a n s p o n d e r " } , { " a l i a s " : [ ] , " c a t e g o r y " : [ ] , " c l a s s K i n d " : " E l e m e n t U s a g e " , " d e f i n i t i o n " : [ ] , " e l e m e n t D e f i n i t i o n " : " f 2 2 3 2 3 2 1 - 8 1 9 c - 4 1 8 9 - a 2 2 3 - 8 b 5 c 9 c c 8 a e 6 7 " , " e x c l u d e O p t i o n " : [ ] , " h y p e r L i n k " : [ ] , " i i d " : " 3 5 7 e 0 8 c 1 - d d 3 1 - 4 3 5 9 - 9 3 6 1 - 6 4 e b 5 4 d 1 3 7 8 7 " , " i n t e r f a c e E n d " : " N O N E " , " n a m e " : " P o w e r   A m p l i f i e r " , " o w n e r " : " 3 6 c a 0 c 7 0 - 4 e 0 5 - 4 7 3 6 - 8 c f a - 6 9 b 0 6 6 e 2 4 3 3 e " , " p a r a m e t e r O v e r r i d e " : [ ] , " r e v i s i o n N u m b e r " : 4 0 6 , " s h o r t N a m e " : " P _ A m p " } , { " 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b f 9 5 f b 5 - 7 7 b 0 - 4 9 4 0 - 9 c 7 2 - c e c c c c 1 5 4 f d 5 " , " e x c l u d e O p t i o n " : [ ] , " h y p e r L i n k " : [ ] , " i i d " : " 7 6 2 9 d f 4 b - 2 e 5 8 - 4 4 7 e - a 7 7 1 - d f 5 d 5 9 8 6 3 3 a 2 " , " i n t e r f a c e E n d " : " N O N E " , " n a m e " : " R F   D i s t r i b u t i o n   U n i t " , " o w n e r " : " 3 6 c a 0 c 7 0 - 4 e 0 5 - 4 7 3 6 - 8 c f a - 6 9 b 0 6 6 e 2 4 3 3 e " , " p a r a m e t e r O v e r r i d e " : [ ] , " r e v i s i o n N u m b e r " : 4 1 3 , " s h o r t N a m e " : " R F D U " } , { " a l i a s " : [ ] , " c a t e g o r y " : [ ] , " c l a s s K i n d " : " E l e m e n t U s a g e " , " d e f i n i t i o n " : [ ] , " e l e m e n t D e f i n i t i o n " : " e 3 3 1 c 3 5 3 - 7 c 2 f - 4 1 2 a - 9 e 6 3 - 9 e f 1 2 e 3 4 5 1 f 9 " , " e x c l u d e O p t i o n " : [ ] , " h y p e r L i n k " : [ ] , " i i d " : " 8 9 2 d 8 0 a 4 - 7 3 b 7 - 4 6 9 4 - 9 6 5 4 - f 7 7 5 2 2 b f e e a 2 " , " i n t e r f a c e E n d " : " N O N E " , " n a m e " : " A n t e n n a   I n t e r   S a t e l l i t e   L i n k " , " o w n e r " : " 3 6 c a 0 c 7 0 - 4 e 0 5 - 4 7 3 6 - 8 c f a - 6 9 b 0 6 6 e 2 4 3 3 e " , " p a r a m e t e r O v e r r i d e " : [ ] , " r e v i s i o n N u m b e r " : 4 0 5 , " s h o r t N a m e " : " I S L _ A n t e n n a " } , { " a l i a s " : [ ] , " c a t e g o r y " : [ ] , " c l a s s K i n d " : " E l e m e n t U s a g e " , " d e f i n i t i o n " : [ ] , " e l e m e n t D e f i n i t i o n " : " 6 e 1 7 a 9 4 f - c 7 f 1 - 4 2 1 2 - a 8 f e - 5 f 3 1 3 e 9 6 0 2 0 c " , " e x c l u d e O p t i o n " : [ ] , " h y p e r L i n k " : [ ] , " i i d " : " 9 7 9 2 0 a e 2 - 9 1 9 1 - 4 4 7 4 - b 8 b 0 - 9 2 c c c 1 3 b a 5 5 6 " , " i n t e r f a c e E n d " : " N O N E " , " n a m e " : " D i p l e x e r " , " o w n e r " : " 3 6 c a 0 c 7 0 - 4 e 0 5 - 4 7 3 6 - 8 c f a - 6 9 b 0 6 6 e 2 4 3 3 e " , " p a r a m e t e r O v e r r i d e " : [ ] , " r e v i s i o n N u m b e r " : 4 1 1 , " s h o r t N a m e " : " D i p l e x e r " } , { " a l i a s " : [ ] , " c a t e g o r y " : [ ] , " c l a s s K i n d " : " E l e m e n t U s a g e " , " d e f i n i t i o n " : [ ] , " e l e m e n t D e f i n i t i o n " : " e 3 3 1 c 3 5 3 - 7 c 2 f - 4 1 2 a - 9 e 6 3 - 9 e f 1 2 e 3 4 5 1 f 9 " , " e x c l u d e O p t i o n " : [ ] , " h y p e r L i n k " : [ ] , " i i d " : " a c b 6 3 d e 5 - e 0 c e - 4 7 1 9 - a c 8 6 - 1 d e 8 4 2 6 c 1 6 a f " , " i n t e r f a c e E n d " : " N O N E " , " n a m e " : " A n t e n n a   I n t e r   S a t e l l i t e   L i n k " , " o w n e r " : " 3 6 c a 0 c 7 0 - 4 e 0 5 - 4 7 3 6 - 8 c f a - 6 9 b 0 6 6 e 2 4 3 3 e " , " p a r a m e t e r O v e r r i d e " : [ ] , " r e v i s i o n N u m b e r " : 4 0 4 , " s h o r t N a m e " : " I S L 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7 a a 6 e a 9 4 - 4 a b a - 4 5 7 b - 8 1 9 b - 0 2 d 6 8 5 8 d 4 6 9 2 " , " e x c l u d e O p t i o n " : [ ] , " h y p e r L i n k " : [ ] , " i i d " : " b e 6 c 0 f a 7 - 7 7 7 6 - 4 a b 1 - a 8 f 7 - c 0 d 9 a a a 1 c 6 9 5 " , " i n t e r f a c e E n d " : " N O N E " , " n a m e " : " T r a n s p o n d e r " , " o w n e r " : " 3 6 c a 0 c 7 0 - 4 e 0 5 - 4 7 3 6 - 8 c f a - 6 9 b 0 6 6 e 2 4 3 3 e " , " p a r a m e t e r O v e r r i d e " : [ ] , " r e v i s i o n N u m b e r " : 4 0 9 , " s h o r t N a m e " : " T r a n s p o n d e r " } , { " a l i a s " : [ ] , " c a t e g o r y " : [ ] , " c l a s s K i n d " : " E l e m e n t U s a g e " , " d e f i n i t i o n " : [ ] , " e l e m e n t D e f i n i t i o n " : " e 3 3 1 c 3 5 3 - 7 c 2 f - 4 1 2 a - 9 e 6 3 - 9 e f 1 2 e 3 4 5 1 f 9 " , " e x c l u d e O p t i o n " : [ ] , " h y p e r L i n k " : [ ] , " i i d " : " c 8 3 d 7 2 8 0 - 8 9 e d - 4 0 4 3 - 9 e 0 b - a 0 d f 7 0 e 5 4 f 2 4 " , " i n t e r f a c e E n d " : " N O N E " , " n a m e " : " A n t e n n a   I n t e r   S a t e l l i t e   L i n k " , " o w n e r " : " 3 6 c a 0 c 7 0 - 4 e 0 5 - 4 7 3 6 - 8 c f a - 6 9 b 0 6 6 e 2 4 3 3 e " , " p a r a m e t e r O v e r r i d e " : [ ] , " r e v i s i o n N u m b e r " : 4 0 3 , " 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6 8 2 , " s c a l e " : " 9 a 1 1 2 a 9 a - 4 1 1 a - 4 9 a 0 - 8 d f 8 - 8 7 2 8 5 a 1 e 2 1 5 5 " , " s t a t e D e p e n d e n c e " : " d a a b 9 1 f b - b 4 a 4 - 4 5 6 d - a d c a - e 7 3 6 a 4 d c 9 4 a b " , " v a l u e S e t " : [ " 1 5 5 e a 7 e b - a 8 e a - 4 c 0 7 - 8 0 0 4 - c 7 d 3 8 6 d 7 f a c 9 " , " 6 3 a f 2 5 c e - c 1 1 3 - 4 b c f - 9 1 0 c - 0 7 3 2 5 5 f b 6 e 7 7 " ] } , { " a c t u a l O p t i o n " : n u l l , " a c t u a l S t a t e " : " 5 5 0 7 1 5 a e - 9 2 f c - 4 b f 7 - 8 0 d f - 7 2 6 4 f 8 e 7 a e b 4 " , " c l a s s K i n d " : " P a r a m e t e r V a l u e S e t " , " c o m p u t e d " : " [ \ " - \ " ] " , " f o r m u l a " : " [ \ " - \ " ] " , " i i d " : " 1 5 5 e a 7 e b - a 8 e a - 4 c 0 7 - 8 0 0 4 - c 7 d 3 8 6 d 7 f a c 9 " , " m a n u a l " : " [ \ " - \ " ] " , " p u b l i s h e d " : " [ \ " - \ " ] " , " r e f e r e n c e " : " [ \ " 5 0 . 5 \ " ] " , " r e v i s i o n N u m b e r " : 6 8 2 , " v a l u e S w i t c h " : " M A N U A L " } , { " a c t u a l O p t i o n " : n u l l , " a c t u a l S t a t e " : " 4 9 7 b 9 7 a e - 2 8 4 8 - 4 b 5 9 - 9 0 f c - d c 4 9 8 f 3 6 d 7 d 2 " , " c l a s s K i n d " : " P a r a m e t e r V a l u e S e t " , " c o m p u t e d " : " [ \ " - \ " ] " , " f o r m u l a " : " [ \ " - \ " ] " , " i i d " : " 6 3 a f 2 5 c e - c 1 1 3 - 4 b c f - 9 1 0 c - 0 7 3 2 5 5 f b 6 e 7 7 " , " m a n u a l " : " [ \ " - \ " ] " , " p u b l i s h e d " : " [ \ " - \ " ] " , " r e f e r e n c e " : " [ \ " 5 0 . 5 \ " ] " , " r e v i s i o n N u m b e r " : 6 8 2 , " v a l u e S w i t c h " : " M A N U A L " } , { " c l a s s K i n d " : " P a r a m e t e r S u b s c r i p t i o n " , " i i d " : " 5 e b c a 4 f 4 - d a 7 6 - 4 f 9 9 - 8 3 2 b - 7 c 5 4 b 7 6 5 5 2 3 8 " , " o w n e r " : " c 5 2 d 8 b 3 2 - 6 a 9 c - 4 e f 4 - 8 7 b 6 - 1 e 4 f 9 7 e 2 8 e 9 6 " , " r e v i s i o n N u m b e r " : 6 8 2 , " v a l u e S e t " : [ " 1 9 3 4 2 d 2 1 - c e 0 e - 4 6 8 6 - b 3 7 f - 6 5 4 2 1 f 2 b 6 2 7 e " , " 5 0 e a a 2 9 2 - 5 9 f 5 - 4 9 9 3 - a 6 3 b - 3 1 a 0 4 0 0 2 8 7 7 3 " ] } , { " c l a s s K i n d " : " P a r a m e t e r S u b s c r i p t i o n V a l u e S e t " , " i i d " : " 1 9 3 4 2 d 2 1 - c e 0 e - 4 6 8 6 - b 3 7 f - 6 5 4 2 1 f 2 b 6 2 7 e " , " m a n u a l " : " [ \ " - \ " ] " , " r e v i s i o n N u m b e r " : 6 8 2 , " s u b s c r i b e d V a l u e S e t " : " 1 5 5 e a 7 e b - a 8 e a - 4 c 0 7 - 8 0 0 4 - c 7 d 3 8 6 d 7 f a c 9 " , " v a l u e S w i t c h " : " C O M P U T E D " } , { " c l a s s K i n d " : " P a r a m e t e r S u b s c r i p t i o n V a l u e S e t " , " i i d " : " 5 0 e a a 2 9 2 - 5 9 f 5 - 4 9 9 3 - a 6 3 b - 3 1 a 0 4 0 0 2 8 7 7 3 " , " m a n u a l " : " [ \ " - \ " ] " , " r e v i s i o n N u m b e r " : 6 8 2 , " s u b s c r i b e d V a l u e S e t " : " 6 3 a f 2 5 c e - c 1 1 3 - 4 b c f - 9 1 0 c - 0 7 3 2 5 5 f b 6 e 7 7 " , " v a l u e S w i t c h " : " C O M P U T E D " } , { " a l l o w D i f f e r e n t O w n e r O f O v e r r i d e " : f a l s e , " c l a s s K i n d " : " P a r a m e t e r " , " e x p e c t s O v e r r i d e " : f a l s e , " g r o u p " : n u l l , " i i d " : " 7 a 1 a 1 e 4 7 - a 2 1 3 - 4 9 2 a - a a e 7 - 3 6 c 4 3 d 5 5 0 4 0 1 " , " i s O p t i o n D e p e n d e n t " : f a l s e , " o w n e r " : " 3 6 c a 0 c 7 0 - 4 e 0 5 - 4 7 3 6 - 8 c f a - 6 9 b 0 6 6 e 2 4 3 3 e " , " p a r a m e t e r S u b s c r i p t i o n " : [ ] , " p a r a m e t e r T y p e " : " 8 d b 6 7 3 7 f - 5 2 6 9 - 4 7 a 1 - 9 d f 8 - 5 5 b a 3 5 8 c 5 7 3 7 " , " r e q u e s t e d B y " : n u l l , " r e v i s i o n N u m b e r " : 3 4 4 , " s c a l e " : " 6 1 c e 4 b b 0 - 8 3 0 1 - 4 0 6 1 - 8 e 4 5 - 0 c 6 6 8 2 d b 9 a 9 f " , " s t a t e D e p e n d e n c e " : n u l l , " v a l u e S e t " : [ " 7 d 9 f 4 f c e - 3 a 6 1 - 4 4 7 d - a 6 5 f - c a b 0 d b c b 5 d a 8 " ] } , { " a c t u a l O p t i o n " : n u l l , " a c t u a l S t a t e " : n u l l , " c l a s s K i n d " : " P a r a m e t e r V a l u e S e t " , " c o m p u t e d " : " [ \ " - \ " ] " , " f o r m u l a " : " [ \ " - \ " ] " , " i i d " : " 7 d 9 f 4 f c e - 3 a 6 1 - 4 4 7 d - a 6 5 f - c a b 0 d b c b 5 d a 8 " , " m a n u a l " : " [ \ " - \ " ] " , " p u b l i s h e d " : " [ \ " - \ " ] " , " r e f e r e n c e " : " [ \ " 1 6 . 8 5 \ " ] " , " r e v i s i o n N u m b e r " : 5 8 9 , " v a l u e S w i t c h " : " M A N U A L " } , { " a l l o w D i f f e r e n t O w n e r O f O v e r r i d e " : f a l s e , " c l a s s K i n d " : " P a r a m e t e r " , " e x p e c t s O v e r r i d e " : f a l s e , " g r o u p " : n u l l , " i i d " : " 7 e b 7 d 4 6 3 - 7 f e c - 4 4 8 3 - b 7 2 9 - b c a 8 2 8 4 c 6 4 1 3 " , " i s O p t i o n D e p e n d e n t " : f a l s e , " o w n e r " : " 3 6 c a 0 c 7 0 - 4 e 0 5 - 4 7 3 6 - 8 c f a - 6 9 b 0 6 6 e 2 4 3 3 e " , " p a r a m e t e r S u b s c r i p t i o n " : [ ] , " p a r a m e t e r T y p e " : " 8 7 2 8 d 3 9 d - 2 3 9 a - 4 0 4 5 - 9 5 4 8 - 3 6 d 5 7 3 1 5 9 4 2 a " , " r e q u e s t e d B y " : n u l l , " r e v i s i o n N u m b e r " : 3 4 2 , " 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2 8 0 6 b 4 9 0 - 8 7 b 0 - 4 7 0 a - a 5 1 f - 6 1 4 7 5 1 b b 4 9 0 f " ] , " p a r a m e t e r T y p e " : " c 4 5 4 8 0 9 b - 0 3 9 2 - 4 f 2 7 - b 7 f d - 3 d 5 3 2 3 b 1 5 b 6 0 " , " r e q u e s t e d B y " : n u l l , " r e v i s i o n N u m b e r " : 6 8 3 , " s c a l e " : " 9 a 1 1 2 a 9 a - 4 1 1 a - 4 9 a 0 - 8 d f 8 - 8 7 2 8 5 a 1 e 2 1 5 5 " , " s t a t e D e p e n d e n c e " : " d a a b 9 1 f b - b 4 a 4 - 4 5 6 d - a d c a - e 7 3 6 a 4 d c 9 4 a b " , " v a l u e S e t " : [ " 3 1 0 9 a f 4 d - 7 3 4 4 - 4 7 3 a - b 8 a c - c 1 e c 9 7 c 1 1 f f 1 " , " f 2 0 3 f 9 2 3 - b c c d - 4 2 1 4 - a 9 4 8 - d 2 2 6 6 d c 6 0 8 f 5 " ] } , { " a c t u a l O p t i o n " : n u l l , " a c t u a l S t a t e " : " 5 5 0 7 1 5 a e - 9 2 f c - 4 b f 7 - 8 0 d f - 7 2 6 4 f 8 e 7 a e b 4 " , " c l a s s K i n d " : " P a r a m e t e r V a l u e S e t " , " c o m p u t e d " : " [ \ " - \ " ] " , " f o r m u l a " : " [ \ " - \ " ] " , " i i d " : " 3 1 0 9 a f 4 d - 7 3 4 4 - 4 7 3 a - b 8 a c - c 1 e c 9 7 c 1 1 f f 1 " , " m a n u a l " : " [ \ " - \ " ] " , " p u b l i s h e d " : " [ \ " - \ " ] " , " r e f e r e n c e " : " [ \ " 1 1 4 \ " ] " , " r e v i s i o n N u m b e r " : 6 7 9 , " v a l u e S w i t c h " : " M A N U A L " } , { " a c t u a l O p t i o n " : n u l l , " a c t u a l S t a t e " : " 4 9 7 b 9 7 a e - 2 8 4 8 - 4 b 5 9 - 9 0 f c - d c 4 9 8 f 3 6 d 7 d 2 " , " c l a s s K i n d " : " P a r a m e t e r V a l u e S e t " , " c o m p u t e d " : " [ \ " - \ " ] " , " f o r m u l a " : " [ \ " - \ " ] " , " i i d " : " f 2 0 3 f 9 2 3 - b c c d - 4 2 1 4 - a 9 4 8 - d 2 2 6 6 d c 6 0 8 f 5 " , " m a n u a l " : " [ \ " - \ " ] " , " p u b l i s h e d " : " [ \ " - \ " ] " , " r e f e r e n c e " : " [ \ " 1 1 4 \ " ] " , " r e v i s i o n N u m b e r " : 6 7 9 , " v a l u e S w i t c h " : " M A N U A L " } , { " c l a s s K i n d " : " P a r a m e t e r S u b s c r i p t i o n " , " i i d " : " 2 8 0 6 b 4 9 0 - 8 7 b 0 - 4 7 0 a - a 5 1 f - 6 1 4 7 5 1 b b 4 9 0 f " , " o w n e r " : " c 5 2 d 8 b 3 2 - 6 a 9 c - 4 e f 4 - 8 7 b 6 - 1 e 4 f 9 7 e 2 8 e 9 6 " , " r e v i s i o n N u m b e r " : 6 8 3 , " v a l u e S e t " : [ " 4 6 f 2 3 b 6 9 - d 4 0 4 - 4 1 b 4 - 8 2 d 0 - 6 b f 0 0 c 6 7 0 d 6 9 " , " 5 7 1 e 3 2 3 1 - 6 2 7 a - 4 9 6 2 - a 8 2 f - d 9 b 8 9 d 4 9 b 9 b 3 " ] } , { " c l a s s K i n d " : " P a r a m e t e r S u b s c r i p t i o n V a l u e S e t " , " i i d " : " 4 6 f 2 3 b 6 9 - d 4 0 4 - 4 1 b 4 - 8 2 d 0 - 6 b f 0 0 c 6 7 0 d 6 9 " , " m a n u a l " : " [ \ " - \ " ] " , " r e v i s i o n N u m b e r " : 6 8 3 , " s u b s c r i b e d V a l u e S e t " : " 3 1 0 9 a f 4 d - 7 3 4 4 - 4 7 3 a - b 8 a c - c 1 e c 9 7 c 1 1 f f 1 " , " v a l u e S w i t c h " : " C O M P U T E D " } , { " c l a s s K i n d " : " P a r a m e t e r S u b s c r i p t i o n V a l u e S e t " , " i i d " : " 5 7 1 e 3 2 3 1 - 6 2 7 a - 4 9 6 2 - a 8 2 f - d 9 b 8 9 d 4 9 b 9 b 3 " , " m a n u a l " : " [ \ " - \ " ] " , " r e v i s i o n N u m b e r " : 6 8 3 , " s u b s c r i b e d V a l u e S e t " : " f 2 0 3 f 9 2 3 - b c c d - 4 2 1 4 - a 9 4 8 - d 2 2 6 6 d c 6 0 8 f 5 " , " v a l u e S w i t c h " : " C O M P U T E D " } , { " a l i a s " : [ ] , " c a t e g o r y " : [ ] , " c l a s s K i n d " : " E l e m e n t D e f i n i t i o n " , " c o n t a i n e d E l e m e n t " : [ ] , " d e f i n i t i o n " : [ ] , " h y p e r L i n k " : [ ] , " i i d " : " 9 b c 6 2 1 8 c - d 6 1 d - 4 a 8 c - b 3 f f - 0 5 c c 7 e 9 0 a 7 3 b " , " n a m e " : " A t o m i c   C l o c k " , " o w n e r " : " 5 a 9 3 8 0 3 9 - c f c 2 - 4 6 0 a - a 3 0 6 - 6 2 1 c 7 0 1 3 6 b 4 9 " , " p a r a m e t e r " : [ " 2 a 5 6 9 a 5 4 - 4 d 9 4 - 4 9 3 f - 9 2 e 0 - 2 1 a 7 e b 6 b 9 3 0 2 " , " 4 f 6 0 5 7 3 6 - 4 9 c 9 - 4 2 e 3 - 9 b 6 6 - d 1 4 c f a a 0 0 d 1 3 " , " 9 d 8 f 1 b d 7 - b f 6 d - 4 5 4 8 - a 6 7 4 - 1 1 0 5 0 f 1 1 0 8 2 9 " , " a e 1 e 8 0 a 8 - c 4 6 5 - 4 b a 1 - b e c 3 - 3 6 b a d e f 6 f 1 f 4 " , " e 0 a e e 6 7 c - e 8 5 3 - 4 b 7 3 - b 8 d 1 - 6 f a 9 d b 2 4 a 0 e 9 " , " e 5 c d 1 0 9 f - e c 0 d - 4 9 1 0 - b e 8 f - 5 5 a 5 9 8 c 6 6 0 a 4 " , " f e c 6 4 7 c 0 - d e 3 3 - 4 c 9 b - 8 6 b 6 - d 3 f 6 9 b 6 5 3 3 3 2 " ] , " p a r a m e t e r G r o u p " : [ ] , " r e f e r e n c e d E l e m e n t " : [ ] , " r e v i s i o n N u m b e r " : 5 0 9 , " s h o r t N a m e " : " A t o m _ C l o c k " } , { " a l l o w D i f f e r e n t O w n e r O f O v e r r i d e " : f a l s e , " c l a s s K i n d " : " P a r a m e t e r " , " e x p e c t s O v e r r i d e " : f a l s e , " g r o u p " : n u l l , " i i d " : " 2 a 5 6 9 a 5 4 - 4 d 9 4 - 4 9 3 f - 9 2 e 0 - 2 1 a 7 e b 6 b 9 3 0 2 " , " i s O p t i o n D e p e n d e n t " : f a l s e , " o w n e r " : " 5 a 9 3 8 0 3 9 - c f c 2 - 4 6 0 a - a 3 0 6 - 6 2 1 c 7 0 1 3 6 b 4 9 " , " p a r a m e t e r S u b s c r i p t i o n " : [ ] , " p a r a m e t e r T y p e " : " 6 6 7 6 6 f 4 4 - 0 a 0 b - 4 e 0 a - 9 b c 7 - 8 a e 0 2 7 c 2 d a 5 c " , " r e q u e s t e d B y " : n u l l , " r e v i s i o n N u m b e r " : 5 0 4 , " s c a l e " : " 3 d 5 b d d b 6 - 6 4 0 f - 4 d 7 9 - 9 c 3 5 - 6 4 a 5 5 4 9 4 6 8 8 4 " , " s t a t e D e p e n d e n c e " : n u l l , " v a l u e S e t " : [ " a 9 2 6 3 6 e a - e 7 4 4 - 4 c 9 d - 9 e b 7 - 6 b 8 2 2 a 3 c c e 4 9 " ] } , { " a c t u a l O p t i o n " : n u l l , " a c t u a l S t a t e " : n u l l , " c l a s s K i n d " : " P a r a m e t e r V a l u e S e t " , " c o m p u t e d " : " [ \ " - \ " ] " , " f o r m u l a " : " [ \ " - \ " ] " , " i i d " : " a 9 2 6 3 6 e a - e 7 4 4 - 4 c 9 d - 9 e b 7 - 6 b 8 2 2 a 3 c c e 4 9 " , " m a n u a l " : " [ \ " - \ " ] " , " p u b l i s h e d " : " [ \ " - \ " ] " , " r e f e r e n c e " : " [ \ " - \ " ] " , " r e v i s i o n N u m b e r " : 5 0 4 , " v a l u e S w i t c h " : " M A N U A L " } , { " a l l o w D i f f e r e n t O w n e r O f O v e r r i d e " : f a l s e , " c l a s s K i n d " : " P a r a m e t e r " , " e x p e c t s O v e r r i d e " : f a l s e , " g r o u p " : n u l l , " i i d " : " 4 f 6 0 5 7 3 6 - 4 9 c 9 - 4 2 e 3 - 9 b 6 6 - d 1 4 c f a a 0 0 d 1 3 " , " i s O p t i o n D e p e n d e n t " : f a l s e , " o w n e r " : " 5 a 9 3 8 0 3 9 - c f c 2 - 4 6 0 a - a 3 0 6 - 6 2 1 c 7 0 1 3 6 b 4 9 " , " p a r a m e t e r S u b s c r i p t i o n " : [ ] , " p a r a m e t e r T y p e " : " 3 5 a 4 9 1 6 8 - 0 d 5 2 - 4 f 5 5 - 9 2 f 9 - 9 3 e 4 d a 7 2 b 1 0 1 " , " r e q u e s t e d B y " : n u l l , " r e v i s i o n N u m b e r " : 5 0 7 , " s c a l e " : " 0 2 c e 4 3 5 e - 1 a f 8 - 4 4 2 f - b 1 3 0 - 2 3 6 1 4 1 4 3 4 7 1 1 " , " s t a t e D e p e n d e n c e " : n u l l , " v a l u e S e t " : [ " 6 9 e 5 3 3 7 3 - 8 5 f 1 - 4 8 9 f - b 5 0 c - a 9 b a 1 e 9 7 3 c 7 c " ] } , { " a c t u a l O p t i o n " : n u l l , " a c t u a l S t a t e " : n u l l , " c l a s s K i n d " : " P a r a m e t e r V a l u e S e t " , " c o m p u t e d " : " [ \ " - \ " ] " , " f o r m u l a " : " [ \ " - \ " ] " , " i i d " : " 6 9 e 5 3 3 7 3 - 8 5 f 1 - 4 8 9 f - b 5 0 c - a 9 b a 1 e 9 7 3 c 7 c " , " m a n u a l " : " [ \ " - \ " ] " , " p u b l i s h e d " : " [ \ " - \ " ] " , " r e f e r e n c e " : " [ \ " - \ " ] " , " r e v i s i o n N u m b e r " : 5 0 7 , " v a l u e S w i t c h " : " M A N U A L " } , { " a l l o w D i f f e r e n t O w n e r O f O v e r r i d e " : f a l s e , " c l a s s K i n d " : " P a r a m e t e r " , " e x p e c t s O v e r r i d e " : f a l s e , " g r o u p " : n u l l , " i i d " : " 9 d 8 f 1 b d 7 - b f 6 d - 4 5 4 8 - a 6 7 4 - 1 1 0 5 0 f 1 1 0 8 2 9 " , " i s O p t i o n D e p e n d e n t " : f a l s e , " o w n e r " : " 5 a 9 3 8 0 3 9 - c f c 2 - 4 6 0 a - a 3 0 6 - 6 2 1 c 7 0 1 3 6 b 4 9 " , " p a r a m e t e r S u b s c r i p t i o n " : [ ] , " p a r a m e t e r T y p e " : " 8 d b 6 7 3 7 f - 5 2 6 9 - 4 7 a 1 - 9 d f 8 - 5 5 b a 3 5 8 c 5 7 3 7 " , " r e q u e s t e d B y " : n u l l , " r e v i s i o n N u m b e r " : 5 0 3 , " s c a l e " : " 6 1 c e 4 b b 0 - 8 3 0 1 - 4 0 6 1 - 8 e 4 5 - 0 c 6 6 8 2 d b 9 a 9 f " , " s t a t e D e p e n d e n c e " : n u l l , " v a l u e S e t " : [ " 2 7 0 5 8 f 1 7 - 2 2 1 0 - 4 e 5 5 - 9 0 0 e - e d c 5 6 e 9 0 a f 8 8 " ] } , { " a c t u a l O p t i o n " : n u l l , " a c t u a l S t a t e " : n u l l , " c l a s s K i n d " : " P a r a m e t e r V a l u e S e t " , " c o m p u t e d " : " [ \ " - \ " ] " , " f o r m u l a " : " [ \ " - \ " ] " , " i i d " : " 2 7 0 5 8 f 1 7 - 2 2 1 0 - 4 e 5 5 - 9 0 0 e - e d c 5 6 e 9 0 a f 8 8 " , " m a n u a l " : " [ \ " - \ " ] " , " p u b l i s h e d " : " [ \ " - \ " ] " , " r e f e r e n c e " : " [ \ " 4 \ " ] " , " r e v i s i o n N u m b e r " : 5 6 7 , " v a l u e S w i t c h " : " M A N U A L " } , { " a l l o w D i f f e r e n t O w n e r O f O v e r r i d e " : f a l s e , " c l a s s K i n d " : " P a r a m e t e r " , " e x p e c t s O v e r r i d e " : f a l s e , " g r o u p " : n u l l , " i i d " : " a e 1 e 8 0 a 8 - c 4 6 5 - 4 b a 1 - b e c 3 - 3 6 b a d e f 6 f 1 f 4 " , " i s O p t i o n D e p e n d e n t " : f a l s e , " o w n e r " : " 5 a 9 3 8 0 3 9 - c f c 2 - 4 6 0 a - a 3 0 6 - 6 2 1 c 7 0 1 3 6 b 4 9 " , " p a r a m e t e r S u b s c r i p t i o n " : [ ] , " p a r a m e t e r T y p e " : " 1 1 0 9 c b 4 6 - c e b a - 4 d 2 d - 9 3 5 7 - 5 0 9 6 a 8 5 d b a 0 f " , " r e q u e s t e d B y " : n u l l , " r e v i s i o n N u m b e r " : 5 0 5 , " s c a l e " : " 3 d 5 b d d b 6 - 6 4 0 f - 4 d 7 9 - 9 c 3 5 - 6 4 a 5 5 4 9 4 6 8 8 4 " , " s t a t e D e p e n d e n c e " : n u l l , " v a l u e S e t " : [ " 9 9 f a 0 2 e 0 - b 2 6 5 - 4 1 f f - b 2 9 b - f 7 a 0 0 1 a c 2 a e 0 " ] } , { " a c t u a l O p t i o n " : n u l l , " a c t u a l S t a t e " : n u l l , " c l a s s K i n d " : " P a r a m e t e r V a l u e S e t " , " c o m p u t e d " : " [ \ " - \ " ] " , " f o r m u l a " : " [ \ " - \ " ] " , " i i d " : " 9 9 f a 0 2 e 0 - b 2 6 5 - 4 1 f f - b 2 9 b - f 7 a 0 0 1 a c 2 a e 0 " , " m a n u a l " : " [ \ " - \ " ] " , " p u b l i s h e d " : " [ \ " - \ " ] " , " r e f e r e n c e " : " [ \ " - \ " ] " , " r e v i s i o n N u m b e r " : 5 0 5 , " v a l u e S w i t c h " : " M A N U A L " } , { " a l l o w D i f f e r e n t O w n e r O f O v e r r i d e " : f a l s e , " c l a s s K i n d " : " P a r a m e t e r " , " e x p e c t s O v e r r i d e " : f a l s e , " g r o u p " : n u l l , " i i d " : " e 0 a e e 6 7 c - e 8 5 3 - 4 b 7 3 - b 8 d 1 - 6 f a 9 d b 2 4 a 0 e 9 " , " i s O p t i o n D e p e n d e n t " : f a l s e , " o w n e r " : " 5 a 9 3 8 0 3 9 - c f c 2 - 4 6 0 a - a 3 0 6 - 6 2 1 c 7 0 1 3 6 b 4 9 " , " p a r a m e t e r S u b s c r i p t i o n " : [ ] , " p a r a m e t e r T y p e " : " d 1 4 5 a d d 7 - 1 7 8 1 - 4 2 0 e - 8 a f 7 - c 9 9 6 b 3 9 2 e b d 9 " , " r e q u e s t e d B y " : n u l l , " r e v i s i o n N u m b e r " : 5 0 6 , " s c a l e " : " 3 d 5 b d d b 6 - 6 4 0 f - 4 d 7 9 - 9 c 3 5 - 6 4 a 5 5 4 9 4 6 8 8 4 " , " s t a t e D e p e n d e n c e " : n u l l , " v a l u e S e t " : [ " 7 f f 4 c d 2 5 - 5 d 8 7 - 4 6 6 a - a 4 4 d - d 5 4 1 b a 3 c f e 7 9 " ] } , { " a c t u a l O p t i o n " : n u l l , " a c t u a l S t a t e " : n u l l , " c l a s s K i n d " : " P a r a m e t e r V a l u e S e t " , " c o m p u t e d " : " [ \ " - \ " ] " , " f o r m u l a " : " [ \ " - \ " ] " , " i i d " : " 7 f f 4 c d 2 5 - 5 d 8 7 - 4 6 6 a - a 4 4 d - d 5 4 1 b a 3 c f e 7 9 " , " m a n u a l " : " [ \ " - \ " ] " , " p u b l i s h e d " : " [ \ " - \ " ] " , " r e f e r e n c e " : " [ \ " - \ " ] " , " r e v i s i o n N u m b e r " : 5 0 6 , " v a l u e S w i t c h " : " M A N U A L " } , { " a l l o w D i f f e r e n t O w n e r O f O v e r r i d e " : f a l s e , " c l a s s K i n d " : " P a r a m e t e r " , " e x p e c t s O v e r r i d e " : f a l s e , " g r o u p " : n u l l , " i i d " : " e 5 c d 1 0 9 f - e c 0 d - 4 9 1 0 - b e 8 f - 5 5 a 5 9 8 c 6 6 0 a 4 " , " i s O p t i o n D e p e n d e n t " : f a l s e , " o w n e r " : " 5 a 9 3 8 0 3 9 - c f c 2 - 4 6 0 a - a 3 0 6 - 6 2 1 c 7 0 1 3 6 b 4 9 " , " p a r a m e t e r S u b s c r i p t i o n " : [ ] , " p a r a m e t e r T y p e " : " b 7 e 6 3 6 5 2 - 6 7 d b - 4 8 a 7 - b 7 2 c - a 8 f e b c e 4 f e 6 e " , " r e q u e s t e d B y " : n u l l , " r e v i s i o n N u m b e r " : 5 0 9 , " s c a l e " : " 9 a 1 1 2 a 9 a - 4 1 1 a - 4 9 a 0 - 8 d f 8 - 8 7 2 8 5 a 1 e 2 1 5 5 " , " s t a t e D e p e n d e n c e " : n u l l , " v a l u e S e t " : [ " 0 d c 4 e 2 9 b - 6 4 a d - 4 d b 5 - a c 6 3 - 5 6 7 a e c 7 9 4 d 6 0 " ] } , { " a c t u a l O p t i o n " : n u l l , " a c t u a l S t a t e " : n u l l , " c l a s s K i n d " : " P a r a m e t e r V a l u e S e t " , " c o m p u t e d " : " [ \ " - \ " ] " , " f o r m u l a " : " [ \ " - \ " ] " , " i i d " : " 0 d c 4 e 2 9 b - 6 4 a d - 4 d b 5 - a c 6 3 - 5 6 7 a e c 7 9 4 d 6 0 " , " m a n u a l " : " [ \ " - \ " ] " , " p u b l i s h e d " : " [ \ " - \ " ] " , " r e f e r e n c e " : " [ \ " - \ " ] " , " r e v i s i o n N u m b e r " : 5 0 9 , " v a l u e S w i t c h " : " M A N U A L " } , { " a l l o w D i f f e r e n t O w n e r O f O v e r r i d e " : f a l s e , " c l a s s K i n d " : " P a r a m e t e r " , " e x p e c t s O v e r r i d e " : f a l s e , " g r o u p " : n u l l , " i i d " : " f e c 6 4 7 c 0 - d e 3 3 - 4 c 9 b - 8 6 b 6 - d 3 f 6 9 b 6 5 3 3 3 2 " , " i s O p t i o n D e p e n d e n t " : f a l s e , " o w n e r " : " 5 a 9 3 8 0 3 9 - c f c 2 - 4 6 0 a - a 3 0 6 - 6 2 1 c 7 0 1 3 6 b 4 9 " , " p a r a m e t e r S u b s c r i p t i o n " : [ ] , " p a r a m e t e r T y p e " : " c 4 5 4 8 0 9 b - 0 3 9 2 - 4 f 2 7 - b 7 f d - 3 d 5 3 2 3 b 1 5 b 6 0 " , " r e q u e s t e d B y " : n u l l , " r e v i s i o n N u m b e r " : 5 0 8 , " s c a l e " : " 9 a 1 1 2 a 9 a - 4 1 1 a - 4 9 a 0 - 8 d f 8 - 8 7 2 8 5 a 1 e 2 1 5 5 " , " s t a t e D e p e n d e n c e " : n u l l , " v a l u e S e t " : [ " e 0 2 6 c 2 8 3 - c a 8 9 - 4 8 e f - a 8 9 e - d 9 7 6 9 2 7 d 3 2 3 d " ] } , { " a c t u a l O p t i o n " : n u l l , " a c t u a l S t a t e " : n u l l , " c l a s s K i n d " : " P a r a m e t e r V a l u e S e t " , " c o m p u t e d " : " [ \ " - \ " ] " , " f o r m u l a " : " [ \ " - \ " ] " , " i i d " : " e 0 2 6 c 2 8 3 - c a 8 9 - 4 8 e f - a 8 9 e - d 9 7 6 9 2 7 d 3 2 3 d " , " m a n u a l " : " [ \ " - \ " ] " , " p u b l i s h e d " : " [ \ " - \ " ] " , " r e f e r e n c e " : " [ \ " 7 0 \ " ] " , " r e v i s i o n N u m b e r " : 5 6 8 , " 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0 5 b 1 5 1 6 a - a f f d - 4 1 2 f - 8 5 f a - b 3 7 e 1 a 3 7 5 6 2 4 " , " 6 c c e f 7 1 c - a 4 2 4 - 4 7 c b - b 7 6 d - 5 5 b b 6 5 3 b 0 b c 9 " , " a 2 2 8 1 f 6 9 - 6 9 2 2 - 4 1 e 6 - a c 2 0 - 2 1 c f d a 9 3 2 3 8 d " , " c 0 5 b 1 5 1 7 - e d b f - 4 7 4 f - 8 d 1 4 - 0 b 6 6 4 5 2 1 2 5 a e " , " c 9 6 4 1 6 e 5 - 4 5 1 2 - 4 1 7 9 - 8 d 8 6 - 6 f 8 9 c a 1 0 2 f c 7 " , " e e 4 1 f f 5 c - b f 0 8 - 4 1 0 a - 9 f 4 c - d f 1 b 6 2 5 f 8 e c 0 " ] , " p a r a m e t e r G r o u p " : [ ] , " r e f e r e n c e d E l e m e n t " : [ ] , " r e v i s i o n N u m b e r " : 6 3 1 , " 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0 5 b 1 5 1 6 a - a f f d - 4 1 2 f - 8 5 f a - b 3 7 e 1 a 3 7 5 6 2 4 " , " i s O p t i o n D e p e n d e n t " : f a l s e , " o w n e r " : " 4 2 5 5 7 b 8 9 - b f e 0 - 4 c 7 2 - b e 9 4 - f 0 f 9 0 0 2 8 1 5 f 3 " , " p a r a m e t e r S u b s c r i p t i o n " : [ ] , " p a r a m e t e r T y p e " : " 1 b 6 f 3 3 7 5 - 3 2 7 a - 4 6 5 d - 9 4 3 7 - b 4 8 1 1 9 2 c b e 5 1 " , " r e q u e s t e d B y " : n u l l , " r e v i s i o n N u m b e r " : 6 2 4 , " s c a l e " : " a 7 c 5 1 9 9 e - f 7 2 b - 4 e 7 e - 8 1 b 3 - 2 d 4 2 7 3 0 f 8 c 6 6 " , " s t a t e D e p e n d e n c e " : n u l l , " v a l u e S e t " : [ " 3 a 6 b 8 a 6 f - 3 1 4 6 - 4 8 8 c - a f 6 7 - 7 6 9 b 2 0 9 2 5 7 0 d " ] } , { " a c t u a l O p t i o n " : n u l l , " a c t u a l S t a t e " : n u l l , " c l a s s K i n d " : " P a r a m e t e r V a l u e S e t " , " c o m p u t e d " : " [ \ " - \ " ] " , " f o r m u l a " : " [ \ " - \ " ] " , " i i d " : " 3 a 6 b 8 a 6 f - 3 1 4 6 - 4 8 8 c - a f 6 7 - 7 6 9 b 2 0 9 2 5 7 0 d " , " m a n u a l " : " [ \ " - \ " ] " , " p u b l i s h e d " : " [ \ " - \ " ] " , " r e f e r e n c e " : " [ \ " - \ " ] " , " r e v i s i o n N u m b e r " : 6 2 4 , " v a l u e S w i t c h " : " M A N U A L " } , { " a l l o w D i f f e r e n t O w n e r O f O v e r r i d e " : f a l s e , " c l a s s K i n d " : " P a r a m e t e r " , " e x p e c t s O v e r r i d e " : f a l s e , " g r o u p " : n u l l , " i i d " : " 6 c c e f 7 1 c - a 4 2 4 - 4 7 c b - b 7 6 d - 5 5 b b 6 5 3 b 0 b c 9 " , " i s O p t i o n D e p e n d e n t " : f a l s e , " o w n e r " : " 4 2 5 5 7 b 8 9 - b f e 0 - 4 c 7 2 - b e 9 4 - f 0 f 9 0 0 2 8 1 5 f 3 " , " p a r a m e t e r S u b s c r i p t i o n " : [ " 4 7 7 0 2 e 8 1 - 9 1 4 f - 4 f 1 a - b a 6 c - 1 b c 4 0 8 5 a a 1 4 9 " ] , " p a r a m e t e r T y p e " : " 8 e 7 e 5 2 c 9 - 7 d 8 2 - 4 c 6 c - 8 3 7 0 - 9 4 9 7 b 0 1 e f e 8 6 " , " r e q u e s t e d B y " : n u l l , " r e v i s i o n N u m b e r " : 4 0 1 , " s c a l e " : " 6 1 c e 4 b b 0 - 8 3 0 1 - 4 0 6 1 - 8 e 4 5 - 0 c 6 6 8 2 d b 9 a 9 f " , " s t a t e D e p e n d e n c e " : n u l l , " v a l u e S e t " : [ " d 7 9 0 a 3 7 2 - 4 7 7 f - 4 0 1 8 - a 0 d 7 - e 7 f 3 d 5 8 e 3 7 7 f " ] } , { " a c t u a l O p t i o n " : n u l l , " a c t u a l S t a t e " : n u l l , " c l a s s K i n d " : " P a r a m e t e r V a l u e S e t " , " c o m p u t e d " : " [ \ " 5 7 7 . 7 7 \ " ] " , " f o r m u l a " : " [ \ " = C m _ D r \ " ] " , " i i d " : " d 7 9 0 a 3 7 2 - 4 7 7 f - 4 0 1 8 - a 0 d 7 - e 7 f 3 d 5 8 e 3 7 7 f " , " m a n u a l " : " [ \ " 1 0 0 \ " ] " , " p u b l i s h e d " : " [ \ " 5 7 7 . 7 7 \ " ] " , " r e f e r e n c e " : " [ \ " - \ " ] " , " r e v i s i o n N u m b e r " : 3 9 2 , " v a l u e S w i t c h " : " C O M P U T E D " } , { " c l a s s K i n d " : " P a r a m e t e r S u b s c r i p t i o n " , " i i d " : " 4 7 7 0 2 e 8 1 - 9 1 4 f - 4 f 1 a - b a 6 c - 1 b c 4 0 8 5 a a 1 4 9 " , " o w n e r " : " 8 7 9 0 f e 9 2 - d 1 f a - 4 2 e a - 9 5 2 0 - e 0 d d a c 5 2 f 1 a d " , " r e v i s i o n N u m b e r " : 3 6 5 , " v a l u e S e t " : [ " c c 7 4 4 e 1 1 - b e 1 4 - 4 6 9 1 - 8 b 7 9 - 5 2 f d 8 f 2 4 0 a 4 a " ] } , { " c l a s s K i n d " : " P a r a m e t e r S u b s c r i p t i o n V a l u e S e t " , " i i d " : " c c 7 4 4 e 1 1 - b e 1 4 - 4 6 9 1 - 8 b 7 9 - 5 2 f d 8 f 2 4 0 a 4 a " , " m a n u a l " : " [ \ " - \ " ] " , " r e v i s i o n N u m b e r " : 3 6 5 , " s u b s c r i b e d V a l u e S e t " : " d 7 9 0 a 3 7 2 - 4 7 7 f - 4 0 1 8 - a 0 d 7 - e 7 f 3 d 5 8 e 3 7 7 f " , " v a l u e S w i t c h " : " C O M P U T E D " } , { " a l l o w D i f f e r e n t O w n e r O f O v e r r i d e " : f a l s e , " c l a s s K i n d " : " P a r a m e t e r " , " e x p e c t s O v e r r i d e " : f a l s e , " g r o u p " : n u l l , " i i d " : " a 2 2 8 1 f 6 9 - 6 9 2 2 - 4 1 e 6 - a c 2 0 - 2 1 c f d a 9 3 2 3 8 d " , " i s O p t i o n D e p e n d e n t " : f a l s e , " o w n e r " : " 4 2 5 5 7 b 8 9 - b f e 0 - 4 c 7 2 - b e 9 4 - f 0 f 9 0 0 2 8 1 5 f 3 " , " p a r a m e t e r S u b s c r i p t i o n " : [ " 7 a c 2 a 0 f 7 - 9 a 5 b - 4 4 0 4 - a f 1 6 - 2 c a 4 8 a d d 7 5 f e " ] , " p a r a m e t e r T y p e " : " b 7 e 6 3 6 5 2 - 6 7 d b - 4 8 a 7 - b 7 2 c - a 8 f e b c e 4 f e 6 e " , " r e q u e s t e d B y " : n u l l , " r e v i s i o n N u m b e r " : 6 8 4 , " s c a l e " : " 9 a 1 1 2 a 9 a - 4 1 1 a - 4 9 a 0 - 8 d f 8 - 8 7 2 8 5 a 1 e 2 1 5 5 " , " s t a t e D e p e n d e n c e " : " d a a b 9 1 f b - b 4 a 4 - 4 5 6 d - a d c a - e 7 3 6 a 4 d c 9 4 a b " , " v a l u e S e t " : [ " 4 0 d 0 9 f 7 9 - 0 9 1 a - 4 3 8 7 - a 6 f a - 6 7 3 d 4 8 b 6 1 8 8 7 " , " a 4 6 d f c 8 b - 1 4 e 3 - 4 1 d 2 - a b 3 5 - 1 2 1 b 2 7 d 3 a a 9 3 " ] } , { " a c t u a l O p t i o n " : n u l l , " a c t u a l S t a t e " : " 4 9 7 b 9 7 a e - 2 8 4 8 - 4 b 5 9 - 9 0 f c - d c 4 9 8 f 3 6 d 7 d 2 " , " c l a s s K i n d " : " P a r a m e t e r V a l u e S e t " , " c o m p u t e d " : " [ \ " - \ " ] " , " f o r m u l a " : " [ \ " - \ " ] " , " i i d " : " 4 0 d 0 9 f 7 9 - 0 9 1 a - 4 3 8 7 - a 6 f a - 6 7 3 d 4 8 b 6 1 8 8 7 " , " m a n u a l " : " [ \ " - \ " ] " , " p u b l i s h e d " : " [ \ " - \ " ] " , " r e f e r e n c e " : " [ \ " - \ " ] " , " r e v i s i o n N u m b e r " : 6 7 5 , " v a l u e S w i t c h " : " M A N U A L " } , { " a c t u a l O p t i o n " : n u l l , " a c t u a l S t a t e " : " 5 5 0 7 1 5 a e - 9 2 f c - 4 b f 7 - 8 0 d f - 7 2 6 4 f 8 e 7 a e b 4 " , " c l a s s K i n d " : " P a r a m e t e r V a l u e S e t " , " c o m p u t e d " : " [ \ " - \ " ] " , " f o r m u l a " : " [ \ " - \ " ] " , " i i d " : " a 4 6 d f c 8 b - 1 4 e 3 - 4 1 d 2 - a b 3 5 - 1 2 1 b 2 7 d 3 a a 9 3 " , " m a n u a l " : " [ \ " - \ " ] " , " p u b l i s h e d " : " [ \ " - \ " ] " , " r e f e r e n c e " : " [ \ " - \ " ] " , " r e v i s i o n N u m b e r " : 6 7 5 , " v a l u e S w i t c h " : " M A N U A L " } , { " c l a s s K i n d " : " P a r a m e t e r S u b s c r i p t i o n " , " i i d " : " 7 a c 2 a 0 f 7 - 9 a 5 b - 4 4 0 4 - a f 1 6 - 2 c a 4 8 a d d 7 5 f e " , " o w n e r " : " c 5 2 d 8 b 3 2 - 6 a 9 c - 4 e f 4 - 8 7 b 6 - 1 e 4 f 9 7 e 2 8 e 9 6 " , " r e v i s i o n N u m b e r " : 6 8 4 , " v a l u e S e t " : [ " 0 6 4 c 1 7 8 d - 5 8 4 e - 4 5 0 5 - 8 b 6 8 - d 2 1 1 0 7 5 8 9 4 3 a " , " 0 c e 8 8 d 1 f - e 2 1 e - 4 6 3 0 - 9 0 2 7 - d d f 5 7 b 8 2 7 6 3 1 " ] } , { " c l a s s K i n d " : " P a r a m e t e r S u b s c r i p t i o n V a l u e S e t " , " i i d " : " 0 6 4 c 1 7 8 d - 5 8 4 e - 4 5 0 5 - 8 b 6 8 - d 2 1 1 0 7 5 8 9 4 3 a " , " m a n u a l " : " [ \ " - \ " ] " , " r e v i s i o n N u m b e r " : 6 8 4 , " s u b s c r i b e d V a l u e S e t " : " 4 0 d 0 9 f 7 9 - 0 9 1 a - 4 3 8 7 - a 6 f a - 6 7 3 d 4 8 b 6 1 8 8 7 " , " v a l u e S w i t c h " : " C O M P U T E D " } , { " c l a s s K i n d " : " P a r a m e t e r S u b s c r i p t i o n V a l u e S e t " , " i i d " : " 0 c e 8 8 d 1 f - e 2 1 e - 4 6 3 0 - 9 0 2 7 - d d f 5 7 b 8 2 7 6 3 1 " , " m a n u a l " : " [ \ " - \ " ] " , " r e v i s i o n N u m b e r " : 6 8 4 , " s u b s c r i b e d V a l u e S e t " : " a 4 6 d f c 8 b - 1 4 e 3 - 4 1 d 2 - a b 3 5 - 1 2 1 b 2 7 d 3 a a 9 3 " , " v a l u e S w i t c h " : " C O M P U T E D " } , { " a l l o w D i f f e r e n t O w n e r O f O v e r r i d e " : f a l s e , " c l a s s K i n d " : " P a r a m e t e r " , " e x p e c t s O v e r r i d e " : f a l s e , " g r o u p " : n u l l , " i i d " : " c 0 5 b 1 5 1 7 - e d b f - 4 7 4 f - 8 d 1 4 - 0 b 6 6 4 5 2 1 2 5 a e " , " i s O p t i o n D e p e n d e n t " : f a l s e , " o w n e r " : " 4 2 5 5 7 b 8 9 - b f e 0 - 4 c 7 2 - b e 9 4 - f 0 f 9 0 0 2 8 1 5 f 3 " , " p a r a m e t e r S u b s c r i p t i o n " : [ " 2 d a a 8 c 7 f - 0 d 0 9 - 4 f 1 4 - b b d 9 - 7 0 6 4 e b d a 6 3 0 1 " ] , " p a r a m e t e r T y p e " : " 8 d b 6 7 3 7 f - 5 2 6 9 - 4 7 a 1 - 9 d f 8 - 5 5 b a 3 5 8 c 5 7 3 7 " , " r e q u e s t e d B y " : n u l l , " r e v i s i o n N u m b e r " : 5 9 6 , " 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a 9 f c 5 6 5 4 - 7 d a a - 4 0 b e - a b 7 f - 2 3 7 c 3 a f d 5 2 2 5 " ] , " p a r a m e t e r T y p e " : " d 5 6 b d f d 2 - 5 c 6 f - 4 6 e 3 - 9 6 a b - 2 0 b 7 5 3 3 9 3 4 5 1 " , " r e q u e s t e d B y " : n u l l , " r e v i s i o n N u m b e r " : 6 5 4 , " s c a l e " : " 6 b 2 4 b 1 9 3 - 2 f 8 2 - 4 3 b 7 - 9 9 c 3 - 8 2 7 f 0 b a 0 6 d 0 c " , " s t a t e D e p e n d e n c e " : n u l l , " v a l u e S e t " : [ " c 7 e b a 8 f 7 - e 9 4 7 - 4 5 7 f - a c 1 4 - 8 5 1 d 8 2 e 5 7 e 2 0 " ] } , { " a c t u a l O p t i o n " : n u l l , " a c t u a l S t a t e " : n u l l , " c l a s s K i n d " : " P a r a m e t e r V a l u e S e t " , " c o m p u t e d " : " [ \ " - \ " ] " , " f o r m u l a " : " [ \ " - \ " ] " , " i i d " : " c 7 e b a 8 f 7 - e 9 4 7 - 4 5 7 f - a c 1 4 - 8 5 1 d 8 2 e 5 7 e 2 0 " , " m a n u a l " : " [ \ " - \ " ] " , " p u b l i s h e d " : " [ \ " - \ " ] " , " r e f e r e n c e " : " [ \ " - \ " ] " , " r e v i s i o n N u m b e r " : 1 7 0 , " v a l u e S w i t c h " : " M A N U A L " } , { " c l a s s K i n d " : " P a r a m e t e r S u b s c r i p t i o n " , " i i d " : " a 9 f c 5 6 5 4 - 7 d a a - 4 0 b e - a b 7 f - 2 3 7 c 3 a f d 5 2 2 5 " , " o w n e r " : " 8 7 9 0 f e 9 2 - d 1 f a - 4 2 e a - 9 5 2 0 - e 0 d d a c 5 2 f 1 a d " , " r e v i s i o n N u m b e r " : 6 5 4 , " v a l u e S e t " : [ " 7 6 0 b 2 4 1 c - 8 1 5 9 - 4 1 b 1 - 8 9 9 9 - 3 7 4 2 b 9 f 8 a 1 1 1 " ] } , { " c l a s s K i n d " : " P a r a m e t e r S u b s c r i p t i o n V a l u e S e t " , " i i d " : " 7 6 0 b 2 4 1 c - 8 1 5 9 - 4 1 b 1 - 8 9 9 9 - 3 7 4 2 b 9 f 8 a 1 1 1 " , " m a n u a l " : " [ \ " - \ " ] " , " r e v i s i o n N u m b e r " : 6 5 4 , " s u b s c r i b e d V a l u e S e t " : " c 7 e b a 8 f 7 - e 9 4 7 - 4 5 7 f - a c 1 4 - 8 5 1 d 8 2 e 5 7 e 2 0 " , " v a l u e S w i t c h " : " C O M P U T E D " } , { " a l i a s " : [ ] , " c a t e g o r y " : [ " a 9 c b c c c a - 7 6 3 8 - 4 f e 5 - a 6 2 9 - d 4 1 2 6 2 8 e c 8 f 9 " ] , " c l a s s K i n d " : " E l e m e n t D e f i n i t i o n " , " c o n t a i n e d E l e m e n t " : [ ] , " d e f i n i t i o n " : [ ] , " h y p e r L i n k " : [ ] , " i i d " : " b b 7 7 6 6 6 0 - 6 5 4 8 - 4 0 a c - 9 a 0 2 - 5 7 5 7 4 0 0 a 4 8 b e " , " n a m e " : " A n t e n n a   R e c e i v i n g " , " o w n e r " : " 3 6 c a 0 c 7 0 - 4 e 0 5 - 4 7 3 6 - 8 c f a - 6 9 b 0 6 6 e 2 4 3 3 e " , " p a r a m e t e r " : [ " 0 b 7 c 4 d 0 f - b a 5 f - 4 c 7 7 - b 3 7 3 - 9 e 1 2 3 b 3 c 0 f e 5 " , " 0 c 1 5 b 4 a 4 - 7 e f e - 4 7 7 9 - b 2 b 5 - b a 1 c b a a 7 0 4 d 5 " , " 2 d c 3 9 d 3 d - 3 e 7 d - 4 1 8 1 - 8 0 8 1 - 8 b 6 2 0 e 8 2 8 9 5 9 " , " 3 e 2 5 7 a a e - c 4 4 6 - 4 8 1 7 - 8 9 5 e - 2 f d 5 f a f 4 9 3 9 d " , " 5 3 e 7 b e 6 8 - 9 c 6 0 - 4 c 1 7 - 8 1 4 a - 1 6 e 9 5 3 8 6 5 c 9 9 " , " 9 1 4 e 2 0 2 3 - 3 8 7 7 - 4 c 9 0 - a 3 6 8 - 0 2 7 7 8 f 1 a d c 8 f " , " 9 7 b c d 4 a 5 - 1 5 2 2 - 4 b 0 c - b f 9 e - 3 6 c 0 5 9 e 5 f d 7 d " , " a c 7 9 9 b e a - b 9 9 a - 4 e 2 5 - 8 7 2 d - 7 e 7 5 6 a 1 1 9 7 f 1 " , " b 4 5 2 3 d 2 1 - d e f 8 - 4 4 1 8 - a c b 6 - f 9 7 a 0 d 3 2 a 1 5 f " , " c 8 f 2 3 4 7 4 - 5 c 3 f - 4 e 2 1 - a 1 f c - a 6 4 f 4 3 a 4 7 0 0 c " , " e c 4 c 9 1 c b - 3 0 6 0 - 4 3 7 f - b 8 0 1 - 1 0 1 2 8 f 0 b 2 9 9 e " , " f 1 6 d c c f 7 - 5 2 f 3 - 4 7 4 3 - a d d 9 - c 9 a 4 6 8 5 5 e 3 1 c " , " f c 5 8 2 2 0 d - 3 1 6 8 - 4 9 5 d - 9 1 7 7 - f e e 1 2 1 7 0 c 3 4 4 " ] , " p a r a m e t e r G r o u p " : [ ] , " r e f e r e n c e d E l e m e n t " : [ ] , " r e v i s i o n N u m b e r " : 6 0 0 , " s h o r t N a m e " : " R x _ A n t e n n a " } , { " a l l o w D i f f e r e n t O w n e r O f O v e r r i d e " : f a l s e , " c l a s s K i n d " : " P a r a m e t e r " , " e x p e c t s O v e r r i d e " : f a l s e , " g r o u p " : n u l l , " i i d " : " 0 b 7 c 4 d 0 f - b a 5 f - 4 c 7 7 - b 3 7 3 - 9 e 1 2 3 b 3 c 0 f e 5 " , " i s O p t i o n D e p e n d e n t " : f a l s e , " o w n e r " : " 3 6 c a 0 c 7 0 - 4 e 0 5 - 4 7 3 6 - 8 c f a - 6 9 b 0 6 6 e 2 4 3 3 e " , " p a r a m e t e r S u b s c r i p t i o n " : [ ] , " p a r a m e t e r T y p e " : " 8 9 1 4 8 7 4 c - 3 b 7 a - 4 9 e d - 9 f 4 6 - f a 2 7 9 f 2 7 0 5 1 d " , " r e q u e s t e d B y " : n u l l , " r e v i s i o n N u m b e r " : 4 2 1 , " s c a l e " : " 7 b c 7 1 b 9 d - 7 1 6 d - 4 0 6 e - b c 9 5 - e 9 b 7 6 7 8 d b 9 9 6 " , " s t a t e D e p e n d e n c e " : n u l l , " v a l u e S e t " : [ " f f 4 8 2 9 7 1 - 3 e 4 6 - 4 3 7 7 - 8 4 2 3 - 5 4 4 1 0 0 5 8 5 7 9 c " ] } , { " a c t u a l O p t i o n " : n u l l , " a c t u a l S t a t e " : n u l l , " c l a s s K i n d " : " P a r a m e t e r V a l u e S e t " , " c o m p u t e d " : " [ \ " - \ " ] " , " f o r m u l a " : " [ \ " - \ " ] " , " i i d " : " f f 4 8 2 9 7 1 - 3 e 4 6 - 4 3 7 7 - 8 4 2 3 - 5 4 4 1 0 0 5 8 5 7 9 c " , " m a n u a l " : " [ \ " - \ " ] " , " p u b l i s h e d " : " [ \ " - \ " ] " , " r e f e r e n c e " : " [ \ " 3 0 0 0 0 0 0 0 \ " ] " , " r e v i s i o n N u m b e r " : 5 5 4 , " v a l u e S w i t c h " : " M A N U A L " } , { " a l l o w D i f f e r e n t O w n e r O f O v e r r i d e " : f a l s e , " c l a s s K i n d " : " P a r a m e t e r " , " e x p e c t s O v e r r i d e " : f a l s e , " g r o u p " : n u l l , " i i d " : " 0 c 1 5 b 4 a 4 - 7 e f e - 4 7 7 9 - b 2 b 5 - b a 1 c b a a 7 0 4 d 5 " , " i s O p t i o n D e p e n d e n t " : f a l s e , " o w n e r " : " 3 6 c a 0 c 7 0 - 4 e 0 5 - 4 7 3 6 - 8 c f a - 6 9 b 0 6 6 e 2 4 3 3 e " , " p a r a m e t e r S u b s c r i p t i o n " : [ ] , " p a r a m e t e r T y p e " : " 9 b 2 8 d 7 3 f - 5 c a 7 - 4 4 2 3 - a e 4 1 - d b c 1 8 1 2 d 0 9 4 7 " , " r e q u e s t e d B y " : n u l l , " r e v i s i o n N u m b e r " : 4 1 5 , " s c a l e " : " a 2 6 7 6 7 7 2 - 8 f 7 b - 4 b 6 5 - b 4 9 3 - 5 c 0 e a 6 c 6 2 5 6 1 " , " s t a t e D e p e n d e n c e " : n u l l , " v a l u e S e t " : [ " 3 d 1 7 a 8 c 3 - e d 9 c - 4 3 b 0 - 8 a 7 8 - 8 d 4 1 8 f c 3 2 6 d a " ] } , { " a c t u a l O p t i o n " : n u l l , " a c t u a l S t a t e " : n u l l , " c l a s s K i n d " : " P a r a m e t e r V a l u e S e t " , " c o m p u t e d " : " [ \ " - \ " ] " , " f o r m u l a " : " [ \ " - \ " ] " , " i i d " : " 3 d 1 7 a 8 c 3 - e d 9 c - 4 3 b 0 - 8 a 7 8 - 8 d 4 1 8 f c 3 2 6 d a " , " m a n u a l " : " [ \ " - \ " ] " , " p u b l i s h e d " : " [ \ " - \ " ] " , " r e f e r e n c e " : " [ \ " 5 5 . 3 \ " ] " , " r e v i s i o n N u m b e r " : 5 4 5 , " v a l u e S w i t c h " : " M A N U A L " } , { " a l l o w D i f f e r e n t O w n e r O f O v e r r i d e " : f a l s e , " c l a s s K i n d " : " P a r a m e t e r " , " e x p e c t s O v e r r i d e " : f a l s e , " g r o u p " : n u l l , " i i d " : " 2 d c 3 9 d 3 d - 3 e 7 d - 4 1 8 1 - 8 0 8 1 - 8 b 6 2 0 e 8 2 8 9 5 9 " , " i s O p t i o n D e p e n d e n t " : f a l s e , " o w n e r " : " 3 6 c a 0 c 7 0 - 4 e 0 5 - 4 7 3 6 - 8 c f a - 6 9 b 0 6 6 e 2 4 3 3 e " , " p a r a m e t e r S u b s c r i p t i o n " : [ ] , " p a r a m e t e r T y p e " : " 6 d 1 0 f 6 c e - e b 1 c - 4 d 6 e - b 1 f 7 - 5 c 4 d 2 7 f 3 8 b 6 f " , " r e q u e s t e d B y " : n u l l , " r e v i s i o n N u m b e r " : 4 6 2 , " s c a l e " : " 4 3 a a 0 f 9 f - d c d d - 4 e 4 4 - a 4 f b - 3 3 4 b c 0 d e 2 e 1 9 " , " s t a t e D e p e n d e n c e " : n u l l , " v a l u e S e t " : [ " 7 2 2 7 4 a d 0 - 5 1 f a - 4 1 e e - b 4 c 9 - b e 4 7 e 1 7 f 7 0 4 1 " ] } , { " a c t u a l O p t i o n " : n u l l , " a c t u a l S t a t e " : n u l l , " c l a s s K i n d " : " P a r a m e t e r V a l u e S e t " , " c o m p u t e d " : " [ \ " - \ " ] " , " f o r m u l a " : " [ \ " - \ " ] " , " i i d " : " 7 2 2 7 4 a d 0 - 5 1 f a - 4 1 e e - b 4 c 9 - b e 4 7 e 1 7 f 7 0 4 1 " , " m a n u a l " : " [ \ " - \ " ] " , " p u b l i s h e d " : " [ \ " - \ " ] " , " r e f e r e n c e " : " [ \ " - \ " ] " , " r e v i s i o n N u m b e r " : 4 6 2 , " v a l u e S w i t c h " : " M A N U A L " } , { " a l l o w D i f f e r e n t O w n e r O f O v e r r i d e " : f a l s e , " c l a s s K i n d " : " P a r a m e t e r " , " e x p e c t s O v e r r i d e " : f a l s e , " g r o u p " : n u l l , " i i d " : " 3 e 2 5 7 a a e - c 4 4 6 - 4 8 1 7 - 8 9 5 e - 2 f d 5 f a f 4 9 3 9 d " , " i s O p t i o n D e p e n d e n t " : f a l s e , " o w n e r " : " 3 6 c a 0 c 7 0 - 4 e 0 5 - 4 7 3 6 - 8 c f a - 6 9 b 0 6 6 e 2 4 3 3 e " , " p a r a m e t e r S u b s c r i p t i o n " : [ ] , " p a r a m e t e r T y p e " : " 8 0 c b 2 1 0 b - 6 0 4 6 - 4 e e 1 - 9 4 a b - b a 4 8 a c 5 7 4 a 0 2 " , " r e q u e s t e d B y " : n u l l , " r e v i s i o n N u m b e r " : 4 3 6 , " s c a l e " : " d 3 4 e d 5 5 a - 6 5 8 3 - 4 e 2 1 - a 8 4 5 - 6 3 0 c e 8 8 a 0 c b 9 " , " s t a t e D e p e n d e n c e " : n u l l , " v a l u e S e t " : [ " 2 0 b 0 3 1 e f - b b f 4 - 4 7 9 d - a 5 3 7 - 8 8 f f 2 8 8 e 1 3 1 3 " ] } , { " a c t u a l O p t i o n " : n u l l , " a c t u a l S t a t e " : n u l l , " c l a s s K i n d " : " P a r a m e t e r V a l u e S e t " , " c o m p u t e d " : " [ \ " - \ " ] " , " f o r m u l a " : " [ \ " - \ " ] " , " i i d " : " 2 0 b 0 3 1 e f - b b f 4 - 4 7 9 d - a 5 3 7 - 8 8 f f 2 8 8 e 1 3 1 3 " , " m a n u a l " : " [ \ " - \ " ] " , " p u b l i s h e d " : " [ \ " - \ " ] " , " r e f e r e n c e " : " [ \ " - \ " ] " , " r e v i s i o n N u m b e r " : 4 3 6 , " v a l u e S w i t c h " : " M A N U A L " } , { " a l l o w D i f f e r e n t O w n e r O f O v e r r i d e " : f a l s e , " c l a s s K i n d " : " P a r a m e t e r " , " e x p e c t s O v e r r i d e " : f a l s e , " g r o u p " : n u l l , " i i d " : " 5 3 e 7 b e 6 8 - 9 c 6 0 - 4 c 1 7 - 8 1 4 a - 1 6 e 9 5 3 8 6 5 c 9 9 " , " i s O p t i o n D e p e n d e n t " : f a l s e , " o w n e r " : " 3 6 c a 0 c 7 0 - 4 e 0 5 - 4 7 3 6 - 8 c f a - 6 9 b 0 6 6 e 2 4 3 3 e " , " p a r a m e t e r S u b s c r i p t i o n " : [ ] , " p a r a m e t e r T y p e " : " e 5 1 3 d e 7 4 - 5 e 0 f - 4 2 c b - b 3 4 6 - f 5 4 7 3 1 8 a a 4 e e " , " r e q u e s t e d B y " : n u l l , " r e v i s i o n N u m b e r " : 4 2 4 , " s c a l e " : " 7 b c 7 1 b 9 d - 7 1 6 d - 4 0 6 e - b c 9 5 - e 9 b 7 6 7 8 d b 9 9 6 " , " s t a t e D e p e n d e n c e " : n u l l , " v a l u e S e t " : [ " 3 1 7 4 a 9 5 a - 1 d 7 7 - 4 d 9 9 - a f e c - c e 8 f c 8 b 1 3 e 9 d " ] } , { " a c t u a l O p t i o n " : n u l l , " a c t u a l S t a t e " : n u l l , " c l a s s K i n d " : " P a r a m e t e r V a l u e S e t " , " c o m p u t e d " : " [ \ " - \ " ] " , " f o r m u l a " : " [ \ " - \ " ] " , " i i d " : " 3 1 7 4 a 9 5 a - 1 d 7 7 - 4 d 9 9 - a f e c - c e 8 f c 8 b 1 3 e 9 d " , " m a n u a l " : " [ \ " - \ " ] " , " p u b l i s h e d " : " [ \ " - \ " ] " , " r e f e r e n c e " : " [ \ " - \ " ] " , " r e v i s i o n N u m b e r " : 4 2 4 , " v a l u e S w i t c h " : " M A N U A L " } , { " 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1 . 4 \ " ] " , " r e v i s i o n N u m b e r " : 5 2 9 , " v a l u e S w i t c h " : " M A N U A L " } , { " a l l o w D i f f e r e n t O w n e r O f O v e r r i d e " : f a l s e , " c l a s s K i n d " : " P a r a m e t e r " , " e x p e c t s O v e r r i d e " : f a l s e , " g r o u p " : n u l l , " i i d " : " 9 7 b c d 4 a 5 - 1 5 2 2 - 4 b 0 c - b f 9 e - 3 6 c 0 5 9 e 5 f d 7 d " , " i s O p t i o n D e p e n d e n t " : f a l s e , " o w n e r " : " 3 6 c a 0 c 7 0 - 4 e 0 5 - 4 7 3 6 - 8 c f a - 6 9 b 0 6 6 e 2 4 3 3 e " , " p a r a m e t e r S u b s c r i p t i o n " : [ ] , " p a r a m e t e r T y p e " : " 6 6 7 6 6 f 4 4 - 0 a 0 b - 4 e 0 a - 9 b c 7 - 8 a e 0 2 7 c 2 d a 5 c " , " r e q u e s t e d B y " : n u l l , " r e v i s i o n N u m b e r " : 4 2 7 , " s c a l e " : " 3 d 5 b d d b 6 - 6 4 0 f - 4 d 7 9 - 9 c 3 5 - 6 4 a 5 5 4 9 4 6 8 8 4 " , " s t a t e D e p e n d e n c e " : n u l l , " v a l u e S e t " : [ " 8 4 0 f 4 4 4 1 - c 0 8 0 - 4 8 0 d - 8 6 0 0 - 3 5 e 4 3 8 9 e 0 3 6 4 " ] } , { " a c t u a l O p t i o n " : n u l l , " a c t u a l S t a t e " : n u l l , " c l a s s K i n d " : " P a r a m e t e r V a l u e S e t " , " c o m p u t e d " : " [ \ " - \ " ] " , " f o r m u l a " : " [ \ " - \ " ] " , " i i d " : " 8 4 0 f 4 4 4 1 - c 0 8 0 - 4 8 0 d - 8 6 0 0 - 3 5 e 4 3 8 9 e 0 3 6 4 " , " m a n u a l " : " [ \ " - \ " ] " , " p u b l i s h e d " : " [ \ " - \ " ] " , " r e f e r e n c e " : " [ \ " - \ " ] " , " r e v i s i o n N u m b e r " : 4 2 7 , " v a l u e S w i t c h " : " M A N U A L " } , { " a l l o w D i f f e r e n t O w n e r O f O v e r r i d e " : f a l s e , " c l a s s K i n d " : " P a r a m e t e r " , " e x p e c t s O v e r r i d e " : f a l s e , " g r o u p " : n u l l , " i i d " : " a c 7 9 9 b e a - b 9 9 a - 4 e 2 5 - 8 7 2 d - 7 e 7 5 6 a 1 1 9 7 f 1 " , " i s O p t i o n D e p e n d e n t " : f a l s e , " o w n e r " : " 3 6 c a 0 c 7 0 - 4 e 0 5 - 4 7 3 6 - 8 c f a - 6 9 b 0 6 6 e 2 4 3 3 e " , " p a r a m e t e r S u b s c r i p t i o n " : [ ] , " p a r a m e t e r T y p e " : " 1 1 0 9 c b 4 6 - c e b a - 4 d 2 d - 9 3 5 7 - 5 0 9 6 a 8 5 d b a 0 f " , " r e q u e s t e d B y " : n u l l , " r e v i s i o n N u m b e r " : 4 3 3 , " s c a l e " : " 3 d 5 b d d b 6 - 6 4 0 f - 4 d 7 9 - 9 c 3 5 - 6 4 a 5 5 4 9 4 6 8 8 4 " , " s t a t e D e p e n d e n c e " : n u l l , " v a l u e S e t " : [ " 0 c 0 9 8 3 2 c - 2 e 4 d - 4 8 6 9 - 8 5 f e - 9 b 9 7 f 3 4 0 4 b d a " ] } , { " a c t u a l O p t i o n " : n u l l , " a c t u a l S t a t e " : n u l l , " c l a s s K i n d " : " P a r a m e t e r V a l u e S e t " , " c o m p u t e d " : " [ \ " - \ " ] " , " f o r m u l a " : " [ \ " - \ " ] " , " i i d " : " 0 c 0 9 8 3 2 c - 2 e 4 d - 4 8 6 9 - 8 5 f e - 9 b 9 7 f 3 4 0 4 b d a " , " m a n u a l " : " [ \ " - \ " ] " , " p u b l i s h e d " : " [ \ " - \ " ] " , " r e f e r e n c e " : " [ \ " - \ " ] " , " r e v i s i o n N u m b e r " : 4 3 3 , " v a l u e S w i t c h " : " M A N U A L " } , { " a l l o w D i f f e r e n t O w n e r O f O v e r r i d e " : f a l s e , " c l a s s K i n d " : " P a r a m e t e r " , " e x p e c t s O v e r r i d e " : f a l s e , " g r o u p " : n u l l , " i i d " : " b 4 5 2 3 d 2 1 - d e f 8 - 4 4 1 8 - a c b 6 - f 9 7 a 0 d 3 2 a 1 5 f " , " i s O p t i o n D e p e n d e n t " : f a l s e , " o w n e r " : " 3 6 c a 0 c 7 0 - 4 e 0 5 - 4 7 3 6 - 8 c f a - 6 9 b 0 6 6 e 2 4 3 3 e " , " p a r a m e t e r S u b s c r i p t i o n " : [ ] , " p a r a m e t e r T y p e " : " 2 d c 0 1 8 e 5 - b d e e - 4 e e d - a 1 2 e - 4 2 b 6 e 9 0 0 e 9 2 d " , " r e q u e s t e d B y " : n u l l , " r e v i s i o n N u m b e r " : 4 4 2 , " s c a l e " : " 6 b 2 4 b 1 9 3 - 2 f 8 2 - 4 3 b 7 - 9 9 c 3 - 8 2 7 f 0 b a 0 6 d 0 c " , " s t a t e D e p e n d e n c e " : n u l l , " v a l u e S e t " : [ " 9 8 7 e 7 f 6 5 - f 1 e f - 4 2 a 8 - a d d f - c a e 7 9 e 5 4 5 9 e 8 " ] } , { " a c t u a l O p t i o n " : n u l l , " a c t u a l S t a t e " : n u l l , " c l a s s K i n d " : " P a r a m e t e r V a l u e S e t " , " c o m p u t e d " : " [ \ " - \ " ] " , " f o r m u l a " : " [ \ " - \ " ] " , " i i d " : " 9 8 7 e 7 f 6 5 - f 1 e f - 4 2 a 8 - a d d f - c a e 7 9 e 5 4 5 9 e 8 " , " m a n u a l " : " [ \ " - \ " ] " , " p u b l i s h e d " : " [ \ " - \ " ] " , " r e f e r e n c e " : " [ \ " 5 5 \ " ] " , " r e v i s i o n N u m b e r " : 5 5 0 , " v a l u e S w i t c h " : " M A N U A L " } , { " a l l o w D i f f e r e n t O w n e r O f O v e r r i d e " : f a l s e , " c l a s s K i n d " : " P a r a m e t e r " , " e x p e c t s O v e r r i d e " : f a l s e , " g r o u p " : n u l l , " i i d " : " c 8 f 2 3 4 7 4 - 5 c 3 f - 4 e 2 1 - a 1 f c - a 6 4 f 4 3 a 4 7 0 0 c " , " i s O p t i o n D e p e n d e n t " : f a l s e , " o w n e r " : " 3 6 c a 0 c 7 0 - 4 e 0 5 - 4 7 3 6 - 8 c f a - 6 9 b 0 6 6 e 2 4 3 3 e " , " p a r a m e t e r S u b s c r i p t i o n " : [ ] , " p a r a m e t e r T y p e " : " 9 d 5 f 9 4 9 b - 5 1 0 d - 4 2 c d - a 6 e e - 3 4 b c 2 e e 5 b c 0 e " , " r e q u e s t e d B y " : n u l l , " r e v i s i o n N u m b e r " : 4 3 9 , " s c a l e " : " 3 d 5 b d d b 6 - 6 4 0 f - 4 d 7 9 - 9 c 3 5 - 6 4 a 5 5 4 9 4 6 8 8 4 " , " s t a t e D e p e n d e n c e " : n u l l , " v a l u e S e t " : [ " 4 2 1 4 3 f 8 9 - 1 1 c c - 4 9 8 7 - b f 0 1 - 9 6 d 2 2 5 d 1 3 6 0 c " ] } , { " a c t u a l O p t i o n " : n u l l , " a c t u a l S t a t e " : n u l l , " c l a s s K i n d " : " P a r a m e t e r V a l u e S e t " , " c o m p u t e d " : " [ \ " - \ " ] " , " f o r m u l a " : " [ \ " - \ " ] " , " i i d " : " 4 2 1 4 3 f 8 9 - 1 1 c c - 4 9 8 7 - b f 0 1 - 9 6 d 2 2 5 d 1 3 6 0 c " , " m a n u a l " : " [ \ " - \ " ] " , " p u b l i s h e d " : " [ \ " - \ " ] " , " r e f e r e n c e " : " [ \ " 2 . 4 \ " ] " , " r e v i s i o n N u m b e r " : 5 4 7 , " v a l u e S w i t c h " : " M A N U A L " } , { " a l l o w D i f f e r e n t O w n e r O f O v e r r i d e " : f a l s e , " c l a s s K i n d " : " P a r a m e t e r " , " e x p e c t s O v e r r i d e " : f a l s e , " g r o u p " : n u l l , " i i d " : " e c 4 c 9 1 c b - 3 0 6 0 - 4 3 7 f - b 8 0 1 - 1 0 1 2 8 f 0 b 2 9 9 e " , " i s O p t i o n D e p e n d e n t " : f a l s e , " o w n e r " : " 3 6 c a 0 c 7 0 - 4 e 0 5 - 4 7 3 6 - 8 c f a - 6 9 b 0 6 6 e 2 4 3 3 e " , " p a r a m e t e r S u b s c r i p t i o n " : [ ] , " p a r a m e t e r T y p e " : " d 1 4 5 a d d 7 - 1 7 8 1 - 4 2 0 e - 8 a f 7 - c 9 9 6 b 3 9 2 e b d 9 " , " r e q u e s t e d B y " : n u l l , " r e v i s i o n N u m b e r " : 4 3 0 , " s c a l e " : " 3 d 5 b d d b 6 - 6 4 0 f - 4 d 7 9 - 9 c 3 5 - 6 4 a 5 5 4 9 4 6 8 8 4 " , " s t a t e D e p e n d e n c e " : n u l l , " v a l u e S e t " : [ " 9 a a 2 1 e 7 0 - 4 0 a 4 - 4 6 7 7 - a 8 8 0 - f f 5 d a 6 2 0 a 2 9 8 " ] } , { " a c t u a l O p t i o n " : n u l l , " a c t u a l S t a t e " : n u l l , " c l a s s K i n d " : " P a r a m e t e r V a l u e S e t " , " c o m p u t e d " : " [ \ " - \ " ] " , " f o r m u l a " : " [ \ " - \ " ] " , " i i d " : " 9 a a 2 1 e 7 0 - 4 0 a 4 - 4 6 7 7 - a 8 8 0 - f f 5 d a 6 2 0 a 2 9 8 " , " m a n u a l " : " [ \ " - \ " ] " , " p u b l i s h e d " : " [ \ " - \ " ] " , " r e f e r e n c e " : " [ \ " - \ " ] " , " r e v i s i o n N u m b e r " : 4 3 0 , " v a l u e S w i t c h " : " M A N U A L " } , { " a l l o w D i f f e r e n t O w n e r O f O v e r r i d e " : f a l s e , " c l a s s K i n d " : " P a r a m e t e r " , " e x p e c t s O v e r r i d e " : f a l s e , " g r o u p " : n u l l , " i i d " : " f 1 6 d c c f 7 - 5 2 f 3 - 4 7 4 3 - a d d 9 - c 9 a 4 6 8 5 5 e 3 1 c " , " i s O p t i o n D e p e n d e n t " : f a l s e , " o w n e r " : " 3 6 c a 0 c 7 0 - 4 e 0 5 - 4 7 3 6 - 8 c f a - 6 9 b 0 6 6 e 2 4 3 3 e " , " p a r a m e t e r S u b s c r i p t i o n " : [ ] , " p a r a m e t e r T y p e " : " 0 3 d 9 2 6 c 2 - 6 4 2 6 - 4 5 c 9 - b 7 f 6 - b 7 5 a f 8 7 2 5 9 2 e " , " r e q u e s t e d B y " : n u l l , " r e v i s i o n N u m b e r " : 6 0 0 , " s c a l e " : " a 2 6 7 6 7 7 2 - 8 f 7 b - 4 b 6 5 - b 4 9 3 - 5 c 0 e a 6 c 6 2 5 6 1 " , " s t a t e D e p e n d e n c e " : n u l l , " v a l u e S e t " : [ " b b 0 7 9 b d 3 - 2 c 4 a - 4 6 d 6 - 8 d 3 d - 2 c 3 2 4 a e 5 d f 3 b " ] } , { " a c t u a l O p t i o n " : n u l l , " a c t u a l S t a t e " : n u l l , " c l a s s K i n d " : " P a r a m e t e r V a l u e S e t " , " c o m p u t e d " : " [ \ " - \ " ] " , " f o r m u l a " : " [ \ " - \ " ] " , " i i d " : " b b 0 7 9 b d 3 - 2 c 4 a - 4 6 d 6 - 8 d 3 d - 2 c 3 2 4 a e 5 d f 3 b " , " m a n u a l " : " [ \ " - \ " ] " , " p u b l i s h e d " : " [ \ " - \ " ] " , " r e f e r e n c e " : " [ \ " - \ " ] " , " r e v i s i o n N u m b e r " : 6 0 0 , " v a l u e S w i t c h " : " M A N U A L " } , { " a l l o w D i f f e r e n t O w n e r O f O v e r r i d e " : f a l s e , " c l a s s K i n d " : " P a r a m e t e r " , " e x p e c t s O v e r r i d e " : f a l s e , " g r o u p " : n u l l , " i i d " : " f c 5 8 2 2 0 d - 3 1 6 8 - 4 9 5 d - 9 1 7 7 - f e e 1 2 1 7 0 c 3 4 4 " , " i s O p t i o n D e p e n d e n t " : f a l s e , " o w n e r " : " 3 6 c a 0 c 7 0 - 4 e 0 5 - 4 7 3 6 - 8 c f a - 6 9 b 0 6 6 e 2 4 3 3 e " , " p a r a m e t e r S u b s c r i p t i o n " : [ ] , " p a r a m e t e r T y p e " : " 3 8 b a d 6 a 8 - 0 2 e d - 4 9 2 b - 9 2 9 1 - 7 1 9 7 4 2 6 b b 9 5 3 " , " r e q u e s t e d B y " : n u l l , " r e v i s i o n N u m b e r " : 4 1 8 , " s c a l e " : n u l l , " s t a t e D e p e n d e n c e " : n u l l , " v a l u e S e t " : [ " e e c a 2 9 8 e - 5 0 a c - 4 0 d 3 - b 7 2 b - 3 4 f a 5 2 d d e d 3 9 " ] } , { " a c t u a l O p t i o n " : n u l l , " a c t u a l S t a t e " : n u l l , " c l a s s K i n d " : " P a r a m e t e r V a l u e S e t " , " c o m p u t e d " : " [ \ " - \ " ] " , " f o r m u l a " : " [ \ " - \ " ] " , " i i d " : " e e c a 2 9 8 e - 5 0 a c - 4 0 d 3 - b 7 2 b - 3 4 f a 5 2 d d e d 3 9 " , " m a n u a l " : " [ \ " - \ " ] " , " p u b l i s h e d " : " [ \ " - \ " ] " , " r e f e r e n c e " : " [ \ " K a \ " ] " , " r e v i s i o n N u m b e r " : 5 5 5 , " 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c d a a 1 3 2 1 - b e c d - 4 b 0 3 - 9 3 f d - 6 1 4 6 3 6 d 3 b 6 8 e " , " n a m e " : " o n - b o a r d   c o m p u t e r " , " o w n e r " : " 5 a 9 3 8 0 3 9 - c f c 2 - 4 6 0 a - a 3 0 6 - 6 2 1 c 7 0 1 3 6 b 4 9 " , " p a r a m e t e r " : [ " 4 5 2 4 5 4 7 c - 4 2 d c - 4 b 6 e - a 1 a e - b f 9 d c 7 7 6 4 6 f 0 " , " 5 f e 9 b d 7 5 - c 5 f 1 - 4 9 9 0 - 9 6 c e - 9 d c f 3 d 6 b e 0 e a " , " 6 0 8 f 3 a 5 a - 6 d d c - 4 1 4 a - b 8 4 f - b 5 2 d 7 e 3 a 4 e 9 a " , " 7 4 d 2 b e 3 0 - 3 c 3 7 - 4 0 3 2 - 9 f 2 7 - b 4 f 3 4 1 7 9 1 5 d b " , " a 7 8 8 4 4 b 1 - 4 2 9 7 - 4 e 5 4 - a f 3 f - 3 a 7 1 b c 9 b 1 2 6 2 " , " c 8 4 9 3 7 0 8 - c e 1 1 - 4 c 9 7 - a a 6 8 - 5 8 d 6 2 f 6 0 f 4 a 3 " ] , " p a r a m e t e r G r o u p " : [ ] , " r e f e r e n c e d E l e m e n t " : [ ] , " r e v i s i o n N u m b e r " : 5 0 2 , " s h o r t N a m e " : " O B C " } , { " a l l o w D i f f e r e n t O w n e r O f O v e r r i d e " : f a l s e , " c l a s s K i n d " : " P a r a m e t e r " , " e x p e c t s O v e r r i d e " : f a l s e , " g r o u p " : n u l l , " i i d " : " 4 5 2 4 5 4 7 c - 4 2 d c - 4 b 6 e - a 1 a e - b f 9 d c 7 7 6 4 6 f 0 " , " i s O p t i o n D e p e n d e n t " : f a l s e , " o w n e r " : " 5 a 9 3 8 0 3 9 - c f c 2 - 4 6 0 a - a 3 0 6 - 6 2 1 c 7 0 1 3 6 b 4 9 " , " p a r a m e t e r S u b s c r i p t i o n " : [ ] , " p a r a m e t e r T y p e " : " d 1 4 5 a d d 7 - 1 7 8 1 - 4 2 0 e - 8 a f 7 - c 9 9 6 b 3 9 2 e b d 9 " , " r e q u e s t e d B y " : n u l l , " r e v i s i o n N u m b e r " : 4 9 8 , " s c a l e " : " 3 d 5 b d d b 6 - 6 4 0 f - 4 d 7 9 - 9 c 3 5 - 6 4 a 5 5 4 9 4 6 8 8 4 " , " s t a t e D e p e n d e n c e " : n u l l , " v a l u e S e t " : [ " 2 c b f 3 6 0 6 - c 3 6 5 - 4 e c 2 - b a 0 6 - c f c 2 3 c 8 1 9 2 a 1 " ] } , { " a c t u a l O p t i o n " : n u l l , " a c t u a l S t a t e " : n u l l , " c l a s s K i n d " : " P a r a m e t e r V a l u e S e t " , " c o m p u t e d " : " [ \ " - \ " ] " , " f o r m u l a " : " [ \ " - \ " ] " , " i i d " : " 2 c b f 3 6 0 6 - c 3 6 5 - 4 e c 2 - b a 0 6 - c f c 2 3 c 8 1 9 2 a 1 " , " m a n u a l " : " [ \ " - \ " ] " , " p u b l i s h e d " : " [ \ " - \ " ] " , " r e f e r e n c e " : " [ \ " - \ " ] " , " r e v i s i o n N u m b e r " : 4 9 8 , " v a l u e S w i t c h " : " M A N U A L " } , { " a l l o w D i f f e r e n t O w n e r O f O v e r r i d e " : f a l s e , " c l a s s K i n d " : " P a r a m e t e r " , " e x p e c t s O v e r r i d e " : f a l s e , " g r o u p " : n u l l , " i i d " : " 5 f e 9 b d 7 5 - c 5 f 1 - 4 9 9 0 - 9 6 c e - 9 d c f 3 d 6 b e 0 e a " , " i s O p t i o n D e p e n d e n t " : f a l s e , " o w n e r " : " 5 a 9 3 8 0 3 9 - c f c 2 - 4 6 0 a - a 3 0 6 - 6 2 1 c 7 0 1 3 6 b 4 9 " , " p a r a m e t e r S u b s c r i p t i o n " : [ ] , " p a r a m e t e r T y p e " : " 8 d b 6 7 3 7 f - 5 2 6 9 - 4 7 a 1 - 9 d f 8 - 5 5 b a 3 5 8 c 5 7 3 7 " , " r e q u e s t e d B y " : n u l l , " r e v i s i o n N u m b e r " : 4 9 7 , " s c a l e " : " 6 1 c e 4 b b 0 - 8 3 0 1 - 4 0 6 1 - 8 e 4 5 - 0 c 6 6 8 2 d b 9 a 9 f " , " s t a t e D e p e n d e n c e " : n u l l , " v a l u e S e t " : [ " 1 5 5 6 2 5 9 d - 1 d 8 5 - 4 b c 5 - 8 1 c 4 - c 7 4 4 d 2 9 1 3 e 1 9 " ] } , { " a c t u a l O p t i o n " : n u l l , " a c t u a l S t a t e " : n u l l , " c l a s s K i n d " : " P a r a m e t e r V a l u e S e t " , " c o m p u t e d " : " [ \ " - \ " ] " , " f o r m u l a " : " [ \ " - \ " ] " , " i i d " : " 1 5 5 6 2 5 9 d - 1 d 8 5 - 4 b c 5 - 8 1 c 4 - c 7 4 4 d 2 9 1 3 e 1 9 " , " m a n u a l " : " [ \ " - \ " ] " , " p u b l i s h e d " : " [ \ " - \ " ] " , " r e f e r e n c e " : " [ \ " 0 . 2 \ " ] " , " r e v i s i o n N u m b e r " : 5 6 9 , " v a l u e S w i t c h " : " M A N U A L " } , { " a l l o w D i f f e r e n t O w n e r O f O v e r r i d e " : f a l s e , " c l a s s K i n d " : " P a r a m e t e r " , " e x p e c t s O v e r r i d e " : f a l s e , " g r o u p " : n u l l , " i i d " : " 6 0 8 f 3 a 5 a - 6 d d c - 4 1 4 a - b 8 4 f - b 5 2 d 7 e 3 a 4 e 9 a " , " i s O p t i o n D e p e n d e n t " : f a l s e , " o w n e r " : " 5 a 9 3 8 0 3 9 - c f c 2 - 4 6 0 a - a 3 0 6 - 6 2 1 c 7 0 1 3 6 b 4 9 " , " p a r a m e t e r S u b s c r i p t i o n " : [ ] , " p a r a m e t e r T y p e " : " c 4 5 4 8 0 9 b - 0 3 9 2 - 4 f 2 7 - b 7 f d - 3 d 5 3 2 3 b 1 5 b 6 0 " , " r e q u e s t e d B y " : n u l l , " r e v i s i o n N u m b e r " : 5 0 2 , " s c a l e " : " 9 a 1 1 2 a 9 a - 4 1 1 a - 4 9 a 0 - 8 d f 8 - 8 7 2 8 5 a 1 e 2 1 5 5 " , " s t a t e D e p e n d e n c e " : n u l l , " v a l u e S e t " : [ " 3 9 b 9 9 4 5 6 - 4 f b 1 - 4 b f 7 - 8 f 5 4 - 3 0 a d d e d a a e 1 0 " ] } , { " a c t u a l O p t i o n " : n u l l , " a c t u a l S t a t e " : n u l l , " c l a s s K i n d " : " P a r a m e t e r V a l u e S e t " , " c o m p u t e d " : " [ \ " - \ " ] " , " f o r m u l a " : " [ \ " - \ " ] " , " i i d " : " 3 9 b 9 9 4 5 6 - 4 f b 1 - 4 b f 7 - 8 f 5 4 - 3 0 a d d e d a a e 1 0 " , " m a n u a l " : " [ \ " - \ " ] " , " p u b l i s h e d " : " [ \ " - \ " ] " , " r e f e r e n c e " : " [ \ " 1 \ " ] " , " r e v i s i o n N u m b e r " : 5 7 0 , " v a l u e S w i t c h " : " M A N U A L " } , { " a l l o w D i f f e r e n t O w n e r O f O v e r r i d e " : f a l s e , " c l a s s K i n d " : " P a r a m e t e r " , " e x p e c t s O v e r r i d e " : f a l s e , " g r o u p " : n u l l , " i i d " : " 7 4 d 2 b e 3 0 - 3 c 3 7 - 4 0 3 2 - 9 f 2 7 - b 4 f 3 4 1 7 9 1 5 d b " , " i s O p t i o n D e p e n d e n t " : f a l s e , " o w n e r " : " 5 a 9 3 8 0 3 9 - c f c 2 - 4 6 0 a - a 3 0 6 - 6 2 1 c 7 0 1 3 6 b 4 9 " , " p a r a m e t e r S u b s c r i p t i o n " : [ ] , " p a r a m e t e r T y p e " : " 6 6 7 6 6 f 4 4 - 0 a 0 b - 4 e 0 a - 9 b c 7 - 8 a e 0 2 7 c 2 d a 5 c " , " r e q u e s t e d B y " : n u l l , " r e v i s i o n N u m b e r " : 4 9 9 , " s c a l e " : " 3 d 5 b d d b 6 - 6 4 0 f - 4 d 7 9 - 9 c 3 5 - 6 4 a 5 5 4 9 4 6 8 8 4 " , " s t a t e D e p e n d e n c e " : n u l l , " v a l u e S e t " : [ " a 8 a 3 9 f 4 6 - f 3 c e - 4 7 1 0 - b 2 e c - 2 6 a 4 0 3 4 b 8 e 5 b " ] } , { " a c t u a l O p t i o n " : n u l l , " a c t u a l S t a t e " : n u l l , " c l a s s K i n d " : " P a r a m e t e r V a l u e S e t " , " c o m p u t e d " : " [ \ " - \ " ] " , " f o r m u l a " : " [ \ " - \ " ] " , " i i d " : " a 8 a 3 9 f 4 6 - f 3 c e - 4 7 1 0 - b 2 e c - 2 6 a 4 0 3 4 b 8 e 5 b " , " m a n u a l " : " [ \ " - \ " ] " , " p u b l i s h e d " : " [ \ " - \ " ] " , " r e f e r e n c e " : " [ \ " - \ " ] " , " r e v i s i o n N u m b e r " : 4 9 9 , " v a l u e S w i t c h " : " M A N U A L " } , { " a l l o w D i f f e r e n t O w n e r O f O v e r r i d e " : f a l s e , " c l a s s K i n d " : " P a r a m e t e r " , " e x p e c t s O v e r r i d e " : f a l s e , " g r o u p " : n u l l , " i i d " : " a 7 8 8 4 4 b 1 - 4 2 9 7 - 4 e 5 4 - a f 3 f - 3 a 7 1 b c 9 b 1 2 6 2 " , " i s O p t i o n D e p e n d e n t " : f a l s e , " o w n e r " : " 5 a 9 3 8 0 3 9 - c f c 2 - 4 6 0 a - a 3 0 6 - 6 2 1 c 7 0 1 3 6 b 4 9 " , " p a r a m e t e r S u b s c r i p t i o n " : [ ] , " p a r a m e t e r T y p e " : " 3 5 a 4 9 1 6 8 - 0 d 5 2 - 4 f 5 5 - 9 2 f 9 - 9 3 e 4 d a 7 2 b 1 0 1 " , " r e q u e s t e d B y " : n u l l , " r e v i s i o n N u m b e r " : 5 0 0 , " s c a l e " : " 0 2 c e 4 3 5 e - 1 a f 8 - 4 4 2 f - b 1 3 0 - 2 3 6 1 4 1 4 3 4 7 1 1 " , " s t a t e D e p e n d e n c e " : n u l l , " v a l u e S e t " : [ " c c 9 5 8 2 c a - 8 f c 2 - 4 f 8 b - 9 1 6 a - b 2 f b f b b 2 4 2 0 4 " ] } , { " a c t u a l O p t i o n " : n u l l , " a c t u a l S t a t e " : n u l l , " c l a s s K i n d " : " P a r a m e t e r V a l u e S e t " , " c o m p u t e d " : " [ \ " - \ " ] " , " f o r m u l a " : " [ \ " - \ " ] " , " i i d " : " c c 9 5 8 2 c a - 8 f c 2 - 4 f 8 b - 9 1 6 a - b 2 f b f b b 2 4 2 0 4 " , " m a n u a l " : " [ \ " - \ " ] " , " p u b l i s h e d " : " [ \ " - \ " ] " , " r e f e r e n c e " : " [ \ " 3 . 3 \ " ] " , " r e v i s i o n N u m b e r " : 5 7 2 , " v a l u e S w i t c h " : " M A N U A L " } , { " a l l o w D i f f e r e n t O w n e r O f O v e r r i d e " : f a l s e , " c l a s s K i n d " : " P a r a m e t e r " , " e x p e c t s O v e r r i d e " : f a l s e , " g r o u p " : n u l l , " i i d " : " c 8 4 9 3 7 0 8 - c e 1 1 - 4 c 9 7 - a a 6 8 - 5 8 d 6 2 f 6 0 f 4 a 3 " , " i s O p t i o n D e p e n d e n t " : f a l s e , " o w n e r " : " 5 a 9 3 8 0 3 9 - c f c 2 - 4 6 0 a - a 3 0 6 - 6 2 1 c 7 0 1 3 6 b 4 9 " , " p a r a m e t e r S u b s c r i p t i o n " : [ ] , " p a r a m e t e r T y p e " : " b 7 e 6 3 6 5 2 - 6 7 d b - 4 8 a 7 - b 7 2 c - a 8 f e b c e 4 f e 6 e " , " r e q u e s t e d B y " : n u l l , " r e v i s i o n N u m b e r " : 5 0 1 , " s c a l e " : " 9 a 1 1 2 a 9 a - 4 1 1 a - 4 9 a 0 - 8 d f 8 - 8 7 2 8 5 a 1 e 2 1 5 5 " , " s t a t e D e p e n d e n c e " : n u l l , " v a l u e S e t " : [ " d e f 6 d 7 8 8 - 5 3 b d - 4 1 8 c - 9 e a c - 1 8 7 8 c 6 0 1 d 4 0 e " ] } , { " a c t u a l O p t i o n " : n u l l , " a c t u a l S t a t e " : n u l l , " c l a s s K i n d " : " P a r a m e t e r V a l u e S e t " , " c o m p u t e d " : " [ \ " - \ " ] " , " f o r m u l a " : " [ \ " - \ " ] " , " i i d " : " d e f 6 d 7 8 8 - 5 3 b d - 4 1 8 c - 9 e a c - 1 8 7 8 c 6 0 1 d 4 0 e " , " m a n u a l " : " [ \ " - \ " ] " , " p u b l i s h e d " : " [ \ " - \ " ] " , " r e f e r e n c e " : " [ \ " 0 . 5 \ " ] " , " r e v i s i o n N u m b e r " : 5 7 1 , " v a l u e S w i t c h " : " M A N U A L " } , { " a l i a s " : [ ] , " c a t e g o r y " : [ ] , " c l a s s K i n d " : " E l e m e n t D e f i n i t i o n " , " c o n t a i n e d E l e m e n t " : [ ] , " d e f i n i t i o n " : [ ] , " h y p e r L i n k " : [ ] , " i i d " : " d 1 a e b c 3 6 - 7 7 1 6 - 4 a 8 5 - 8 f 7 3 - 9 6 f c 6 0 d 8 3 0 d e " , " n a m e " : " P r o p e l l a n t " , " o w n e r " : " 4 2 5 5 7 b 8 9 - b f e 0 - 4 c 7 2 - b e 9 4 - f 0 f 9 0 0 2 8 1 5 f 3 " , " p a r a m e t e r " : [ " 9 d 4 4 1 5 4 f - 2 8 f 3 - 4 6 e a - 9 0 5 2 - 1 c 9 c c 1 0 e 2 c 1 9 " , " a 3 c 3 7 c 4 8 - f 5 2 6 - 4 a 1 1 - 8 0 f 8 - f f 9 6 e e c 6 1 b e a " ] , " p a r a m e t e r G r o u p " : [ ] , " r e f e r e n c e d E l e m e n t " : [ ] , " r e v i s i o n N u m b e r " : 6 3 3 , " s h o r t N a m e " : " P r o p " } , { " a l l o w D i f f e r e n t O w n e r O f O v e r r i d e " : f a l s e , " c l a s s K i n d " : " P a r a m e t e r " , " e x p e c t s O v e r r i d e " : f a l s e , " g r o u p " : n u l l , " i i d " : " 9 d 4 4 1 5 4 f - 2 8 f 3 - 4 6 e a - 9 0 5 2 - 1 c 9 c c 1 0 e 2 c 1 9 " , " i s O p t i o n D e p e n d e n t " : f a l s e , " o w n e r " : " 4 2 5 5 7 b 8 9 - b f e 0 - 4 c 7 2 - b e 9 4 - f 0 f 9 0 0 2 8 1 5 f 3 " , " p a r a m e t e r S u b s c r i p t i o n " : [ " 3 0 5 7 b 3 7 5 - b 9 c 3 - 4 7 c 5 - 8 f f 7 - 8 1 d 2 6 0 7 5 0 c 5 d " ] , " p a r a m e t e r T y p e " : " 8 d b 6 7 3 7 f - 5 2 6 9 - 4 7 a 1 - 9 d f 8 - 5 5 b a 3 5 8 c 5 7 3 7 " , " r e q u e s t e d B y " : n u l l , " r e v i s i o n N u m b e r " : 6 2 6 , " s c a l e " : " 6 1 c e 4 b b 0 - 8 3 0 1 - 4 0 6 1 - 8 e 4 5 - 0 c 6 6 8 2 d b 9 a 9 f " , " s t a t e D e p e n d e n c e " : n u l l , " v a l u e S e t " : [ " a 6 a b 8 f 6 a - 9 f 7 4 - 4 8 9 c - 8 b a 3 - 9 9 6 8 0 5 c 6 a 4 b 2 " ] } , { " a c t u a l O p t i o n " : n u l l , " a c t u a l S t a t e " : n u l l , " c l a s s K i n d " : " P a r a m e t e r V a l u e S e t " , " c o m p u t e d " : " [ \ " 4 5 6 \ " ] " , " f o r m u l a " : " [ \ " = C m _ P r o p \ " ] " , " i i d " : " a 6 a b 8 f 6 a - 9 f 7 4 - 4 8 9 c - 8 b a 3 - 9 9 6 8 0 5 c 6 a 4 b 2 " , " m a n u a l " : " [ \ " 2 0 0 \ " ] " , " p u b l i s h e d " : " [ \ " 4 5 6 \ " ] " , " r e f e r e n c e " : " [ \ " - \ " ] " , " r e v i s i o n N u m b e r " : 3 9 2 , " v a l u e S w i t c h " : " C O M P U T E D " } , { " c l a s s K i n d " : " P a r a m e t e r S u b s c r i p t i o n " , " i i d " : " 3 0 5 7 b 3 7 5 - b 9 c 3 - 4 7 c 5 - 8 f f 7 - 8 1 d 2 6 0 7 5 0 c 5 d " , " o w n e r " : " 8 7 9 0 f e 9 2 - d 1 f a - 4 2 e a - 9 5 2 0 - e 0 d d a c 5 2 f 1 a d " , " r e v i s i o n N u m b e r " : 3 8 3 , " v a l u e S e t " : [ " 1 e c a b 2 0 5 - e 5 c d - 4 c 4 a - b 9 1 6 - 2 8 d c 2 7 a 1 0 a 7 0 " ] } , { " c l a s s K i n d " : " P a r a m e t e r S u b s c r i p t i o n V a l u e S e t " , " i i d " : " 1 e c a b 2 0 5 - e 5 c d - 4 c 4 a - b 9 1 6 - 2 8 d c 2 7 a 1 0 a 7 0 " , " m a n u a l " : " [ \ " - \ " ] " , " r e v i s i o n N u m b e r " : 3 8 3 , " s u b s c r i b e d V a l u e S e t " : " a 6 a b 8 f 6 a - 9 f 7 4 - 4 8 9 c - 8 b a 3 - 9 9 6 8 0 5 c 6 a 4 b 2 " , " v a l u e S w i t c h " : " C O M P U T E D " } , { " a l l o w D i f f e r e n t O w n e r O f O v e r r i d e " : f a l s e , " c l a s s K i n d " : " P a r a m e t e r " , " e x p e c t s O v e r r i d e " : f a l s e , " g r o u p " : n u l l , " i i d " : " a 3 c 3 7 c 4 8 - f 5 2 6 - 4 a 1 1 - 8 0 f 8 - f f 9 6 e e c 6 1 b e a " , " i s O p t i o n D e p e n d e n t " : f a l s e , " o w n e r " : " 4 2 5 5 7 b 8 9 - b f e 0 - 4 c 7 2 - b e 9 4 - f 0 f 9 0 0 2 8 1 5 f 3 " , " p a r a m e t e r S u b s c r i p t i o n " : [ " e 1 9 6 f 4 0 c - 8 a 6 a - 4 d c c - 8 d 0 4 - a 4 8 d 7 5 f 7 7 b 8 8 " ] , " p a r a m e t e r T y p e " : " 4 f 4 3 5 8 6 a - 3 4 3 4 - 4 a 1 7 - b b 9 3 - 0 8 d 7 c f 5 5 5 4 6 7 " , " r e q u e s t e d B y " : n u l l , " r e v i s i o n N u m b e r " : 6 3 4 , " s c a l e " : " a 7 c 5 1 9 9 e - f 7 2 b - 4 e 7 e - 8 1 b 3 - 2 d 4 2 7 3 0 f 8 c 6 6 " , " s t a t e D e p e n d e n c e " : n u l l , " v a l u e S e t " : [ " 3 0 2 3 f 9 a f - e e d 9 - 4 3 d a - b d 5 a - d 8 c 0 a 1 3 3 e c b 3 " ] } , { " a c t u a l O p t i o n " : n u l l , " a c t u a l S t a t e " : n u l l , " c l a s s K i n d " : " P a r a m e t e r V a l u e S e t " , " c o m p u t e d " : " [ \ " - \ " ] " , " f o r m u l a " : " [ \ " - \ " ] " , " i i d " : " 3 0 2 3 f 9 a f - e e d 9 - 4 3 d a - b d 5 a - d 8 c 0 a 1 3 3 e c b 3 " , " m a n u a l " : " [ \ " - \ " ] " , " p u b l i s h e d " : " [ \ " - \ " ] " , " r e f e r e n c e " : " [ \ " - \ " ] " , " r e v i s i o n N u m b e r " : 6 3 3 , " v a l u e S w i t c h " : " M A N U A L " } , { " c l a s s K i n d " : " P a r a m e t e r S u b s c r i p t i o n " , " i i d " : " e 1 9 6 f 4 0 c - 8 a 6 a - 4 d c c - 8 d 0 4 - a 4 8 d 7 5 f 7 7 b 8 8 " , " o w n e r " : " 2 6 9 6 d 9 e b - 7 7 1 5 - 4 b b 1 - b f 3 f - 5 c 4 4 c 1 c b c 5 a b " , " r e v i s i o n N u m b e r " : 6 3 4 , " v a l u e S e t " : [ " 9 9 2 e 5 6 e 8 - c 8 e 9 - 4 8 a b - b 5 2 2 - e c e 5 4 8 f 2 c 6 9 6 " ] } , { " c l a s s K i n d " : " P a r a m e t e r S u b s c r i p t i o n V a l u e S e t " , " i i d " : " 9 9 2 e 5 6 e 8 - c 8 e 9 - 4 8 a b - b 5 2 2 - e c e 5 4 8 f 2 c 6 9 6 " , " m a n u a l " : " [ \ " - \ " ] " , " r e v i s i o n N u m b e r " : 6 3 4 , " s u b s c r i b e d V a l u e S e t " : " 3 0 2 3 f 9 a f - e e d 9 - 4 3 d a - b d 5 a - d 8 c 0 a 1 3 3 e c b 3 " , " v a l u e S w i t c h " : " C O M P U T E D " } , { " 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2 8 7 c a d 4 d - 1 2 4 9 - 4 2 4 e - b d b 4 - 8 6 a 1 2 7 f 5 1 f 3 0 " , " 4 2 f e c 9 9 3 - 9 9 b c - 4 9 8 2 - 8 f e 4 - e e 1 9 9 b d e 9 6 0 1 " , " 5 a f c f e 2 1 - a a 1 c - 4 0 8 f - b 2 7 c - e 1 c b b 1 1 1 4 3 3 d " , " 7 a 0 7 a c e 6 - 9 7 2 c - 4 a e 7 - 8 5 9 0 - 7 8 9 8 3 6 e 5 7 e 0 e " , " 8 1 3 e 3 5 5 b - 8 d 5 b - 4 0 9 6 - 9 f 7 b - 1 a e 0 d b 1 9 6 e c a " , " 9 a f 6 5 f 5 7 - 6 2 4 0 - 4 4 1 3 - 9 1 2 2 - a 2 5 d c d 6 5 5 a 9 4 " , " c c f 2 b c b 2 - 4 a e e - 4 b a 8 - b 9 b 5 - a d 1 a 8 8 0 4 a 9 e d " , " d 1 e a 2 d 3 e - 2 f 1 a - 4 e e 1 - 9 a c 1 - f c a f 6 a a 1 8 9 5 0 " ] , " p a r a m e t e r G r o u p " : [ ] , " r e f e r e n c e d E l e m e n t " : [ ] , " r e v i s i o n N u m b e r " : 6 1 2 , " 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2 8 7 c a d 4 d - 1 2 4 9 - 4 2 4 e - b d b 4 - 8 6 a 1 2 7 f 5 1 f 3 0 " , " i s O p t i o n D e p e n d e n t " : f a l s e , " o w n e r " : " 6 e c 9 d e 8 8 - 0 d c c - 4 1 9 e - b f 0 2 - 4 e d 7 c 5 f 1 1 d 9 8 " , " p a r a m e t e r S u b s c r i p t i o n " : [ " 2 a 4 e e 3 e e - 3 8 1 6 - 4 a 6 9 - 9 2 f f - 5 4 8 8 8 b b b 1 7 0 5 " ] , " p a r a m e t e r T y p e " : " 6 6 7 6 6 f 4 4 - 0 a 0 b - 4 e 0 a - 9 b c 7 - 8 a e 0 2 7 c 2 d a 5 c " , " r e q u e s t e d B y " : n u l l , " r e v i s i o n N u m b e r " : 6 1 7 , " s c a l e " : " 3 d 5 b d d b 6 - 6 4 0 f - 4 d 7 9 - 9 c 3 5 - 6 4 a 5 5 4 9 4 6 8 8 4 " , " s t a t e D e p e n d e n c e " : n u l l , " v a l u e S e t " : [ " b e 2 2 1 b 7 1 - 0 4 8 4 - 4 b 5 a - 8 6 1 e - 4 6 e 3 f 5 c 1 f 6 8 e " ] } , { " a c t u a l O p t i o n " : n u l l , " a c t u a l S t a t e " : n u l l , " c l a s s K i n d " : " P a r a m e t e r V a l u e S e t " , " c o m p u t e d " : " [ \ " - \ " ] " , " f o r m u l a " : " [ \ " - \ " ] " , " i i d " : " b e 2 2 1 b 7 1 - 0 4 8 4 - 4 b 5 a - 8 6 1 e - 4 6 e 3 f 5 c 1 f 6 8 e " , " m a n u a l " : " [ \ " - \ " ] " , " p u b l i s h e d " : " [ \ " - \ " ] " , " r e f e r e n c e " : " [ \ " - \ " ] " , " r e v i s i o n N u m b e r " : 6 1 1 , " v a l u e S w i t c h " : " M A N U A L " } , { " c l a s s K i n d " : " P a r a m e t e r S u b s c r i p t i o n " , " i i d " : " 2 a 4 e e 3 e e - 3 8 1 6 - 4 a 6 9 - 9 2 f f - 5 4 8 8 8 b b b 1 7 0 5 " , " o w n e r " : " 2 6 9 6 d 9 e b - 7 7 1 5 - 4 b b 1 - b f 3 f - 5 c 4 4 c 1 c b c 5 a b " , " r e v i s i o n N u m b e r " : 6 1 7 , " v a l u e S e t " : [ " 7 6 8 8 1 3 e 6 - b c 6 d - 4 f 3 b - 9 b 7 7 - 1 f e 4 7 c 7 a 8 b 0 6 " ] } , { " c l a s s K i n d " : " P a r a m e t e r S u b s c r i p t i o n V a l u e S e t " , " i i d " : " 7 6 8 8 1 3 e 6 - b c 6 d - 4 f 3 b - 9 b 7 7 - 1 f e 4 7 c 7 a 8 b 0 6 " , " m a n u a l " : " [ \ " - \ " ] " , " r e v i s i o n N u m b e r " : 6 1 7 , " s u b s c r i b e d V a l u e S e t " : " b e 2 2 1 b 7 1 - 0 4 8 4 - 4 b 5 a - 8 6 1 e - 4 6 e 3 f 5 c 1 f 6 8 e " , " v a l u e S w i t c h " : " C O M P U T E D " } , { " a l l o w D i f f e r e n t O w n e r O f O v e r r i d e " : f a l s e , " c l a s s K i n d " : " P a r a m e t e r " , " e x p e c t s O v e r r i d e " : f a l s e , " g r o u p " : n u l l , " i i d " : " 4 2 f e c 9 9 3 - 9 9 b c - 4 9 8 2 - 8 f e 4 - e e 1 9 9 b d e 9 6 0 1 " , " i s O p t i o n D e p e n d e n t " : f a l s e , " o w n e r " : " 6 e c 9 d e 8 8 - 0 d c c - 4 1 9 e - b f 0 2 - 4 e d 7 c 5 f 1 1 d 9 8 " , " p a r a m e t e r S u b s c r i p t i o n " : [ " a e 7 b d 7 1 e - 0 e 4 8 - 4 3 a d - a 3 3 5 - 9 f 4 3 8 0 e c 3 1 b 2 " , " c 4 f b 0 9 4 f - 6 5 5 6 - 4 4 c b - 9 2 c 9 - 5 d b 4 0 3 6 8 2 5 5 7 " ] , " p a r a m e t e r T y p e " : " c 4 5 4 8 0 9 b - 0 3 9 2 - 4 f 2 7 - b 7 f d - 3 d 5 3 2 3 b 1 5 b 6 0 " , " r e q u e s t e d B y " : n u l l , " r e v i s i o n N u m b e r " : 6 4 9 , " 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a e 7 b d 7 1 e - 0 e 4 8 - 4 3 a d - a 3 3 5 - 9 f 4 3 8 0 e c 3 1 b 2 " , " o w n e r " : " 8 7 9 0 f e 9 2 - d 1 f a - 4 2 e a - 9 5 2 0 - e 0 d d a c 5 2 f 1 a d " , " r e v i s i o n N u m b e r " : 6 4 9 , " v a l u e S e t " : [ " 1 9 f 3 f 0 8 e - 7 0 0 4 - 4 9 c 3 - b a 9 3 - e c 4 7 3 d 0 9 8 6 9 1 " ] } , { " c l a s s K i n d " : " P a r a m e t e r S u b s c r i p t i o n V a l u e S e t " , " i i d " : " 1 9 f 3 f 0 8 e - 7 0 0 4 - 4 9 c 3 - b a 9 3 - e c 4 7 3 d 0 9 8 6 9 1 " , " m a n u a l " : " [ \ " - \ " ] " , " r e v i s i o n N u m b e r " : 6 4 9 , " s u b s c r i b e d V a l u e S e t " : " e 0 b 7 4 c 2 a - 3 d 7 2 - 4 4 5 b - b 3 e 5 - 0 8 9 7 a 6 3 6 e a 4 c " , " v a l u e S w i t c h " : " C O M P U T E D " } , { " 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5 a f c f e 2 1 - a a 1 c - 4 0 8 f - b 2 7 c - e 1 c b b 1 1 1 4 3 3 d " , " i s O p t i o n D e p e n d e n t " : f a l s e , " o w n e r " : " 6 e c 9 d e 8 8 - 0 d c c - 4 1 9 e - b f 0 2 - 4 e d 7 c 5 f 1 1 d 9 8 " , " p a r a m e t e r S u b s c r i p t i o n " : [ " d f 1 7 a 6 7 0 - 5 d f 3 - 4 2 4 5 - 9 3 0 e - 3 7 9 a e 5 1 a 4 f 7 4 " ] , " p a r a m e t e r T y p e " : " b 1 4 6 f 1 5 d - c 2 a 7 - 4 a c 9 - a 5 5 8 - 7 b 5 0 d 4 3 9 2 d c a " , " r e q u e s t e d B y " : n u l l , " r e v i s i o n N u m b e r " : 6 1 5 , " s c a l e " : " 2 7 5 9 1 4 d 1 - 1 7 9 1 - 4 0 1 9 - b 7 b 7 - 1 d 4 8 b f c 8 f c f 5 " , " s t a t e D e p e n d e n c e " : n u l l , " v a l u e S e t " : [ " 8 9 b 4 d f e c - a a 7 6 - 4 d 2 1 - 8 7 b f - 4 2 1 2 c d 2 0 d 7 b 8 " ] } , { " a c t u a l O p t i o n " : n u l l , " a c t u a l S t a t e " : n u l l , " c l a s s K i n d " : " P a r a m e t e r V a l u e S e t " , " c o m p u t e d " : " [ \ " - \ " ] " , " f o r m u l a " : " [ \ " - \ " ] " , " i i d " : " 8 9 b 4 d f e c - a a 7 6 - 4 d 2 1 - 8 7 b f - 4 2 1 2 c d 2 0 d 7 b 8 " , " m a n u a l " : " [ \ " - \ " ] " , " p u b l i s h e d " : " [ \ " - \ " ] " , " r e f e r e n c e " : " [ \ " - \ " ] " , " r e v i s i o n N u m b e r " : 6 0 9 , " v a l u e S w i t c h " : " M A N U A L " } , { " c l a s s K i n d " : " P a r a m e t e r S u b s c r i p t i o n " , " i i d " : " d f 1 7 a 6 7 0 - 5 d f 3 - 4 2 4 5 - 9 3 0 e - 3 7 9 a e 5 1 a 4 f 7 4 " , " o w n e r " : " 2 6 9 6 d 9 e b - 7 7 1 5 - 4 b b 1 - b f 3 f - 5 c 4 4 c 1 c b c 5 a b " , " r e v i s i o n N u m b e r " : 6 1 5 , " v a l u e S e t " : [ " 6 a 7 b 2 a 6 f - 7 8 6 d - 4 8 2 7 - 9 7 6 6 - 5 a 6 b 0 0 1 6 b 6 3 9 " ] } , { " c l a s s K i n d " : " P a r a m e t e r S u b s c r i p t i o n V a l u e S e t " , " i i d " : " 6 a 7 b 2 a 6 f - 7 8 6 d - 4 8 2 7 - 9 7 6 6 - 5 a 6 b 0 0 1 6 b 6 3 9 " , " m a n u a l " : " [ \ " - \ " ] " , " r e v i s i o n N u m b e r " : 6 1 5 , " s u b s c r i b e d V a l u e S e t " : " 8 9 b 4 d f e c - a a 7 6 - 4 d 2 1 - 8 7 b f - 4 2 1 2 c d 2 0 d 7 b 8 " , " v a l u e S w i t c h " : " C O M P U T E D " } , { " a l l o w D i f f e r e n t O w n e r O f O v e r r i d e " : f a l s e , " c l a s s K i n d " : " P a r a m e t e r " , " e x p e c t s O v e r r i d e " : f a l s e , " g r o u p " : n u l l , " i i d " : " 7 a 0 7 a c e 6 - 9 7 2 c - 4 a e 7 - 8 5 9 0 - 7 8 9 8 3 6 e 5 7 e 0 e " , " i s O p t i o n D e p e n d e n t " : f a l s e , " o w n e r " : " 6 e c 9 d e 8 8 - 0 d c c - 4 1 9 e - b f 0 2 - 4 e d 7 c 5 f 1 1 d 9 8 " , " p a r a m e t e r S u b s c r i p t i o n " : [ " 3 5 6 f 6 7 a 8 - 4 2 3 2 - 4 d 5 f - b 6 0 3 - 5 d 8 9 e 8 3 2 a 0 3 f " ] , " p a r a m e t e r T y p e " : " d 5 6 b d f d 2 - 5 c 6 f - 4 6 e 3 - 9 6 a b - 2 0 b 7 5 3 3 9 3 4 5 1 " , " r e q u e s t e d B y " : n u l l , " r e v i s i o n N u m b e r " : 6 4 8 , " s c a l e " : " 6 b 2 4 b 1 9 3 - 2 f 8 2 - 4 3 b 7 - 9 9 c 3 - 8 2 7 f 0 b a 0 6 d 0 c " , " s t a t e D e p e n d e n c e " : n u l l , " v a l u e S e t " : [ " 6 0 1 0 3 3 b 9 - 7 7 5 d - 4 a 7 0 - 9 2 b 3 - 5 5 f 0 2 c 7 6 7 8 d 6 " ] } , { " a c t u a l O p t i o n " : n u l l , " a c t u a l S t a t e " : n u l l , " c l a s s K i n d " : " P a r a m e t e r V a l u e S e t " , " c o m p u t e d " : " [ \ " - \ " ] " , " f o r m u l a " : " [ \ " - \ " ] " , " i i d " : " 6 0 1 0 3 3 b 9 - 7 7 5 d - 4 a 7 0 - 9 2 b 3 - 5 5 f 0 2 c 7 6 7 8 d 6 " , " m a n u a l " : " [ \ " - \ " ] " , " p u b l i s h e d " : " [ \ " - \ " ] " , " r e f e r e n c e " : " [ \ " - \ " ] " , " r e v i s i o n N u m b e r " : 1 6 0 , " v a l u e S w i t c h " : " M A N U A L " } , { " c l a s s K i n d " : " P a r a m e t e r S u b s c r i p t i o n " , " i i d " : " 3 5 6 f 6 7 a 8 - 4 2 3 2 - 4 d 5 f - b 6 0 3 - 5 d 8 9 e 8 3 2 a 0 3 f " , " o w n e r " : " 8 7 9 0 f e 9 2 - d 1 f a - 4 2 e a - 9 5 2 0 - e 0 d d a c 5 2 f 1 a d " , " r e v i s i o n N u m b e r " : 6 4 8 , " v a l u e S e t " : [ " 7 b 5 9 e a d b - d 3 1 c - 4 e f 2 - 9 0 9 6 - 6 c 7 5 0 a 7 8 b 0 1 c " ] } , { " c l a s s K i n d " : " P a r a m e t e r S u b s c r i p t i o n V a l u e S e t " , " i i d " : " 7 b 5 9 e a d b - d 3 1 c - 4 e f 2 - 9 0 9 6 - 6 c 7 5 0 a 7 8 b 0 1 c " , " m a n u a l " : " [ \ " - \ " ] " , " r e v i s i o n N u m b e r " : 6 4 8 , " s u b s c r i b e d V a l u e S e t " : " 6 0 1 0 3 3 b 9 - 7 7 5 d - 4 a 7 0 - 9 2 b 3 - 5 5 f 0 2 c 7 6 7 8 d 6 " , " v a l u e S w i t c h " : " C O M P U T E D " } , { " a l l o w D i f f e r e n t O w n e r O f O v e r r i d e " : f a l s e , " c l a s s K i n d " : " P a r a m e t e r " , " e x p e c t s O v e r r i d e " : f a l s e , " g r o u p " : n u l l , " i i d " : " 8 1 3 e 3 5 5 b - 8 d 5 b - 4 0 9 6 - 9 f 7 b - 1 a e 0 d b 1 9 6 e c a " , " i s O p t i o n D e p e n d e n t " : f a l s e , " o w n e r " : " 6 e c 9 d e 8 8 - 0 d c c - 4 1 9 e - b f 0 2 - 4 e d 7 c 5 f 1 1 d 9 8 " , " p a r a m e t e r S u b s c r i p t i o n " : [ " 8 3 3 2 c 9 5 3 - e 3 0 5 - 4 e b b - 9 e 0 0 - 3 9 4 9 1 1 9 4 e 0 0 6 " ] , " p a r a m e t e r T y p e " : " 5 7 c 6 c 4 9 6 - e d 2 6 - 4 e 5 8 - a 4 2 9 - 3 d d 2 0 9 4 e 4 d 9 6 " , " r e q u e s t e d B y " : n u l l , " r e v i s i o n N u m b e r " : 6 6 0 , " s c a l e " : " 5 6 8 6 3 1 6 1 - f a 3 a - 4 7 b 8 - a 3 c d - 1 6 4 6 5 f 7 3 4 b 2 7 " , " s t a t e D e p e n d e n c e " : n u l l , " v a l u e S e t " : [ " f f 2 6 4 c b a - 9 c 8 4 - 4 f f 2 - b 8 d 9 - 8 b a a 9 2 1 4 c e 3 0 " ] } , { " a c t u a l O p t i o n " : n u l l , " a c t u a l S t a t e " : n u l l , " c l a s s K i n d " : " P a r a m e t e r V a l u e S e t " , " c o m p u t e d " : " [ \ " - \ " ] " , " f o r m u l a " : " [ \ " - \ " ] " , " i i d " : " f f 2 6 4 c b a - 9 c 8 4 - 4 f f 2 - b 8 d 9 - 8 b a a 9 2 1 4 c e 3 0 " , " m a n u a l " : " [ \ " - \ " ] " , " p u b l i s h e d " : " [ \ " - \ " ] " , " r e f e r e n c e " : " [ \ " - \ " ] " , " r e v i s i o n N u m b e r " : 4 7 8 , " v a l u e S w i t c h " : " M A N U A L " } , { " c l a s s K i n d " : " P a r a m e t e r S u b s c r i p t i o n " , " i i d " : " 8 3 3 2 c 9 5 3 - e 3 0 5 - 4 e b b - 9 e 0 0 - 3 9 4 9 1 1 9 4 e 0 0 6 " , " o w n e r " : " c 5 2 d 8 b 3 2 - 6 a 9 c - 4 e f 4 - 8 7 b 6 - 1 e 4 f 9 7 e 2 8 e 9 6 " , " r e v i s i o n N u m b e r " : 6 6 0 , " v a l u e S e t " : [ " 3 7 1 3 c a 7 d - a 9 5 a - 4 7 7 d - a 0 a 6 - 4 e c 3 f d 0 b 4 7 8 0 " ] } , { " c l a s s K i n d " : " P a r a m e t e r S u b s c r i p t i o n V a l u e S e t " , " i i d " : " 3 7 1 3 c a 7 d - a 9 5 a - 4 7 7 d - a 0 a 6 - 4 e c 3 f d 0 b 4 7 8 0 " , " m a n u a l " : " [ \ " - \ " ] " , " r e v i s i o n N u m b e r " : 6 6 0 , " s u b s c r i b e d V a l u e S e t " : " f f 2 6 4 c b a - 9 c 8 4 - 4 f f 2 - b 8 d 9 - 8 b a a 9 2 1 4 c e 3 0 " , " v a l u e S w i t c h " : " C O M P U T E D " } , { " a l l o w D i f f e r e n t O w n e r O f O v e r r i d e " : f a l s e , " c l a s s K i n d " : " P a r a m e t e r " , " e x p e c t s O v e r r i d e " : f a l s e , " g r o u p " : n u l l , " i i d " : " 9 a f 6 5 f 5 7 - 6 2 4 0 - 4 4 1 3 - 9 1 2 2 - a 2 5 d c d 6 5 5 a 9 4 " , " i s O p t i o n D e p e n d e n t " : f a l s e , " o w n e r " : " 6 e c 9 d e 8 8 - 0 d c c - 4 1 9 e - b f 0 2 - 4 e d 7 c 5 f 1 1 d 9 8 " , " p a r a m e t e r S u b s c r i p t i o n " : [ " 3 0 1 7 7 2 0 9 - f 8 2 0 - 4 b 9 2 - a f e 1 - 6 4 8 9 1 7 2 d b 2 4 4 " ] , " p a r a m e t e r T y p e " : " e f f 7 5 b f d - f 2 0 3 - 4 1 9 d - b d 3 4 - c 3 6 a 5 6 d 7 c 3 f 9 " , " r e q u e s t e d B y " : n u l l , " r e v i s i o n N u m b e r " : 6 5 0 , " s c a l e " : " c 9 b 3 9 c 7 d - 2 4 d 3 - 4 e 1 a - b 7 b e - 5 6 4 3 b e 7 1 4 d a c " , " s t a t e D e p e n d e n c e " : n u l l , " v a l u e S e t " : [ " 5 e f 4 7 1 e 5 - 1 8 4 7 - 4 7 c 0 - b 5 1 9 - 6 8 b c 3 7 6 0 b 0 c 4 " ] } , { " a c t u a l O p t i o n " : n u l l , " a c t u a l S t a t e " : n u l l , " c l a s s K i n d " : " P a r a m e t e r V a l u e S e t " , " c o m p u t e d " : " [ \ " - \ " ] " , " f o r m u l a " : " [ \ " - \ " ] " , " i i d " : " 5 e f 4 7 1 e 5 - 1 8 4 7 - 4 7 c 0 - b 5 1 9 - 6 8 b c 3 7 6 0 b 0 c 4 " , " m a n u a l " : " [ \ " - \ " ] " , " p u b l i s h e d " : " [ \ " - \ " ] " , " r e f e r e n c e " : " [ \ " - \ " ] " , " r e v i s i o n N u m b e r " : 6 8 8 , " v a l u e S w i t c h " : " M A N U A L " } , { " c l a s s K i n d " : " P a r a m e t e r S u b s c r i p t i o n " , " i i d " : " 3 0 1 7 7 2 0 9 - f 8 2 0 - 4 b 9 2 - a f e 1 - 6 4 8 9 1 7 2 d b 2 4 4 " , " o w n e r " : " 8 7 9 0 f e 9 2 - d 1 f a - 4 2 e a - 9 5 2 0 - e 0 d d a c 5 2 f 1 a d " , " r e v i s i o n N u m b e r " : 6 5 0 , " v a l u e S e t " : [ " 0 2 8 5 7 c 5 4 - 2 7 2 b - 4 9 2 4 - 8 f 1 b - 5 2 d c 2 9 f f b 4 9 5 " ] } , { " c l a s s K i n d " : " P a r a m e t e r S u b s c r i p t i o n V a l u e S e t " , " i i d " : " 0 2 8 5 7 c 5 4 - 2 7 2 b - 4 9 2 4 - 8 f 1 b - 5 2 d c 2 9 f f b 4 9 5 " , " m a n u a l " : " [ \ " - \ " ] " , " r e v i s i o n N u m b e r " : 6 5 0 , " s u b s c r i b e d V a l u e S e t " : " 5 e f 4 7 1 e 5 - 1 8 4 7 - 4 7 c 0 - b 5 1 9 - 6 8 b c 3 7 6 0 b 0 c 4 " , " v a l u e S w i t c h " : " C O M P U T E D " } , { " a l l o w D i f f e r e n t O w n e r O f O v e r r i d e " : f a l s e , " c l a s s K i n d " : " P a r a m e t e r " , " e x p e c t s O v e r r i d e " : f a l s e , " g r o u p " : n u l l , " i i d " : " c c f 2 b c b 2 - 4 a e e - 4 b a 8 - b 9 b 5 - a d 1 a 8 8 0 4 a 9 e d " , " i s O p t i o n D e p e n d e n t " : f a l s e , " o w n e r " : " 6 e c 9 d e 8 8 - 0 d c c - 4 1 9 e - b f 0 2 - 4 e d 7 c 5 f 1 1 d 9 8 " , " p a r a m e t e r S u b s c r i p t i o n " : [ " 3 3 e 5 0 d 6 f - 1 1 4 a - 4 8 1 d - b 4 8 7 - 0 d c 7 f 8 3 f 8 3 1 8 " , " 8 1 7 a a 8 f c - 9 f 0 2 - 4 6 3 f - a b 8 0 - 1 1 0 1 d 4 9 a 1 9 7 b " , " a b 8 1 d f 4 4 - 4 d 9 8 - 4 3 7 a - 8 1 e c - 0 3 c c a 3 7 e 2 5 b 0 " ] , " p a r a m e t e r T y p e " : " 9 d 5 f 9 4 9 b - 5 1 0 d - 4 2 c d - a 6 e e - 3 4 b c 2 e e 5 b c 0 e " , " r e q u e s t e d B y " : n u l l , " r e v i s i o n N u m b e r " : 6 5 5 , " s c a l e " : " 3 d 5 b d d b 6 - 6 4 0 f - 4 d 7 9 - 9 c 3 5 - 6 4 a 5 5 4 9 4 6 8 8 4 " , " s t a t e D e p e n d e n c e " : n u l l , " v a l u e S e t " : [ " c 9 0 d 7 4 e 3 - 5 f 7 3 - 4 8 7 0 - 9 2 9 0 - 0 0 1 8 7 b 2 9 2 3 2 5 " ] } , { " a c t u a l O p t i o n " : n u l l , " a c t u a l S t a t e " : n u l l , " c l a s s K i n d " : " P a r a m e t e r V a l u e S e t " , " c o m p u t e d " : " [ \ " - \ " ] " , " f o r m u l a " : " [ \ " - \ " ] " , " i i d " : " c 9 0 d 7 4 e 3 - 5 f 7 3 - 4 8 7 0 - 9 2 9 0 - 0 0 1 8 7 b 2 9 2 3 2 5 " , " m a n u a l " : " [ \ " - \ " ] " , " p u b l i s h e d " : " [ \ " - \ " ] " , " r e f e r e n c e " : " [ \ " - \ " ] " , " r e v i s i o n N u m b e r " : 5 9 0 , " v a l u e S w i t c h " : " M A N U A L " } , { " c l a s s K i n d " : " P a r a m e t e r S u b s c r i p t i o n " , " i i d " : " 3 3 e 5 0 d 6 f - 1 1 4 a - 4 8 1 d - b 4 8 7 - 0 d c 7 f 8 3 f 8 3 1 8 " , " o w n e r " : " c 5 2 d 8 b 3 2 - 6 a 9 c - 4 e f 4 - 8 7 b 6 - 1 e 4 f 9 7 e 2 8 e 9 6 " , " r e v i s i o n N u m b e r " : 6 5 3 , " v a l u e S e t " : [ " 2 d 8 b 5 6 6 4 - b 7 7 6 - 4 4 b 9 - a a 5 6 - 3 9 2 4 b 2 e 6 0 f 7 a " ] } , { " c l a s s K i n d " : " P a r a m e t e r S u b s c r i p t i o n V a l u e S e t " , " i i d " : " 2 d 8 b 5 6 6 4 - b 7 7 6 - 4 4 b 9 - a a 5 6 - 3 9 2 4 b 2 e 6 0 f 7 a " , " m a n u a l " : " [ \ " - \ " ] " , " r e v i s i o n N u m b e r " : 6 5 3 , " s u b s c r i b e d V a l u e S e t " : " c 9 0 d 7 4 e 3 - 5 f 7 3 - 4 8 7 0 - 9 2 9 0 - 0 0 1 8 7 b 2 9 2 3 2 5 " , " v a l u e S w i t c h " : " C O M P U T E D " } , { " c l a s s K i n d " : " P a r a m e t e r S u b s c r i p t i o n " , " i i d " : " 8 1 7 a a 8 f c - 9 f 0 2 - 4 6 3 f - a b 8 0 - 1 1 0 1 d 4 9 a 1 9 7 b " , " o w n e r " : " 8 7 9 0 f e 9 2 - d 1 f a - 4 2 e a - 9 5 2 0 - e 0 d d a c 5 2 f 1 a d " , " r e v i s i o n N u m b e r " : 6 5 5 , " v a l u e S e t " : [ " d 5 8 b d d 4 6 - a 8 7 2 - 4 e 5 3 - 8 d 6 4 - 2 1 a 0 9 0 6 f 9 f 5 4 " ] } , { " c l a s s K i n d " : " P a r a m e t e r S u b s c r i p t i o n V a l u e S e t " , " i i d " : " d 5 8 b d d 4 6 - a 8 7 2 - 4 e 5 3 - 8 d 6 4 - 2 1 a 0 9 0 6 f 9 f 5 4 " , " m a n u a l " : " [ \ " - \ " ] " , " r e v i s i o n N u m b e r " : 6 5 5 , " s u b s c r i b e d V a l u e S e t " : " c 9 0 d 7 4 e 3 - 5 f 7 3 - 4 8 7 0 - 9 2 9 0 - 0 0 1 8 7 b 2 9 2 3 2 5 " , " v a l u e S w i t c h " : " C O M P U T E D " } , { " c l a s s K i n d " : " P a r a m e t e r S u b s c r i p t i o n " , " i i d " : " a b 8 1 d f 4 4 - 4 d 9 8 - 4 3 7 a - 8 1 e c - 0 3 c c a 3 7 e 2 5 b 0 " , " o w n e r " : " 2 6 9 6 d 9 e b - 7 7 1 5 - 4 b b 1 - b f 3 f - 5 c 4 4 c 1 c b c 5 a b " , " r e v i s i o n N u m b e r " : 6 1 6 , " v a l u e S e t " : [ " 5 a 4 9 6 5 1 a - 4 c 3 b - 4 4 d 2 - 8 d b 6 - 7 0 f 0 8 6 e d b 0 0 8 " ] } , { " c l a s s K i n d " : " P a r a m e t e r S u b s c r i p t i o n V a l u e S e t " , " i i d " : " 5 a 4 9 6 5 1 a - 4 c 3 b - 4 4 d 2 - 8 d b 6 - 7 0 f 0 8 6 e d b 0 0 8 " , " m a n u a l " : " [ \ " - \ " ] " , " r e v i s i o n N u m b e r " : 6 1 6 , " s u b s c r i b e d V a l u e S e t " : " c 9 0 d 7 4 e 3 - 5 f 7 3 - 4 8 7 0 - 9 2 9 0 - 0 0 1 8 7 b 2 9 2 3 2 5 " , " v a l u e S w i t c h " : " C O M P U T E D " } , { " a l l o w D i f f e r e n t O w n e r O f O v e r r i d e " : f a l s e , " c l a s s K i n d " : " P a r a m e t e r " , " e x p e c t s O v e r r i d e " : f a l s e , " g r o u p " : n u l l , " i i d " : " d 1 e a 2 d 3 e - 2 f 1 a - 4 e e 1 - 9 a c 1 - f c a f 6 a a 1 8 9 5 0 " , " i s O p t i o n D e p e n d e n t " : f a l s e , " o w n e r " : " 6 e c 9 d e 8 8 - 0 d c c - 4 1 9 e - b f 0 2 - 4 e d 7 c 5 f 1 1 d 9 8 " , " p a r a m e t e r S u b s c r i p t i o n " : [ " a f 2 6 f d d 9 - e 4 c c - 4 9 6 3 - 9 0 e 5 - 6 5 1 a d 6 d 0 9 8 2 1 " ] , " p a r a m e t e r T y p e " : " 8 d b 6 7 3 7 f - 5 2 6 9 - 4 7 a 1 - 9 d f 8 - 5 5 b a 3 5 8 c 5 7 3 7 " , " r e q u e s t e d B y " : n u l l , " r e v i s i o n N u m b e r " : 6 4 7 , " s c a l e " : " 6 1 c e 4 b b 0 - 8 3 0 1 - 4 0 6 1 - 8 e 4 5 - 0 c 6 6 8 2 d b 9 a 9 f " , " s t a t e D e p e n d e n c e " : n u l l , " v a l u e S e t " : [ " f d a 9 a 1 9 4 - c 7 c 0 - 4 7 8 5 - a 3 6 3 - 8 3 9 3 f b 1 2 6 e 9 9 " ] } , { " a c t u a l O p t i o n " : n u l l , " a c t u a l S t a t e " : n u l l , " c l a s s K i n d " : " P a r a m e t e r V a l u e S e t " , " c o m p u t e d " : " [ \ " - \ " ] " , " f o r m u l a " : " [ \ " - \ " ] " , " i i d " : " f d a 9 a 1 9 4 - c 7 c 0 - 4 7 8 5 - a 3 6 3 - 8 3 9 3 f b 1 2 6 e 9 9 " , " m a n u a l " : " [ \ " 5 0 0 \ " ] " , " p u b l i s h e d " : " [ \ " 5 0 0 \ " ] " , " r e f e r e n c e " : " [ \ " - \ " ] " , " r e v i s i o n N u m b e r " : 6 8 9 , " v a l u e S w i t c h " : " M A N U A L " } , { " c l a s s K i n d " : " P a r a m e t e r S u b s c r i p t i o n " , " i i d " : " a f 2 6 f d d 9 - e 4 c c - 4 9 6 3 - 9 0 e 5 - 6 5 1 a d 6 d 0 9 8 2 1 " , " o w n e r " : " 8 7 9 0 f e 9 2 - d 1 f a - 4 2 e a - 9 5 2 0 - e 0 d d a c 5 2 f 1 a d " , " r e v i s i o n N u m b e r " : 6 4 7 , " v a l u e S e t " : [ " 3 3 b 0 9 8 2 2 - 4 3 8 c - 4 8 f 9 - 9 5 2 e - f 0 b 6 4 c d c c d 6 3 " ] } , { " c l a s s K i n d " : " P a r a m e t e r S u b s c r i p t i o n V a l u e S e t " , " i i d " : " 3 3 b 0 9 8 2 2 - 4 3 8 c - 4 8 f 9 - 9 5 2 e - f 0 b 6 4 c d c c d 6 3 " , " m a n u a l " : " [ \ " - \ " ] " , " r e v i s i o n N u m b e r " : 6 4 7 , " s u b s c r i b e d V a l u e S e t " : " f d a 9 a 1 9 4 - c 7 c 0 - 4 7 8 5 - a 3 6 3 - 8 3 9 3 f b 1 2 6 e 9 9 " , " v a l u e S w i t c h " : " C O M P U T E D " } , { " a l i a s " : [ ] , " c a t e g o r y " : [ " 8 f 4 9 5 9 9 a - 4 5 e 5 - 4 0 c 8 - b 0 8 4 - d c d b c e 3 5 9 4 0 1 " ] , " c l a s s K i n d " : " E l e m e n t D e f i n i t i o n " , " c o n t a i n e d E l e m e n t " : [ " 0 2 a 2 9 4 0 0 - 4 9 c a - 4 4 4 1 - a 3 6 3 - b 7 9 e d 8 a 0 f a 8 8 " , " 0 e 0 a 1 7 a a - f f b 1 - 4 3 6 7 - b 4 2 6 - d f c 1 6 7 8 b c c 6 5 " , " 4 6 d d 3 c 6 2 - d d e 6 - 4 c 0 2 - a d 2 8 - e 8 f 7 1 3 c c 3 8 7 e " , " 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6 4 6 , " 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0 0 b 8 7 7 c f - 9 b 1 0 - 4 7 3 e - 8 f c f - d 8 7 a b 1 f 1 0 0 1 f " , " e x c l u d e O p t i o n " : [ ] , " h y p e r L i n k " : [ ] , " i i d " : " 4 6 d d 3 c 6 2 - d d e 6 - 4 c 0 2 - a d 2 8 - e 8 f 7 1 3 c c 3 8 7 e " , " i n t e r f a c e E n d " : " N O N E " , " n a m e " : " C D H   S u b s y s t e m " , " o w n e r " : " 5 a 9 3 8 0 3 9 - c f c 2 - 4 6 0 a - a 3 0 6 - 6 2 1 c 7 0 1 3 6 b 4 9 " , " p a r a m e t e r O v e r r i d e " : [ ] , " r e v i s i o n N u m b e r " : 4 9 0 , " s h o r t N a m e " : " C D H " } , { " 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0 0 e 3 6 5 6 4 - 3 f 0 5 - 4 5 c 2 - a b e 1 - a 7 d a 8 f 8 b 4 7 d 3 " ] , " p a r a m e t e r T y p e " : " 8 d b 6 7 3 7 f - 5 2 6 9 - 4 7 a 1 - 9 d f 8 - 5 5 b a 3 5 8 c 5 7 3 7 " , " r e q u e s t e d B y " : n u l l , " r e v i s i o n N u m b e r " : 6 0 6 , " s c a l e " : " 6 1 c e 4 b b 0 - 8 3 0 1 - 4 0 6 1 - 8 e 4 5 - 0 c 6 6 8 2 d b 9 a 9 f " , " s t a t e D e p e n d e n c e " : n u l l , " v a l u e S e t " : [ " f a c c 1 e 4 5 - f 6 a a - 4 1 c 9 - 9 0 6 8 - c 8 e 9 6 a 4 0 3 5 4 1 " ] } , { " a c t u a l O p t i o n " : n u l l , " a c t u a l S t a t e " : n u l l , " c l a s s K i n d " : " P a r a m e t e r V a l u e S e t " , " c o m p u t e d " : " [ \ " 1 6 6 . 2 5 \ " ] " , " f o r m u l a " : " [ \ " = E n g i n e . T h * 6 . 6 5 \ " ] " , " i i d " : " f a c c 1 e 4 5 - f 6 a a - 4 1 c 9 - 9 0 6 8 - c 8 e 9 6 a 4 0 3 5 4 1 " , " m a n u a l " : " [ \ " 2 0 0 \ " ] " , " p u b l i s h e d " : " [ \ " 5 9 8 . 5 \ " ] " , " r e f e r e n c e " : " [ \ " - \ " ] " , " r e v i s i o n N u m b e r " : 6 9 0 , " v a l u e S w i t c h " : " C O M P U T E D " } , { " c l a s s K i n d " : " P a r a m e t e r S u b s c r i p t i o n " , " i i d " : " 0 0 e 3 6 5 6 4 - 3 f 0 5 - 4 5 c 2 - a b e 1 - a 7 d a 8 f 8 b 4 7 d 3 " , " o w n e r " : " 6 e c 9 d e 8 8 - 0 d c c - 4 1 9 e - b f 0 2 - 4 e d 7 c 5 f 1 1 d 9 8 " , " r e v i s i o n N u m b e r " : 6 0 6 , " v a l u e S e t " : [ " b f 2 e d 6 8 0 - 4 4 3 4 - 4 a 4 4 - 8 b 9 0 - a 6 9 0 1 4 5 c 4 3 2 f " ] } , { " c l a s s K i n d " : " P a r a m e t e r S u b s c r i p t i o n V a l u e S e t " , " i i d " : " b f 2 e d 6 8 0 - 4 4 3 4 - 4 a 4 4 - 8 b 9 0 - a 6 9 0 1 4 5 c 4 3 2 f " , " m a n u a l " : " [ \ " - \ " ] " , " r e v i s i o n N u m b e r " : 6 0 6 , " s u b s c r i b e d V a l u e S e t " : " f a c c 1 e 4 5 - f 6 a a - 4 1 c 9 - 9 0 6 8 - c 8 e 9 6 a 4 0 3 5 4 1 " , " v a l u e S w i t c h " : " C O M P U T E D " } , { " 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0 e f f 1 6 5 5 - 4 7 9 f - 4 2 b 7 - 8 d b 1 - 9 f 2 d f 2 5 6 4 c f c " , " 1 b 3 b 0 f c b - c e 9 6 - 4 f 1 f - 8 7 b d - a 6 8 b b d 2 e a 6 4 2 " , " 2 0 4 c e 8 d 6 - 9 a 0 f - 4 5 6 c - b 0 b a - 6 9 0 9 4 9 3 c 0 9 8 7 " , " 3 5 e 3 9 a c f - f 0 7 7 - 4 1 b 0 - 8 0 e c - 3 3 b 5 1 b 0 8 d 7 9 6 " , " 4 2 2 6 a e 3 c - 3 d e e - 4 0 3 4 - b 6 a 4 - 6 0 c d f 9 b 3 0 7 0 2 " , " 5 3 c f 1 3 b c - 2 e d d - 4 5 8 6 - a e 9 f - 9 c 1 8 1 1 4 5 5 d f 9 " , " 6 4 3 a 4 1 1 d - 6 7 e 7 - 4 4 b 4 - a c a 5 - 1 f 9 6 5 a 5 9 b d 9 e " , " 7 9 c e f a b 8 - 4 d 8 d - 4 3 f 4 - b d 8 4 - 2 d b 5 e 5 c 9 d a c 0 " , " 8 c c a 1 0 9 c - 5 5 a a - 4 e 3 0 - 9 a 1 c - 5 6 6 5 5 9 4 9 4 3 1 e " , " 9 8 0 4 6 8 a 0 - 9 6 0 8 - 4 f 3 5 - a 3 b 5 - e a f 4 0 a 6 d 1 e 4 4 " , " b d 4 7 5 4 b 0 - 3 5 9 f - 4 3 7 3 - 8 2 e a - c 0 9 7 2 8 6 e d 7 1 9 " , " d d 3 e 3 4 1 e - 9 2 5 7 - 4 a f 8 - a 1 4 2 - f 8 6 0 d 8 a e 2 0 0 d " , " e 2 f 9 a 3 d f - 4 d 4 2 - 4 9 8 6 - 8 2 d 2 - 1 8 2 7 c 5 4 3 c 9 f d " ] , " p a r a m e t e r G r o u p " : [ ] , " r e f e r e n c e d E l e m e n t " : [ ] , " r e v i s i o n N u m b e r " : 5 9 9 , " s h o r t N a m e " : " I S L _ A n t e n n a " } , { " a l l o w D i f f e r e n t O w n e r O f O v e r r i d e " : f a l s e , " c l a s s K i n d " : " P a r a m e t e r " , " e x p e c t s O v e r r i d e " : f a l s e , " g r o u p " : n u l l , " i i d " : " 0 e f f 1 6 5 5 - 4 7 9 f - 4 2 b 7 - 8 d b 1 - 9 f 2 d f 2 5 6 4 c f c " , " i s O p t i o n D e p e n d e n t " : f a l s e , " o w n e r " : " 3 6 c a 0 c 7 0 - 4 e 0 5 - 4 7 3 6 - 8 c f a - 6 9 b 0 6 6 e 2 4 3 3 e " , " p a r a m e t e r S u b s c r i p t i o n " : [ ] , " p a r a m e t e r T y p e " : " 9 b 2 8 d 7 3 f - 5 c a 7 - 4 4 2 3 - a e 4 1 - d b c 1 8 1 2 d 0 9 4 7 " , " r e q u e s t e d B y " : n u l l , " r e v i s i o n N u m b e r " : 4 1 4 , " s c a l e " : " a 2 6 7 6 7 7 2 - 8 f 7 b - 4 b 6 5 - b 4 9 3 - 5 c 0 e a 6 c 6 2 5 6 1 " , " s t a t e D e p e n d e n c e " : n u l l , " v a l u e S e t " : [ " f a 8 6 c 3 d 9 - 8 e d 2 - 4 9 e 3 - b 9 3 7 - 5 4 5 0 d 2 f 8 9 6 8 8 " ] } , { " a c t u a l O p t i o n " : n u l l , " a c t u a l S t a t e " : n u l l , " c l a s s K i n d " : " P a r a m e t e r V a l u e S e t " , " c o m p u t e d " : " [ \ " - \ " ] " , " f o r m u l a " : " [ \ " - \ " ] " , " i i d " : " f a 8 6 c 3 d 9 - 8 e d 2 - 4 9 e 3 - b 9 3 7 - 5 4 5 0 d 2 f 8 9 6 8 8 " , " m a n u a l " : " [ \ " - \ " ] " , " p u b l i s h e d " : " [ \ " - \ " ] " , " r e f e r e n c e " : " [ \ " - \ " ] " , " r e v i s i o n N u m b e r " : 5 3 0 , " v a l u e S w i t c h " : " M A N U A L " } , { " a l l o w D i f f e r e n t O w n e r O f O v e r r i d e " : f a l s e , " c l a s s K i n d " : " P a r a m e t e r " , " e x p e c t s O v e r r i d e " : f a l s e , " g r o u p " : n u l l , " i i d " : " 1 b 3 b 0 f c b - c e 9 6 - 4 f 1 f - 8 7 b d - a 6 8 b b d 2 e a 6 4 2 " , " i s O p t i o n D e p e n d e n t " : f a l s e , " o w n e r " : " 3 6 c a 0 c 7 0 - 4 e 0 5 - 4 7 3 6 - 8 c f a - 6 9 b 0 6 6 e 2 4 3 3 e " , " p a r a m e t e r S u b s c r i p t i o n " : [ ] , " p a r a m e t e r T y p e " : " 8 9 1 4 8 7 4 c - 3 b 7 a - 4 9 e d - 9 f 4 6 - f a 2 7 9 f 2 7 0 5 1 d " , " r e q u e s t e d B y " : n u l l , " r e v i s i o n N u m b e r " : 5 5 3 , " s c a l e " : " 7 b c 7 1 b 9 d - 7 1 6 d - 4 0 6 e - b c 9 5 - e 9 b 7 6 7 8 d b 9 9 6 " , " s t a t e D e p e n d e n c e " : n u l l , " v a l u e S e t " : [ " 5 e a c a 8 6 2 - 5 5 2 3 - 4 d c d - a b c e - 3 6 2 d 5 f c f 1 e d d " ] } , { " a c t u a l O p t i o n " : n u l l , " a c t u a l S t a t e " : n u l l , " c l a s s K i n d " : " P a r a m e t e r V a l u e S e t " , " c o m p u t e d " : " [ \ " - \ " ] " , " f o r m u l a " : " [ \ " - \ " ] " , " i i d " : " 5 e a c a 8 6 2 - 5 5 2 3 - 4 d c d - a b c e - 3 6 2 d 5 f c f 1 e d d " , " m a n u a l " : " [ \ " - \ " ] " , " p u b l i s h e d " : " [ \ " - \ " ] " , " r e f e r e n c e " : " [ \ " 1 1 9 0 0 0 0 0 \ " ] " , " r e v i s i o n N u m b e r " : 5 6 2 , " v a l u e S w i t c h " : " M A N U A L " } , { " a l l o w D i f f e r e n t O w n e r O f O v e r r i d e " : f a l s e , " c l a s s K i n d " : " P a r a m e t e r " , " e x p e c t s O v e r r i d e " : f a l s e , " g r o u p " : n u l l , " i i d " : " 2 0 4 c e 8 d 6 - 9 a 0 f - 4 5 6 c - b 0 b a - 6 9 0 9 4 9 3 c 0 9 8 7 " , " i s O p t i o n D e p e n d e n t " : f a l s e , " o w n e r " : " 3 6 c a 0 c 7 0 - 4 e 0 5 - 4 7 3 6 - 8 c f a - 6 9 b 0 6 6 e 2 4 3 3 e " , " p a r a m e t e r S u b s c r i p t i o n " : [ ] , " p a r a m e t e r T y p e " : " d 1 4 5 a d d 7 - 1 7 8 1 - 4 2 0 e - 8 a f 7 - c 9 9 6 b 3 9 2 e b d 9 " , " r e q u e s t e d B y " : n u l l , " r e v i s i o n N u m b e r " : 4 2 9 , " s c a l e " : " 3 d 5 b d d b 6 - 6 4 0 f - 4 d 7 9 - 9 c 3 5 - 6 4 a 5 5 4 9 4 6 8 8 4 " , " s t a t e D e p e n d e n c e " : n u l l , " v a l u e S e t " : [ " 1 c 5 5 0 3 c f - b c 9 e - 4 4 a d - 8 9 8 4 - 7 f e 0 c 7 b 7 3 a 2 c " ] } , { " a c t u a l O p t i o n " : n u l l , " a c t u a l S t a t e " : n u l l , " c l a s s K i n d " : " P a r a m e t e r V a l u e S e t " , " c o m p u t e d " : " [ \ " - \ " ] " , " f o r m u l a " : " [ \ " - \ " ] " , " i i d " : " 1 c 5 5 0 3 c f - b c 9 e - 4 4 a d - 8 9 8 4 - 7 f e 0 c 7 b 7 3 a 2 c " , " m a n u a l " : " [ \ " - \ " ] " , " p u b l i s h e d " : " [ \ " - \ " ] " , " r e f e r e n c e " : " [ \ " - \ " ] " , " r e v i s i o n N u m b e r " : 5 3 7 , " v a l u e S w i t c h " : " M A N U A L " } , { " 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0 . 8 \ " ] " , " r e v i s i o n N u m b e r " : 5 4 4 , " v a l u e S w i t c h " : " M A N U A L " } , { " a l l o w D i f f e r e n t O w n e r O f O v e r r i d e " : f a l s e , " c l a s s K i n d " : " P a r a m e t e r " , " e x p e c t s O v e r r i d e " : f a l s e , " g r o u p " : n u l l , " i i d " : " 4 2 2 6 a e 3 c - 3 d e e - 4 0 3 4 - b 6 a 4 - 6 0 c d f 9 b 3 0 7 0 2 " , " i s O p t i o n D e p e n d e n t " : f a l s e , " o w n e r " : " 3 6 c a 0 c 7 0 - 4 e 0 5 - 4 7 3 6 - 8 c f a - 6 9 b 0 6 6 e 2 4 3 3 e " , " p a r a m e t e r S u b s c r i p t i o n " : [ ] , " p a r a m e t e r T y p e " : " 1 1 0 9 c b 4 6 - c e b a - 4 d 2 d - 9 3 5 7 - 5 0 9 6 a 8 5 d b a 0 f " , " r e q u e s t e d B y " : n u l l , " r e v i s i o n N u m b e r " : 4 3 2 , " s c a l e " : " 3 d 5 b d d b 6 - 6 4 0 f - 4 d 7 9 - 9 c 3 5 - 6 4 a 5 5 4 9 4 6 8 8 4 " , " s t a t e D e p e n d e n c e " : n u l l , " v a l u e S e t " : [ " 8 1 d 5 9 5 5 9 - c 2 3 3 - 4 1 f e - 8 3 4 e - c c f 2 3 6 1 6 d 3 5 6 " ] } , { " a c t u a l O p t i o n " : n u l l , " a c t u a l S t a t e " : n u l l , " c l a s s K i n d " : " P a r a m e t e r V a l u e S e t " , " c o m p u t e d " : " [ \ " - \ " ] " , " f o r m u l a " : " [ \ " - \ " ] " , " i i d " : " 8 1 d 5 9 5 5 9 - c 2 3 3 - 4 1 f e - 8 3 4 e - c c f 2 3 6 1 6 d 3 5 6 " , " m a n u a l " : " [ \ " - \ " ] " , " p u b l i s h e d " : " [ \ " - \ " ] " , " r e f e r e n c e " : " [ \ " - \ " ] " , " r e v i s i o n N u m b e r " : 5 4 1 , " v a l u e S w i t c h " : " M A N U A L " } , { " a l l o w D i f f e r e n t O w n e r O f O v e r r i d e " : f a l s e , " c l a s s K i n d " : " P a r a m e t e r " , " e x p e c t s O v e r r i d e " : f a l s e , " g r o u p " : n u l l , " i i d " : " 5 3 c f 1 3 b c - 2 e d d - 4 5 8 6 - a e 9 f - 9 c 1 8 1 1 4 5 5 d f 9 " , " i s O p t i o n D e p e n d e n t " : f a l s e , " o w n e r " : " 3 6 c a 0 c 7 0 - 4 e 0 5 - 4 7 3 6 - 8 c f a - 6 9 b 0 6 6 e 2 4 3 3 e " , " p a r a m e t e r S u b s c r i p t i o n " : [ ] , " p a r a m e t e r T y p e " : " 0 3 d 9 2 6 c 2 - 6 4 2 6 - 4 5 c 9 - b 7 f 6 - b 7 5 a f 8 7 2 5 9 2 e " , " r e q u e s t e d B y " : n u l l , " r e v i s i o n N u m b e r " : 5 9 9 , " s c a l e " : " a 2 6 7 6 7 7 2 - 8 f 7 b - 4 b 6 5 - b 4 9 3 - 5 c 0 e a 6 c 6 2 5 6 1 " , " s t a t e D e p e n d e n c e " : n u l l , " v a l u e S e t " : [ " d 0 5 2 b 6 3 e - 7 c 3 c - 4 3 7 d - a 9 6 f - f 2 1 5 3 3 1 4 9 c 3 3 " ] } , { " a c t u a l O p t i o n " : n u l l , " a c t u a l S t a t e " : n u l l , " c l a s s K i n d " : " P a r a m e t e r V a l u e S e t " , " c o m p u t e d " : " [ \ " - \ " ] " , " f o r m u l a " : " [ \ " - \ " ] " , " i i d " : " d 0 5 2 b 6 3 e - 7 c 3 c - 4 3 7 d - a 9 6 f - f 2 1 5 3 3 1 4 9 c 3 3 " , " m a n u a l " : " [ \ " - \ " ] " , " p u b l i s h e d " : " [ \ " - \ " ] " , " r e f e r e n c e " : " [ \ " - \ " ] " , " r e v i s i o n N u m b e r " : 5 9 9 , " v a l u e S w i t c h " : " M A N U A L " } , { " a l l o w D i f f e r e n t O w n e r O f O v e r r i d e " : f a l s e , " c l a s s K i n d " : " P a r a m e t e r " , " e x p e c t s O v e r r i d e " : f a l s e , " g r o u p " : n u l l , " i i d " : " 6 4 3 a 4 1 1 d - 6 7 e 7 - 4 4 b 4 - a c a 5 - 1 f 9 6 5 a 5 9 b d 9 e " , " i s O p t i o n D e p e n d e n t " : f a l s e , " o w n e r " : " 3 6 c a 0 c 7 0 - 4 e 0 5 - 4 7 3 6 - 8 c f a - 6 9 b 0 6 6 e 2 4 3 3 e " , " p a r a m e t e r S u b s c r i p t i o n " : [ ] , " p a r a m e t e r T y p e " : " 3 8 b a d 6 a 8 - 0 2 e d - 4 9 2 b - 9 2 9 1 - 7 1 9 7 4 2 6 b b 9 5 3 " , " r e q u e s t e d B y " : n u l l , " r e v i s i o n N u m b e r " : 4 1 7 , " s c a l e " : n u l l , " s t a t e D e p e n d e n c e " : n u l l , " v a l u e S e t " : [ " 1 d 8 c 4 b 7 6 - 9 6 f a - 4 4 b a - b 8 b e - 5 b 0 f 2 7 1 2 a 1 4 c " ] } , { " a c t u a l O p t i o n " : n u l l , " a c t u a l S t a t e " : n u l l , " c l a s s K i n d " : " P a r a m e t e r V a l u e S e t " , " c o m p u t e d " : " [ \ " - \ " ] " , " f o r m u l a " : " [ \ " - \ " ] " , " i i d " : " 1 d 8 c 4 b 7 6 - 9 6 f a - 4 4 b a - b 8 b e - 5 b 0 f 2 7 1 2 a 1 4 c " , " m a n u a l " : " [ \ " - \ " ] " , " p u b l i s h e d " : " [ \ " - \ " ] " , " r e f e r e n c e " : " [ \ " X \ " ] " , " r e v i s i o n N u m b e r " : 5 5 7 , " v a l u e S w i t c h " : " M A N U A L " } , { " a l l o w D i f f e r e n t O w n e r O f O v e r r i d e " : f a l s e , " c l a s s K i n d " : " P a r a m e t e r " , " e x p e c t s O v e r r i d e " : f a l s e , " g r o u p " : n u l l , " i i d " : " 7 9 c e f a b 8 - 4 d 8 d - 4 3 f 4 - b d 8 4 - 2 d b 5 e 5 c 9 d a c 0 " , " i s O p t i o n D e p e n d e n t " : f a l s e , " o w n e r " : " 3 6 c a 0 c 7 0 - 4 e 0 5 - 4 7 3 6 - 8 c f a - 6 9 b 0 6 6 e 2 4 3 3 e " , " p a r a m e t e r S u b s c r i p t i o n " : [ ] , " p a r a m e t e r T y p e " : " e 5 1 3 d e 7 4 - 5 e 0 f - 4 2 c b - b 3 4 6 - f 5 4 7 3 1 8 a a 4 e e " , " r e q u e s t e d B y " : n u l l , " r e v i s i o n N u m b e r " : 4 2 3 , " s c a l e " : " 7 b c 7 1 b 9 d - 7 1 6 d - 4 0 6 e - b c 9 5 - e 9 b 7 6 7 8 d b 9 9 6 " , " s t a t e D e p e n d e n c e " : n u l l , " v a l u e S e t " : [ " 5 b 5 b e 6 c 5 - b 7 8 b - 4 3 d 6 - 9 1 d 7 - a 2 4 e 2 a a 9 d 9 3 0 " ] } , { " a c t u a l O p t i o n " : n u l l , " a c t u a l S t a t e " : n u l l , " c l a s s K i n d " : " P a r a m e t e r V a l u e S e t " , " c o m p u t e d " : " [ \ " - \ " ] " , " f o r m u l a " : " [ \ " - \ " ] " , " i i d " : " 5 b 5 b e 6 c 5 - b 7 8 b - 4 3 d 6 - 9 1 d 7 - a 2 4 e 2 a a 9 d 9 3 0 " , " m a n u a l " : " [ \ " - \ " ] " , " p u b l i s h e d " : " [ \ " - \ " ] " , " r e f e r e n c e " : " [ \ " - \ " ] " , " r e v i s i o n N u m b e r " : 5 3 6 , " v a l u e S w i t c h " : " M A N U A L " } , { " a l l o w D i f f e r e n t O w n e r O f O v e r r i d e " : f a l s e , " c l a s s K i n d " : " P a r a m e t e r " , " e x p e c t s O v e r r i d e " : f a l s e , " g r o u p " : n u l l , " i i d " : " 8 c c a 1 0 9 c - 5 5 a a - 4 e 3 0 - 9 a 1 c - 5 6 6 5 5 9 4 9 4 3 1 e " , " i s O p t i o n D e p e n d e n t " : f a l s e , " o w n e r " : " 3 6 c a 0 c 7 0 - 4 e 0 5 - 4 7 3 6 - 8 c f a - 6 9 b 0 6 6 e 2 4 3 3 e " , " p a r a m e t e r S u b s c r i p t i o n " : [ ] , " p a r a m e t e r T y p e " : " 9 d 5 f 9 4 9 b - 5 1 0 d - 4 2 c d - a 6 e e - 3 4 b c 2 e e 5 b c 0 e " , " r e q u e s t e d B y " : n u l l , " r e v i s i o n N u m b e r " : 4 3 8 , " s c a l e " : " 3 d 5 b d d b 6 - 6 4 0 f - 4 d 7 9 - 9 c 3 5 - 6 4 a 5 5 4 9 4 6 8 8 4 " , " s t a t e D e p e n d e n c e " : n u l l , " v a l u e S e t " : [ " b 4 e 3 b a 2 6 - 8 e 9 4 - 4 8 f f - 8 e c f - e 9 f c 6 e d 2 a 2 2 7 " ] } , { " a c t u a l O p t i o n " : n u l l , " a c t u a l S t a t e " : n u l l , " c l a s s K i n d " : " P a r a m e t e r V a l u e S e t " , " c o m p u t e d " : " [ \ " - \ " ] " , " f o r m u l a " : " [ \ " - \ " ] " , " i i d " : " b 4 e 3 b a 2 6 - 8 e 9 4 - 4 8 f f - 8 e c f - e 9 f c 6 e d 2 a 2 2 7 " , " m a n u a l " : " [ \ " - \ " ] " , " p u b l i s h e d " : " [ \ " - \ " ] " , " r e f e r e n c e " : " [ \ " 1 . 2 \ " ] " , " r e v i s i o n N u m b e r " : 5 4 8 , " v a l u e S w i t c h " : " M A N U A L " } , { " a l l o w D i f f e r e n t O w n e r O f O v e r r i d e " : f a l s e , " c l a s s K i n d " : " P a r a m e t e r " , " e x p e c t s O v e r r i d e " : f a l s e , " g r o u p " : n u l l , " i i d " : " 9 8 0 4 6 8 a 0 - 9 6 0 8 - 4 f 3 5 - a 3 b 5 - e a f 4 0 a 6 d 1 e 4 4 " , " i s O p t i o n D e p e n d e n t " : f a l s e , " o w n e r " : " 3 6 c a 0 c 7 0 - 4 e 0 5 - 4 7 3 6 - 8 c f a - 6 9 b 0 6 6 e 2 4 3 3 e " , " p a r a m e t e r S u b s c r i p t i o n " : [ ] , " p a r a m e t e r T y p e " : " 2 d c 0 1 8 e 5 - b d e e - 4 e e d - a 1 2 e - 4 2 b 6 e 9 0 0 e 9 2 d " , " r e q u e s t e d B y " : n u l l , " r e v i s i o n N u m b e r " : 4 4 1 , " s c a l e " : " 6 b 2 4 b 1 9 3 - 2 f 8 2 - 4 3 b 7 - 9 9 c 3 - 8 2 7 f 0 b a 0 6 d 0 c " , " s t a t e D e p e n d e n c e " : n u l l , " v a l u e S e t " : [ " 5 f 9 e 9 6 a 2 - d a 4 b - 4 3 e 6 - 9 c d 5 - a 5 1 d 0 0 b 8 8 0 0 0 " ] } , { " a c t u a l O p t i o n " : n u l l , " a c t u a l S t a t e " : n u l l , " c l a s s K i n d " : " P a r a m e t e r V a l u e S e t " , " c o m p u t e d " : " [ \ " - \ " ] " , " f o r m u l a " : " [ \ " - \ " ] " , " i i d " : " 5 f 9 e 9 6 a 2 - d a 4 b - 4 3 e 6 - 9 c d 5 - a 5 1 d 0 0 b 8 8 0 0 0 " , " m a n u a l " : " [ \ " - \ " ] " , " p u b l i s h e d " : " [ \ " - \ " ] " , " r e f e r e n c e " : " [ \ " 6 4 \ " ] " , " r e v i s i o n N u m b e r " : 5 5 2 , " v a l u e S w i t c h " : " M A N U A L " } , { " a l l o w D i f f e r e n t O w n e r O f O v e r r i d e " : f a l s e , " c l a s s K i n d " : " P a r a m e t e r " , " e x p e c t s O v e r r i d e " : f a l s e , " g r o u p " : n u l l , " i i d " : " b d 4 7 5 4 b 0 - 3 5 9 f - 4 3 7 3 - 8 2 e a - c 0 9 7 2 8 6 e d 7 1 9 " , " i s O p t i o n D e p e n d e n t " : f a l s e , " o w n e r " : " 3 6 c a 0 c 7 0 - 4 e 0 5 - 4 7 3 6 - 8 c f a - 6 9 b 0 6 6 e 2 4 3 3 e " , " p a r a m e t e r S u b s c r i p t i o n " : [ ] , " p a r a m e t e r T y p e " : " 8 0 c b 2 1 0 b - 6 0 4 6 - 4 e e 1 - 9 4 a b - b a 4 8 a c 5 7 4 a 0 2 " , " r e q u e s t e d B y " : n u l l , " r e v i s i o n N u m b e r " : 4 3 5 , " s c a l e " : " d 3 4 e d 5 5 a - 6 5 8 3 - 4 e 2 1 - a 8 4 5 - 6 3 0 c e 8 8 a 0 c b 9 " , " s t a t e D e p e n d e n c e " : n u l l , " v a l u e S e t " : [ " d e 1 c 5 f 6 2 - f 9 d b - 4 0 f 3 - a e c 4 - f 3 7 1 9 5 e 5 f b 0 9 " ] } , { " a c t u a l O p t i o n " : n u l l , " a c t u a l S t a t e " : n u l l , " c l a s s K i n d " : " P a r a m e t e r V a l u e S e t " , " c o m p u t e d " : " [ \ " - \ " ] " , " f o r m u l a " : " [ \ " - \ " ] " , " i i d " : " d e 1 c 5 f 6 2 - f 9 d b - 4 0 f 3 - a e c 4 - f 3 7 1 9 5 e 5 f b 0 9 " , " m a n u a l " : " [ \ " - \ " ] " , " p u b l i s h e d " : " [ \ " - \ " ] " , " r e f e r e n c e " : " [ \ " - \ " ] " , " r e v i s i o n N u m b e r " : 5 3 1 , " v a l u e S w i t c h " : " M A N U A L " } , { " a l l o w D i f f e r e n t O w n e r O f O v e r r i d e " : f a l s e , " c l a s s K i n d " : " P a r a m e t e r " , " e x p e c t s O v e r r i d e " : f a l s e , " g r o u p " : n u l l , " i i d " : " d d 3 e 3 4 1 e - 9 2 5 7 - 4 a f 8 - a 1 4 2 - f 8 6 0 d 8 a e 2 0 0 d " , " i s O p t i o n D e p e n d e n t " : f a l s e , " o w n e r " : " 3 6 c a 0 c 7 0 - 4 e 0 5 - 4 7 3 6 - 8 c f a - 6 9 b 0 6 6 e 2 4 3 3 e " , " p a r a m e t e r S u b s c r i p t i o n " : [ ] , " p a r a m e t e r T y p e " : " 6 d 1 0 f 6 c e - e b 1 c - 4 d 6 e - b 1 f 7 - 5 c 4 d 2 7 f 3 8 b 6 f " , " r e q u e s t e d B y " : n u l l , " r e v i s i o n N u m b e r " : 4 6 1 , " s c a l e " : " 4 3 a a 0 f 9 f - d c d d - 4 e 4 4 - a 4 f b - 3 3 4 b c 0 d e 2 e 1 9 " , " s t a t e D e p e n d e n c e " : n u l l , " v a l u e S e t " : [ " 4 0 8 1 8 1 5 e - 1 9 0 f - 4 d 1 8 - 8 3 f b - 0 7 9 0 5 2 6 c e 3 4 4 " ] } , { " a c t u a l O p t i o n " : n u l l , " a c t u a l S t a t e " : n u l l , " c l a s s K i n d " : " P a r a m e t e r V a l u e S e t " , " c o m p u t e d " : " [ \ " - \ " ] " , " f o r m u l a " : " [ \ " - \ " ] " , " i i d " : " 4 0 8 1 8 1 5 e - 1 9 0 f - 4 d 1 8 - 8 3 f b - 0 7 9 0 5 2 6 c e 3 4 4 " , " m a n u a l " : " [ \ " - \ " ] " , " p u b l i s h e d " : " [ \ " - \ " ] " , " r e f e r e n c e " : " [ \ " - \ " ] " , " r e v i s i o n N u m b e r " : 5 3 8 , " v a l u e S w i t c h " : " M A N U A L " } , { " a l l o w D i f f e r e n t O w n e r O f O v e r r i d e " : f a l s e , " c l a s s K i n d " : " P a r a m e t e r " , " e x p e c t s O v e r r i d e " : f a l s e , " g r o u p " : n u l l , " i i d " : " e 2 f 9 a 3 d f - 4 d 4 2 - 4 9 8 6 - 8 2 d 2 - 1 8 2 7 c 5 4 3 c 9 f d " , " i s O p t i o n D e p e n d e n t " : f a l s e , " o w n e r " : " 3 6 c a 0 c 7 0 - 4 e 0 5 - 4 7 3 6 - 8 c f a - 6 9 b 0 6 6 e 2 4 3 3 e " , " p a r a m e t e r S u b s c r i p t i o n " : [ ] , " p a r a m e t e r T y p e " : " 6 6 7 6 6 f 4 4 - 0 a 0 b - 4 e 0 a - 9 b c 7 - 8 a e 0 2 7 c 2 d a 5 c " , " r e q u e s t e d B y " : n u l l , " r e v i s i o n N u m b e r " : 4 2 6 , " s c a l e " : " 3 d 5 b d d b 6 - 6 4 0 f - 4 d 7 9 - 9 c 3 5 - 6 4 a 5 5 4 9 4 6 8 8 4 " , " s t a t e D e p e n d e n c e " : n u l l , " v a l u e S e t " : [ " 3 d 0 b 5 f 8 f - 2 7 d a - 4 0 d f - 9 e 3 9 - 3 b b a 1 7 c 2 c b 6 3 " ] } , { " a c t u a l O p t i o n " : n u l l , " a c t u a l S t a t e " : n u l l , " c l a s s K i n d " : " P a r a m e t e r V a l u e S e t " , " c o m p u t e d " : " [ \ " - \ " ] " , " f o r m u l a " : " [ \ " - \ " ] " , " i i d " : " 3 d 0 b 5 f 8 f - 2 7 d a - 4 0 d f - 9 e 3 9 - 3 b b a 1 7 c 2 c b 6 3 " , " m a n u a l " : " [ \ " - \ " ] " , " p u b l i s h e d " : " [ \ " - \ " ] " , " r e f e r e n c e " : " [ \ " - \ " ] " , " r e v i s i o n N u m b e r " : 5 3 9 , " v a l u e S w i t c h " : " M A N U A L " } , { " a l i a s " : [ ] , " c a t e g o r y " : [ ] , " c l a s s K i n d " : " E l e m e n t D e f i n i t i o n " , " c o n t a i n e d E l e m e n t " : [ ] , " d e f i n i t i o n " : [ ] , " h y p e r L i n k " : [ ] , " i i d " : " e b f 9 5 f b 5 - 7 7 b 0 - 4 9 4 0 - 9 c 7 2 - c e c c c c 1 5 4 f d 5 " , " n a m e " : " R F   D i s t r i b u t i o n   U n i t " , " o w n e r " : " 3 6 c a 0 c 7 0 - 4 e 0 5 - 4 7 3 6 - 8 c f a - 6 9 b 0 6 6 e 2 4 3 3 e " , " p a r a m e t e r " : [ " 0 1 e 9 0 4 0 8 - 4 2 7 3 - 4 2 5 4 - 8 2 3 0 - 4 9 2 8 f a 3 9 0 2 a e " , " 0 a 6 e d 0 5 5 - e c 5 9 - 4 a e 4 - a 7 9 e - 1 d c e c 9 7 d 9 7 2 3 " , " 2 2 7 1 d 7 6 d - f 4 4 7 - 4 7 8 9 - 8 a 4 d - 5 4 5 c f d 1 e 5 1 0 3 " , " 2 3 8 4 f b a a - 1 c e 1 - 4 7 a e - a 6 d 2 - 0 c 7 2 5 9 e c c 1 3 a " , " 8 1 6 0 d 2 8 7 - 2 f 3 f - 4 4 a 7 - b b e d - 2 f a 0 3 9 6 3 a 7 e a " , " a 8 a 4 e a d 5 - a 8 1 3 - 4 8 9 e - a c c 9 - c 7 b 5 3 6 a d 2 4 5 0 " , " f 2 c 9 7 8 b 6 - b d 8 c - 4 e 9 b - a c 0 8 - 4 7 4 3 7 0 2 c 3 0 c f " ] , " p a r a m e t e r G r o u p " : [ ] , " r e f e r e n c e d E l e m e n t " : [ ] , " r e v i s i o n N u m b e r " : 4 7 1 , " s h o r t N a m e " : " R F D U " } , { " a l l o w D i f f e r e n t O w n e r O f O v e r r i d e " : f a l s e , " c l a s s K i n d " : " P a r a m e t e r " , " e x p e c t s O v e r r i d e " : f a l s e , " g r o u p " : n u l l , " i i d " : " 0 1 e 9 0 4 0 8 - 4 2 7 3 - 4 2 5 4 - 8 2 3 0 - 4 9 2 8 f a 3 9 0 2 a e " , " i s O p t i o n D e p e n d e n t " : f a l s e , " o w n e r " : " 3 6 c a 0 c 7 0 - 4 e 0 5 - 4 7 3 6 - 8 c f a - 6 9 b 0 6 6 e 2 4 3 3 e " , " p a r a m e t e r S u b s c r i p t i o n " : [ ] , " p a r a m e t e r T y p e " : " b 7 e 6 3 6 5 2 - 6 7 d b - 4 8 a 7 - b 7 2 c - a 8 f e b c e 4 f e 6 e " , " r e q u e s t e d B y " : n u l l , " r e v i s i o n N u m b e r " : 4 6 8 , " s c a l e " : " 9 a 1 1 2 a 9 a - 4 1 1 a - 4 9 a 0 - 8 d f 8 - 8 7 2 8 5 a 1 e 2 1 5 5 " , " s t a t e D e p e n d e n c e " : n u l l , " v a l u e S e t " : [ " a d 3 c 8 0 f 6 - 3 b 6 c - 4 a b 3 - 8 a f 5 - 7 0 f c 7 d 0 9 e 0 1 9 " ] } , { " a c t u a l O p t i o n " : n u l l , " a c t u a l S t a t e " : n u l l , " c l a s s K i n d " : " P a r a m e t e r V a l u e S e t " , " c o m p u t e d " : " [ \ " - \ " ] " , " f o r m u l a " : " [ \ " - \ " ] " , " i i d " : " a d 3 c 8 0 f 6 - 3 b 6 c - 4 a b 3 - 8 a f 5 - 7 0 f c 7 d 0 9 e 0 1 9 " , " m a n u a l " : " [ \ " - \ " ] " , " p u b l i s h e d " : " [ \ " - \ " ] " , " r e f e r e n c e " : " [ \ " 1 0 \ " ] " , " r e v i s i o n N u m b e r " : 5 8 0 , " v a l u e S w i t c h " : " M A N U A L " } , { " a l l o w D i f f e r e n t O w n e r O f O v e r r i d e " : f a l s e , " c l a s s K i n d " : " P a r a m e t e r " , " e x p e c t s O v e r r i d e " : f a l s e , " g r o u p " : n u l l , " i i d " : " 0 a 6 e d 0 5 5 - e c 5 9 - 4 a e 4 - a 7 9 e - 1 d c e c 9 7 d 9 7 2 3 " , " i s O p t i o n D e p e n d e n t " : f a l s e , " o w n e r " : " 3 6 c a 0 c 7 0 - 4 e 0 5 - 4 7 3 6 - 8 c f a - 6 9 b 0 6 6 e 2 4 3 3 e " , " p a r a m e t e r S u b s c r i p t i o n " : [ ] , " p a r a m e t e r T y p e " : " c 4 5 4 8 0 9 b - 0 3 9 2 - 4 f 2 7 - b 7 f d - 3 d 5 3 2 3 b 1 5 b 6 0 " , " r e q u e s t e d B y " : n u l l , " r e v i s i o n N u m b e r " : 4 7 1 , " s c a l e " : " 9 a 1 1 2 a 9 a - 4 1 1 a - 4 9 a 0 - 8 d f 8 - 8 7 2 8 5 a 1 e 2 1 5 5 " , " s t a t e D e p e n d e n c e " : n u l l , " v a l u e S e t " : [ " 9 f f 0 2 7 4 b - 1 3 a 1 - 4 4 8 3 - a 3 b b - 4 5 0 8 c f 2 e d 3 0 0 " ] } , { " a c t u a l O p t i o n " : n u l l , " a c t u a l S t a t e " : n u l l , " c l a s s K i n d " : " P a r a m e t e r V a l u e S e t " , " c o m p u t e d " : " [ \ " - \ " ] " , " f o r m u l a " : " [ \ " - \ " ] " , " i i d " : " 9 f f 0 2 7 4 b - 1 3 a 1 - 4 4 8 3 - a 3 b b - 4 5 0 8 c f 2 e d 3 0 0 " , " m a n u a l " : " [ \ " - \ " ] " , " p u b l i s h e d " : " [ \ " - \ " ] " , " r e f e r e n c e " : " [ \ " 2 0 \ " ] " , " r e v i s i o n N u m b e r " : 5 7 9 , " v a l u e S w i t c h " : " M A N U A L " } , { " a l l o w D i f f e r e n t O w n e r O f O v e r r i d e " : f a l s e , " c l a s s K i n d " : " P a r a m e t e r " , " e x p e c t s O v e r r i d e " : f a l s e , " g r o u p " : n u l l , " i i d " : " 2 2 7 1 d 7 6 d - f 4 4 7 - 4 7 8 9 - 8 a 4 d - 5 4 5 c f d 1 e 5 1 0 3 " , " i s O p t i o n D e p e n d e n t " : f a l s e , " o w n e r " : " 3 6 c a 0 c 7 0 - 4 e 0 5 - 4 7 3 6 - 8 c f a - 6 9 b 0 6 6 e 2 4 3 3 e " , " p a r a m e t e r S u b s c r i p t i o n " : [ ] , " p a r a m e t e r T y p e " : " d 1 4 5 a d d 7 - 1 7 8 1 - 4 2 0 e - 8 a f 7 - c 9 9 6 b 3 9 2 e b d 9 " , " r e q u e s t e d B y " : n u l l , " r e v i s i o n N u m b e r " : 4 6 6 , " s c a l e " : " 3 d 5 b d d b 6 - 6 4 0 f - 4 d 7 9 - 9 c 3 5 - 6 4 a 5 5 4 9 4 6 8 8 4 " , " s t a t e D e p e n d e n c e " : n u l l , " v a l u e S e t " : [ " 6 7 9 b 4 2 2 0 - c f 0 2 - 4 7 d a - b e a b - e 0 0 6 6 c 5 5 b b a 6 " ] } , { " a c t u a l O p t i o n " : n u l l , " a c t u a l S t a t e " : n u l l , " c l a s s K i n d " : " P a r a m e t e r V a l u e S e t " , " c o m p u t e d " : " [ \ " - \ " ] " , " f o r m u l a " : " [ \ " - \ " ] " , " i i d " : " 6 7 9 b 4 2 2 0 - c f 0 2 - 4 7 d a - b e a b - e 0 0 6 6 c 5 5 b b a 6 " , " m a n u a l " : " [ \ " - \ " ] " , " p u b l i s h e d " : " [ \ " - \ " ] " , " r e f e r e n c e " : " [ \ " - \ " ] " , " r e v i s i o n N u m b e r " : 4 6 6 , " v a l u e S w i t c h " : " M A N U A L " } , { " a l l o w D i f f e r e n t O w n e r O f O v e r r i d e " : f a l s e , " c l a s s K i n d " : " P a r a m e t e r " , " e x p e c t s O v e r r i d e " : f a l s e , " g r o u p " : n u l l , " i i d " : " 2 3 8 4 f b a a - 1 c e 1 - 4 7 a e - a 6 d 2 - 0 c 7 2 5 9 e c c 1 3 a " , " i s O p t i o n D e p e n d e n t " : f a l s e , " o w n e r " : " 3 6 c a 0 c 7 0 - 4 e 0 5 - 4 7 3 6 - 8 c f a - 6 9 b 0 6 6 e 2 4 3 3 e " , " p a r a m e t e r S u b s c r i p t i o n " : [ ] , " p a r a m e t e r T y p e " : " 1 1 0 9 c b 4 6 - c e b a - 4 d 2 d - 9 3 5 7 - 5 0 9 6 a 8 5 d b a 0 f " , " r e q u e s t e d B y " : n u l l , " r e v i s i o n N u m b e r " : 4 6 5 , " s c a l e " : " 3 d 5 b d d b 6 - 6 4 0 f - 4 d 7 9 - 9 c 3 5 - 6 4 a 5 5 4 9 4 6 8 8 4 " , " s t a t e D e p e n d e n c e " : n u l l , " v a l u e S e t " : [ " 6 6 b 7 b 4 3 b - 8 5 c e - 4 7 1 1 - 9 4 3 f - f 6 1 3 e 8 2 1 4 a 8 c " ] } , { " a c t u a l O p t i o n " : n u l l , " a c t u a l S t a t e " : n u l l , " c l a s s K i n d " : " P a r a m e t e r V a l u e S e t " , " c o m p u t e d " : " [ \ " - \ " ] " , " f o r m u l a " : " [ \ " - \ " ] " , " i i d " : " 6 6 b 7 b 4 3 b - 8 5 c e - 4 7 1 1 - 9 4 3 f - f 6 1 3 e 8 2 1 4 a 8 c " , " m a n u a l " : " [ \ " - \ " ] " , " p u b l i s h e d " : " [ \ " - \ " ] " , " r e f e r e n c e " : " [ \ " - \ " ] " , " r e v i s i o n N u m b e r " : 4 6 5 , " v a l u e S w i t c h " : " M A N U A L " } , { " a l l o w D i f f e r e n t O w n e r O f O v e r r i d e " : f a l s e , " c l a s s K i n d " : " P a r a m e t e r " , " e x p e c t s O v e r r i d e " : f a l s e , " g r o u p " : n u l l , " i i d " : " 8 1 6 0 d 2 8 7 - 2 f 3 f - 4 4 a 7 - b b e d - 2 f a 0 3 9 6 3 a 7 e a " , " i s O p t i o n D e p e n d e n t " : f a l s e , " o w n e r " : " 3 6 c a 0 c 7 0 - 4 e 0 5 - 4 7 3 6 - 8 c f a - 6 9 b 0 6 6 e 2 4 3 3 e " , " p a r a m e t e r S u b s c r i p t i o n " : [ ] , " p a r a m e t e r T y p e " : " 8 d b 6 7 3 7 f - 5 2 6 9 - 4 7 a 1 - 9 d f 8 - 5 5 b a 3 5 8 c 5 7 3 7 " , " r e q u e s t e d B y " : n u l l , " r e v i s i o n N u m b e r " : 4 6 7 , " s c a l e " : " 6 1 c e 4 b b 0 - 8 3 0 1 - 4 0 6 1 - 8 e 4 5 - 0 c 6 6 8 2 d b 9 a 9 f " , " s t a t e D e p e n d e n c e " : n u l l , " v a l u e S e t " : [ " 0 e 3 6 e c 3 d - 4 2 6 b - 4 0 1 e - a d 4 1 - c 8 c 7 c e 1 6 4 4 f c " ] } , { " a c t u a l O p t i o n " : n u l l , " a c t u a l S t a t e " : n u l l , " c l a s s K i n d " : " P a r a m e t e r V a l u e S e t " , " c o m p u t e d " : " [ \ " - \ " ] " , " f o r m u l a " : " [ \ " - \ " ] " , " i i d " : " 0 e 3 6 e c 3 d - 4 2 6 b - 4 0 1 e - a d 4 1 - c 8 c 7 c e 1 6 4 4 f c " , " m a n u a l " : " [ \ " - \ " ] " , " p u b l i s h e d " : " [ \ " - \ " ] " , " r e f e r e n c e " : " [ \ " 2 . 5 \ " ] " , " r e v i s i o n N u m b e r " : 5 7 8 , " v a l u e S w i t c h " : " M A N U A L " } , { " a l l o w D i f f e r e n t O w n e r O f O v e r r i d e " : f a l s e , " c l a s s K i n d " : " P a r a m e t e r " , " e x p e c t s O v e r r i d e " : f a l s e , " g r o u p " : n u l l , " i i d " : " a 8 a 4 e a d 5 - a 8 1 3 - 4 8 9 e - a c c 9 - c 7 b 5 3 6 a d 2 4 5 0 " , " i s O p t i o n D e p e n d e n t " : f a l s e , " o w n e r " : " 3 6 c a 0 c 7 0 - 4 e 0 5 - 4 7 3 6 - 8 c f a - 6 9 b 0 6 6 e 2 4 3 3 e " , " p a r a m e t e r S u b s c r i p t i o n " : [ ] , " p a r a m e t e r T y p e " : " 6 6 7 6 6 f 4 4 - 0 a 0 b - 4 e 0 a - 9 b c 7 - 8 a e 0 2 7 c 2 d a 5 c " , " r e q u e s t e d B y " : n u l l , " r e v i s i o n N u m b e r " : 4 6 4 , " s c a l e " : " 3 d 5 b d d b 6 - 6 4 0 f - 4 d 7 9 - 9 c 3 5 - 6 4 a 5 5 4 9 4 6 8 8 4 " , " s t a t e D e p e n d e n c e " : n u l l , " v a l u e S e t " : [ " 2 4 7 1 1 1 9 7 - 0 0 a 1 - 4 a 5 7 - a 0 3 3 - 7 1 8 6 8 0 f 0 6 a 6 8 " ] } , { " a c t u a l O p t i o n " : n u l l , " a c t u a l S t a t e " : n u l l , " c l a s s K i n d " : " P a r a m e t e r V a l u e S e t " , " c o m p u t e d " : " [ \ " - \ " ] " , " f o r m u l a " : " [ \ " - \ " ] " , " i i d " : " 2 4 7 1 1 1 9 7 - 0 0 a 1 - 4 a 5 7 - a 0 3 3 - 7 1 8 6 8 0 f 0 6 a 6 8 " , " m a n u a l " : " [ \ " - \ " ] " , " p u b l i s h e d " : " [ \ " - \ " ] " , " r e f e r e n c e " : " [ \ " - \ " ] " , " r e v i s i o n N u m b e r " : 4 6 4 , " v a l u e S w i t c h " : " M A N U A L " } , { " a l l o w D i f f e r e n t O w n e r O f O v e r r i d e " : f a l s e , " c l a s s K i n d " : " P a r a m e t e r " , " e x p e c t s O v e r r i d e " : f a l s e , " g r o u p " : n u l l , " i i d " : " f 2 c 9 7 8 b 6 - b d 8 c - 4 e 9 b - a c 0 8 - 4 7 4 3 7 0 2 c 3 0 c f " , " i s O p t i o n D e p e n d e n t " : f a l s e , " o w n e r " : " 3 6 c a 0 c 7 0 - 4 e 0 5 - 4 7 3 6 - 8 c f a - 6 9 b 0 6 6 e 2 4 3 3 e " , " p a r a m e t e r S u b s c r i p t i o n " : [ ] , " p a r a m e t e r T y p e " : " 6 d 1 0 f 6 c e - e b 1 c - 4 d 6 e - b 1 f 7 - 5 c 4 d 2 7 f 3 8 b 6 f " , " r e q u e s t e d B y " : n u l l , " r e v i s i o n N u m b e r " : 4 6 0 , " s c a l e " : " 4 3 a a 0 f 9 f - d c d d - 4 e 4 4 - a 4 f b - 3 3 4 b c 0 d e 2 e 1 9 " , " s t a t e D e p e n d e n c e " : n u l l , " v a l u e S e t " : [ " a 0 2 8 6 b 9 c - 8 1 0 f - 4 d 2 0 - a 1 1 d - 0 5 3 5 2 3 a f 5 f b 5 " ] } , { " a c t u a l O p t i o n " : n u l l , " a c t u a l S t a t e " : n u l l , " c l a s s K i n d " : " P a r a m e t e r V a l u e S e t " , " c o m p u t e d " : " [ \ " - \ " ] " , " f o r m u l a " : " [ \ " - \ " ] " , " i i d " : " a 0 2 8 6 b 9 c - 8 1 0 f - 4 d 2 0 - a 1 1 d - 0 5 3 5 2 3 a f 5 f b 5 " , " m a n u a l " : " [ \ " - \ " ] " , " p u b l i s h e d " : " [ \ " - \ " ] " , " r e f e r e n c e " : " [ \ " - \ " ] " , " r e v i s i o n N u m b e r " : 4 6 0 , " v a l u e S w i t c h " : " M A N U A L " } , { " a l i a s " : [ ] , " c a t e g o r y " : [ " 1 0 9 d e 8 4 8 - f 2 b a - 4 d 4 6 - b 7 8 a - a 8 8 2 d 6 4 b 7 3 7 9 " ] , " c l a s s K i n d " : " E l e m e n t D e f i n i t i o n " , " c o n t a i n e d E l e m e n t " : [ ] , " d e f i n i t i o n " : [ ] , " h y p e r L i n k " : [ ] , " i i d " : " f 2 2 3 2 3 2 1 - 8 1 9 c - 4 1 8 9 - a 2 2 3 - 8 b 5 c 9 c c 8 a e 6 7 " , " n a m e " : " P o w e r   A m p l i f i e r " , " o w n e r " : " 3 6 c a 0 c 7 0 - 4 e 0 5 - 4 7 3 6 - 8 c f a - 6 9 b 0 6 6 e 2 4 3 3 e " , " p a r a m e t e r " : [ " 3 5 2 f 4 3 4 e - e b 4 a - 4 9 0 5 - 9 f 7 e - 4 b 5 c 7 e 6 b c c a 0 " , " 5 0 3 5 9 0 b 5 - 1 3 6 4 - 4 b 8 9 - a 8 5 1 - c c e f 1 0 5 c e 3 c 8 " , " 5 c e 5 7 e b 8 - 1 2 4 0 - 4 b c 0 - 8 e f 9 - 8 7 b 4 e 8 8 0 6 3 d 7 " , " 6 5 c c b 9 8 8 - b e b a - 4 2 d 6 - a 6 c a - a 4 f 9 a f 2 4 d 4 a 8 " , " 8 0 0 8 f f e 1 - f 9 f 6 - 4 0 e 9 - 8 e c 9 - 3 8 b e 9 6 e 5 8 9 4 e " , " a 7 6 3 0 5 8 0 - e d a 0 - 4 2 5 6 - a d 1 9 - d d 2 f f 3 6 3 b 1 5 b " , " b c 9 9 e 6 2 4 - 0 4 7 d - 4 7 2 5 - 8 1 1 e - 3 f c 8 d c 7 3 b 9 b a " , " b f 4 9 3 8 6 0 - 4 4 1 8 - 4 a 0 2 - a a 6 a - 0 b 0 b a f b 6 4 e 1 e " , " e d 4 a b f 7 b - 0 f 7 e - 4 f 5 5 - b 3 9 e - 1 7 7 9 1 7 0 1 8 e 6 3 " ] , " p a r a m e t e r G r o u p " : [ ] , " r e f e r e n c e d E l e m e n t " : [ ] , " r e v i s i o n N u m b e r " : 4 8 8 , " s h o r t N a m e " : " P _ A m p " } , { " a l l o w D i f f e r e n t O w n e r O f O v e r r i d e " : f a l s e , " c l a s s K i n d " : " P a r a m e t e r " , " e x p e c t s O v e r r i d e " : f a l s e , " g r o u p " : n u l l , " i i d " : " 3 5 2 f 4 3 4 e - e b 4 a - 4 9 0 5 - 9 f 7 e - 4 b 5 c 7 e 6 b c c a 0 " , " i s O p t i o n D e p e n d e n t " : f a l s e , " o w n e r " : " 3 6 c a 0 c 7 0 - 4 e 0 5 - 4 7 3 6 - 8 c f a - 6 9 b 0 6 6 e 2 4 3 3 e " , " p a r a m e t e r S u b s c r i p t i o n " : [ ] , " p a r a m e t e r T y p e " : " b 7 e 6 3 6 5 2 - 6 7 d b - 4 8 a 7 - b 7 2 c - a 8 f e b c e 4 f e 6 e " , " r e q u e s t e d B y " : n u l l , " r e v i s i o n N u m b e r " : 4 8 0 , " s c a l e " : " 9 a 1 1 2 a 9 a - 4 1 1 a - 4 9 a 0 - 8 d f 8 - 8 7 2 8 5 a 1 e 2 1 5 5 " , " s t a t e D e p e n d e n c e " : n u l l , " v a l u e S e t " : [ " c 2 3 8 a d 8 f - 5 6 6 2 - 4 6 3 3 - b b 1 a - 4 a 6 c 4 0 7 d d 1 5 6 " ] } , { " a c t u a l O p t i o n " : n u l l , " a c t u a l S t a t e " : n u l l , " c l a s s K i n d " : " P a r a m e t e r V a l u e S e t " , " c o m p u t e d " : " [ \ " - \ " ] " , " f o r m u l a " : " [ \ " - \ " ] " , " i i d " : " c 2 3 8 a d 8 f - 5 6 6 2 - 4 6 3 3 - b b 1 a - 4 a 6 c 4 0 7 d d 1 5 6 " , " m a n u a l " : " [ \ " - \ " ] " , " p u b l i s h e d " : " [ \ " - \ " ] " , " r e f e r e n c e " : " [ \ " 1 5 \ " ] " , " r e v i s i o n N u m b e r " : 5 7 7 , " v a l u e S w i t c h " : " M A N U A L " } , { " a l l o w D i f f e r e n t O w n e r O f O v e r r i d e " : f a l s e , " c l a s s K i n d " : " P a r a m e t e r " , " e x p e c t s O v e r r i d e " : f a l s e , " g r o u p " : n u l l , " i i d " : " 5 0 3 5 9 0 b 5 - 1 3 6 4 - 4 b 8 9 - a 8 5 1 - c c e f 1 0 5 c e 3 c 8 " , " i s O p t i o n D e p e n d e n t " : f a l s e , " o w n e r " : " 3 6 c a 0 c 7 0 - 4 e 0 5 - 4 7 3 6 - 8 c f a - 6 9 b 0 6 6 e 2 4 3 3 e " , " p a r a m e t e r S u b s c r i p t i o n " : [ ] , " p a r a m e t e r T y p e " : " c 4 5 4 8 0 9 b - 0 3 9 2 - 4 f 2 7 - b 7 f d - 3 d 5 3 2 3 b 1 5 b 6 0 " , " r e q u e s t e d B y " : n u l l , " r e v i s i o n N u m b e r " : 4 8 1 , " s c a l e " : " 9 a 1 1 2 a 9 a - 4 1 1 a - 4 9 a 0 - 8 d f 8 - 8 7 2 8 5 a 1 e 2 1 5 5 " , " s t a t e D e p e n d e n c e " : n u l l , " v a l u e S e t " : [ " 3 2 4 1 f 8 e 1 - 4 1 e 5 - 4 4 d f - 9 2 a 3 - 8 8 e e b 0 7 7 a a 9 9 " ] } , { " a c t u a l O p t i o n " : n u l l , " a c t u a l S t a t e " : n u l l , " c l a s s K i n d " : " P a r a m e t e r V a l u e S e t " , " c o m p u t e d " : " [ \ " - \ " ] " , " f o r m u l a " : " [ \ " - \ " ] " , " i i d " : " 3 2 4 1 f 8 e 1 - 4 1 e 5 - 4 4 d f - 9 2 a 3 - 8 8 e e b 0 7 7 a a 9 9 " , " m a n u a l " : " [ \ " - \ " ] " , " p u b l i s h e d " : " [ \ " - \ " ] " , " r e f e r e n c e " : " [ \ " 3 5 \ " ] " , " r e v i s i o n N u m b e r " : 5 7 6 , " v a l u e S w i t c h " : " M A N U A L " } , { " a l l o w D i f f e r e n t O w n e r O f O v e r r i d e " : f a l s e , " c l a s s K i n d " : " P a r a m e t e r " , " e x p e c t s O v e r r i d e " : f a l s e , " g r o u p " : n u l l , " i i d " : " 5 c e 5 7 e b 8 - 1 2 4 0 - 4 b c 0 - 8 e f 9 - 8 7 b 4 e 8 8 0 6 3 d 7 " , " i s O p t i o n D e p e n d e n t " : f a l s e , " o w n e r " : " 3 6 c a 0 c 7 0 - 4 e 0 5 - 4 7 3 6 - 8 c f a - 6 9 b 0 6 6 e 2 4 3 3 e " , " p a r a m e t e r S u b s c r i p t i o n " : [ ] , " p a r a m e t e r T y p e " : " c f e 0 e a d 2 - 5 f e 5 - 4 e 6 a - b e e 1 - 3 6 1 6 c 4 0 8 6 4 2 8 " , " r e q u e s t e d B y " : n u l l , " r e v i s i o n N u m b e r " : 4 8 6 , " s c a l e " : " 9 a 1 1 2 a 9 a - 4 1 1 a - 4 9 a 0 - 8 d f 8 - 8 7 2 8 5 a 1 e 2 1 5 5 " , " s t a t e D e p e n d e n c e " : n u l l , " v a l u e S e t " : [ " 1 a 9 f 6 d e c - b 8 f 5 - 4 1 b 2 - b 5 6 d - b a 7 4 4 2 d 2 8 b 7 2 " ] } , { " a c t u a l O p t i o n " : n u l l , " a c t u a l S t a t e " : n u l l , " c l a s s K i n d " : " P a r a m e t e r V a l u e S e t " , " c o m p u t e d " : " [ \ " - \ " ] " , " f o r m u l a " : " [ \ " - \ " ] " , " i i d " : " 1 a 9 f 6 d e c - b 8 f 5 - 4 1 b 2 - b 5 6 d - b a 7 4 4 2 d 2 8 b 7 2 " , " m a n u a l " : " [ \ " - \ " ] " , " p u b l i s h e d " : " [ \ " - \ " ] " , " r e f e r e n c e " : " [ \ " - \ " ] " , " r e v i s i o n N u m b e r " : 4 8 6 , " v a l u e S w i t c h " : " M A N U A L " } , { " a l l o w D i f f e r e n t O w n e r O f O v e r r i d e " : f a l s e , " c l a s s K i n d " : " P a r a m e t e r " , " e x p e c t s O v e r r i d e " : f a l s e , " g r o u p " : n u l l , " i i d " : " 6 5 c c b 9 8 8 - b e b a - 4 2 d 6 - a 6 c a - a 4 f 9 a f 2 4 d 4 a 8 " , " i s O p t i o n D e p e n d e n t " : f a l s e , " o w n e r " : " 3 6 c a 0 c 7 0 - 4 e 0 5 - 4 7 3 6 - 8 c f a - 6 9 b 0 6 6 e 2 4 3 3 e " , " p a r a m e t e r S u b s c r i p t i o n " : [ ] , " p a r a m e t e r T y p e " : " 8 d b 6 7 3 7 f - 5 2 6 9 - 4 7 a 1 - 9 d f 8 - 5 5 b a 3 5 8 c 5 7 3 7 " , " r e q u e s t e d B y " : n u l l , " r e v i s i o n N u m b e r " : 4 8 2 , " s c a l e " : " 6 1 c e 4 b b 0 - 8 3 0 1 - 4 0 6 1 - 8 e 4 5 - 0 c 6 6 8 2 d b 9 a 9 f " , " s t a t e D e p e n d e n c e " : n u l l , " v a l u e S e t " : [ " 6 f f b 4 7 2 3 - 9 c 4 f - 4 a 2 9 - 9 b 1 1 - d f c 6 6 5 b 6 a 4 7 c " ] } , { " a c t u a l O p t i o n " : n u l l , " a c t u a l S t a t e " : n u l l , " c l a s s K i n d " : " P a r a m e t e r V a l u e S e t " , " c o m p u t e d " : " [ \ " - \ " ] " , " f o r m u l a " : " [ \ " - \ " ] " , " i i d " : " 6 f f b 4 7 2 3 - 9 c 4 f - 4 a 2 9 - 9 b 1 1 - d f c 6 6 5 b 6 a 4 7 c " , " m a n u a l " : " [ \ " - \ " ] " , " p u b l i s h e d " : " [ \ " - \ " ] " , " r e f e r e n c e " : " [ \ " 2 \ " ] " , " r e v i s i o n N u m b e r " : 5 7 4 , " v a l u e S w i t c h " : " M A N U A L " } , { " a l l o w D i f f e r e n t O w n e r O f O v e r r i d e " : f a l s e , " c l a s s K i n d " : " P a r a m e t e r " , " e x p e c t s O v e r r i d e " : f a l s e , " g r o u p " : n u l l , " i i d " : " 8 0 0 8 f f e 1 - f 9 f 6 - 4 0 e 9 - 8 e c 9 - 3 8 b e 9 6 e 5 8 9 4 e " , " i s O p t i o n D e p e n d e n t " : f a l s e , " o w n e r " : " 3 6 c a 0 c 7 0 - 4 e 0 5 - 4 7 3 6 - 8 c f a - 6 9 b 0 6 6 e 2 4 3 3 e " , " p a r a m e t e r S u b s c r i p t i o n " : [ ] , " p a r a m e t e r T y p e " : " 1 1 0 9 c b 4 6 - c e b a - 4 d 2 d - 9 3 5 7 - 5 0 9 6 a 8 5 d b a 0 f " , " r e q u e s t e d B y " : n u l l , " r e v i s i o n N u m b e r " : 4 8 5 , " s c a l e " : " 3 d 5 b d d b 6 - 6 4 0 f - 4 d 7 9 - 9 c 3 5 - 6 4 a 5 5 4 9 4 6 8 8 4 " , " s t a t e D e p e n d e n c e " : n u l l , " v a l u e S e t " : [ " 9 9 d 8 a 9 4 e - 1 a f 9 - 4 d 0 d - 9 7 c d - 5 8 5 9 2 a a 2 b 8 8 4 " ] } , { " a c t u a l O p t i o n " : n u l l , " a c t u a l S t a t e " : n u l l , " c l a s s K i n d " : " P a r a m e t e r V a l u e S e t " , " c o m p u t e d " : " [ \ " - \ " ] " , " f o r m u l a " : " [ \ " - \ " ] " , " i i d " : " 9 9 d 8 a 9 4 e - 1 a f 9 - 4 d 0 d - 9 7 c d - 5 8 5 9 2 a a 2 b 8 8 4 " , " m a n u a l " : " [ \ " - \ " ] " , " p u b l i s h e d " : " [ \ " - \ " ] " , " r e f e r e n c e " : " [ \ " - \ " ] " , " r e v i s i o n N u m b e r " : 4 8 5 , " v a l u e S w i t c h " : " M A N U A L " } , { " a l l o w D i f f e r e n t O w n e r O f O v e r r i d e " : f a l s e , " c l a s s K i n d " : " P a r a m e t e r " , " e x p e c t s O v e r r i d e " : f a l s e , " g r o u p " : n u l l , " i i d " : " a 7 6 3 0 5 8 0 - e d a 0 - 4 2 5 6 - a d 1 9 - d d 2 f f 3 6 3 b 1 5 b " , " i s O p t i o n D e p e n d e n t " : f a l s e , " o w n e r " : " 3 6 c a 0 c 7 0 - 4 e 0 5 - 4 7 3 6 - 8 c f a - 6 9 b 0 6 6 e 2 4 3 3 e " , " p a r a m e t e r S u b s c r i p t i o n " : [ ] , " p a r a m e t e r T y p e " : " 3 5 a 4 9 1 6 8 - 0 d 5 2 - 4 f 5 5 - 9 2 f 9 - 9 3 e 4 d a 7 2 b 1 0 1 " , " r e q u e s t e d B y " : n u l l , " r e v i s i o n N u m b e r " : 4 8 7 , " s c a l e " : " 0 2 c e 4 3 5 e - 1 a f 8 - 4 4 2 f - b 1 3 0 - 2 3 6 1 4 1 4 3 4 7 1 1 " , " s t a t e D e p e n d e n c e " : n u l l , " v a l u e S e t " : [ " 3 7 e 6 3 2 7 c - 5 e 4 9 - 4 0 8 4 - 9 b 0 2 - 4 c f e 8 7 b 2 9 9 5 1 " ] } , { " a c t u a l O p t i o n " : n u l l , " a c t u a l S t a t e " : n u l l , " c l a s s K i n d " : " P a r a m e t e r V a l u e S e t " , " c o m p u t e d " : " [ \ " - \ " ] " , " f o r m u l a " : " [ \ " - \ " ] " , " i i d " : " 3 7 e 6 3 2 7 c - 5 e 4 9 - 4 0 8 4 - 9 b 0 2 - 4 c f e 8 7 b 2 9 9 5 1 " , " m a n u a l " : " [ \ " - \ " ] " , " p u b l i s h e d " : " [ \ " - \ " ] " , " r e f e r e n c e " : " [ \ " 3 6 \ " ] " , " r e v i s i o n N u m b e r " : 5 7 3 , " v a l u e S w i t c h " : " M A N U A L " } , { " a l l o w D i f f e r e n t O w n e r O f O v e r r i d e " : f a l s e , " c l a s s K i n d " : " P a r a m e t e r " , " e x p e c t s O v e r r i d e " : f a l s e , " g r o u p " : n u l l , " i i d " : " b c 9 9 e 6 2 4 - 0 4 7 d - 4 7 2 5 - 8 1 1 e - 3 f c 8 d c 7 3 b 9 b a " , " i s O p t i o n D e p e n d e n t " : f a l s e , " o w n e r " : " 3 6 c a 0 c 7 0 - 4 e 0 5 - 4 7 3 6 - 8 c f a - 6 9 b 0 6 6 e 2 4 3 3 e " , " p a r a m e t e r S u b s c r i p t i o n " : [ ] , " p a r a m e t e r T y p e " : " d 1 4 5 a d d 7 - 1 7 8 1 - 4 2 0 e - 8 a f 7 - c 9 9 6 b 3 9 2 e b d 9 " , " r e q u e s t e d B y " : n u l l , " r e v i s i o n N u m b e r " : 4 8 3 , " s c a l e " : " 3 d 5 b d d b 6 - 6 4 0 f - 4 d 7 9 - 9 c 3 5 - 6 4 a 5 5 4 9 4 6 8 8 4 " , " s t a t e D e p e n d e n c e " : n u l l , " v a l u e S e t " : [ " 8 2 2 b e 4 c a - 0 8 c a - 4 7 a a - 9 4 1 a - 2 c 7 c 1 f a b 7 3 1 3 " ] } , { " a c t u a l O p t i o n " : n u l l , " a c t u a l S t a t e " : n u l l , " c l a s s K i n d " : " P a r a m e t e r V a l u e S e t " , " c o m p u t e d " : " [ \ " - \ " ] " , " f o r m u l a " : " [ \ " - \ " ] " , " i i d " : " 8 2 2 b e 4 c a - 0 8 c a - 4 7 a a - 9 4 1 a - 2 c 7 c 1 f a b 7 3 1 3 " , " m a n u a l " : " [ \ " - \ " ] " , " p u b l i s h e d " : " [ \ " - \ " ] " , " r e f e r e n c e " : " [ \ " - \ " ] " , " r e v i s i o n N u m b e r " : 4 8 3 , " v a l u e S w i t c h " : " M A N U A L " } , { " a l l o w D i f f e r e n t O w n e r O f O v e r r i d e " : f a l s e , " c l a s s K i n d " : " P a r a m e t e r " , " e x p e c t s O v e r r i d e " : f a l s e , " g r o u p " : n u l l , " i i d " : " b f 4 9 3 8 6 0 - 4 4 1 8 - 4 a 0 2 - a a 6 a - 0 b 0 b a f b 6 4 e 1 e " , " i s O p t i o n D e p e n d e n t " : f a l s e , " o w n e r " : " 3 6 c a 0 c 7 0 - 4 e 0 5 - 4 7 3 6 - 8 c f a - 6 9 b 0 6 6 e 2 4 3 3 e " , " p a r a m e t e r S u b s c r i p t i o n " : [ ] , " p a r a m e t e r T y p e " : " 3 2 9 f e 0 d f - 1 7 0 2 - 4 1 e d - a c a 5 - 8 c 0 3 5 d a 2 7 9 8 9 " , " r e q u e s t e d B y " : n u l l , " r e v i s i o n N u m b e r " : 4 8 8 , " s c a l e " : " d b 4 4 d a 3 f - 1 6 4 7 - 4 4 8 3 - a 0 0 b - d 4 d d 7 e 5 4 8 f 1 f " , " s t a t e D e p e n d e n c e " : n u l l , " v a l u e S e t " : [ " b a c 5 0 7 1 b - c b 2 0 - 4 5 a 5 - 9 d 9 a - 7 d f 8 5 4 2 6 b b 0 c " ] } , { " a c t u a l O p t i o n " : n u l l , " a c t u a l S t a t e " : n u l l , " c l a s s K i n d " : " P a r a m e t e r V a l u e S e t " , " c o m p u t e d " : " [ \ " - \ " ] " , " f o r m u l a " : " [ \ " - \ " ] " , " i i d " : " b a c 5 0 7 1 b - c b 2 0 - 4 5 a 5 - 9 d 9 a - 7 d f 8 5 4 2 6 b b 0 c " , " m a n u a l " : " [ \ " - \ " ] " , " p u b l i s h e d " : " [ \ " - \ " ] " , " r e f e r e n c e " : " [ \ " - \ " ] " , " r e v i s i o n N u m b e r " : 4 8 8 , " v a l u e S w i t c h " : " M A N U A L " } , { " a l l o w D i f f e r e n t O w n e r O f O v e r r i d e " : f a l s e , " c l a s s K i n d " : " P a r a m e t e r " , " e x p e c t s O v e r r i d e " : f a l s e , " g r o u p " : n u l l , " i i d " : " e d 4 a b f 7 b - 0 f 7 e - 4 f 5 5 - b 3 9 e - 1 7 7 9 1 7 0 1 8 e 6 3 " , " i s O p t i o n D e p e n d e n t " : f a l s e , " o w n e r " : " 3 6 c a 0 c 7 0 - 4 e 0 5 - 4 7 3 6 - 8 c f a - 6 9 b 0 6 6 e 2 4 3 3 e " , " p a r a m e t e r S u b s c r i p t i o n " : [ ] , " p a r a m e t e r T y p e " : " 6 6 7 6 6 f 4 4 - 0 a 0 b - 4 e 0 a - 9 b c 7 - 8 a e 0 2 7 c 2 d a 5 c " , " r e q u e s t e d B y " : n u l l , " r e v i s i o n N u m b e r " : 4 8 4 , " s c a l e " : " 3 d 5 b d d b 6 - 6 4 0 f - 4 d 7 9 - 9 c 3 5 - 6 4 a 5 5 4 9 4 6 8 8 4 " , " s t a t e D e p e n d e n c e " : n u l l , " v a l u e S e t " : [ " d 7 e 9 5 2 0 c - 1 d f 6 - 4 d 4 2 - 9 a 2 b - a 2 8 b 1 e f 4 8 8 a 9 " ] } , { " a c t u a l O p t i o n " : n u l l , " a c t u a l S t a t e " : n u l l , " c l a s s K i n d " : " P a r a m e t e r V a l u e S e t " , " c o m p u t e d " : " [ \ " - \ " ] " , " f o r m u l a " : " [ \ " - \ " ] " , " i i d " : " d 7 e 9 5 2 0 c - 1 d f 6 - 4 d 4 2 - 9 a 2 b - a 2 8 b 1 e f 4 8 8 a 9 " , " m a n u a l " : " [ \ " - \ " ] " , " p u b l i s h e d " : " [ \ " - \ " ] " , " r e f e r e n c e " : " [ \ " - \ " ] " , " r e v i s i o n N u m b e r " : 4 8 4 , " v a l u e S w i t c h " : " M A N U A L " } , { " a l i a s " : [ ] , " c a t e g o r y " : [ ] , " c l a s s K i n d " : " E l e m e n t D e f i n i t i o n " , " c o n t a i n e d E l e m e n t " : [ ] , " d e f i n i t i o n " : [ ] , " h y p e r L i n k " : [ ] , " i i d " : " f 3 e c a 4 2 0 - 4 e 1 1 - 4 8 e 9 - 9 5 f 4 - 6 7 4 6 e d 2 7 c d 2 3 " , " n a m e " : " P r o p e l l a n t " , " o w n e r " : " 2 6 9 6 d 9 e b - 7 7 1 5 - 4 b b 1 - b f 3 f - 5 c 4 4 c 1 c b c 5 a b " , " p a r a m e t e r " : [ " d 6 e 4 3 a 2 5 - 0 7 8 d - 4 c f 8 - 8 4 6 c - a 0 9 c 2 8 2 e 7 f 8 0 " ] , " p a r a m e t e r G r o u p " : [ ] , " r e f e r e n c e d E l e m e n t " : [ ] , " r e v i s i o n N u m b e r " : 6 4 3 , " s h o r t N a m e " : " P r o p e l l a n t " } , { " a l l o w D i f f e r e n t O w n e r O f O v e r r i d e " : f a l s e , " c l a s s K i n d " : " P a r a m e t e r " , " e x p e c t s O v e r r i d e " : f a l s e , " g r o u p " : n u l l , " i i d " : " d 6 e 4 3 a 2 5 - 0 7 8 d - 4 c f 8 - 8 4 6 c - a 0 9 c 2 8 2 e 7 f 8 0 " , " i s O p t i o n D e p e n d e n t " : f a l s e , " o w n e r " : " 2 6 9 6 d 9 e b - 7 7 1 5 - 4 b b 1 - b f 3 f - 5 c 4 4 c 1 c b c 5 a b " , " p a r a m e t e r S u b s c r i p t i o n " : [ ] , " p a r a m e t e r T y p e " : " 8 d b 6 7 3 7 f - 5 2 6 9 - 4 7 a 1 - 9 d f 8 - 5 5 b a 3 5 8 c 5 7 3 7 " , " r e q u e s t e d B y " : n u l l , " r e v i s i o n N u m b e r " : 6 4 3 , " s c a l e " : " 6 1 c e 4 b b 0 - 8 3 0 1 - 4 0 6 1 - 8 e 4 5 - 0 c 6 6 8 2 d b 9 a 9 f " , " s t a t e D e p e n d e n c e " : n u l l , " v a l u e S e t " : [ " 0 1 2 2 7 b 0 8 - e b 6 9 - 4 f a 7 - a 1 0 1 - a 4 5 6 7 e d a f c c 4 " ] } , { " a c t u a l O p t i o n " : n u l l , " a c t u a l S t a t e " : n u l l , " c l a s s K i n d " : " P a r a m e t e r V a l u e S e t " , " c o m p u t e d " : " [ \ " - \ " ] " , " f o r m u l a " : " [ \ " - \ " ] " , " i i d " : " 0 1 2 2 7 b 0 8 - e b 6 9 - 4 f a 7 - a 1 0 1 - a 4 5 6 7 e d a f c c 4 " , " m a n u a l " : " [ \ " - \ " ] " , " p u b l i s h e d " : " [ \ " - \ " ] " , " r e f e r e n c e " : " [ \ " - \ " ] " , " r e v i s i o n N u m b e r " : 6 4 3 , " v a l u e S w i t c h " : " M A N U A L " } , { " a l i a s " : [ ] , " c a t e g o r y " : [ " 2 7 2 9 a c 3 5 - f 3 3 9 - 4 0 6 a - 8 3 c 3 - 1 d 5 0 7 1 0 c 5 5 2 8 " ] , " c l a s s K i n d " : " E l e m e n t D e f i n i t i o n " , " c o n t a i n e d E l e m e n t " : [ ] , " d e f i n i t i o n " : [ ] , " h y p e r L i n k " : [ ] , " i i d " : " f 5 4 d 9 8 1 f - c e 9 7 - 4 e d 5 - 8 b e 8 - 4 0 f 2 b 4 a 2 2 9 b c " , " n a m e " : " P O W E R " , " o w n e r " : " c 5 2 d 8 b 3 2 - 6 a 9 c - 4 e f 4 - 8 7 b 6 - 1 e 4 f 9 7 e 2 8 e 9 6 " , " p a r a m e t e r " : [ " 3 3 4 f 0 b 4 a - 6 4 f 8 - 4 1 b 7 - 8 3 9 3 - 0 4 c c 3 3 2 5 7 2 5 4 " , " 8 0 2 d d 1 a a - a 4 f c - 4 5 b 1 - 8 a 0 a - f c 5 8 4 d 7 f 3 2 3 7 " , " 9 b 3 8 6 5 2 3 - 5 f 1 c - 4 8 2 8 - a 1 2 1 - 0 1 0 b 8 a f e 7 7 6 f " , " b d 4 d 6 0 5 6 - f d 7 b - 4 8 5 1 - 8 3 c c - f d e 0 a c a d 5 d 1 5 " ] , " p a r a m e t e r G r o u p " : [ ] , " r e f e r e n c e d E l e m e n t " : [ ] , " r e v i s i o n N u m b e r " : 6 7 6 , " s h o r t N a m e " : " P O W " } , { " a l l o w D i f f e r e n t O w n e r O f O v e r r i d e " : f a l s e , " c l a s s K i n d " : " P a r a m e t e r " , " e x p e c t s O v e r r i d e " : f a l s e , " g r o u p " : n u l l , " i i d " : " 3 3 4 f 0 b 4 a - 6 4 f 8 - 4 1 b 7 - 8 3 9 3 - 0 4 c c 3 3 2 5 7 2 5 4 " , " i s O p t i o n D e p e n d e n t " : f a l s e , " o w n e r " : " c 5 2 d 8 b 3 2 - 6 a 9 c - 4 e f 4 - 8 7 b 6 - 1 e 4 f 9 7 e 2 8 e 9 6 " , " p a r a m e t e r S u b s c r i p t i o n " : [ " 8 8 d 8 8 d a b - 9 0 6 6 - 4 d 1 9 - 9 0 a 6 - 2 a e e 5 2 6 e a 5 e d " , " 9 c 9 8 6 d 3 0 - 1 d 3 8 - 4 f 5 f - a 1 9 9 - 2 4 0 5 d c 4 b 4 f 7 3 " ] , " p a r a m e t e r T y p e " : " 6 5 1 e 1 8 7 5 - 9 2 3 6 - 4 b d 2 - b 3 a 7 - f d 8 9 7 9 7 e b d d 8 " , " r e q u e s t e d B y " : n u l l , " r e v i s i o n N u m b e r " : 2 2 7 , " s c a l e " : " 9 a 1 1 2 a 9 a - 4 1 1 a - 4 9 a 0 - 8 d f 8 - 8 7 2 8 5 a 1 e 2 1 5 5 " , " s t a t e D e p e n d e n c e " : n u l l , " v a l u e S e t " : [ " e c a e b 8 1 7 - 8 d c e - 4 4 1 c - 9 5 d 2 - 2 8 b 1 7 c 4 d d 9 2 9 " ] } , { " a c t u a l O p t i o n " : n u l l , " a c t u a l S t a t e " : n u l l , " c l a s s K i n d " : " P a r a m e t e r V a l u e S e t " , " c o m p u t e d " : " [ \ " - \ " ] " , " f o r m u l a " : " [ \ " - \ " ] " , " i i d " : " e c a e b 8 1 7 - 8 d c e - 4 4 1 c - 9 5 d 2 - 2 8 b 1 7 c 4 d d 9 2 9 " , " m a n u a l " : " [ \ " - \ " ] " , " p u b l i s h e d " : " [ \ " - \ " ] " , " r e f e r e n c e " : " [ \ " - \ " ] " , " r e v i s i o n N u m b e r " : 1 2 2 , " v a l u e S w i t c h " : " M A N U A L " } , { " c l a s s K i n d " : " P a r a m e t e r S u b s c r i p t i o n " , " i i d " : " 8 8 d 8 8 d a b - 9 0 6 6 - 4 d 1 9 - 9 0 a 6 - 2 a e e 5 2 6 e a 5 e d " , " o w n e r " : " 3 6 c a 0 c 7 0 - 4 e 0 5 - 4 7 3 6 - 8 c f a - 6 9 b 0 6 6 e 2 4 3 3 e " , " r e v i s i o n N u m b e r " : 1 3 8 , " v a l u e S e t " : [ " c 4 1 4 f 3 1 8 - 4 9 7 1 - 4 9 7 5 - 9 d 4 7 - 7 9 4 d e f 3 e 1 d 3 2 " ] } , { " c l a s s K i n d " : " P a r a m e t e r S u b s c r i p t i o n V a l u e S e t " , " i i d " : " c 4 1 4 f 3 1 8 - 4 9 7 1 - 4 9 7 5 - 9 d 4 7 - 7 9 4 d e f 3 e 1 d 3 2 " , " m a n u a l " : " [ \ " - \ " ] " , " r e v i s i o n N u m b e r " : 1 3 8 , " s u b s c r i b e d V a l u e S e t " : " e c a e b 8 1 7 - 8 d c e - 4 4 1 c - 9 5 d 2 - 2 8 b 1 7 c 4 d d 9 2 9 " , " v a l u e S w i t c h " : " C O M P U T E D " } , { " c l a s s K i n d " : " P a r a m e t e r S u b s c r i p t i o n " , " i i d " : " 9 c 9 8 6 d 3 0 - 1 d 3 8 - 4 f 5 f - a 1 9 9 - 2 4 0 5 d c 4 b 4 f 7 3 " , " o w n e r " : " 8 7 9 0 f e 9 2 - d 1 f a - 4 2 e a - 9 5 2 0 - e 0 d d a c 5 2 f 1 a d " , " r e v i s i o n N u m b e r " : 2 2 7 , " v a l u e S e t " : [ " 7 c b a 1 3 7 f - 4 6 7 a - 4 6 1 4 - 8 f 5 9 - 5 5 e 7 1 9 7 7 0 6 6 d " ] } , { " c l a s s K i n d " : " P a r a m e t e r S u b s c r i p t i o n V a l u e S e t " , " i i d " : " 7 c b a 1 3 7 f - 4 6 7 a - 4 6 1 4 - 8 f 5 9 - 5 5 e 7 1 9 7 7 0 6 6 d " , " m a n u a l " : " [ \ " - \ " ] " , " r e v i s i o n N u m b e r " : 2 2 7 , " s u b s c r i b e d V a l u e S e t " : " e c a e b 8 1 7 - 8 d c e - 4 4 1 c - 9 5 d 2 - 2 8 b 1 7 c 4 d d 9 2 9 " , " v a l u e S w i t c h " : " C O M P U T E D " } , { " a l l o w D i f f e r e n t O w n e r O f O v e r r i d e " : f a l s e , " c l a s s K i n d " : " P a r a m e t e r " , " e x p e c t s O v e r r i d e " : f a l s e , " g r o u p " : n u l l , " i i d " : " 8 0 2 d d 1 a a - a 4 f c - 4 5 b 1 - 8 a 0 a - f c 5 8 4 d 7 f 3 2 3 7 " , " i s O p t i o n D e p e n d e n t " : f a l s e , " o w n e r " : " c 5 2 d 8 b 3 2 - 6 a 9 c - 4 e f 4 - 8 7 b 6 - 1 e 4 f 9 7 e 2 8 e 9 6 " , " p a r a m e t e r S u b s c r i p t i o n " : [ ] , " p a r a m e t e r T y p e " : " 8 d b 6 7 3 7 f - 5 2 6 9 - 4 7 a 1 - 9 d f 8 - 5 5 b a 3 5 8 c 5 7 3 7 " , " r e q u e s t e d B y " : n u l l , " r e v i s i o n N u m b e r " : 6 7 4 , " s c a l e " : " 6 1 c e 4 b b 0 - 8 3 0 1 - 4 0 6 1 - 8 e 4 5 - 0 c 6 6 8 2 d b 9 a 9 f " , " s t a t e D e p e n d e n c e " : n u l l , " v a l u e S e t " : [ " 4 6 4 1 8 a 9 6 - f 1 d b - 4 1 d 2 - a 3 8 e - 3 9 2 2 b 8 2 4 e 5 8 e " ] } , { " a c t u a l O p t i o n " : n u l l , " a c t u a l S t a t e " : n u l l , " c l a s s K i n d " : " P a r a m e t e r V a l u e S e t " , " c o m p u t e d " : " [ \ " - \ " ] " , " f o r m u l a " : " [ \ " - \ " ] " , " i i d " : " 4 6 4 1 8 a 9 6 - f 1 d b - 4 1 d 2 - a 3 8 e - 3 9 2 2 b 8 2 4 e 5 8 e " , " m a n u a l " : " [ \ " - \ " ] " , " p u b l i s h e d " : " [ \ " - \ " ] " , " r e f e r e n c e " : " [ \ " - \ " ] " , " r e v i s i o n N u m b e r " : 6 7 4 , " v a l u e S w i t c h " : " M A N U A L " } , { " a l l o w D i f f e r e n t O w n e r O f O v e r r i d e " : f a l s e , " c l a s s K i n d " : " P a r a m e t e r " , " e x p e c t s O v e r r i d e " : f a l s e , " g r o u p " : n u l l , " i i d " : " 9 b 3 8 6 5 2 3 - 5 f 1 c - 4 8 2 8 - a 1 2 1 - 0 1 0 b 8 a f e 7 7 6 f " , " i s O p t i o n D e p e n d e n t " : f a l s e , " o w n e r " : " c 5 2 d 8 b 3 2 - 6 a 9 c - 4 e f 4 - 8 7 b 6 - 1 e 4 f 9 7 e 2 8 e 9 6 " , " p a r a m e t e r S u b s c r i p t i o n " : [ ] , " p a r a m e t e r T y p e " : " 0 7 5 6 4 d 9 9 - 9 9 4 6 - 4 8 a 7 - b a 8 6 - 7 f 4 d 8 7 3 9 d 0 6 8 " , " r e q u e s t e d B y " : n u l l , " r e v i s i o n N u m b e r " : 6 7 6 , " s c a l e " : " 5 6 8 6 3 1 6 1 - f a 3 a - 4 7 b 8 - a 3 c d - 1 6 4 6 5 f 7 3 4 b 2 7 " , " s t a t e D e p e n d e n c e " : n u l l , " v a l u e S e t " : [ " 6 b 3 e 3 c 1 1 - 4 5 6 c - 4 5 2 b - 9 a b a - f b 0 b 6 d 0 e c 5 1 b " ] } , { " a c t u a l O p t i o n " : n u l l , " a c t u a l S t a t e " : n u l l , " c l a s s K i n d " : " P a r a m e t e r V a l u e S e t " , " c o m p u t e d " : " [ \ " - \ " ] " , " f o r m u l a " : " [ \ " - \ " ] " , " i i d " : " 6 b 3 e 3 c 1 1 - 4 5 6 c - 4 5 2 b - 9 a b a - f b 0 b 6 d 0 e c 5 1 b " , " m a n u a l " : " [ \ " - \ " ] " , " p u b l i s h e d " : " [ \ " - \ " ] " , " r e f e r e n c e " : " [ \ " - \ " ] " , " r e v i s i o n N u m b e r " : 6 7 6 , " v a l u e S w i t c h " : " M A N U A L " } , { " a l l o w D i f f e r e n t O w n e r O f O v e r r i d e " : f a l s e , " c l a s s K i n d " : " P a r a m e t e r " , " e x p e c t s O v e r r i d e " : f a l s e , " g r o u p " : n u l l , " i i d " : " b d 4 d 6 0 5 6 - f d 7 b - 4 8 5 1 - 8 3 c c - f d e 0 a c a d 5 d 1 5 " , " i s O p t i o n D e p e n d e n t " : f a l s e , " o w n e r " : " c 5 2 d 8 b 3 2 - 6 a 9 c - 4 e f 4 - 8 7 b 6 - 1 e 4 f 9 7 e 2 8 e 9 6 " , " p a r a m e t e r S u b s c r i p t i o n " : [ ] , " p a r a m e t e r T y p e " : " c 4 5 4 8 0 9 b - 0 3 9 2 - 4 f 2 7 - b 7 f d - 3 d 5 3 2 3 b 1 5 b 6 0 " , " r e q u e s t e d B y " : n u l l , " r e v i s i o n N u m b e r " : 1 5 8 , " s c a l e " : " 9 a 1 1 2 a 9 a - 4 1 1 a - 4 9 a 0 - 8 d f 8 - 8 7 2 8 5 a 1 e 2 1 5 5 " , " s t a t e D e p e n d e n c e " : n u l l , " v a l u e S e t " : [ " b 2 0 e 6 2 f 0 - 1 e a 0 - 4 f 7 7 - 8 9 9 8 - 9 3 d 6 e a 8 8 6 4 d c " ] } , { " a c t u a l O p t i o n " : n u l l , " a c t u a l S t a t e " : n u l l , " c l a s s K i n d " : " P a r a m e t e r V a l u e S e t " , " c o m p u t e d " : " [ \ " - \ " ] " , " f o r m u l a " : " [ \ " - \ " ] " , " i i d " : " b 2 0 e 6 2 f 0 - 1 e a 0 - 4 f 7 7 - 8 9 9 8 - 9 3 d 6 e a 8 8 6 4 d c " , " m a n u a l " : " [ \ " - \ " ] " , " p u b l i s h e d " : " [ \ " - \ " ] " , " r e f e r e n c e " : " [ \ " - \ " ] " , " r e v i s i o n N u m b e r " : 1 5 8 , " v a l u e S w i t c h " : " M A N U A L " } , { " 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6 6 4 , " 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7 7 e c c 0 4 4 - 8 5 3 a - 4 1 7 f - 9 3 3 3 - a 7 a 6 7 6 b 3 8 d b 0 " , " n a m e " : " S u n l i g h t M o d e " , " o w n e r " : " e 5 b 6 8 a e 3 - 5 4 4 a - 4 d 8 1 - b f 5 f - 4 5 b 3 d f e 2 0 2 a 1 " , " p o s s i b l e S t a t e " : [ { " k " : 1 1 1 4 5 4 9 6 , " v " : " a 0 0 5 d d 4 0 - d 6 d e - 4 e 3 e - a 2 a 8 - c e 9 5 8 1 3 6 a 8 e 1 " } , { " k " : 1 0 1 9 0 9 4 7 4 , " v " : " a b 4 3 5 9 0 f - d 6 a 1 - 4 b f 1 - 9 b e 1 - 0 7 6 3 f 9 a 3 5 a 9 b " } ] , " r e v i s i o n N u m b e r " : 6 6 5 , " s h o r t N a m e " : " S M " } , { " a l i a s " : [ ] , " c l a s s K i n d " : " P o s s i b l e F i n i t e S t a t e " , " d e f i n i t i o n " : [ ] , " h y p e r L i n k " : [ ] , " i i d " : " a 0 0 5 d d 4 0 - d 6 d e - 4 e 3 e - a 2 a 8 - c e 9 5 8 1 3 6 a 8 e 1 " , " n a m e " : " E c l i p s e " , " r e v i s i o n N u m b e r " : 6 6 5 , " s h o r t N a m e " : " E c l " } , { " a l i a s " : [ ] , " c l a s s K i n d " : " P o s s i b l e F i n i t e S t a t e " , " d e f i n i t i o n " : [ ] , " h y p e r L i n k " : [ ] , " i i d " : " a b 4 3 5 9 0 f - d 6 a 1 - 4 b f 1 - 9 b e 1 - 0 7 6 3 f 9 a 3 5 a 9 b " , " n a m e " : " D a y l i g h t " , " r e v i s i o n N u m b e r " : 6 6 5 , " s h o r t N a m e " : " D a y " } , { " c l a s s K i n d " : " P u b l i c a t i o n " , " c r e a t e d O n " : " 2 0 2 3 - 0 5 - 0 4 T 0 7 : 3 8 : 3 5 . 2 1 6 Z " , " d o m a i n " : [ " 2 6 9 6 d 9 e b - 7 7 1 5 - 4 b b 1 - b f 3 f - 5 c 4 4 c 1 c b c 5 a b " , " 4 2 5 5 7 b 8 9 - b f e 0 - 4 c 7 2 - b e 9 4 - f 0 f 9 0 0 2 8 1 5 f 3 " ] , " i i d " : " 0 d 0 9 8 e 4 4 - 2 a 8 6 - 4 0 7 7 - a c 9 3 - 6 c 1 a e 2 5 3 1 9 9 3 " , " p u b l i s h e d P a r a m e t e r " : [ " 2 d 1 9 a e a 1 - d 1 e 2 - 4 9 6 2 - a 7 9 5 - d 3 d a 6 7 6 d b 5 7 1 " , " 6 c c e f 7 1 c - a 4 2 4 - 4 7 c b - b 7 6 d - 5 5 b b 6 5 3 b 0 b c 9 " , " 9 d 4 4 1 5 4 f - 2 8 f 3 - 4 6 e a - 9 0 5 2 - 1 c 9 c c 1 0 e 2 c 1 9 " , " b b 2 5 4 5 5 2 - 7 b 6 b - 4 e 0 c - a 2 4 3 - 1 3 2 7 9 e f 0 0 6 5 f " ] , " r e v i s i o n N u m b e r " : 3 8 9 } , { " c l a s s K i n d " : " P u b l i c a t i o n " , " c r e a t e d O n " : " 2 0 2 3 - 0 5 - 0 4 T 0 6 : 4 2 : 0 3 . 2 4 3 Z " , " d o m a i n " : [ " 4 2 5 5 7 b 8 9 - b f e 0 - 4 c 7 2 - b e 9 4 - f 0 f 9 0 0 2 8 1 5 f 3 " ] , " i i d " : " 3 0 1 3 7 b c a - 1 0 2 4 - 4 5 9 e - 9 c 7 5 - e e 3 3 a 4 4 e 6 4 4 b " , " p u b l i s h e d P a r a m e t e r " : [ " b b 2 5 4 5 5 2 - 7 b 6 b - 4 e 0 c - a 2 4 3 - 1 3 2 7 9 e f 0 0 6 5 f " ] , " r e v i s i o n N u m b e r " : 3 6 9 } , { " c l a s s K i n d " : " P u b l i c a t i o n " , " c r e a t e d O n " : " 2 0 2 3 - 0 5 - 0 4 T 0 8 : 0 1 : 0 1 . 2 2 9 Z " , " d o m a i n " : [ " 4 2 5 5 7 b 8 9 - b f e 0 - 4 c 7 2 - b e 9 4 - f 0 f 9 0 0 2 8 1 5 f 3 " ] , " i i d " : " 3 c e 4 d 4 2 a - 3 6 a 8 - 4 3 8 0 - b 2 e d - 0 f c 9 1 a f 7 4 e 0 c " , " p u b l i s h e d P a r a m e t e r " : [ " 6 c c e f 7 1 c - a 4 2 4 - 4 7 c b - b 7 6 d - 5 5 b b 6 5 3 b 0 b c 9 " , " 9 d 4 4 1 5 4 f - 2 8 f 3 - 4 6 e a - 9 0 5 2 - 1 c 9 c c 1 0 e 2 c 1 9 " , " b b 2 5 4 5 5 2 - 7 b 6 b - 4 e 0 c - a 2 4 3 - 1 3 2 7 9 e f 0 0 6 5 f " ] , " r e v i s i o n N u m b e r " : 3 9 2 } , { " c l a s s K i n d " : " P u b l i c a t i o n " , " c r e a t e d O n " : " 2 0 2 3 - 0 5 - 2 5 T 0 8 : 2 9 : 1 3 . 4 9 8 Z " , " d o m a i n " : [ " 6 e c 9 d e 8 8 - 0 d c c - 4 1 9 e - b f 0 2 - 4 e d 7 c 5 f 1 1 d 9 8 " , " 8 7 9 0 f e 9 2 - d 1 f a - 4 2 e a - 9 5 2 0 - e 0 d d a c 5 2 f 1 a d " ] , " i i d " : " 4 d d 2 8 a 3 e - 4 f 4 2 - 4 9 4 4 - a 9 4 d - 7 d 4 3 a e c 0 0 d 0 a " , " p u b l i s h e d P a r a m e t e r " : [ " 6 3 5 8 a 0 f d - 2 d d 5 - 4 d 1 4 - 9 f a 0 - 6 c f b 7 5 6 2 3 1 2 a " , " d 1 e a 2 d 3 e - 2 f 1 a - 4 e e 1 - 9 a c 1 - f c a f 6 a a 1 8 9 5 0 " ] , " r e v i s i o n N u m b e r " : 6 8 9 } , { " c l a s s K i n d " : " P u b l i c a t i o n " , " c r e a t e d O n " : " 2 0 2 3 - 0 5 - 0 4 T 0 6 : 2 6 : 5 7 . 3 5 0 Z " , " d o m a i n " : [ " 4 2 5 5 7 b 8 9 - b f e 0 - 4 c 7 2 - b e 9 4 - f 0 f 9 0 0 2 8 1 5 f 3 " , " 8 7 9 0 f e 9 2 - d 1 f a - 4 2 e a - 9 5 2 0 - e 0 d d a c 5 2 f 1 a d " ] , " i i d " : " 6 6 7 2 0 3 a c - 0 1 2 c - 4 4 7 f - a 4 b 4 - 0 9 6 7 7 9 c f 9 3 a a " , " p u b l i s h e d P a r a m e t e r " : [ " 5 d 8 e 4 e c 0 - 8 2 9 3 - 4 a 3 c - a 7 5 3 - d a 9 d 2 5 e 4 6 4 d 6 " , " b b 2 5 4 5 5 2 - 7 b 6 b - 4 e 0 c - a 2 4 3 - 1 3 2 7 9 e f 0 0 6 5 f " ] , " r e v i s i o n N u m b e r " : 3 6 3 } , { " c l a s s K i n d " : " P u b l i c a t i o n " , " c r e a t e d O n " : " 2 0 2 3 - 0 5 - 0 4 T 0 6 : 3 9 : 5 6 . 4 9 8 Z " , " d o m a i n " : [ " 8 7 9 0 f e 9 2 - d 1 f a - 4 2 e a - 9 5 2 0 - e 0 d d a c 5 2 f 1 a d " ] , " i i d " : " 8 d 3 7 c d 6 4 - 4 f 2 6 - 4 4 7 f - 8 e f f - a 1 f 8 a 2 d 5 0 a 1 b " , " p u b l i s h e d P a r a m e t e r " : [ " 5 d 8 e 4 e c 0 - 8 2 9 3 - 4 a 3 c - a 7 5 3 - d a 9 d 2 5 e 4 6 4 d 6 " ] , " r e v i s i o n N u m b e r " : 3 6 7 } , { " c l a s s K i n d " : " P u b l i c a t i o n " , " c r e a t e d O n " : " 2 0 2 3 - 0 5 - 0 4 T 0 6 : 4 6 : 3 6 . 7 0 3 Z " , " d o m a i n " : [ " 8 7 9 0 f e 9 2 - d 1 f a - 4 2 e a - 9 5 2 0 - e 0 d d a c 5 2 f 1 a d " ] , " i i d " : " 9 8 a d 2 a 8 f - c 0 0 8 - 4 c 1 c - 9 f 1 7 - e e 1 2 6 4 d 0 3 e c b " , " p u b l i s h e d P a r a m e t e r " : [ " 5 d 8 e 4 e c 0 - 8 2 9 3 - 4 a 3 c - a 7 5 3 - d a 9 d 2 5 e 4 6 4 d 6 " ] , " r e v i s i o n N u m b e r " : 3 7 1 } ] ] ] > < / I t e r a t i o n D a t a >  
 < / C D P 4 D a t a > 
</file>

<file path=customXml/itemProps1.xml><?xml version="1.0" encoding="utf-8"?>
<ds:datastoreItem xmlns:ds="http://schemas.openxmlformats.org/officeDocument/2006/customXml" ds:itemID="{2412BD9C-78AC-4E88-9312-5662A3348EFB}">
  <ds:schemaRefs>
    <ds:schemaRef ds:uri="http://www.w3.org/2001/XMLSchema"/>
    <ds:schemaRef ds:uri="http://cdp4session.rheagroup.com"/>
  </ds:schemaRefs>
</ds:datastoreItem>
</file>

<file path=customXml/itemProps2.xml><?xml version="1.0" encoding="utf-8"?>
<ds:datastoreItem xmlns:ds="http://schemas.openxmlformats.org/officeDocument/2006/customXml" ds:itemID="{E0B4907D-9986-4F84-832D-9D0A3AA27380}">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135</vt:i4>
      </vt:variant>
    </vt:vector>
  </HeadingPairs>
  <TitlesOfParts>
    <vt:vector size="145"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ADCS.P_mean\Day</vt:lpstr>
      <vt:lpstr>ADCS.P_mean\Ecl</vt:lpstr>
      <vt:lpstr>ADCS.P_peak\Day</vt:lpstr>
      <vt:lpstr>ADCS.P_peak\Ecl</vt:lpstr>
      <vt:lpstr>ADCS.Thrusters</vt:lpstr>
      <vt:lpstr>Atom_Clock</vt:lpstr>
      <vt:lpstr>BS_ST</vt:lpstr>
      <vt:lpstr>CDH</vt:lpstr>
      <vt:lpstr>CDH.Atom_Clock</vt:lpstr>
      <vt:lpstr>CDH.memory</vt:lpstr>
      <vt:lpstr>CDH.OBC</vt:lpstr>
      <vt:lpstr>COMMS</vt:lpstr>
      <vt:lpstr>COMMS.Diplexer</vt:lpstr>
      <vt:lpstr>COMMS.ISL_Antenna</vt:lpstr>
      <vt:lpstr>COMMS.P_Amp</vt:lpstr>
      <vt:lpstr>COMMS.P_mean\Day</vt:lpstr>
      <vt:lpstr>COMMS.P_mean\Ecl</vt:lpstr>
      <vt:lpstr>COMMS.P_peak\Day</vt:lpstr>
      <vt:lpstr>COMMS.P_peak\Ecl</vt:lpstr>
      <vt:lpstr>COMMS.RFDU</vt:lpstr>
      <vt:lpstr>COMMS.Rx_Antenna</vt:lpstr>
      <vt:lpstr>COMMS.Transponder</vt:lpstr>
      <vt:lpstr>COMMS.Tx_Antenna</vt:lpstr>
      <vt:lpstr>CTR_BEAM</vt:lpstr>
      <vt:lpstr>CTR_BEAM.d</vt:lpstr>
      <vt:lpstr>Diplexer</vt:lpstr>
      <vt:lpstr>Engine</vt:lpstr>
      <vt:lpstr>f</vt:lpstr>
      <vt:lpstr>Header</vt:lpstr>
      <vt:lpstr>ICARUS</vt:lpstr>
      <vt:lpstr>ICARUS.dur</vt:lpstr>
      <vt:lpstr>ICARUS.ICARUS1</vt:lpstr>
      <vt:lpstr>ICARUS.ICARUS1.ADCS.Thrusters.Propellant\option_1</vt:lpstr>
      <vt:lpstr>ICARUS.ICARUS1.ADCS.Thrusters\option_1</vt:lpstr>
      <vt:lpstr>ICARUS.ICARUS1.ADCS\option_1</vt:lpstr>
      <vt:lpstr>ICARUS.ICARUS1.ADCS\P_mean\Day\option_1</vt:lpstr>
      <vt:lpstr>ICARUS.ICARUS1.ADCS\P_mean\Ecl\option_1</vt:lpstr>
      <vt:lpstr>ICARUS.ICARUS1.ADCS\P_peak\Day\option_1</vt:lpstr>
      <vt:lpstr>ICARUS.ICARUS1.ADCS\P_peak\Ecl\option_1</vt:lpstr>
      <vt:lpstr>ICARUS.ICARUS1.CDH.Atom_Clock\option_1</vt:lpstr>
      <vt:lpstr>ICARUS.ICARUS1.CDH.memory\option_1</vt:lpstr>
      <vt:lpstr>ICARUS.ICARUS1.CDH.OBC\option_1</vt:lpstr>
      <vt:lpstr>ICARUS.ICARUS1.CDH\option_1</vt:lpstr>
      <vt:lpstr>ICARUS.ICARUS1.COMMS.Diplexer\option_1</vt:lpstr>
      <vt:lpstr>ICARUS.ICARUS1.COMMS.ISL_Antenna\option_1</vt:lpstr>
      <vt:lpstr>ICARUS.ICARUS1.COMMS.P_Amp\option_1</vt:lpstr>
      <vt:lpstr>ICARUS.ICARUS1.COMMS.RFDU\option_1</vt:lpstr>
      <vt:lpstr>ICARUS.ICARUS1.COMMS.Rx_Antenna\option_1</vt:lpstr>
      <vt:lpstr>ICARUS.ICARUS1.COMMS.Transponder\option_1</vt:lpstr>
      <vt:lpstr>ICARUS.ICARUS1.COMMS.Tx_Antenna\option_1</vt:lpstr>
      <vt:lpstr>ICARUS.ICARUS1.COMMS\option_1</vt:lpstr>
      <vt:lpstr>ICARUS.ICARUS1.COMMS\P_mean\Day\option_1</vt:lpstr>
      <vt:lpstr>ICARUS.ICARUS1.COMMS\P_mean\Ecl\option_1</vt:lpstr>
      <vt:lpstr>ICARUS.ICARUS1.COMMS\P_peak\Day\option_1</vt:lpstr>
      <vt:lpstr>ICARUS.ICARUS1.COMMS\P_peak\Ecl\option_1</vt:lpstr>
      <vt:lpstr>ICARUS.ICARUS1.POW\m\\option_1</vt:lpstr>
      <vt:lpstr>ICARUS.ICARUS1.POW\option_1</vt:lpstr>
      <vt:lpstr>ICARUS.ICARUS1.POW\P\\option_1</vt:lpstr>
      <vt:lpstr>ICARUS.ICARUS1.POW\P_peak\\option_1</vt:lpstr>
      <vt:lpstr>ICARUS.ICARUS1.POW\reffac\\option_1</vt:lpstr>
      <vt:lpstr>ICARUS.ICARUS1.Pro.Engine\option_1</vt:lpstr>
      <vt:lpstr>ICARUS.ICARUS1.Pro.Propellant\option_1</vt:lpstr>
      <vt:lpstr>ICARUS.ICARUS1.Pro.PropellantTank\option_1</vt:lpstr>
      <vt:lpstr>ICARUS.ICARUS1.Pro\option_1</vt:lpstr>
      <vt:lpstr>ICARUS.ICARUS1.Pro\P_mean\Day\option_1</vt:lpstr>
      <vt:lpstr>ICARUS.ICARUS1.Pro\P_mean\Ecl\option_1</vt:lpstr>
      <vt:lpstr>ICARUS.ICARUS1.Pro\P_peak\\option_1</vt:lpstr>
      <vt:lpstr>ICARUS.ICARUS1.STR.BS_ST\option_1</vt:lpstr>
      <vt:lpstr>ICARUS.ICARUS1.STR.CTR_BEAM\d\\option_1</vt:lpstr>
      <vt:lpstr>ICARUS.ICARUS1.STR.CTR_BEAM\option_1</vt:lpstr>
      <vt:lpstr>ICARUS.ICARUS1.STR.m_beam\option_1</vt:lpstr>
      <vt:lpstr>ICARUS.ICARUS1.STR.m_frame\option_1</vt:lpstr>
      <vt:lpstr>ICARUS.ICARUS1.STR.MECH\option_1</vt:lpstr>
      <vt:lpstr>ICARUS.ICARUS1.STR.Mirror\option_1</vt:lpstr>
      <vt:lpstr>ICARUS.ICARUS1.STR\d\\option_1</vt:lpstr>
      <vt:lpstr>ICARUS.ICARUS1.STR\n_items\\option_1</vt:lpstr>
      <vt:lpstr>ICARUS.ICARUS1.STR\option_1</vt:lpstr>
      <vt:lpstr>ICARUS.ICARUS1.STR\P_peak\\option_1</vt:lpstr>
      <vt:lpstr>ICARUS.ICARUS1\option_1</vt:lpstr>
      <vt:lpstr>ICARUS.ICARUS1\P_peak\\option_1</vt:lpstr>
      <vt:lpstr>ICARUS.MA</vt:lpstr>
      <vt:lpstr>ICARUS.MA\option_1</vt:lpstr>
      <vt:lpstr>ICARUS\dur\\option_1</vt:lpstr>
      <vt:lpstr>ICARUS\option_1</vt:lpstr>
      <vt:lpstr>ICARUS1</vt:lpstr>
      <vt:lpstr>ICARUS1.ADCS</vt:lpstr>
      <vt:lpstr>ICARUS1.CDH</vt:lpstr>
      <vt:lpstr>ICARUS1.COMMS</vt:lpstr>
      <vt:lpstr>ICARUS1.P_peak</vt:lpstr>
      <vt:lpstr>ICARUS1.POW</vt:lpstr>
      <vt:lpstr>ICARUS1.Pro</vt:lpstr>
      <vt:lpstr>ICARUS1.STR</vt:lpstr>
      <vt:lpstr>ISL_Antenna</vt:lpstr>
      <vt:lpstr>m_beam</vt:lpstr>
      <vt:lpstr>m_frame</vt:lpstr>
      <vt:lpstr>MA</vt:lpstr>
      <vt:lpstr>MECH</vt:lpstr>
      <vt:lpstr>memory</vt:lpstr>
      <vt:lpstr>Mirror</vt:lpstr>
      <vt:lpstr>OBC</vt:lpstr>
      <vt:lpstr>P_Amp</vt:lpstr>
      <vt:lpstr>Parameters</vt:lpstr>
      <vt:lpstr>POW</vt:lpstr>
      <vt:lpstr>POW.m</vt:lpstr>
      <vt:lpstr>POW.P</vt:lpstr>
      <vt:lpstr>POW.P_peak</vt:lpstr>
      <vt:lpstr>POW.reffac</vt:lpstr>
      <vt:lpstr>Pro</vt:lpstr>
      <vt:lpstr>Pro.Engine</vt:lpstr>
      <vt:lpstr>Pro.P_mean\Day</vt:lpstr>
      <vt:lpstr>Pro.P_mean\Ecl</vt:lpstr>
      <vt:lpstr>Pro.P_peak</vt:lpstr>
      <vt:lpstr>Pro.Propellant</vt:lpstr>
      <vt:lpstr>Pro.PropellantTank</vt:lpstr>
      <vt:lpstr>Prop</vt:lpstr>
      <vt:lpstr>Propellant</vt:lpstr>
      <vt:lpstr>PropellantTank</vt:lpstr>
      <vt:lpstr>RFDU</vt:lpstr>
      <vt:lpstr>Rx_Antenna</vt:lpstr>
      <vt:lpstr>STR</vt:lpstr>
      <vt:lpstr>STR.BS_ST</vt:lpstr>
      <vt:lpstr>STR.CTR_BEAM</vt:lpstr>
      <vt:lpstr>STR.d</vt:lpstr>
      <vt:lpstr>STR.m_beam</vt:lpstr>
      <vt:lpstr>STR.m_frame</vt:lpstr>
      <vt:lpstr>STR.MECH</vt:lpstr>
      <vt:lpstr>STR.Mirror</vt:lpstr>
      <vt:lpstr>STR.n_items</vt:lpstr>
      <vt:lpstr>STR.P_peak</vt:lpstr>
      <vt:lpstr>sun_sensor</vt:lpstr>
      <vt:lpstr>Thrusters</vt:lpstr>
      <vt:lpstr>Thrusters.Propellant</vt:lpstr>
      <vt:lpstr>Transponder</vt:lpstr>
      <vt:lpstr>Tx_Antenna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2023-05-25T08:41:44Z</dcterms:modified>
</cp:coreProperties>
</file>